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320" yWindow="360" windowWidth="18820" windowHeight="7060" firstSheet="2" activeTab="6"/>
  </bookViews>
  <sheets>
    <sheet name="data" sheetId="1" r:id="rId1"/>
    <sheet name="Длина генов" sheetId="2" r:id="rId2"/>
    <sheet name="Сводная таблица" sheetId="3" r:id="rId3"/>
    <sheet name="Распределение по цепям" sheetId="4" r:id="rId4"/>
    <sheet name="код фермента" sheetId="7" r:id="rId5"/>
    <sheet name="Пересечения" sheetId="8" r:id="rId6"/>
    <sheet name="Квазиопероны" sheetId="9" r:id="rId7"/>
  </sheets>
  <calcPr calcId="145621"/>
  <pivotCaches>
    <pivotCache cacheId="0" r:id="rId8"/>
  </pivotCaches>
  <fileRecoveryPr repairLoad="1"/>
</workbook>
</file>

<file path=xl/calcChain.xml><?xml version="1.0" encoding="utf-8"?>
<calcChain xmlns="http://schemas.openxmlformats.org/spreadsheetml/2006/main">
  <c r="H3" i="9" l="1"/>
  <c r="H4" i="9" s="1"/>
  <c r="H5" i="9" s="1"/>
  <c r="H6" i="9" s="1"/>
  <c r="H7" i="9" s="1"/>
  <c r="H8" i="9" s="1"/>
  <c r="H9" i="9" s="1"/>
  <c r="H10" i="9" s="1"/>
  <c r="H11" i="9" s="1"/>
  <c r="H12" i="9" s="1"/>
  <c r="E2113" i="9"/>
  <c r="F2113" i="9" s="1"/>
  <c r="G2113" i="9" s="1"/>
  <c r="E2114" i="9"/>
  <c r="F2114" i="9" s="1"/>
  <c r="G2114" i="9" s="1"/>
  <c r="E3" i="9"/>
  <c r="F3" i="9" s="1"/>
  <c r="G3" i="9" s="1"/>
  <c r="E4" i="9"/>
  <c r="F4" i="9" s="1"/>
  <c r="G4" i="9" s="1"/>
  <c r="E5" i="9"/>
  <c r="E6" i="9"/>
  <c r="F6" i="9" s="1"/>
  <c r="G6" i="9" s="1"/>
  <c r="E7" i="9"/>
  <c r="F7" i="9" s="1"/>
  <c r="G7" i="9" s="1"/>
  <c r="E8" i="9"/>
  <c r="E9" i="9"/>
  <c r="F9" i="9" s="1"/>
  <c r="G9" i="9" s="1"/>
  <c r="E10" i="9"/>
  <c r="F10" i="9" s="1"/>
  <c r="G10" i="9" s="1"/>
  <c r="E11" i="9"/>
  <c r="E12" i="9"/>
  <c r="F12" i="9" s="1"/>
  <c r="G12" i="9" s="1"/>
  <c r="E13" i="9"/>
  <c r="F13" i="9" s="1"/>
  <c r="G13" i="9" s="1"/>
  <c r="E14" i="9"/>
  <c r="F14" i="9" s="1"/>
  <c r="G14" i="9" s="1"/>
  <c r="E15" i="9"/>
  <c r="F15" i="9" s="1"/>
  <c r="G15" i="9" s="1"/>
  <c r="E16" i="9"/>
  <c r="F16" i="9" s="1"/>
  <c r="G16" i="9" s="1"/>
  <c r="E17" i="9"/>
  <c r="F17" i="9" s="1"/>
  <c r="G17" i="9" s="1"/>
  <c r="E18" i="9"/>
  <c r="F18" i="9" s="1"/>
  <c r="G18" i="9" s="1"/>
  <c r="E19" i="9"/>
  <c r="E20" i="9"/>
  <c r="F20" i="9" s="1"/>
  <c r="G20" i="9" s="1"/>
  <c r="E21" i="9"/>
  <c r="E22" i="9"/>
  <c r="E23" i="9"/>
  <c r="F23" i="9" s="1"/>
  <c r="G23" i="9" s="1"/>
  <c r="E24" i="9"/>
  <c r="F24" i="9" s="1"/>
  <c r="G24" i="9" s="1"/>
  <c r="E25" i="9"/>
  <c r="F25" i="9" s="1"/>
  <c r="G25" i="9" s="1"/>
  <c r="E26" i="9"/>
  <c r="F26" i="9" s="1"/>
  <c r="G26" i="9" s="1"/>
  <c r="E27" i="9"/>
  <c r="F27" i="9" s="1"/>
  <c r="G27" i="9" s="1"/>
  <c r="E28" i="9"/>
  <c r="E29" i="9"/>
  <c r="E30" i="9"/>
  <c r="F30" i="9" s="1"/>
  <c r="G30" i="9" s="1"/>
  <c r="E31" i="9"/>
  <c r="F31" i="9" s="1"/>
  <c r="G31" i="9" s="1"/>
  <c r="E32" i="9"/>
  <c r="E33" i="9"/>
  <c r="E34" i="9"/>
  <c r="E35" i="9"/>
  <c r="F35" i="9" s="1"/>
  <c r="G35" i="9" s="1"/>
  <c r="E36" i="9"/>
  <c r="E37" i="9"/>
  <c r="F37" i="9" s="1"/>
  <c r="G37" i="9" s="1"/>
  <c r="E38" i="9"/>
  <c r="E39" i="9"/>
  <c r="E40" i="9"/>
  <c r="F40" i="9" s="1"/>
  <c r="G40" i="9" s="1"/>
  <c r="E41" i="9"/>
  <c r="F41" i="9" s="1"/>
  <c r="G41" i="9" s="1"/>
  <c r="E42" i="9"/>
  <c r="E43" i="9"/>
  <c r="E44" i="9"/>
  <c r="F44" i="9" s="1"/>
  <c r="G44" i="9" s="1"/>
  <c r="E45" i="9"/>
  <c r="E46" i="9"/>
  <c r="F46" i="9" s="1"/>
  <c r="G46" i="9" s="1"/>
  <c r="E47" i="9"/>
  <c r="E48" i="9"/>
  <c r="F48" i="9" s="1"/>
  <c r="G48" i="9" s="1"/>
  <c r="E49" i="9"/>
  <c r="E50" i="9"/>
  <c r="F50" i="9" s="1"/>
  <c r="G50" i="9" s="1"/>
  <c r="E51" i="9"/>
  <c r="E52" i="9"/>
  <c r="E53" i="9"/>
  <c r="F53" i="9" s="1"/>
  <c r="G53" i="9" s="1"/>
  <c r="E54" i="9"/>
  <c r="E55" i="9"/>
  <c r="E56" i="9"/>
  <c r="F56" i="9" s="1"/>
  <c r="G56" i="9" s="1"/>
  <c r="E57" i="9"/>
  <c r="E58" i="9"/>
  <c r="F58" i="9" s="1"/>
  <c r="G58" i="9" s="1"/>
  <c r="E59" i="9"/>
  <c r="F59" i="9" s="1"/>
  <c r="G59" i="9" s="1"/>
  <c r="E60" i="9"/>
  <c r="E61" i="9"/>
  <c r="E62" i="9"/>
  <c r="E63" i="9"/>
  <c r="E64" i="9"/>
  <c r="F64" i="9" s="1"/>
  <c r="G64" i="9" s="1"/>
  <c r="E65" i="9"/>
  <c r="E66" i="9"/>
  <c r="E67" i="9"/>
  <c r="E68" i="9"/>
  <c r="E69" i="9"/>
  <c r="E70" i="9"/>
  <c r="F70" i="9" s="1"/>
  <c r="G70" i="9" s="1"/>
  <c r="E71" i="9"/>
  <c r="F71" i="9" s="1"/>
  <c r="G71" i="9" s="1"/>
  <c r="E72" i="9"/>
  <c r="F72" i="9" s="1"/>
  <c r="G72" i="9" s="1"/>
  <c r="E73" i="9"/>
  <c r="E74" i="9"/>
  <c r="E75" i="9"/>
  <c r="F75" i="9" s="1"/>
  <c r="G75" i="9" s="1"/>
  <c r="E76" i="9"/>
  <c r="E77" i="9"/>
  <c r="E78" i="9"/>
  <c r="E79" i="9"/>
  <c r="F79" i="9" s="1"/>
  <c r="G79" i="9" s="1"/>
  <c r="E80" i="9"/>
  <c r="F80" i="9" s="1"/>
  <c r="G80" i="9" s="1"/>
  <c r="E81" i="9"/>
  <c r="E82" i="9"/>
  <c r="E83" i="9"/>
  <c r="F83" i="9" s="1"/>
  <c r="G83" i="9" s="1"/>
  <c r="E84" i="9"/>
  <c r="E85" i="9"/>
  <c r="F85" i="9" s="1"/>
  <c r="G85" i="9" s="1"/>
  <c r="E86" i="9"/>
  <c r="F86" i="9" s="1"/>
  <c r="G86" i="9" s="1"/>
  <c r="E87" i="9"/>
  <c r="E88" i="9"/>
  <c r="E89" i="9"/>
  <c r="E90" i="9"/>
  <c r="F90" i="9" s="1"/>
  <c r="G90" i="9" s="1"/>
  <c r="E91" i="9"/>
  <c r="F91" i="9" s="1"/>
  <c r="G91" i="9" s="1"/>
  <c r="E92" i="9"/>
  <c r="E93" i="9"/>
  <c r="E94" i="9"/>
  <c r="F94" i="9" s="1"/>
  <c r="G94" i="9" s="1"/>
  <c r="E95" i="9"/>
  <c r="F95" i="9" s="1"/>
  <c r="G95" i="9" s="1"/>
  <c r="E96" i="9"/>
  <c r="F96" i="9" s="1"/>
  <c r="G96" i="9" s="1"/>
  <c r="E97" i="9"/>
  <c r="F97" i="9" s="1"/>
  <c r="G97" i="9" s="1"/>
  <c r="E98" i="9"/>
  <c r="F98" i="9" s="1"/>
  <c r="G98" i="9" s="1"/>
  <c r="E99" i="9"/>
  <c r="E100" i="9"/>
  <c r="E101" i="9"/>
  <c r="F101" i="9" s="1"/>
  <c r="G101" i="9" s="1"/>
  <c r="E102" i="9"/>
  <c r="F102" i="9" s="1"/>
  <c r="G102" i="9" s="1"/>
  <c r="E103" i="9"/>
  <c r="F103" i="9" s="1"/>
  <c r="G103" i="9" s="1"/>
  <c r="E104" i="9"/>
  <c r="E105" i="9"/>
  <c r="F105" i="9" s="1"/>
  <c r="G105" i="9" s="1"/>
  <c r="E106" i="9"/>
  <c r="E107" i="9"/>
  <c r="E108" i="9"/>
  <c r="F108" i="9" s="1"/>
  <c r="G108" i="9" s="1"/>
  <c r="E109" i="9"/>
  <c r="F109" i="9" s="1"/>
  <c r="G109" i="9" s="1"/>
  <c r="E110" i="9"/>
  <c r="E111" i="9"/>
  <c r="E112" i="9"/>
  <c r="F112" i="9" s="1"/>
  <c r="G112" i="9" s="1"/>
  <c r="E113" i="9"/>
  <c r="F113" i="9" s="1"/>
  <c r="G113" i="9" s="1"/>
  <c r="E114" i="9"/>
  <c r="F114" i="9" s="1"/>
  <c r="G114" i="9" s="1"/>
  <c r="E115" i="9"/>
  <c r="E116" i="9"/>
  <c r="F116" i="9" s="1"/>
  <c r="G116" i="9" s="1"/>
  <c r="E117" i="9"/>
  <c r="E118" i="9"/>
  <c r="E119" i="9"/>
  <c r="E120" i="9"/>
  <c r="E121" i="9"/>
  <c r="E122" i="9"/>
  <c r="E123" i="9"/>
  <c r="F123" i="9" s="1"/>
  <c r="G123" i="9" s="1"/>
  <c r="E124" i="9"/>
  <c r="F124" i="9" s="1"/>
  <c r="G124" i="9" s="1"/>
  <c r="E125" i="9"/>
  <c r="F125" i="9" s="1"/>
  <c r="G125" i="9" s="1"/>
  <c r="E126" i="9"/>
  <c r="F126" i="9" s="1"/>
  <c r="G126" i="9" s="1"/>
  <c r="E127" i="9"/>
  <c r="F127" i="9" s="1"/>
  <c r="G127" i="9" s="1"/>
  <c r="E128" i="9"/>
  <c r="E129" i="9"/>
  <c r="F129" i="9" s="1"/>
  <c r="G129" i="9" s="1"/>
  <c r="E130" i="9"/>
  <c r="F130" i="9" s="1"/>
  <c r="G130" i="9" s="1"/>
  <c r="E131" i="9"/>
  <c r="F131" i="9" s="1"/>
  <c r="G131" i="9" s="1"/>
  <c r="E132" i="9"/>
  <c r="F132" i="9" s="1"/>
  <c r="G132" i="9" s="1"/>
  <c r="E133" i="9"/>
  <c r="F133" i="9" s="1"/>
  <c r="G133" i="9" s="1"/>
  <c r="E134" i="9"/>
  <c r="E135" i="9"/>
  <c r="F135" i="9" s="1"/>
  <c r="G135" i="9" s="1"/>
  <c r="E136" i="9"/>
  <c r="F136" i="9" s="1"/>
  <c r="G136" i="9" s="1"/>
  <c r="E137" i="9"/>
  <c r="F137" i="9" s="1"/>
  <c r="G137" i="9" s="1"/>
  <c r="E138" i="9"/>
  <c r="E139" i="9"/>
  <c r="F139" i="9" s="1"/>
  <c r="G139" i="9" s="1"/>
  <c r="E140" i="9"/>
  <c r="F140" i="9" s="1"/>
  <c r="G140" i="9" s="1"/>
  <c r="E141" i="9"/>
  <c r="E142" i="9"/>
  <c r="E143" i="9"/>
  <c r="E144" i="9"/>
  <c r="F144" i="9" s="1"/>
  <c r="G144" i="9" s="1"/>
  <c r="E145" i="9"/>
  <c r="F145" i="9" s="1"/>
  <c r="G145" i="9" s="1"/>
  <c r="E146" i="9"/>
  <c r="E147" i="9"/>
  <c r="F147" i="9" s="1"/>
  <c r="G147" i="9" s="1"/>
  <c r="E148" i="9"/>
  <c r="F148" i="9" s="1"/>
  <c r="G148" i="9" s="1"/>
  <c r="E149" i="9"/>
  <c r="F149" i="9" s="1"/>
  <c r="G149" i="9" s="1"/>
  <c r="E150" i="9"/>
  <c r="F150" i="9" s="1"/>
  <c r="G150" i="9" s="1"/>
  <c r="E151" i="9"/>
  <c r="F151" i="9" s="1"/>
  <c r="G151" i="9" s="1"/>
  <c r="E152" i="9"/>
  <c r="F152" i="9" s="1"/>
  <c r="G152" i="9" s="1"/>
  <c r="E153" i="9"/>
  <c r="F153" i="9" s="1"/>
  <c r="G153" i="9" s="1"/>
  <c r="E154" i="9"/>
  <c r="E155" i="9"/>
  <c r="F155" i="9" s="1"/>
  <c r="G155" i="9" s="1"/>
  <c r="E156" i="9"/>
  <c r="E157" i="9"/>
  <c r="E158" i="9"/>
  <c r="E159" i="9"/>
  <c r="F159" i="9" s="1"/>
  <c r="G159" i="9" s="1"/>
  <c r="E160" i="9"/>
  <c r="E161" i="9"/>
  <c r="F161" i="9" s="1"/>
  <c r="G161" i="9" s="1"/>
  <c r="E162" i="9"/>
  <c r="F162" i="9" s="1"/>
  <c r="G162" i="9" s="1"/>
  <c r="E163" i="9"/>
  <c r="F163" i="9" s="1"/>
  <c r="G163" i="9" s="1"/>
  <c r="E164" i="9"/>
  <c r="F164" i="9" s="1"/>
  <c r="G164" i="9" s="1"/>
  <c r="E165" i="9"/>
  <c r="F165" i="9" s="1"/>
  <c r="G165" i="9" s="1"/>
  <c r="E166" i="9"/>
  <c r="F166" i="9" s="1"/>
  <c r="G166" i="9" s="1"/>
  <c r="E167" i="9"/>
  <c r="F167" i="9" s="1"/>
  <c r="G167" i="9" s="1"/>
  <c r="E168" i="9"/>
  <c r="E169" i="9"/>
  <c r="F169" i="9" s="1"/>
  <c r="G169" i="9" s="1"/>
  <c r="E170" i="9"/>
  <c r="E171" i="9"/>
  <c r="E172" i="9"/>
  <c r="F172" i="9" s="1"/>
  <c r="G172" i="9" s="1"/>
  <c r="E173" i="9"/>
  <c r="F173" i="9" s="1"/>
  <c r="G173" i="9" s="1"/>
  <c r="E174" i="9"/>
  <c r="F174" i="9" s="1"/>
  <c r="G174" i="9" s="1"/>
  <c r="E175" i="9"/>
  <c r="F175" i="9" s="1"/>
  <c r="G175" i="9" s="1"/>
  <c r="E176" i="9"/>
  <c r="F176" i="9" s="1"/>
  <c r="G176" i="9" s="1"/>
  <c r="E177" i="9"/>
  <c r="F177" i="9" s="1"/>
  <c r="G177" i="9" s="1"/>
  <c r="E178" i="9"/>
  <c r="F178" i="9" s="1"/>
  <c r="G178" i="9" s="1"/>
  <c r="E179" i="9"/>
  <c r="E180" i="9"/>
  <c r="F180" i="9" s="1"/>
  <c r="G180" i="9" s="1"/>
  <c r="E181" i="9"/>
  <c r="E182" i="9"/>
  <c r="E183" i="9"/>
  <c r="E184" i="9"/>
  <c r="E185" i="9"/>
  <c r="F185" i="9" s="1"/>
  <c r="G185" i="9" s="1"/>
  <c r="E186" i="9"/>
  <c r="F186" i="9" s="1"/>
  <c r="G186" i="9" s="1"/>
  <c r="E187" i="9"/>
  <c r="F187" i="9" s="1"/>
  <c r="G187" i="9" s="1"/>
  <c r="E188" i="9"/>
  <c r="E189" i="9"/>
  <c r="F189" i="9" s="1"/>
  <c r="G189" i="9" s="1"/>
  <c r="E190" i="9"/>
  <c r="E191" i="9"/>
  <c r="F191" i="9" s="1"/>
  <c r="G191" i="9" s="1"/>
  <c r="E192" i="9"/>
  <c r="F192" i="9" s="1"/>
  <c r="G192" i="9" s="1"/>
  <c r="E193" i="9"/>
  <c r="E194" i="9"/>
  <c r="E195" i="9"/>
  <c r="F195" i="9" s="1"/>
  <c r="G195" i="9" s="1"/>
  <c r="E196" i="9"/>
  <c r="E197" i="9"/>
  <c r="F197" i="9" s="1"/>
  <c r="G197" i="9" s="1"/>
  <c r="E198" i="9"/>
  <c r="F198" i="9" s="1"/>
  <c r="G198" i="9" s="1"/>
  <c r="E199" i="9"/>
  <c r="E200" i="9"/>
  <c r="F200" i="9" s="1"/>
  <c r="G200" i="9" s="1"/>
  <c r="E201" i="9"/>
  <c r="E202" i="9"/>
  <c r="E203" i="9"/>
  <c r="F203" i="9" s="1"/>
  <c r="G203" i="9" s="1"/>
  <c r="E204" i="9"/>
  <c r="F204" i="9" s="1"/>
  <c r="G204" i="9" s="1"/>
  <c r="E205" i="9"/>
  <c r="F205" i="9" s="1"/>
  <c r="G205" i="9" s="1"/>
  <c r="E206" i="9"/>
  <c r="F206" i="9" s="1"/>
  <c r="G206" i="9" s="1"/>
  <c r="E207" i="9"/>
  <c r="F207" i="9" s="1"/>
  <c r="G207" i="9" s="1"/>
  <c r="E208" i="9"/>
  <c r="F208" i="9" s="1"/>
  <c r="G208" i="9" s="1"/>
  <c r="E209" i="9"/>
  <c r="F209" i="9" s="1"/>
  <c r="G209" i="9" s="1"/>
  <c r="E210" i="9"/>
  <c r="F210" i="9" s="1"/>
  <c r="G210" i="9" s="1"/>
  <c r="E211" i="9"/>
  <c r="F211" i="9" s="1"/>
  <c r="G211" i="9" s="1"/>
  <c r="E212" i="9"/>
  <c r="F212" i="9" s="1"/>
  <c r="G212" i="9" s="1"/>
  <c r="E213" i="9"/>
  <c r="E214" i="9"/>
  <c r="E215" i="9"/>
  <c r="E216" i="9"/>
  <c r="F216" i="9" s="1"/>
  <c r="G216" i="9" s="1"/>
  <c r="E217" i="9"/>
  <c r="F217" i="9" s="1"/>
  <c r="G217" i="9" s="1"/>
  <c r="E218" i="9"/>
  <c r="E219" i="9"/>
  <c r="E220" i="9"/>
  <c r="F220" i="9" s="1"/>
  <c r="G220" i="9" s="1"/>
  <c r="E221" i="9"/>
  <c r="E222" i="9"/>
  <c r="F222" i="9" s="1"/>
  <c r="G222" i="9" s="1"/>
  <c r="E223" i="9"/>
  <c r="E224" i="9"/>
  <c r="F224" i="9" s="1"/>
  <c r="G224" i="9" s="1"/>
  <c r="E225" i="9"/>
  <c r="E226" i="9"/>
  <c r="F226" i="9" s="1"/>
  <c r="G226" i="9" s="1"/>
  <c r="E227" i="9"/>
  <c r="E228" i="9"/>
  <c r="E229" i="9"/>
  <c r="F229" i="9" s="1"/>
  <c r="G229" i="9" s="1"/>
  <c r="E230" i="9"/>
  <c r="E231" i="9"/>
  <c r="F231" i="9" s="1"/>
  <c r="G231" i="9" s="1"/>
  <c r="E232" i="9"/>
  <c r="F232" i="9" s="1"/>
  <c r="G232" i="9" s="1"/>
  <c r="E233" i="9"/>
  <c r="F233" i="9" s="1"/>
  <c r="G233" i="9" s="1"/>
  <c r="E234" i="9"/>
  <c r="E235" i="9"/>
  <c r="E236" i="9"/>
  <c r="F236" i="9" s="1"/>
  <c r="G236" i="9" s="1"/>
  <c r="E237" i="9"/>
  <c r="F237" i="9" s="1"/>
  <c r="G237" i="9" s="1"/>
  <c r="E238" i="9"/>
  <c r="F238" i="9" s="1"/>
  <c r="G238" i="9" s="1"/>
  <c r="E239" i="9"/>
  <c r="F239" i="9" s="1"/>
  <c r="G239" i="9" s="1"/>
  <c r="E240" i="9"/>
  <c r="E241" i="9"/>
  <c r="F241" i="9" s="1"/>
  <c r="G241" i="9" s="1"/>
  <c r="E242" i="9"/>
  <c r="E243" i="9"/>
  <c r="F243" i="9" s="1"/>
  <c r="G243" i="9" s="1"/>
  <c r="E244" i="9"/>
  <c r="E245" i="9"/>
  <c r="E246" i="9"/>
  <c r="F246" i="9" s="1"/>
  <c r="G246" i="9" s="1"/>
  <c r="E247" i="9"/>
  <c r="F247" i="9" s="1"/>
  <c r="G247" i="9" s="1"/>
  <c r="E248" i="9"/>
  <c r="F248" i="9" s="1"/>
  <c r="G248" i="9" s="1"/>
  <c r="E249" i="9"/>
  <c r="F249" i="9" s="1"/>
  <c r="G249" i="9" s="1"/>
  <c r="E250" i="9"/>
  <c r="E251" i="9"/>
  <c r="F251" i="9" s="1"/>
  <c r="G251" i="9" s="1"/>
  <c r="E252" i="9"/>
  <c r="F252" i="9" s="1"/>
  <c r="G252" i="9" s="1"/>
  <c r="E253" i="9"/>
  <c r="F253" i="9" s="1"/>
  <c r="G253" i="9" s="1"/>
  <c r="E254" i="9"/>
  <c r="F254" i="9" s="1"/>
  <c r="G254" i="9" s="1"/>
  <c r="E255" i="9"/>
  <c r="F255" i="9" s="1"/>
  <c r="G255" i="9" s="1"/>
  <c r="E256" i="9"/>
  <c r="E257" i="9"/>
  <c r="E258" i="9"/>
  <c r="E259" i="9"/>
  <c r="F259" i="9" s="1"/>
  <c r="G259" i="9" s="1"/>
  <c r="E260" i="9"/>
  <c r="F260" i="9" s="1"/>
  <c r="G260" i="9" s="1"/>
  <c r="E261" i="9"/>
  <c r="F261" i="9" s="1"/>
  <c r="G261" i="9" s="1"/>
  <c r="E262" i="9"/>
  <c r="F262" i="9" s="1"/>
  <c r="G262" i="9" s="1"/>
  <c r="E263" i="9"/>
  <c r="E264" i="9"/>
  <c r="E265" i="9"/>
  <c r="F265" i="9" s="1"/>
  <c r="G265" i="9" s="1"/>
  <c r="E266" i="9"/>
  <c r="E267" i="9"/>
  <c r="F267" i="9" s="1"/>
  <c r="G267" i="9" s="1"/>
  <c r="E268" i="9"/>
  <c r="F268" i="9" s="1"/>
  <c r="G268" i="9" s="1"/>
  <c r="E269" i="9"/>
  <c r="F269" i="9" s="1"/>
  <c r="G269" i="9" s="1"/>
  <c r="E270" i="9"/>
  <c r="F270" i="9" s="1"/>
  <c r="G270" i="9" s="1"/>
  <c r="E271" i="9"/>
  <c r="E272" i="9"/>
  <c r="F272" i="9" s="1"/>
  <c r="G272" i="9" s="1"/>
  <c r="E273" i="9"/>
  <c r="F273" i="9" s="1"/>
  <c r="G273" i="9" s="1"/>
  <c r="E274" i="9"/>
  <c r="E275" i="9"/>
  <c r="F275" i="9" s="1"/>
  <c r="G275" i="9" s="1"/>
  <c r="E276" i="9"/>
  <c r="F276" i="9" s="1"/>
  <c r="G276" i="9" s="1"/>
  <c r="E277" i="9"/>
  <c r="E278" i="9"/>
  <c r="E279" i="9"/>
  <c r="E280" i="9"/>
  <c r="F280" i="9" s="1"/>
  <c r="G280" i="9" s="1"/>
  <c r="E281" i="9"/>
  <c r="E282" i="9"/>
  <c r="E283" i="9"/>
  <c r="E284" i="9"/>
  <c r="E285" i="9"/>
  <c r="F285" i="9" s="1"/>
  <c r="G285" i="9" s="1"/>
  <c r="E286" i="9"/>
  <c r="E287" i="9"/>
  <c r="F287" i="9" s="1"/>
  <c r="G287" i="9" s="1"/>
  <c r="E288" i="9"/>
  <c r="F288" i="9" s="1"/>
  <c r="G288" i="9" s="1"/>
  <c r="E289" i="9"/>
  <c r="E290" i="9"/>
  <c r="F290" i="9" s="1"/>
  <c r="G290" i="9" s="1"/>
  <c r="E291" i="9"/>
  <c r="F291" i="9" s="1"/>
  <c r="G291" i="9" s="1"/>
  <c r="E292" i="9"/>
  <c r="F292" i="9" s="1"/>
  <c r="G292" i="9" s="1"/>
  <c r="E293" i="9"/>
  <c r="F293" i="9" s="1"/>
  <c r="G293" i="9" s="1"/>
  <c r="E294" i="9"/>
  <c r="F294" i="9" s="1"/>
  <c r="G294" i="9" s="1"/>
  <c r="E295" i="9"/>
  <c r="F295" i="9" s="1"/>
  <c r="G295" i="9" s="1"/>
  <c r="E296" i="9"/>
  <c r="F296" i="9" s="1"/>
  <c r="G296" i="9" s="1"/>
  <c r="E297" i="9"/>
  <c r="F297" i="9" s="1"/>
  <c r="G297" i="9" s="1"/>
  <c r="E298" i="9"/>
  <c r="F298" i="9" s="1"/>
  <c r="G298" i="9" s="1"/>
  <c r="E299" i="9"/>
  <c r="F299" i="9" s="1"/>
  <c r="G299" i="9" s="1"/>
  <c r="E300" i="9"/>
  <c r="E301" i="9"/>
  <c r="E302" i="9"/>
  <c r="F302" i="9" s="1"/>
  <c r="G302" i="9" s="1"/>
  <c r="E303" i="9"/>
  <c r="F303" i="9" s="1"/>
  <c r="G303" i="9" s="1"/>
  <c r="E304" i="9"/>
  <c r="E305" i="9"/>
  <c r="F305" i="9" s="1"/>
  <c r="G305" i="9" s="1"/>
  <c r="E306" i="9"/>
  <c r="E307" i="9"/>
  <c r="F307" i="9" s="1"/>
  <c r="G307" i="9" s="1"/>
  <c r="E308" i="9"/>
  <c r="E309" i="9"/>
  <c r="F309" i="9" s="1"/>
  <c r="G309" i="9" s="1"/>
  <c r="E310" i="9"/>
  <c r="E311" i="9"/>
  <c r="F311" i="9" s="1"/>
  <c r="G311" i="9" s="1"/>
  <c r="E312" i="9"/>
  <c r="E313" i="9"/>
  <c r="F313" i="9" s="1"/>
  <c r="G313" i="9" s="1"/>
  <c r="E314" i="9"/>
  <c r="F314" i="9" s="1"/>
  <c r="G314" i="9" s="1"/>
  <c r="E315" i="9"/>
  <c r="E316" i="9"/>
  <c r="E317" i="9"/>
  <c r="E318" i="9"/>
  <c r="F318" i="9" s="1"/>
  <c r="G318" i="9" s="1"/>
  <c r="E319" i="9"/>
  <c r="E320" i="9"/>
  <c r="F320" i="9" s="1"/>
  <c r="G320" i="9" s="1"/>
  <c r="E321" i="9"/>
  <c r="F321" i="9" s="1"/>
  <c r="G321" i="9" s="1"/>
  <c r="E322" i="9"/>
  <c r="E323" i="9"/>
  <c r="F323" i="9" s="1"/>
  <c r="G323" i="9" s="1"/>
  <c r="E324" i="9"/>
  <c r="F324" i="9" s="1"/>
  <c r="G324" i="9" s="1"/>
  <c r="E325" i="9"/>
  <c r="F325" i="9" s="1"/>
  <c r="G325" i="9" s="1"/>
  <c r="E326" i="9"/>
  <c r="E327" i="9"/>
  <c r="F327" i="9" s="1"/>
  <c r="G327" i="9" s="1"/>
  <c r="E328" i="9"/>
  <c r="F328" i="9" s="1"/>
  <c r="G328" i="9" s="1"/>
  <c r="E329" i="9"/>
  <c r="E330" i="9"/>
  <c r="F330" i="9" s="1"/>
  <c r="G330" i="9" s="1"/>
  <c r="E331" i="9"/>
  <c r="E332" i="9"/>
  <c r="E333" i="9"/>
  <c r="F333" i="9" s="1"/>
  <c r="G333" i="9" s="1"/>
  <c r="E334" i="9"/>
  <c r="F334" i="9" s="1"/>
  <c r="G334" i="9" s="1"/>
  <c r="E335" i="9"/>
  <c r="F335" i="9" s="1"/>
  <c r="G335" i="9" s="1"/>
  <c r="E336" i="9"/>
  <c r="F336" i="9" s="1"/>
  <c r="G336" i="9" s="1"/>
  <c r="E337" i="9"/>
  <c r="F337" i="9" s="1"/>
  <c r="G337" i="9" s="1"/>
  <c r="E338" i="9"/>
  <c r="F338" i="9" s="1"/>
  <c r="G338" i="9" s="1"/>
  <c r="E339" i="9"/>
  <c r="F339" i="9" s="1"/>
  <c r="G339" i="9" s="1"/>
  <c r="E340" i="9"/>
  <c r="E341" i="9"/>
  <c r="E342" i="9"/>
  <c r="E343" i="9"/>
  <c r="E344" i="9"/>
  <c r="E345" i="9"/>
  <c r="F345" i="9" s="1"/>
  <c r="G345" i="9" s="1"/>
  <c r="E346" i="9"/>
  <c r="F346" i="9" s="1"/>
  <c r="G346" i="9" s="1"/>
  <c r="E347" i="9"/>
  <c r="F347" i="9" s="1"/>
  <c r="G347" i="9" s="1"/>
  <c r="E348" i="9"/>
  <c r="F348" i="9" s="1"/>
  <c r="G348" i="9" s="1"/>
  <c r="E349" i="9"/>
  <c r="F349" i="9" s="1"/>
  <c r="G349" i="9" s="1"/>
  <c r="E350" i="9"/>
  <c r="F350" i="9" s="1"/>
  <c r="G350" i="9" s="1"/>
  <c r="E351" i="9"/>
  <c r="F351" i="9" s="1"/>
  <c r="G351" i="9" s="1"/>
  <c r="E352" i="9"/>
  <c r="E353" i="9"/>
  <c r="F353" i="9" s="1"/>
  <c r="G353" i="9" s="1"/>
  <c r="E354" i="9"/>
  <c r="E355" i="9"/>
  <c r="E356" i="9"/>
  <c r="F356" i="9" s="1"/>
  <c r="G356" i="9" s="1"/>
  <c r="E357" i="9"/>
  <c r="E358" i="9"/>
  <c r="F358" i="9" s="1"/>
  <c r="G358" i="9" s="1"/>
  <c r="E359" i="9"/>
  <c r="F359" i="9" s="1"/>
  <c r="G359" i="9" s="1"/>
  <c r="E360" i="9"/>
  <c r="E361" i="9"/>
  <c r="F361" i="9" s="1"/>
  <c r="G361" i="9" s="1"/>
  <c r="E362" i="9"/>
  <c r="E363" i="9"/>
  <c r="E364" i="9"/>
  <c r="F364" i="9" s="1"/>
  <c r="G364" i="9" s="1"/>
  <c r="E365" i="9"/>
  <c r="F365" i="9" s="1"/>
  <c r="G365" i="9" s="1"/>
  <c r="E366" i="9"/>
  <c r="E367" i="9"/>
  <c r="F367" i="9" s="1"/>
  <c r="G367" i="9" s="1"/>
  <c r="E368" i="9"/>
  <c r="F368" i="9" s="1"/>
  <c r="G368" i="9" s="1"/>
  <c r="E369" i="9"/>
  <c r="F369" i="9" s="1"/>
  <c r="G369" i="9" s="1"/>
  <c r="E370" i="9"/>
  <c r="F370" i="9" s="1"/>
  <c r="G370" i="9" s="1"/>
  <c r="E371" i="9"/>
  <c r="E372" i="9"/>
  <c r="E373" i="9"/>
  <c r="E374" i="9"/>
  <c r="E375" i="9"/>
  <c r="F375" i="9" s="1"/>
  <c r="G375" i="9" s="1"/>
  <c r="E376" i="9"/>
  <c r="E377" i="9"/>
  <c r="F377" i="9" s="1"/>
  <c r="G377" i="9" s="1"/>
  <c r="E378" i="9"/>
  <c r="E379" i="9"/>
  <c r="E380" i="9"/>
  <c r="F380" i="9" s="1"/>
  <c r="G380" i="9" s="1"/>
  <c r="E381" i="9"/>
  <c r="F381" i="9" s="1"/>
  <c r="G381" i="9" s="1"/>
  <c r="E382" i="9"/>
  <c r="F382" i="9" s="1"/>
  <c r="G382" i="9" s="1"/>
  <c r="E383" i="9"/>
  <c r="F383" i="9" s="1"/>
  <c r="G383" i="9" s="1"/>
  <c r="E384" i="9"/>
  <c r="E385" i="9"/>
  <c r="E386" i="9"/>
  <c r="E387" i="9"/>
  <c r="E388" i="9"/>
  <c r="E389" i="9"/>
  <c r="F389" i="9" s="1"/>
  <c r="G389" i="9" s="1"/>
  <c r="E390" i="9"/>
  <c r="F390" i="9" s="1"/>
  <c r="G390" i="9" s="1"/>
  <c r="E391" i="9"/>
  <c r="F391" i="9" s="1"/>
  <c r="G391" i="9" s="1"/>
  <c r="E392" i="9"/>
  <c r="E393" i="9"/>
  <c r="F393" i="9" s="1"/>
  <c r="G393" i="9" s="1"/>
  <c r="E394" i="9"/>
  <c r="F394" i="9" s="1"/>
  <c r="G394" i="9" s="1"/>
  <c r="E395" i="9"/>
  <c r="E396" i="9"/>
  <c r="E397" i="9"/>
  <c r="F397" i="9" s="1"/>
  <c r="G397" i="9" s="1"/>
  <c r="E398" i="9"/>
  <c r="E399" i="9"/>
  <c r="F399" i="9" s="1"/>
  <c r="G399" i="9" s="1"/>
  <c r="E400" i="9"/>
  <c r="F400" i="9" s="1"/>
  <c r="G400" i="9" s="1"/>
  <c r="E401" i="9"/>
  <c r="E402" i="9"/>
  <c r="F402" i="9" s="1"/>
  <c r="G402" i="9" s="1"/>
  <c r="E403" i="9"/>
  <c r="F403" i="9" s="1"/>
  <c r="G403" i="9" s="1"/>
  <c r="E404" i="9"/>
  <c r="F404" i="9" s="1"/>
  <c r="G404" i="9" s="1"/>
  <c r="E405" i="9"/>
  <c r="E406" i="9"/>
  <c r="F406" i="9" s="1"/>
  <c r="G406" i="9" s="1"/>
  <c r="E407" i="9"/>
  <c r="F407" i="9" s="1"/>
  <c r="G407" i="9" s="1"/>
  <c r="E408" i="9"/>
  <c r="E409" i="9"/>
  <c r="E410" i="9"/>
  <c r="F410" i="9" s="1"/>
  <c r="G410" i="9" s="1"/>
  <c r="E411" i="9"/>
  <c r="F411" i="9" s="1"/>
  <c r="G411" i="9" s="1"/>
  <c r="E412" i="9"/>
  <c r="F412" i="9" s="1"/>
  <c r="G412" i="9" s="1"/>
  <c r="E413" i="9"/>
  <c r="E414" i="9"/>
  <c r="E415" i="9"/>
  <c r="E416" i="9"/>
  <c r="F416" i="9" s="1"/>
  <c r="G416" i="9" s="1"/>
  <c r="E417" i="9"/>
  <c r="F417" i="9" s="1"/>
  <c r="G417" i="9" s="1"/>
  <c r="E418" i="9"/>
  <c r="E419" i="9"/>
  <c r="E420" i="9"/>
  <c r="E421" i="9"/>
  <c r="F421" i="9" s="1"/>
  <c r="G421" i="9" s="1"/>
  <c r="E422" i="9"/>
  <c r="F422" i="9" s="1"/>
  <c r="G422" i="9" s="1"/>
  <c r="E423" i="9"/>
  <c r="E424" i="9"/>
  <c r="E425" i="9"/>
  <c r="F425" i="9" s="1"/>
  <c r="G425" i="9" s="1"/>
  <c r="E426" i="9"/>
  <c r="F426" i="9" s="1"/>
  <c r="G426" i="9" s="1"/>
  <c r="E427" i="9"/>
  <c r="E428" i="9"/>
  <c r="F428" i="9" s="1"/>
  <c r="G428" i="9" s="1"/>
  <c r="E429" i="9"/>
  <c r="E430" i="9"/>
  <c r="E431" i="9"/>
  <c r="E432" i="9"/>
  <c r="E433" i="9"/>
  <c r="E434" i="9"/>
  <c r="E435" i="9"/>
  <c r="F435" i="9" s="1"/>
  <c r="G435" i="9" s="1"/>
  <c r="E436" i="9"/>
  <c r="F436" i="9" s="1"/>
  <c r="G436" i="9" s="1"/>
  <c r="E437" i="9"/>
  <c r="F437" i="9" s="1"/>
  <c r="G437" i="9" s="1"/>
  <c r="E438" i="9"/>
  <c r="F438" i="9" s="1"/>
  <c r="G438" i="9" s="1"/>
  <c r="E439" i="9"/>
  <c r="F439" i="9" s="1"/>
  <c r="G439" i="9" s="1"/>
  <c r="E440" i="9"/>
  <c r="F440" i="9" s="1"/>
  <c r="G440" i="9" s="1"/>
  <c r="E441" i="9"/>
  <c r="E442" i="9"/>
  <c r="F442" i="9" s="1"/>
  <c r="G442" i="9" s="1"/>
  <c r="E443" i="9"/>
  <c r="F443" i="9" s="1"/>
  <c r="G443" i="9" s="1"/>
  <c r="E444" i="9"/>
  <c r="F444" i="9" s="1"/>
  <c r="G444" i="9" s="1"/>
  <c r="E445" i="9"/>
  <c r="E446" i="9"/>
  <c r="E447" i="9"/>
  <c r="F447" i="9" s="1"/>
  <c r="G447" i="9" s="1"/>
  <c r="E448" i="9"/>
  <c r="F448" i="9" s="1"/>
  <c r="G448" i="9" s="1"/>
  <c r="E449" i="9"/>
  <c r="F449" i="9" s="1"/>
  <c r="G449" i="9" s="1"/>
  <c r="E450" i="9"/>
  <c r="E451" i="9"/>
  <c r="E452" i="9"/>
  <c r="E453" i="9"/>
  <c r="E454" i="9"/>
  <c r="F454" i="9" s="1"/>
  <c r="G454" i="9" s="1"/>
  <c r="E455" i="9"/>
  <c r="F455" i="9" s="1"/>
  <c r="G455" i="9" s="1"/>
  <c r="E456" i="9"/>
  <c r="E457" i="9"/>
  <c r="F457" i="9" s="1"/>
  <c r="G457" i="9" s="1"/>
  <c r="E458" i="9"/>
  <c r="E459" i="9"/>
  <c r="E460" i="9"/>
  <c r="F460" i="9" s="1"/>
  <c r="G460" i="9" s="1"/>
  <c r="E461" i="9"/>
  <c r="F461" i="9" s="1"/>
  <c r="G461" i="9" s="1"/>
  <c r="E462" i="9"/>
  <c r="E463" i="9"/>
  <c r="E464" i="9"/>
  <c r="F464" i="9" s="1"/>
  <c r="G464" i="9" s="1"/>
  <c r="E465" i="9"/>
  <c r="F465" i="9" s="1"/>
  <c r="G465" i="9" s="1"/>
  <c r="E466" i="9"/>
  <c r="F466" i="9" s="1"/>
  <c r="G466" i="9" s="1"/>
  <c r="E467" i="9"/>
  <c r="F467" i="9" s="1"/>
  <c r="G467" i="9" s="1"/>
  <c r="E468" i="9"/>
  <c r="E469" i="9"/>
  <c r="F469" i="9" s="1"/>
  <c r="G469" i="9" s="1"/>
  <c r="E470" i="9"/>
  <c r="F470" i="9" s="1"/>
  <c r="G470" i="9" s="1"/>
  <c r="E471" i="9"/>
  <c r="F471" i="9" s="1"/>
  <c r="G471" i="9" s="1"/>
  <c r="E472" i="9"/>
  <c r="F472" i="9" s="1"/>
  <c r="G472" i="9" s="1"/>
  <c r="E473" i="9"/>
  <c r="E474" i="9"/>
  <c r="E475" i="9"/>
  <c r="E476" i="9"/>
  <c r="F476" i="9" s="1"/>
  <c r="G476" i="9" s="1"/>
  <c r="E477" i="9"/>
  <c r="F477" i="9" s="1"/>
  <c r="G477" i="9" s="1"/>
  <c r="E478" i="9"/>
  <c r="F478" i="9" s="1"/>
  <c r="G478" i="9" s="1"/>
  <c r="E479" i="9"/>
  <c r="E480" i="9"/>
  <c r="F480" i="9" s="1"/>
  <c r="G480" i="9" s="1"/>
  <c r="E481" i="9"/>
  <c r="F481" i="9" s="1"/>
  <c r="G481" i="9" s="1"/>
  <c r="E482" i="9"/>
  <c r="F482" i="9" s="1"/>
  <c r="G482" i="9" s="1"/>
  <c r="E483" i="9"/>
  <c r="E484" i="9"/>
  <c r="F484" i="9" s="1"/>
  <c r="G484" i="9" s="1"/>
  <c r="E485" i="9"/>
  <c r="E486" i="9"/>
  <c r="F486" i="9" s="1"/>
  <c r="G486" i="9" s="1"/>
  <c r="E487" i="9"/>
  <c r="E488" i="9"/>
  <c r="E489" i="9"/>
  <c r="F489" i="9" s="1"/>
  <c r="G489" i="9" s="1"/>
  <c r="E490" i="9"/>
  <c r="E491" i="9"/>
  <c r="E492" i="9"/>
  <c r="E493" i="9"/>
  <c r="F493" i="9" s="1"/>
  <c r="G493" i="9" s="1"/>
  <c r="E494" i="9"/>
  <c r="F494" i="9" s="1"/>
  <c r="G494" i="9" s="1"/>
  <c r="E495" i="9"/>
  <c r="E496" i="9"/>
  <c r="F496" i="9" s="1"/>
  <c r="G496" i="9" s="1"/>
  <c r="E497" i="9"/>
  <c r="F497" i="9" s="1"/>
  <c r="G497" i="9" s="1"/>
  <c r="E498" i="9"/>
  <c r="E499" i="9"/>
  <c r="F499" i="9" s="1"/>
  <c r="G499" i="9" s="1"/>
  <c r="E500" i="9"/>
  <c r="E501" i="9"/>
  <c r="E502" i="9"/>
  <c r="F502" i="9" s="1"/>
  <c r="G502" i="9" s="1"/>
  <c r="E503" i="9"/>
  <c r="E504" i="9"/>
  <c r="E505" i="9"/>
  <c r="E506" i="9"/>
  <c r="E507" i="9"/>
  <c r="E508" i="9"/>
  <c r="F508" i="9" s="1"/>
  <c r="G508" i="9" s="1"/>
  <c r="E509" i="9"/>
  <c r="E510" i="9"/>
  <c r="E511" i="9"/>
  <c r="E512" i="9"/>
  <c r="F512" i="9" s="1"/>
  <c r="G512" i="9" s="1"/>
  <c r="E513" i="9"/>
  <c r="E514" i="9"/>
  <c r="E515" i="9"/>
  <c r="E516" i="9"/>
  <c r="E517" i="9"/>
  <c r="F517" i="9" s="1"/>
  <c r="G517" i="9" s="1"/>
  <c r="E518" i="9"/>
  <c r="E519" i="9"/>
  <c r="E520" i="9"/>
  <c r="F520" i="9" s="1"/>
  <c r="G520" i="9" s="1"/>
  <c r="E521" i="9"/>
  <c r="F521" i="9" s="1"/>
  <c r="G521" i="9" s="1"/>
  <c r="E522" i="9"/>
  <c r="F522" i="9" s="1"/>
  <c r="G522" i="9" s="1"/>
  <c r="E523" i="9"/>
  <c r="F523" i="9" s="1"/>
  <c r="G523" i="9" s="1"/>
  <c r="E524" i="9"/>
  <c r="F524" i="9" s="1"/>
  <c r="G524" i="9" s="1"/>
  <c r="E525" i="9"/>
  <c r="F525" i="9" s="1"/>
  <c r="G525" i="9" s="1"/>
  <c r="E526" i="9"/>
  <c r="E527" i="9"/>
  <c r="E528" i="9"/>
  <c r="F528" i="9" s="1"/>
  <c r="G528" i="9" s="1"/>
  <c r="E529" i="9"/>
  <c r="F529" i="9" s="1"/>
  <c r="G529" i="9" s="1"/>
  <c r="E530" i="9"/>
  <c r="F530" i="9" s="1"/>
  <c r="G530" i="9" s="1"/>
  <c r="E531" i="9"/>
  <c r="F531" i="9" s="1"/>
  <c r="G531" i="9" s="1"/>
  <c r="E532" i="9"/>
  <c r="F532" i="9" s="1"/>
  <c r="G532" i="9" s="1"/>
  <c r="E533" i="9"/>
  <c r="E534" i="9"/>
  <c r="F534" i="9" s="1"/>
  <c r="G534" i="9" s="1"/>
  <c r="E535" i="9"/>
  <c r="E536" i="9"/>
  <c r="E537" i="9"/>
  <c r="F537" i="9" s="1"/>
  <c r="G537" i="9" s="1"/>
  <c r="E538" i="9"/>
  <c r="E539" i="9"/>
  <c r="E540" i="9"/>
  <c r="F540" i="9" s="1"/>
  <c r="G540" i="9" s="1"/>
  <c r="E541" i="9"/>
  <c r="E542" i="9"/>
  <c r="F542" i="9" s="1"/>
  <c r="G542" i="9" s="1"/>
  <c r="E543" i="9"/>
  <c r="F543" i="9" s="1"/>
  <c r="G543" i="9" s="1"/>
  <c r="E544" i="9"/>
  <c r="E545" i="9"/>
  <c r="F545" i="9" s="1"/>
  <c r="G545" i="9" s="1"/>
  <c r="E546" i="9"/>
  <c r="F546" i="9" s="1"/>
  <c r="G546" i="9" s="1"/>
  <c r="E547" i="9"/>
  <c r="E548" i="9"/>
  <c r="F548" i="9" s="1"/>
  <c r="G548" i="9" s="1"/>
  <c r="E549" i="9"/>
  <c r="F549" i="9" s="1"/>
  <c r="G549" i="9" s="1"/>
  <c r="E550" i="9"/>
  <c r="F550" i="9" s="1"/>
  <c r="G550" i="9" s="1"/>
  <c r="E551" i="9"/>
  <c r="E552" i="9"/>
  <c r="E553" i="9"/>
  <c r="F553" i="9" s="1"/>
  <c r="G553" i="9" s="1"/>
  <c r="E554" i="9"/>
  <c r="E555" i="9"/>
  <c r="F555" i="9" s="1"/>
  <c r="G555" i="9" s="1"/>
  <c r="E556" i="9"/>
  <c r="F556" i="9" s="1"/>
  <c r="G556" i="9" s="1"/>
  <c r="E557" i="9"/>
  <c r="E558" i="9"/>
  <c r="F558" i="9" s="1"/>
  <c r="G558" i="9" s="1"/>
  <c r="E559" i="9"/>
  <c r="F559" i="9" s="1"/>
  <c r="G559" i="9" s="1"/>
  <c r="E560" i="9"/>
  <c r="E561" i="9"/>
  <c r="F561" i="9" s="1"/>
  <c r="G561" i="9" s="1"/>
  <c r="E562" i="9"/>
  <c r="F562" i="9" s="1"/>
  <c r="G562" i="9" s="1"/>
  <c r="E563" i="9"/>
  <c r="E564" i="9"/>
  <c r="F564" i="9" s="1"/>
  <c r="G564" i="9" s="1"/>
  <c r="E565" i="9"/>
  <c r="E566" i="9"/>
  <c r="E567" i="9"/>
  <c r="F567" i="9" s="1"/>
  <c r="G567" i="9" s="1"/>
  <c r="E568" i="9"/>
  <c r="E569" i="9"/>
  <c r="E570" i="9"/>
  <c r="F570" i="9" s="1"/>
  <c r="G570" i="9" s="1"/>
  <c r="E571" i="9"/>
  <c r="E572" i="9"/>
  <c r="E573" i="9"/>
  <c r="E574" i="9"/>
  <c r="F574" i="9" s="1"/>
  <c r="G574" i="9" s="1"/>
  <c r="E575" i="9"/>
  <c r="F575" i="9" s="1"/>
  <c r="G575" i="9" s="1"/>
  <c r="E576" i="9"/>
  <c r="F576" i="9" s="1"/>
  <c r="G576" i="9" s="1"/>
  <c r="E577" i="9"/>
  <c r="F577" i="9" s="1"/>
  <c r="G577" i="9" s="1"/>
  <c r="E578" i="9"/>
  <c r="E579" i="9"/>
  <c r="E580" i="9"/>
  <c r="F580" i="9" s="1"/>
  <c r="G580" i="9" s="1"/>
  <c r="E581" i="9"/>
  <c r="E582" i="9"/>
  <c r="F582" i="9" s="1"/>
  <c r="G582" i="9" s="1"/>
  <c r="E583" i="9"/>
  <c r="F583" i="9" s="1"/>
  <c r="G583" i="9" s="1"/>
  <c r="E584" i="9"/>
  <c r="F584" i="9" s="1"/>
  <c r="G584" i="9" s="1"/>
  <c r="E585" i="9"/>
  <c r="E586" i="9"/>
  <c r="F586" i="9" s="1"/>
  <c r="G586" i="9" s="1"/>
  <c r="E587" i="9"/>
  <c r="E588" i="9"/>
  <c r="F588" i="9" s="1"/>
  <c r="G588" i="9" s="1"/>
  <c r="E589" i="9"/>
  <c r="F589" i="9" s="1"/>
  <c r="G589" i="9" s="1"/>
  <c r="E590" i="9"/>
  <c r="E591" i="9"/>
  <c r="F591" i="9" s="1"/>
  <c r="G591" i="9" s="1"/>
  <c r="E592" i="9"/>
  <c r="F592" i="9" s="1"/>
  <c r="G592" i="9" s="1"/>
  <c r="E593" i="9"/>
  <c r="E594" i="9"/>
  <c r="F594" i="9" s="1"/>
  <c r="G594" i="9" s="1"/>
  <c r="E595" i="9"/>
  <c r="F595" i="9" s="1"/>
  <c r="G595" i="9" s="1"/>
  <c r="E596" i="9"/>
  <c r="E597" i="9"/>
  <c r="F597" i="9" s="1"/>
  <c r="G597" i="9" s="1"/>
  <c r="E598" i="9"/>
  <c r="E599" i="9"/>
  <c r="F599" i="9" s="1"/>
  <c r="G599" i="9" s="1"/>
  <c r="E600" i="9"/>
  <c r="F600" i="9" s="1"/>
  <c r="G600" i="9" s="1"/>
  <c r="E601" i="9"/>
  <c r="F601" i="9" s="1"/>
  <c r="G601" i="9" s="1"/>
  <c r="E602" i="9"/>
  <c r="E603" i="9"/>
  <c r="F603" i="9" s="1"/>
  <c r="G603" i="9" s="1"/>
  <c r="E604" i="9"/>
  <c r="F604" i="9" s="1"/>
  <c r="G604" i="9" s="1"/>
  <c r="E605" i="9"/>
  <c r="E606" i="9"/>
  <c r="F606" i="9" s="1"/>
  <c r="G606" i="9" s="1"/>
  <c r="E607" i="9"/>
  <c r="E608" i="9"/>
  <c r="E609" i="9"/>
  <c r="F609" i="9" s="1"/>
  <c r="G609" i="9" s="1"/>
  <c r="E610" i="9"/>
  <c r="E611" i="9"/>
  <c r="E612" i="9"/>
  <c r="E613" i="9"/>
  <c r="F613" i="9" s="1"/>
  <c r="G613" i="9" s="1"/>
  <c r="E614" i="9"/>
  <c r="E615" i="9"/>
  <c r="F615" i="9" s="1"/>
  <c r="G615" i="9" s="1"/>
  <c r="E616" i="9"/>
  <c r="E617" i="9"/>
  <c r="E618" i="9"/>
  <c r="F618" i="9" s="1"/>
  <c r="G618" i="9" s="1"/>
  <c r="E619" i="9"/>
  <c r="E620" i="9"/>
  <c r="E621" i="9"/>
  <c r="F621" i="9" s="1"/>
  <c r="G621" i="9" s="1"/>
  <c r="E622" i="9"/>
  <c r="E623" i="9"/>
  <c r="F623" i="9" s="1"/>
  <c r="G623" i="9" s="1"/>
  <c r="E624" i="9"/>
  <c r="E625" i="9"/>
  <c r="E626" i="9"/>
  <c r="F626" i="9" s="1"/>
  <c r="G626" i="9" s="1"/>
  <c r="E627" i="9"/>
  <c r="E628" i="9"/>
  <c r="E629" i="9"/>
  <c r="F629" i="9" s="1"/>
  <c r="G629" i="9" s="1"/>
  <c r="E630" i="9"/>
  <c r="F630" i="9" s="1"/>
  <c r="G630" i="9" s="1"/>
  <c r="E631" i="9"/>
  <c r="E632" i="9"/>
  <c r="F632" i="9" s="1"/>
  <c r="G632" i="9" s="1"/>
  <c r="E633" i="9"/>
  <c r="E634" i="9"/>
  <c r="F634" i="9" s="1"/>
  <c r="G634" i="9" s="1"/>
  <c r="E635" i="9"/>
  <c r="F635" i="9" s="1"/>
  <c r="G635" i="9" s="1"/>
  <c r="E636" i="9"/>
  <c r="E637" i="9"/>
  <c r="E638" i="9"/>
  <c r="F638" i="9" s="1"/>
  <c r="G638" i="9" s="1"/>
  <c r="E639" i="9"/>
  <c r="F639" i="9" s="1"/>
  <c r="G639" i="9" s="1"/>
  <c r="E640" i="9"/>
  <c r="F640" i="9" s="1"/>
  <c r="G640" i="9" s="1"/>
  <c r="E641" i="9"/>
  <c r="F641" i="9" s="1"/>
  <c r="G641" i="9" s="1"/>
  <c r="E642" i="9"/>
  <c r="E643" i="9"/>
  <c r="F643" i="9" s="1"/>
  <c r="G643" i="9" s="1"/>
  <c r="E644" i="9"/>
  <c r="E645" i="9"/>
  <c r="E646" i="9"/>
  <c r="F646" i="9" s="1"/>
  <c r="G646" i="9" s="1"/>
  <c r="E647" i="9"/>
  <c r="E648" i="9"/>
  <c r="E649" i="9"/>
  <c r="F649" i="9" s="1"/>
  <c r="G649" i="9" s="1"/>
  <c r="E650" i="9"/>
  <c r="E651" i="9"/>
  <c r="E652" i="9"/>
  <c r="E653" i="9"/>
  <c r="E654" i="9"/>
  <c r="F654" i="9" s="1"/>
  <c r="G654" i="9" s="1"/>
  <c r="E655" i="9"/>
  <c r="F655" i="9" s="1"/>
  <c r="G655" i="9" s="1"/>
  <c r="E656" i="9"/>
  <c r="E657" i="9"/>
  <c r="E658" i="9"/>
  <c r="F658" i="9" s="1"/>
  <c r="G658" i="9" s="1"/>
  <c r="E659" i="9"/>
  <c r="F659" i="9" s="1"/>
  <c r="G659" i="9" s="1"/>
  <c r="E660" i="9"/>
  <c r="F660" i="9" s="1"/>
  <c r="G660" i="9" s="1"/>
  <c r="E661" i="9"/>
  <c r="E662" i="9"/>
  <c r="E663" i="9"/>
  <c r="E664" i="9"/>
  <c r="E665" i="9"/>
  <c r="E666" i="9"/>
  <c r="E667" i="9"/>
  <c r="E668" i="9"/>
  <c r="E669" i="9"/>
  <c r="F669" i="9" s="1"/>
  <c r="G669" i="9" s="1"/>
  <c r="E670" i="9"/>
  <c r="F670" i="9" s="1"/>
  <c r="G670" i="9" s="1"/>
  <c r="E671" i="9"/>
  <c r="E672" i="9"/>
  <c r="F672" i="9" s="1"/>
  <c r="G672" i="9" s="1"/>
  <c r="E673" i="9"/>
  <c r="E674" i="9"/>
  <c r="F674" i="9" s="1"/>
  <c r="G674" i="9" s="1"/>
  <c r="E675" i="9"/>
  <c r="E676" i="9"/>
  <c r="F676" i="9" s="1"/>
  <c r="G676" i="9" s="1"/>
  <c r="E677" i="9"/>
  <c r="F677" i="9" s="1"/>
  <c r="G677" i="9" s="1"/>
  <c r="E678" i="9"/>
  <c r="E679" i="9"/>
  <c r="E680" i="9"/>
  <c r="F680" i="9" s="1"/>
  <c r="G680" i="9" s="1"/>
  <c r="E681" i="9"/>
  <c r="E682" i="9"/>
  <c r="F682" i="9" s="1"/>
  <c r="G682" i="9" s="1"/>
  <c r="E683" i="9"/>
  <c r="E684" i="9"/>
  <c r="F684" i="9" s="1"/>
  <c r="G684" i="9" s="1"/>
  <c r="E685" i="9"/>
  <c r="F685" i="9" s="1"/>
  <c r="G685" i="9" s="1"/>
  <c r="E686" i="9"/>
  <c r="F686" i="9" s="1"/>
  <c r="G686" i="9" s="1"/>
  <c r="E687" i="9"/>
  <c r="F687" i="9" s="1"/>
  <c r="G687" i="9" s="1"/>
  <c r="E688" i="9"/>
  <c r="F688" i="9" s="1"/>
  <c r="G688" i="9" s="1"/>
  <c r="E689" i="9"/>
  <c r="E690" i="9"/>
  <c r="F690" i="9" s="1"/>
  <c r="G690" i="9" s="1"/>
  <c r="E691" i="9"/>
  <c r="E692" i="9"/>
  <c r="F692" i="9" s="1"/>
  <c r="G692" i="9" s="1"/>
  <c r="E693" i="9"/>
  <c r="F693" i="9" s="1"/>
  <c r="G693" i="9" s="1"/>
  <c r="E694" i="9"/>
  <c r="F694" i="9" s="1"/>
  <c r="G694" i="9" s="1"/>
  <c r="E695" i="9"/>
  <c r="F695" i="9" s="1"/>
  <c r="G695" i="9" s="1"/>
  <c r="E696" i="9"/>
  <c r="E697" i="9"/>
  <c r="E698" i="9"/>
  <c r="F698" i="9" s="1"/>
  <c r="G698" i="9" s="1"/>
  <c r="E699" i="9"/>
  <c r="E700" i="9"/>
  <c r="F700" i="9" s="1"/>
  <c r="G700" i="9" s="1"/>
  <c r="E701" i="9"/>
  <c r="F701" i="9" s="1"/>
  <c r="G701" i="9" s="1"/>
  <c r="E702" i="9"/>
  <c r="F702" i="9" s="1"/>
  <c r="G702" i="9" s="1"/>
  <c r="E703" i="9"/>
  <c r="F703" i="9" s="1"/>
  <c r="G703" i="9" s="1"/>
  <c r="E704" i="9"/>
  <c r="E705" i="9"/>
  <c r="F705" i="9" s="1"/>
  <c r="G705" i="9" s="1"/>
  <c r="E706" i="9"/>
  <c r="E707" i="9"/>
  <c r="F707" i="9" s="1"/>
  <c r="G707" i="9" s="1"/>
  <c r="E708" i="9"/>
  <c r="F708" i="9" s="1"/>
  <c r="G708" i="9" s="1"/>
  <c r="E709" i="9"/>
  <c r="E710" i="9"/>
  <c r="F710" i="9" s="1"/>
  <c r="G710" i="9" s="1"/>
  <c r="E711" i="9"/>
  <c r="F711" i="9" s="1"/>
  <c r="G711" i="9" s="1"/>
  <c r="E712" i="9"/>
  <c r="E713" i="9"/>
  <c r="E714" i="9"/>
  <c r="F714" i="9" s="1"/>
  <c r="G714" i="9" s="1"/>
  <c r="E715" i="9"/>
  <c r="E716" i="9"/>
  <c r="E717" i="9"/>
  <c r="E718" i="9"/>
  <c r="F718" i="9" s="1"/>
  <c r="G718" i="9" s="1"/>
  <c r="E719" i="9"/>
  <c r="E720" i="9"/>
  <c r="F720" i="9" s="1"/>
  <c r="G720" i="9" s="1"/>
  <c r="E721" i="9"/>
  <c r="E722" i="9"/>
  <c r="F722" i="9" s="1"/>
  <c r="G722" i="9" s="1"/>
  <c r="E723" i="9"/>
  <c r="E724" i="9"/>
  <c r="F724" i="9" s="1"/>
  <c r="G724" i="9" s="1"/>
  <c r="E725" i="9"/>
  <c r="E726" i="9"/>
  <c r="E727" i="9"/>
  <c r="F727" i="9" s="1"/>
  <c r="G727" i="9" s="1"/>
  <c r="E728" i="9"/>
  <c r="E729" i="9"/>
  <c r="E730" i="9"/>
  <c r="F730" i="9" s="1"/>
  <c r="G730" i="9" s="1"/>
  <c r="E731" i="9"/>
  <c r="E732" i="9"/>
  <c r="F732" i="9" s="1"/>
  <c r="G732" i="9" s="1"/>
  <c r="E733" i="9"/>
  <c r="F733" i="9" s="1"/>
  <c r="G733" i="9" s="1"/>
  <c r="E734" i="9"/>
  <c r="F734" i="9" s="1"/>
  <c r="G734" i="9" s="1"/>
  <c r="E735" i="9"/>
  <c r="E736" i="9"/>
  <c r="E737" i="9"/>
  <c r="E738" i="9"/>
  <c r="E739" i="9"/>
  <c r="F739" i="9" s="1"/>
  <c r="G739" i="9" s="1"/>
  <c r="E740" i="9"/>
  <c r="E741" i="9"/>
  <c r="E742" i="9"/>
  <c r="E743" i="9"/>
  <c r="E744" i="9"/>
  <c r="E745" i="9"/>
  <c r="E746" i="9"/>
  <c r="E747" i="9"/>
  <c r="E748" i="9"/>
  <c r="E749" i="9"/>
  <c r="E750" i="9"/>
  <c r="E751" i="9"/>
  <c r="F751" i="9" s="1"/>
  <c r="G751" i="9" s="1"/>
  <c r="E752" i="9"/>
  <c r="E753" i="9"/>
  <c r="E754" i="9"/>
  <c r="E755" i="9"/>
  <c r="E756" i="9"/>
  <c r="E757" i="9"/>
  <c r="E758" i="9"/>
  <c r="E759" i="9"/>
  <c r="F759" i="9" s="1"/>
  <c r="G759" i="9" s="1"/>
  <c r="E760" i="9"/>
  <c r="E761" i="9"/>
  <c r="E762" i="9"/>
  <c r="F762" i="9" s="1"/>
  <c r="G762" i="9" s="1"/>
  <c r="E763" i="9"/>
  <c r="E764" i="9"/>
  <c r="E765" i="9"/>
  <c r="F765" i="9" s="1"/>
  <c r="G765" i="9" s="1"/>
  <c r="E766" i="9"/>
  <c r="F766" i="9" s="1"/>
  <c r="G766" i="9" s="1"/>
  <c r="E767" i="9"/>
  <c r="F767" i="9" s="1"/>
  <c r="G767" i="9" s="1"/>
  <c r="E768" i="9"/>
  <c r="E769" i="9"/>
  <c r="E770" i="9"/>
  <c r="F770" i="9" s="1"/>
  <c r="G770" i="9" s="1"/>
  <c r="E771" i="9"/>
  <c r="E772" i="9"/>
  <c r="F772" i="9" s="1"/>
  <c r="G772" i="9" s="1"/>
  <c r="E773" i="9"/>
  <c r="F773" i="9" s="1"/>
  <c r="G773" i="9" s="1"/>
  <c r="E774" i="9"/>
  <c r="F774" i="9" s="1"/>
  <c r="G774" i="9" s="1"/>
  <c r="E775" i="9"/>
  <c r="F775" i="9" s="1"/>
  <c r="G775" i="9" s="1"/>
  <c r="E776" i="9"/>
  <c r="F776" i="9" s="1"/>
  <c r="G776" i="9" s="1"/>
  <c r="E777" i="9"/>
  <c r="F777" i="9" s="1"/>
  <c r="G777" i="9" s="1"/>
  <c r="E778" i="9"/>
  <c r="E779" i="9"/>
  <c r="E780" i="9"/>
  <c r="F780" i="9" s="1"/>
  <c r="G780" i="9" s="1"/>
  <c r="E781" i="9"/>
  <c r="F781" i="9" s="1"/>
  <c r="G781" i="9" s="1"/>
  <c r="E782" i="9"/>
  <c r="F782" i="9" s="1"/>
  <c r="G782" i="9" s="1"/>
  <c r="E783" i="9"/>
  <c r="E784" i="9"/>
  <c r="E785" i="9"/>
  <c r="E786" i="9"/>
  <c r="F786" i="9" s="1"/>
  <c r="G786" i="9" s="1"/>
  <c r="E787" i="9"/>
  <c r="F787" i="9" s="1"/>
  <c r="G787" i="9" s="1"/>
  <c r="E788" i="9"/>
  <c r="F788" i="9" s="1"/>
  <c r="G788" i="9" s="1"/>
  <c r="E789" i="9"/>
  <c r="E790" i="9"/>
  <c r="F790" i="9" s="1"/>
  <c r="G790" i="9" s="1"/>
  <c r="E791" i="9"/>
  <c r="F791" i="9" s="1"/>
  <c r="G791" i="9" s="1"/>
  <c r="E792" i="9"/>
  <c r="F792" i="9" s="1"/>
  <c r="G792" i="9" s="1"/>
  <c r="E793" i="9"/>
  <c r="E794" i="9"/>
  <c r="F794" i="9" s="1"/>
  <c r="G794" i="9" s="1"/>
  <c r="E795" i="9"/>
  <c r="F795" i="9" s="1"/>
  <c r="G795" i="9" s="1"/>
  <c r="E796" i="9"/>
  <c r="F796" i="9" s="1"/>
  <c r="G796" i="9" s="1"/>
  <c r="E797" i="9"/>
  <c r="F797" i="9" s="1"/>
  <c r="G797" i="9" s="1"/>
  <c r="E798" i="9"/>
  <c r="E799" i="9"/>
  <c r="F799" i="9" s="1"/>
  <c r="G799" i="9" s="1"/>
  <c r="E800" i="9"/>
  <c r="F800" i="9" s="1"/>
  <c r="G800" i="9" s="1"/>
  <c r="E801" i="9"/>
  <c r="E802" i="9"/>
  <c r="F802" i="9" s="1"/>
  <c r="G802" i="9" s="1"/>
  <c r="E803" i="9"/>
  <c r="F803" i="9" s="1"/>
  <c r="G803" i="9" s="1"/>
  <c r="E804" i="9"/>
  <c r="E805" i="9"/>
  <c r="E806" i="9"/>
  <c r="E807" i="9"/>
  <c r="F807" i="9" s="1"/>
  <c r="G807" i="9" s="1"/>
  <c r="E808" i="9"/>
  <c r="F808" i="9" s="1"/>
  <c r="G808" i="9" s="1"/>
  <c r="E809" i="9"/>
  <c r="E810" i="9"/>
  <c r="F810" i="9" s="1"/>
  <c r="G810" i="9" s="1"/>
  <c r="E811" i="9"/>
  <c r="F811" i="9" s="1"/>
  <c r="G811" i="9" s="1"/>
  <c r="E812" i="9"/>
  <c r="F812" i="9" s="1"/>
  <c r="G812" i="9" s="1"/>
  <c r="E813" i="9"/>
  <c r="F813" i="9" s="1"/>
  <c r="G813" i="9" s="1"/>
  <c r="E814" i="9"/>
  <c r="F814" i="9" s="1"/>
  <c r="G814" i="9" s="1"/>
  <c r="E815" i="9"/>
  <c r="E816" i="9"/>
  <c r="F816" i="9" s="1"/>
  <c r="G816" i="9" s="1"/>
  <c r="E817" i="9"/>
  <c r="E818" i="9"/>
  <c r="F818" i="9" s="1"/>
  <c r="G818" i="9" s="1"/>
  <c r="E819" i="9"/>
  <c r="E820" i="9"/>
  <c r="F820" i="9" s="1"/>
  <c r="G820" i="9" s="1"/>
  <c r="E821" i="9"/>
  <c r="E822" i="9"/>
  <c r="F822" i="9" s="1"/>
  <c r="G822" i="9" s="1"/>
  <c r="E823" i="9"/>
  <c r="F823" i="9" s="1"/>
  <c r="G823" i="9" s="1"/>
  <c r="E824" i="9"/>
  <c r="F824" i="9" s="1"/>
  <c r="G824" i="9" s="1"/>
  <c r="E825" i="9"/>
  <c r="E826" i="9"/>
  <c r="F826" i="9" s="1"/>
  <c r="G826" i="9" s="1"/>
  <c r="E827" i="9"/>
  <c r="F827" i="9" s="1"/>
  <c r="G827" i="9" s="1"/>
  <c r="E828" i="9"/>
  <c r="F828" i="9" s="1"/>
  <c r="G828" i="9" s="1"/>
  <c r="E829" i="9"/>
  <c r="E830" i="9"/>
  <c r="E831" i="9"/>
  <c r="F831" i="9" s="1"/>
  <c r="G831" i="9" s="1"/>
  <c r="E832" i="9"/>
  <c r="F832" i="9" s="1"/>
  <c r="G832" i="9" s="1"/>
  <c r="E833" i="9"/>
  <c r="E834" i="9"/>
  <c r="F834" i="9" s="1"/>
  <c r="G834" i="9" s="1"/>
  <c r="E835" i="9"/>
  <c r="E836" i="9"/>
  <c r="E837" i="9"/>
  <c r="F837" i="9" s="1"/>
  <c r="G837" i="9" s="1"/>
  <c r="E838" i="9"/>
  <c r="F838" i="9" s="1"/>
  <c r="G838" i="9" s="1"/>
  <c r="E839" i="9"/>
  <c r="F839" i="9" s="1"/>
  <c r="G839" i="9" s="1"/>
  <c r="E840" i="9"/>
  <c r="E841" i="9"/>
  <c r="E842" i="9"/>
  <c r="F842" i="9" s="1"/>
  <c r="G842" i="9" s="1"/>
  <c r="E843" i="9"/>
  <c r="F843" i="9" s="1"/>
  <c r="G843" i="9" s="1"/>
  <c r="E844" i="9"/>
  <c r="E845" i="9"/>
  <c r="E846" i="9"/>
  <c r="F846" i="9" s="1"/>
  <c r="G846" i="9" s="1"/>
  <c r="E847" i="9"/>
  <c r="F847" i="9" s="1"/>
  <c r="G847" i="9" s="1"/>
  <c r="E848" i="9"/>
  <c r="F848" i="9" s="1"/>
  <c r="G848" i="9" s="1"/>
  <c r="E849" i="9"/>
  <c r="E850" i="9"/>
  <c r="E851" i="9"/>
  <c r="E852" i="9"/>
  <c r="E853" i="9"/>
  <c r="E854" i="9"/>
  <c r="E855" i="9"/>
  <c r="E856" i="9"/>
  <c r="E857" i="9"/>
  <c r="E858" i="9"/>
  <c r="F858" i="9" s="1"/>
  <c r="G858" i="9" s="1"/>
  <c r="E859" i="9"/>
  <c r="E860" i="9"/>
  <c r="E861" i="9"/>
  <c r="F861" i="9" s="1"/>
  <c r="G861" i="9" s="1"/>
  <c r="E862" i="9"/>
  <c r="E863" i="9"/>
  <c r="F863" i="9" s="1"/>
  <c r="G863" i="9" s="1"/>
  <c r="E864" i="9"/>
  <c r="F864" i="9" s="1"/>
  <c r="G864" i="9" s="1"/>
  <c r="E865" i="9"/>
  <c r="E866" i="9"/>
  <c r="F866" i="9" s="1"/>
  <c r="G866" i="9" s="1"/>
  <c r="E867" i="9"/>
  <c r="F867" i="9" s="1"/>
  <c r="G867" i="9" s="1"/>
  <c r="E868" i="9"/>
  <c r="F868" i="9" s="1"/>
  <c r="G868" i="9" s="1"/>
  <c r="E869" i="9"/>
  <c r="E870" i="9"/>
  <c r="E871" i="9"/>
  <c r="E872" i="9"/>
  <c r="F872" i="9" s="1"/>
  <c r="G872" i="9" s="1"/>
  <c r="E873" i="9"/>
  <c r="E874" i="9"/>
  <c r="F874" i="9" s="1"/>
  <c r="G874" i="9" s="1"/>
  <c r="E875" i="9"/>
  <c r="E876" i="9"/>
  <c r="F876" i="9" s="1"/>
  <c r="G876" i="9" s="1"/>
  <c r="E877" i="9"/>
  <c r="F877" i="9" s="1"/>
  <c r="G877" i="9" s="1"/>
  <c r="E878" i="9"/>
  <c r="E879" i="9"/>
  <c r="F879" i="9" s="1"/>
  <c r="G879" i="9" s="1"/>
  <c r="E880" i="9"/>
  <c r="E881" i="9"/>
  <c r="E882" i="9"/>
  <c r="F882" i="9" s="1"/>
  <c r="G882" i="9" s="1"/>
  <c r="E883" i="9"/>
  <c r="E884" i="9"/>
  <c r="E885" i="9"/>
  <c r="E886" i="9"/>
  <c r="F886" i="9" s="1"/>
  <c r="G886" i="9" s="1"/>
  <c r="E887" i="9"/>
  <c r="F887" i="9" s="1"/>
  <c r="G887" i="9" s="1"/>
  <c r="E888" i="9"/>
  <c r="E889" i="9"/>
  <c r="E890" i="9"/>
  <c r="F890" i="9" s="1"/>
  <c r="G890" i="9" s="1"/>
  <c r="E891" i="9"/>
  <c r="F891" i="9" s="1"/>
  <c r="G891" i="9" s="1"/>
  <c r="E892" i="9"/>
  <c r="F892" i="9" s="1"/>
  <c r="G892" i="9" s="1"/>
  <c r="E893" i="9"/>
  <c r="E894" i="9"/>
  <c r="F894" i="9" s="1"/>
  <c r="G894" i="9" s="1"/>
  <c r="E895" i="9"/>
  <c r="F895" i="9" s="1"/>
  <c r="G895" i="9" s="1"/>
  <c r="E896" i="9"/>
  <c r="F896" i="9" s="1"/>
  <c r="G896" i="9" s="1"/>
  <c r="E897" i="9"/>
  <c r="F897" i="9" s="1"/>
  <c r="G897" i="9" s="1"/>
  <c r="E898" i="9"/>
  <c r="E899" i="9"/>
  <c r="F899" i="9" s="1"/>
  <c r="G899" i="9" s="1"/>
  <c r="E900" i="9"/>
  <c r="E901" i="9"/>
  <c r="F901" i="9" s="1"/>
  <c r="G901" i="9" s="1"/>
  <c r="E902" i="9"/>
  <c r="E903" i="9"/>
  <c r="F903" i="9" s="1"/>
  <c r="G903" i="9" s="1"/>
  <c r="E904" i="9"/>
  <c r="F904" i="9" s="1"/>
  <c r="G904" i="9" s="1"/>
  <c r="E905" i="9"/>
  <c r="E906" i="9"/>
  <c r="E907" i="9"/>
  <c r="E908" i="9"/>
  <c r="F908" i="9" s="1"/>
  <c r="G908" i="9" s="1"/>
  <c r="E909" i="9"/>
  <c r="E910" i="9"/>
  <c r="F910" i="9" s="1"/>
  <c r="G910" i="9" s="1"/>
  <c r="E911" i="9"/>
  <c r="E912" i="9"/>
  <c r="F912" i="9" s="1"/>
  <c r="G912" i="9" s="1"/>
  <c r="E913" i="9"/>
  <c r="E914" i="9"/>
  <c r="E915" i="9"/>
  <c r="F915" i="9" s="1"/>
  <c r="G915" i="9" s="1"/>
  <c r="E916" i="9"/>
  <c r="E917" i="9"/>
  <c r="F917" i="9" s="1"/>
  <c r="G917" i="9" s="1"/>
  <c r="E918" i="9"/>
  <c r="F918" i="9" s="1"/>
  <c r="G918" i="9" s="1"/>
  <c r="E919" i="9"/>
  <c r="F919" i="9" s="1"/>
  <c r="G919" i="9" s="1"/>
  <c r="E920" i="9"/>
  <c r="E921" i="9"/>
  <c r="E922" i="9"/>
  <c r="E923" i="9"/>
  <c r="E924" i="9"/>
  <c r="E925" i="9"/>
  <c r="F925" i="9" s="1"/>
  <c r="G925" i="9" s="1"/>
  <c r="E926" i="9"/>
  <c r="F926" i="9" s="1"/>
  <c r="G926" i="9" s="1"/>
  <c r="E927" i="9"/>
  <c r="E928" i="9"/>
  <c r="F928" i="9" s="1"/>
  <c r="G928" i="9" s="1"/>
  <c r="E929" i="9"/>
  <c r="E930" i="9"/>
  <c r="F930" i="9" s="1"/>
  <c r="G930" i="9" s="1"/>
  <c r="E931" i="9"/>
  <c r="F931" i="9" s="1"/>
  <c r="G931" i="9" s="1"/>
  <c r="E932" i="9"/>
  <c r="F932" i="9" s="1"/>
  <c r="G932" i="9" s="1"/>
  <c r="E933" i="9"/>
  <c r="E934" i="9"/>
  <c r="E935" i="9"/>
  <c r="F935" i="9" s="1"/>
  <c r="G935" i="9" s="1"/>
  <c r="E936" i="9"/>
  <c r="E937" i="9"/>
  <c r="E938" i="9"/>
  <c r="F938" i="9" s="1"/>
  <c r="G938" i="9" s="1"/>
  <c r="E939" i="9"/>
  <c r="F939" i="9" s="1"/>
  <c r="G939" i="9" s="1"/>
  <c r="E940" i="9"/>
  <c r="F940" i="9" s="1"/>
  <c r="G940" i="9" s="1"/>
  <c r="E941" i="9"/>
  <c r="E942" i="9"/>
  <c r="E943" i="9"/>
  <c r="E944" i="9"/>
  <c r="E945" i="9"/>
  <c r="E946" i="9"/>
  <c r="F946" i="9" s="1"/>
  <c r="G946" i="9" s="1"/>
  <c r="E947" i="9"/>
  <c r="F947" i="9" s="1"/>
  <c r="G947" i="9" s="1"/>
  <c r="E948" i="9"/>
  <c r="F948" i="9" s="1"/>
  <c r="G948" i="9" s="1"/>
  <c r="E949" i="9"/>
  <c r="E950" i="9"/>
  <c r="F950" i="9" s="1"/>
  <c r="G950" i="9" s="1"/>
  <c r="E951" i="9"/>
  <c r="F951" i="9" s="1"/>
  <c r="G951" i="9" s="1"/>
  <c r="E952" i="9"/>
  <c r="E953" i="9"/>
  <c r="E954" i="9"/>
  <c r="F954" i="9" s="1"/>
  <c r="G954" i="9" s="1"/>
  <c r="E955" i="9"/>
  <c r="F955" i="9" s="1"/>
  <c r="G955" i="9" s="1"/>
  <c r="E956" i="9"/>
  <c r="F956" i="9" s="1"/>
  <c r="G956" i="9" s="1"/>
  <c r="E957" i="9"/>
  <c r="E958" i="9"/>
  <c r="E959" i="9"/>
  <c r="E960" i="9"/>
  <c r="F960" i="9" s="1"/>
  <c r="G960" i="9" s="1"/>
  <c r="E961" i="9"/>
  <c r="F961" i="9" s="1"/>
  <c r="G961" i="9" s="1"/>
  <c r="E962" i="9"/>
  <c r="F962" i="9" s="1"/>
  <c r="G962" i="9" s="1"/>
  <c r="E963" i="9"/>
  <c r="E964" i="9"/>
  <c r="F964" i="9" s="1"/>
  <c r="G964" i="9" s="1"/>
  <c r="E965" i="9"/>
  <c r="F965" i="9" s="1"/>
  <c r="G965" i="9" s="1"/>
  <c r="E966" i="9"/>
  <c r="E967" i="9"/>
  <c r="F967" i="9" s="1"/>
  <c r="G967" i="9" s="1"/>
  <c r="E968" i="9"/>
  <c r="F968" i="9" s="1"/>
  <c r="G968" i="9" s="1"/>
  <c r="E969" i="9"/>
  <c r="E970" i="9"/>
  <c r="E971" i="9"/>
  <c r="F971" i="9" s="1"/>
  <c r="G971" i="9" s="1"/>
  <c r="E972" i="9"/>
  <c r="E973" i="9"/>
  <c r="F973" i="9" s="1"/>
  <c r="G973" i="9" s="1"/>
  <c r="E974" i="9"/>
  <c r="F974" i="9" s="1"/>
  <c r="G974" i="9" s="1"/>
  <c r="E975" i="9"/>
  <c r="E976" i="9"/>
  <c r="E977" i="9"/>
  <c r="E978" i="9"/>
  <c r="F978" i="9" s="1"/>
  <c r="G978" i="9" s="1"/>
  <c r="E979" i="9"/>
  <c r="F979" i="9" s="1"/>
  <c r="G979" i="9" s="1"/>
  <c r="E980" i="9"/>
  <c r="F980" i="9" s="1"/>
  <c r="G980" i="9" s="1"/>
  <c r="E981" i="9"/>
  <c r="E982" i="9"/>
  <c r="F982" i="9" s="1"/>
  <c r="G982" i="9" s="1"/>
  <c r="E983" i="9"/>
  <c r="E984" i="9"/>
  <c r="F984" i="9" s="1"/>
  <c r="G984" i="9" s="1"/>
  <c r="E985" i="9"/>
  <c r="F985" i="9" s="1"/>
  <c r="G985" i="9" s="1"/>
  <c r="E986" i="9"/>
  <c r="E987" i="9"/>
  <c r="F987" i="9" s="1"/>
  <c r="G987" i="9" s="1"/>
  <c r="E988" i="9"/>
  <c r="F988" i="9" s="1"/>
  <c r="G988" i="9" s="1"/>
  <c r="E989" i="9"/>
  <c r="E990" i="9"/>
  <c r="E991" i="9"/>
  <c r="F991" i="9" s="1"/>
  <c r="G991" i="9" s="1"/>
  <c r="E992" i="9"/>
  <c r="E993" i="9"/>
  <c r="E994" i="9"/>
  <c r="F994" i="9" s="1"/>
  <c r="G994" i="9" s="1"/>
  <c r="E995" i="9"/>
  <c r="F995" i="9" s="1"/>
  <c r="G995" i="9" s="1"/>
  <c r="E996" i="9"/>
  <c r="F996" i="9" s="1"/>
  <c r="G996" i="9" s="1"/>
  <c r="E997" i="9"/>
  <c r="E998" i="9"/>
  <c r="F998" i="9" s="1"/>
  <c r="G998" i="9" s="1"/>
  <c r="E999" i="9"/>
  <c r="F999" i="9" s="1"/>
  <c r="G999" i="9" s="1"/>
  <c r="E1000" i="9"/>
  <c r="F1000" i="9" s="1"/>
  <c r="G1000" i="9" s="1"/>
  <c r="E1001" i="9"/>
  <c r="F1001" i="9" s="1"/>
  <c r="G1001" i="9" s="1"/>
  <c r="E1002" i="9"/>
  <c r="F1002" i="9" s="1"/>
  <c r="G1002" i="9" s="1"/>
  <c r="E1003" i="9"/>
  <c r="F1003" i="9" s="1"/>
  <c r="G1003" i="9" s="1"/>
  <c r="E1004" i="9"/>
  <c r="E1005" i="9"/>
  <c r="E1006" i="9"/>
  <c r="E1007" i="9"/>
  <c r="F1007" i="9" s="1"/>
  <c r="G1007" i="9" s="1"/>
  <c r="E1008" i="9"/>
  <c r="E1009" i="9"/>
  <c r="E1010" i="9"/>
  <c r="E1011" i="9"/>
  <c r="F1011" i="9" s="1"/>
  <c r="G1011" i="9" s="1"/>
  <c r="E1012" i="9"/>
  <c r="F1012" i="9" s="1"/>
  <c r="G1012" i="9" s="1"/>
  <c r="E1013" i="9"/>
  <c r="E1014" i="9"/>
  <c r="E1015" i="9"/>
  <c r="E1016" i="9"/>
  <c r="F1016" i="9" s="1"/>
  <c r="G1016" i="9" s="1"/>
  <c r="E1017" i="9"/>
  <c r="F1017" i="9" s="1"/>
  <c r="G1017" i="9" s="1"/>
  <c r="E1018" i="9"/>
  <c r="E1019" i="9"/>
  <c r="F1019" i="9" s="1"/>
  <c r="G1019" i="9" s="1"/>
  <c r="E1020" i="9"/>
  <c r="E1021" i="9"/>
  <c r="E1022" i="9"/>
  <c r="E1023" i="9"/>
  <c r="F1023" i="9" s="1"/>
  <c r="G1023" i="9" s="1"/>
  <c r="E1024" i="9"/>
  <c r="F1024" i="9" s="1"/>
  <c r="G1024" i="9" s="1"/>
  <c r="E1025" i="9"/>
  <c r="F1025" i="9" s="1"/>
  <c r="G1025" i="9" s="1"/>
  <c r="E1026" i="9"/>
  <c r="E1027" i="9"/>
  <c r="F1027" i="9" s="1"/>
  <c r="G1027" i="9" s="1"/>
  <c r="E1028" i="9"/>
  <c r="F1028" i="9" s="1"/>
  <c r="G1028" i="9" s="1"/>
  <c r="E1029" i="9"/>
  <c r="E1030" i="9"/>
  <c r="E1031" i="9"/>
  <c r="F1031" i="9" s="1"/>
  <c r="G1031" i="9" s="1"/>
  <c r="E1032" i="9"/>
  <c r="F1032" i="9" s="1"/>
  <c r="G1032" i="9" s="1"/>
  <c r="E1033" i="9"/>
  <c r="E1034" i="9"/>
  <c r="F1034" i="9" s="1"/>
  <c r="G1034" i="9" s="1"/>
  <c r="E1035" i="9"/>
  <c r="F1035" i="9" s="1"/>
  <c r="G1035" i="9" s="1"/>
  <c r="E1036" i="9"/>
  <c r="E1037" i="9"/>
  <c r="E1038" i="9"/>
  <c r="F1038" i="9" s="1"/>
  <c r="G1038" i="9" s="1"/>
  <c r="E1039" i="9"/>
  <c r="F1039" i="9" s="1"/>
  <c r="G1039" i="9" s="1"/>
  <c r="E1040" i="9"/>
  <c r="E1041" i="9"/>
  <c r="F1041" i="9" s="1"/>
  <c r="G1041" i="9" s="1"/>
  <c r="E1042" i="9"/>
  <c r="F1042" i="9" s="1"/>
  <c r="G1042" i="9" s="1"/>
  <c r="E1043" i="9"/>
  <c r="F1043" i="9" s="1"/>
  <c r="G1043" i="9" s="1"/>
  <c r="E1044" i="9"/>
  <c r="F1044" i="9" s="1"/>
  <c r="G1044" i="9" s="1"/>
  <c r="E1045" i="9"/>
  <c r="F1045" i="9" s="1"/>
  <c r="G1045" i="9" s="1"/>
  <c r="E1046" i="9"/>
  <c r="F1046" i="9" s="1"/>
  <c r="G1046" i="9" s="1"/>
  <c r="E1047" i="9"/>
  <c r="F1047" i="9" s="1"/>
  <c r="G1047" i="9" s="1"/>
  <c r="E1048" i="9"/>
  <c r="E1049" i="9"/>
  <c r="E1050" i="9"/>
  <c r="F1050" i="9" s="1"/>
  <c r="G1050" i="9" s="1"/>
  <c r="E1051" i="9"/>
  <c r="E1052" i="9"/>
  <c r="F1052" i="9" s="1"/>
  <c r="G1052" i="9" s="1"/>
  <c r="E1053" i="9"/>
  <c r="E1054" i="9"/>
  <c r="F1054" i="9" s="1"/>
  <c r="G1054" i="9" s="1"/>
  <c r="E1055" i="9"/>
  <c r="F1055" i="9" s="1"/>
  <c r="G1055" i="9" s="1"/>
  <c r="E1056" i="9"/>
  <c r="F1056" i="9" s="1"/>
  <c r="G1056" i="9" s="1"/>
  <c r="E1057" i="9"/>
  <c r="E1058" i="9"/>
  <c r="E1059" i="9"/>
  <c r="E1060" i="9"/>
  <c r="E1061" i="9"/>
  <c r="F1061" i="9" s="1"/>
  <c r="G1061" i="9" s="1"/>
  <c r="E1062" i="9"/>
  <c r="E1063" i="9"/>
  <c r="F1063" i="9" s="1"/>
  <c r="G1063" i="9" s="1"/>
  <c r="E1064" i="9"/>
  <c r="F1064" i="9" s="1"/>
  <c r="G1064" i="9" s="1"/>
  <c r="E1065" i="9"/>
  <c r="F1065" i="9" s="1"/>
  <c r="G1065" i="9" s="1"/>
  <c r="E1066" i="9"/>
  <c r="E1067" i="9"/>
  <c r="E1068" i="9"/>
  <c r="E1069" i="9"/>
  <c r="E1070" i="9"/>
  <c r="E1071" i="9"/>
  <c r="E1072" i="9"/>
  <c r="F1072" i="9" s="1"/>
  <c r="G1072" i="9" s="1"/>
  <c r="E1073" i="9"/>
  <c r="F1073" i="9" s="1"/>
  <c r="G1073" i="9" s="1"/>
  <c r="E1074" i="9"/>
  <c r="F1074" i="9" s="1"/>
  <c r="G1074" i="9" s="1"/>
  <c r="E1075" i="9"/>
  <c r="F1075" i="9" s="1"/>
  <c r="G1075" i="9" s="1"/>
  <c r="E1076" i="9"/>
  <c r="F1076" i="9" s="1"/>
  <c r="G1076" i="9" s="1"/>
  <c r="E1077" i="9"/>
  <c r="F1077" i="9" s="1"/>
  <c r="G1077" i="9" s="1"/>
  <c r="E1078" i="9"/>
  <c r="E1079" i="9"/>
  <c r="F1079" i="9" s="1"/>
  <c r="G1079" i="9" s="1"/>
  <c r="E1080" i="9"/>
  <c r="F1080" i="9" s="1"/>
  <c r="G1080" i="9" s="1"/>
  <c r="E1081" i="9"/>
  <c r="F1081" i="9" s="1"/>
  <c r="G1081" i="9" s="1"/>
  <c r="E1082" i="9"/>
  <c r="E1083" i="9"/>
  <c r="E1084" i="9"/>
  <c r="F1084" i="9" s="1"/>
  <c r="G1084" i="9" s="1"/>
  <c r="E1085" i="9"/>
  <c r="F1085" i="9" s="1"/>
  <c r="G1085" i="9" s="1"/>
  <c r="E1086" i="9"/>
  <c r="E1087" i="9"/>
  <c r="F1087" i="9" s="1"/>
  <c r="G1087" i="9" s="1"/>
  <c r="E1088" i="9"/>
  <c r="F1088" i="9" s="1"/>
  <c r="G1088" i="9" s="1"/>
  <c r="E1089" i="9"/>
  <c r="E1090" i="9"/>
  <c r="F1090" i="9" s="1"/>
  <c r="G1090" i="9" s="1"/>
  <c r="E1091" i="9"/>
  <c r="E1092" i="9"/>
  <c r="E1093" i="9"/>
  <c r="E1094" i="9"/>
  <c r="F1094" i="9" s="1"/>
  <c r="G1094" i="9" s="1"/>
  <c r="E1095" i="9"/>
  <c r="F1095" i="9" s="1"/>
  <c r="G1095" i="9" s="1"/>
  <c r="E1096" i="9"/>
  <c r="F1096" i="9" s="1"/>
  <c r="G1096" i="9" s="1"/>
  <c r="E1097" i="9"/>
  <c r="E1098" i="9"/>
  <c r="E1099" i="9"/>
  <c r="E1100" i="9"/>
  <c r="F1100" i="9" s="1"/>
  <c r="G1100" i="9" s="1"/>
  <c r="E1101" i="9"/>
  <c r="F1101" i="9" s="1"/>
  <c r="G1101" i="9" s="1"/>
  <c r="E1102" i="9"/>
  <c r="E1103" i="9"/>
  <c r="E1104" i="9"/>
  <c r="E1105" i="9"/>
  <c r="E1106" i="9"/>
  <c r="E1107" i="9"/>
  <c r="F1107" i="9" s="1"/>
  <c r="G1107" i="9" s="1"/>
  <c r="E1108" i="9"/>
  <c r="E1109" i="9"/>
  <c r="E1110" i="9"/>
  <c r="E1111" i="9"/>
  <c r="F1111" i="9" s="1"/>
  <c r="G1111" i="9" s="1"/>
  <c r="E1112" i="9"/>
  <c r="E1113" i="9"/>
  <c r="F1113" i="9" s="1"/>
  <c r="G1113" i="9" s="1"/>
  <c r="E1114" i="9"/>
  <c r="F1114" i="9" s="1"/>
  <c r="G1114" i="9" s="1"/>
  <c r="E1115" i="9"/>
  <c r="F1115" i="9" s="1"/>
  <c r="G1115" i="9" s="1"/>
  <c r="E1116" i="9"/>
  <c r="F1116" i="9" s="1"/>
  <c r="G1116" i="9" s="1"/>
  <c r="E1117" i="9"/>
  <c r="F1117" i="9" s="1"/>
  <c r="G1117" i="9" s="1"/>
  <c r="E1118" i="9"/>
  <c r="E1119" i="9"/>
  <c r="E1120" i="9"/>
  <c r="F1120" i="9" s="1"/>
  <c r="G1120" i="9" s="1"/>
  <c r="E1121" i="9"/>
  <c r="F1121" i="9" s="1"/>
  <c r="G1121" i="9" s="1"/>
  <c r="E1122" i="9"/>
  <c r="E1123" i="9"/>
  <c r="E1124" i="9"/>
  <c r="E1125" i="9"/>
  <c r="F1125" i="9" s="1"/>
  <c r="G1125" i="9" s="1"/>
  <c r="E1126" i="9"/>
  <c r="E1127" i="9"/>
  <c r="F1127" i="9" s="1"/>
  <c r="G1127" i="9" s="1"/>
  <c r="E1128" i="9"/>
  <c r="E1129" i="9"/>
  <c r="E1130" i="9"/>
  <c r="E1131" i="9"/>
  <c r="F1131" i="9" s="1"/>
  <c r="G1131" i="9" s="1"/>
  <c r="E1132" i="9"/>
  <c r="E1133" i="9"/>
  <c r="F1133" i="9" s="1"/>
  <c r="G1133" i="9" s="1"/>
  <c r="E1134" i="9"/>
  <c r="F1134" i="9" s="1"/>
  <c r="G1134" i="9" s="1"/>
  <c r="E1135" i="9"/>
  <c r="F1135" i="9" s="1"/>
  <c r="G1135" i="9" s="1"/>
  <c r="E1136" i="9"/>
  <c r="E1137" i="9"/>
  <c r="F1137" i="9" s="1"/>
  <c r="G1137" i="9" s="1"/>
  <c r="E1138" i="9"/>
  <c r="E1139" i="9"/>
  <c r="F1139" i="9" s="1"/>
  <c r="G1139" i="9" s="1"/>
  <c r="E1140" i="9"/>
  <c r="E1141" i="9"/>
  <c r="F1141" i="9" s="1"/>
  <c r="G1141" i="9" s="1"/>
  <c r="E1142" i="9"/>
  <c r="F1142" i="9" s="1"/>
  <c r="G1142" i="9" s="1"/>
  <c r="E1143" i="9"/>
  <c r="E1144" i="9"/>
  <c r="F1144" i="9" s="1"/>
  <c r="G1144" i="9" s="1"/>
  <c r="E1145" i="9"/>
  <c r="F1145" i="9" s="1"/>
  <c r="G1145" i="9" s="1"/>
  <c r="E1146" i="9"/>
  <c r="F1146" i="9" s="1"/>
  <c r="G1146" i="9" s="1"/>
  <c r="E1147" i="9"/>
  <c r="E1148" i="9"/>
  <c r="E1149" i="9"/>
  <c r="F1149" i="9" s="1"/>
  <c r="G1149" i="9" s="1"/>
  <c r="E1150" i="9"/>
  <c r="F1150" i="9" s="1"/>
  <c r="G1150" i="9" s="1"/>
  <c r="E1151" i="9"/>
  <c r="F1151" i="9" s="1"/>
  <c r="G1151" i="9" s="1"/>
  <c r="E1152" i="9"/>
  <c r="F1152" i="9" s="1"/>
  <c r="G1152" i="9" s="1"/>
  <c r="E1153" i="9"/>
  <c r="E1154" i="9"/>
  <c r="E1155" i="9"/>
  <c r="E1156" i="9"/>
  <c r="F1156" i="9" s="1"/>
  <c r="G1156" i="9" s="1"/>
  <c r="E1157" i="9"/>
  <c r="F1157" i="9" s="1"/>
  <c r="G1157" i="9" s="1"/>
  <c r="E1158" i="9"/>
  <c r="E1159" i="9"/>
  <c r="F1159" i="9" s="1"/>
  <c r="G1159" i="9" s="1"/>
  <c r="E1160" i="9"/>
  <c r="E1161" i="9"/>
  <c r="E1162" i="9"/>
  <c r="E1163" i="9"/>
  <c r="F1163" i="9" s="1"/>
  <c r="G1163" i="9" s="1"/>
  <c r="E1164" i="9"/>
  <c r="F1164" i="9" s="1"/>
  <c r="G1164" i="9" s="1"/>
  <c r="E1165" i="9"/>
  <c r="F1165" i="9" s="1"/>
  <c r="G1165" i="9" s="1"/>
  <c r="E1166" i="9"/>
  <c r="E1167" i="9"/>
  <c r="E1168" i="9"/>
  <c r="F1168" i="9" s="1"/>
  <c r="G1168" i="9" s="1"/>
  <c r="E1169" i="9"/>
  <c r="E1170" i="9"/>
  <c r="F1170" i="9" s="1"/>
  <c r="G1170" i="9" s="1"/>
  <c r="E1171" i="9"/>
  <c r="E1172" i="9"/>
  <c r="E1173" i="9"/>
  <c r="F1173" i="9" s="1"/>
  <c r="G1173" i="9" s="1"/>
  <c r="E1174" i="9"/>
  <c r="E1175" i="9"/>
  <c r="F1175" i="9" s="1"/>
  <c r="G1175" i="9" s="1"/>
  <c r="E1176" i="9"/>
  <c r="F1176" i="9" s="1"/>
  <c r="G1176" i="9" s="1"/>
  <c r="E1177" i="9"/>
  <c r="F1177" i="9" s="1"/>
  <c r="G1177" i="9" s="1"/>
  <c r="E1178" i="9"/>
  <c r="F1178" i="9" s="1"/>
  <c r="G1178" i="9" s="1"/>
  <c r="E1179" i="9"/>
  <c r="F1179" i="9" s="1"/>
  <c r="G1179" i="9" s="1"/>
  <c r="E1180" i="9"/>
  <c r="F1180" i="9" s="1"/>
  <c r="G1180" i="9" s="1"/>
  <c r="E1181" i="9"/>
  <c r="E1182" i="9"/>
  <c r="E1183" i="9"/>
  <c r="F1183" i="9" s="1"/>
  <c r="G1183" i="9" s="1"/>
  <c r="E1184" i="9"/>
  <c r="F1184" i="9" s="1"/>
  <c r="G1184" i="9" s="1"/>
  <c r="E1185" i="9"/>
  <c r="F1185" i="9" s="1"/>
  <c r="G1185" i="9" s="1"/>
  <c r="E1186" i="9"/>
  <c r="E1187" i="9"/>
  <c r="E1188" i="9"/>
  <c r="F1188" i="9" s="1"/>
  <c r="G1188" i="9" s="1"/>
  <c r="E1189" i="9"/>
  <c r="F1189" i="9" s="1"/>
  <c r="G1189" i="9" s="1"/>
  <c r="E1190" i="9"/>
  <c r="F1190" i="9" s="1"/>
  <c r="G1190" i="9" s="1"/>
  <c r="E1191" i="9"/>
  <c r="F1191" i="9" s="1"/>
  <c r="G1191" i="9" s="1"/>
  <c r="E1192" i="9"/>
  <c r="E1193" i="9"/>
  <c r="E1194" i="9"/>
  <c r="E1195" i="9"/>
  <c r="F1195" i="9" s="1"/>
  <c r="G1195" i="9" s="1"/>
  <c r="E1196" i="9"/>
  <c r="F1196" i="9" s="1"/>
  <c r="G1196" i="9" s="1"/>
  <c r="E1197" i="9"/>
  <c r="E1198" i="9"/>
  <c r="F1198" i="9" s="1"/>
  <c r="G1198" i="9" s="1"/>
  <c r="E1199" i="9"/>
  <c r="F1199" i="9" s="1"/>
  <c r="G1199" i="9" s="1"/>
  <c r="E1200" i="9"/>
  <c r="E1201" i="9"/>
  <c r="E1202" i="9"/>
  <c r="F1202" i="9" s="1"/>
  <c r="G1202" i="9" s="1"/>
  <c r="E1203" i="9"/>
  <c r="E1204" i="9"/>
  <c r="E1205" i="9"/>
  <c r="E1206" i="9"/>
  <c r="E1207" i="9"/>
  <c r="F1207" i="9" s="1"/>
  <c r="G1207" i="9" s="1"/>
  <c r="E1208" i="9"/>
  <c r="F1208" i="9" s="1"/>
  <c r="G1208" i="9" s="1"/>
  <c r="E1209" i="9"/>
  <c r="F1209" i="9" s="1"/>
  <c r="G1209" i="9" s="1"/>
  <c r="E1210" i="9"/>
  <c r="F1210" i="9" s="1"/>
  <c r="G1210" i="9" s="1"/>
  <c r="E1211" i="9"/>
  <c r="F1211" i="9" s="1"/>
  <c r="G1211" i="9" s="1"/>
  <c r="E1212" i="9"/>
  <c r="F1212" i="9" s="1"/>
  <c r="G1212" i="9" s="1"/>
  <c r="E1213" i="9"/>
  <c r="F1213" i="9" s="1"/>
  <c r="G1213" i="9" s="1"/>
  <c r="E1214" i="9"/>
  <c r="F1214" i="9" s="1"/>
  <c r="G1214" i="9" s="1"/>
  <c r="E1215" i="9"/>
  <c r="E1216" i="9"/>
  <c r="E1217" i="9"/>
  <c r="E1218" i="9"/>
  <c r="E1219" i="9"/>
  <c r="F1219" i="9" s="1"/>
  <c r="G1219" i="9" s="1"/>
  <c r="E1220" i="9"/>
  <c r="E1221" i="9"/>
  <c r="F1221" i="9" s="1"/>
  <c r="G1221" i="9" s="1"/>
  <c r="E1222" i="9"/>
  <c r="E1223" i="9"/>
  <c r="E1224" i="9"/>
  <c r="E1225" i="9"/>
  <c r="E1226" i="9"/>
  <c r="F1226" i="9" s="1"/>
  <c r="G1226" i="9" s="1"/>
  <c r="E1227" i="9"/>
  <c r="E1228" i="9"/>
  <c r="F1228" i="9" s="1"/>
  <c r="G1228" i="9" s="1"/>
  <c r="E1229" i="9"/>
  <c r="E1230" i="9"/>
  <c r="F1230" i="9" s="1"/>
  <c r="G1230" i="9" s="1"/>
  <c r="E1231" i="9"/>
  <c r="F1231" i="9" s="1"/>
  <c r="G1231" i="9" s="1"/>
  <c r="E1232" i="9"/>
  <c r="F1232" i="9" s="1"/>
  <c r="G1232" i="9" s="1"/>
  <c r="E1233" i="9"/>
  <c r="E1234" i="9"/>
  <c r="F1234" i="9" s="1"/>
  <c r="G1234" i="9" s="1"/>
  <c r="E1235" i="9"/>
  <c r="E1236" i="9"/>
  <c r="F1236" i="9" s="1"/>
  <c r="G1236" i="9" s="1"/>
  <c r="E1237" i="9"/>
  <c r="E1238" i="9"/>
  <c r="F1238" i="9" s="1"/>
  <c r="G1238" i="9" s="1"/>
  <c r="E1239" i="9"/>
  <c r="F1239" i="9" s="1"/>
  <c r="G1239" i="9" s="1"/>
  <c r="E1240" i="9"/>
  <c r="F1240" i="9" s="1"/>
  <c r="G1240" i="9" s="1"/>
  <c r="E1241" i="9"/>
  <c r="F1241" i="9" s="1"/>
  <c r="G1241" i="9" s="1"/>
  <c r="E1242" i="9"/>
  <c r="F1242" i="9" s="1"/>
  <c r="G1242" i="9" s="1"/>
  <c r="E1243" i="9"/>
  <c r="F1243" i="9" s="1"/>
  <c r="G1243" i="9" s="1"/>
  <c r="E1244" i="9"/>
  <c r="F1244" i="9" s="1"/>
  <c r="G1244" i="9" s="1"/>
  <c r="E1245" i="9"/>
  <c r="F1245" i="9" s="1"/>
  <c r="G1245" i="9" s="1"/>
  <c r="E1246" i="9"/>
  <c r="F1246" i="9" s="1"/>
  <c r="G1246" i="9" s="1"/>
  <c r="E1247" i="9"/>
  <c r="E1248" i="9"/>
  <c r="F1248" i="9" s="1"/>
  <c r="G1248" i="9" s="1"/>
  <c r="E1249" i="9"/>
  <c r="F1249" i="9" s="1"/>
  <c r="G1249" i="9" s="1"/>
  <c r="E1250" i="9"/>
  <c r="F1250" i="9" s="1"/>
  <c r="G1250" i="9" s="1"/>
  <c r="E1251" i="9"/>
  <c r="F1251" i="9" s="1"/>
  <c r="G1251" i="9" s="1"/>
  <c r="E1252" i="9"/>
  <c r="E1253" i="9"/>
  <c r="E1254" i="9"/>
  <c r="F1254" i="9" s="1"/>
  <c r="G1254" i="9" s="1"/>
  <c r="E1255" i="9"/>
  <c r="F1255" i="9" s="1"/>
  <c r="G1255" i="9" s="1"/>
  <c r="E1256" i="9"/>
  <c r="F1256" i="9" s="1"/>
  <c r="G1256" i="9" s="1"/>
  <c r="E1257" i="9"/>
  <c r="F1257" i="9" s="1"/>
  <c r="G1257" i="9" s="1"/>
  <c r="E1258" i="9"/>
  <c r="E1259" i="9"/>
  <c r="F1259" i="9" s="1"/>
  <c r="G1259" i="9" s="1"/>
  <c r="E1260" i="9"/>
  <c r="F1260" i="9" s="1"/>
  <c r="G1260" i="9" s="1"/>
  <c r="E1261" i="9"/>
  <c r="F1261" i="9" s="1"/>
  <c r="G1261" i="9" s="1"/>
  <c r="E1262" i="9"/>
  <c r="E1263" i="9"/>
  <c r="E1264" i="9"/>
  <c r="F1264" i="9" s="1"/>
  <c r="G1264" i="9" s="1"/>
  <c r="E1265" i="9"/>
  <c r="F1265" i="9" s="1"/>
  <c r="G1265" i="9" s="1"/>
  <c r="E1266" i="9"/>
  <c r="F1266" i="9" s="1"/>
  <c r="G1266" i="9" s="1"/>
  <c r="E1267" i="9"/>
  <c r="E1268" i="9"/>
  <c r="F1268" i="9" s="1"/>
  <c r="G1268" i="9" s="1"/>
  <c r="E1269" i="9"/>
  <c r="E1270" i="9"/>
  <c r="F1270" i="9" s="1"/>
  <c r="G1270" i="9" s="1"/>
  <c r="E1271" i="9"/>
  <c r="E1272" i="9"/>
  <c r="F1272" i="9" s="1"/>
  <c r="G1272" i="9" s="1"/>
  <c r="E1273" i="9"/>
  <c r="E1274" i="9"/>
  <c r="E1275" i="9"/>
  <c r="F1275" i="9" s="1"/>
  <c r="G1275" i="9" s="1"/>
  <c r="E1276" i="9"/>
  <c r="E1277" i="9"/>
  <c r="E1278" i="9"/>
  <c r="F1278" i="9" s="1"/>
  <c r="G1278" i="9" s="1"/>
  <c r="E1279" i="9"/>
  <c r="F1279" i="9" s="1"/>
  <c r="G1279" i="9" s="1"/>
  <c r="E1280" i="9"/>
  <c r="F1280" i="9" s="1"/>
  <c r="G1280" i="9" s="1"/>
  <c r="E1281" i="9"/>
  <c r="E1282" i="9"/>
  <c r="E1283" i="9"/>
  <c r="E1284" i="9"/>
  <c r="E1285" i="9"/>
  <c r="F1285" i="9" s="1"/>
  <c r="G1285" i="9" s="1"/>
  <c r="E1286" i="9"/>
  <c r="F1286" i="9" s="1"/>
  <c r="G1286" i="9" s="1"/>
  <c r="E1287" i="9"/>
  <c r="E1288" i="9"/>
  <c r="E1289" i="9"/>
  <c r="F1289" i="9" s="1"/>
  <c r="G1289" i="9" s="1"/>
  <c r="E1290" i="9"/>
  <c r="E1291" i="9"/>
  <c r="E1292" i="9"/>
  <c r="F1292" i="9" s="1"/>
  <c r="G1292" i="9" s="1"/>
  <c r="E1293" i="9"/>
  <c r="F1293" i="9" s="1"/>
  <c r="G1293" i="9" s="1"/>
  <c r="E1294" i="9"/>
  <c r="F1294" i="9" s="1"/>
  <c r="G1294" i="9" s="1"/>
  <c r="E1295" i="9"/>
  <c r="F1295" i="9" s="1"/>
  <c r="G1295" i="9" s="1"/>
  <c r="E1296" i="9"/>
  <c r="F1296" i="9" s="1"/>
  <c r="G1296" i="9" s="1"/>
  <c r="E1297" i="9"/>
  <c r="F1297" i="9" s="1"/>
  <c r="G1297" i="9" s="1"/>
  <c r="E1298" i="9"/>
  <c r="F1298" i="9" s="1"/>
  <c r="G1298" i="9" s="1"/>
  <c r="E1299" i="9"/>
  <c r="F1299" i="9" s="1"/>
  <c r="G1299" i="9" s="1"/>
  <c r="E1300" i="9"/>
  <c r="E1301" i="9"/>
  <c r="F1301" i="9" s="1"/>
  <c r="G1301" i="9" s="1"/>
  <c r="E1302" i="9"/>
  <c r="F1302" i="9" s="1"/>
  <c r="G1302" i="9" s="1"/>
  <c r="E1303" i="9"/>
  <c r="F1303" i="9" s="1"/>
  <c r="G1303" i="9" s="1"/>
  <c r="E1304" i="9"/>
  <c r="E1305" i="9"/>
  <c r="F1305" i="9" s="1"/>
  <c r="G1305" i="9" s="1"/>
  <c r="E1306" i="9"/>
  <c r="F1306" i="9" s="1"/>
  <c r="G1306" i="9" s="1"/>
  <c r="E1307" i="9"/>
  <c r="F1307" i="9" s="1"/>
  <c r="G1307" i="9" s="1"/>
  <c r="E1308" i="9"/>
  <c r="F1308" i="9" s="1"/>
  <c r="G1308" i="9" s="1"/>
  <c r="E1309" i="9"/>
  <c r="F1309" i="9" s="1"/>
  <c r="G1309" i="9" s="1"/>
  <c r="E1310" i="9"/>
  <c r="F1310" i="9" s="1"/>
  <c r="G1310" i="9" s="1"/>
  <c r="E1311" i="9"/>
  <c r="F1311" i="9" s="1"/>
  <c r="G1311" i="9" s="1"/>
  <c r="E1312" i="9"/>
  <c r="F1312" i="9" s="1"/>
  <c r="G1312" i="9" s="1"/>
  <c r="E1313" i="9"/>
  <c r="E1314" i="9"/>
  <c r="F1314" i="9" s="1"/>
  <c r="G1314" i="9" s="1"/>
  <c r="E1315" i="9"/>
  <c r="F1315" i="9" s="1"/>
  <c r="G1315" i="9" s="1"/>
  <c r="E1316" i="9"/>
  <c r="E1317" i="9"/>
  <c r="E1318" i="9"/>
  <c r="E1319" i="9"/>
  <c r="E1320" i="9"/>
  <c r="E1321" i="9"/>
  <c r="E1322" i="9"/>
  <c r="F1322" i="9" s="1"/>
  <c r="G1322" i="9" s="1"/>
  <c r="E1323" i="9"/>
  <c r="E1324" i="9"/>
  <c r="E1325" i="9"/>
  <c r="E1326" i="9"/>
  <c r="E1327" i="9"/>
  <c r="E1328" i="9"/>
  <c r="F1328" i="9" s="1"/>
  <c r="G1328" i="9" s="1"/>
  <c r="E1329" i="9"/>
  <c r="E1330" i="9"/>
  <c r="F1330" i="9" s="1"/>
  <c r="G1330" i="9" s="1"/>
  <c r="E1331" i="9"/>
  <c r="E1332" i="9"/>
  <c r="F1332" i="9" s="1"/>
  <c r="G1332" i="9" s="1"/>
  <c r="E1333" i="9"/>
  <c r="F1333" i="9" s="1"/>
  <c r="G1333" i="9" s="1"/>
  <c r="E1334" i="9"/>
  <c r="F1334" i="9" s="1"/>
  <c r="G1334" i="9" s="1"/>
  <c r="E1335" i="9"/>
  <c r="F1335" i="9" s="1"/>
  <c r="G1335" i="9" s="1"/>
  <c r="E1336" i="9"/>
  <c r="F1336" i="9" s="1"/>
  <c r="G1336" i="9" s="1"/>
  <c r="E1337" i="9"/>
  <c r="F1337" i="9" s="1"/>
  <c r="G1337" i="9" s="1"/>
  <c r="E1338" i="9"/>
  <c r="F1338" i="9" s="1"/>
  <c r="G1338" i="9" s="1"/>
  <c r="E1339" i="9"/>
  <c r="E1340" i="9"/>
  <c r="E1341" i="9"/>
  <c r="F1341" i="9" s="1"/>
  <c r="G1341" i="9" s="1"/>
  <c r="E1342" i="9"/>
  <c r="E1343" i="9"/>
  <c r="E1344" i="9"/>
  <c r="E1345" i="9"/>
  <c r="E1346" i="9"/>
  <c r="F1346" i="9" s="1"/>
  <c r="G1346" i="9" s="1"/>
  <c r="E1347" i="9"/>
  <c r="F1347" i="9" s="1"/>
  <c r="G1347" i="9" s="1"/>
  <c r="E1348" i="9"/>
  <c r="F1348" i="9" s="1"/>
  <c r="G1348" i="9" s="1"/>
  <c r="E1349" i="9"/>
  <c r="E1350" i="9"/>
  <c r="E1351" i="9"/>
  <c r="F1351" i="9" s="1"/>
  <c r="G1351" i="9" s="1"/>
  <c r="E1352" i="9"/>
  <c r="E1353" i="9"/>
  <c r="E1354" i="9"/>
  <c r="E1355" i="9"/>
  <c r="F1355" i="9" s="1"/>
  <c r="G1355" i="9" s="1"/>
  <c r="E1356" i="9"/>
  <c r="E1357" i="9"/>
  <c r="E1358" i="9"/>
  <c r="E1359" i="9"/>
  <c r="F1359" i="9" s="1"/>
  <c r="G1359" i="9" s="1"/>
  <c r="E1360" i="9"/>
  <c r="F1360" i="9" s="1"/>
  <c r="G1360" i="9" s="1"/>
  <c r="E1361" i="9"/>
  <c r="E1362" i="9"/>
  <c r="F1362" i="9" s="1"/>
  <c r="G1362" i="9" s="1"/>
  <c r="E1363" i="9"/>
  <c r="E1364" i="9"/>
  <c r="F1364" i="9" s="1"/>
  <c r="G1364" i="9" s="1"/>
  <c r="E1365" i="9"/>
  <c r="F1365" i="9" s="1"/>
  <c r="G1365" i="9" s="1"/>
  <c r="E1366" i="9"/>
  <c r="F1366" i="9" s="1"/>
  <c r="G1366" i="9" s="1"/>
  <c r="E1367" i="9"/>
  <c r="F1367" i="9" s="1"/>
  <c r="G1367" i="9" s="1"/>
  <c r="E1368" i="9"/>
  <c r="F1368" i="9" s="1"/>
  <c r="G1368" i="9" s="1"/>
  <c r="E1369" i="9"/>
  <c r="F1369" i="9" s="1"/>
  <c r="G1369" i="9" s="1"/>
  <c r="E1370" i="9"/>
  <c r="E1371" i="9"/>
  <c r="E1372" i="9"/>
  <c r="E1373" i="9"/>
  <c r="F1373" i="9" s="1"/>
  <c r="G1373" i="9" s="1"/>
  <c r="E1374" i="9"/>
  <c r="F1374" i="9" s="1"/>
  <c r="G1374" i="9" s="1"/>
  <c r="E1375" i="9"/>
  <c r="E1376" i="9"/>
  <c r="F1376" i="9" s="1"/>
  <c r="G1376" i="9" s="1"/>
  <c r="E1377" i="9"/>
  <c r="E1378" i="9"/>
  <c r="F1378" i="9" s="1"/>
  <c r="G1378" i="9" s="1"/>
  <c r="E1379" i="9"/>
  <c r="E1380" i="9"/>
  <c r="E1381" i="9"/>
  <c r="F1381" i="9" s="1"/>
  <c r="G1381" i="9" s="1"/>
  <c r="E1382" i="9"/>
  <c r="F1382" i="9" s="1"/>
  <c r="G1382" i="9" s="1"/>
  <c r="E1383" i="9"/>
  <c r="E1384" i="9"/>
  <c r="F1384" i="9" s="1"/>
  <c r="G1384" i="9" s="1"/>
  <c r="E1385" i="9"/>
  <c r="F1385" i="9" s="1"/>
  <c r="G1385" i="9" s="1"/>
  <c r="E1386" i="9"/>
  <c r="E1387" i="9"/>
  <c r="E1388" i="9"/>
  <c r="F1388" i="9" s="1"/>
  <c r="G1388" i="9" s="1"/>
  <c r="E1389" i="9"/>
  <c r="F1389" i="9" s="1"/>
  <c r="G1389" i="9" s="1"/>
  <c r="E1390" i="9"/>
  <c r="F1390" i="9" s="1"/>
  <c r="G1390" i="9" s="1"/>
  <c r="E1391" i="9"/>
  <c r="E1392" i="9"/>
  <c r="E1393" i="9"/>
  <c r="F1393" i="9" s="1"/>
  <c r="G1393" i="9" s="1"/>
  <c r="E1394" i="9"/>
  <c r="E1395" i="9"/>
  <c r="F1395" i="9" s="1"/>
  <c r="G1395" i="9" s="1"/>
  <c r="E1396" i="9"/>
  <c r="F1396" i="9" s="1"/>
  <c r="G1396" i="9" s="1"/>
  <c r="E1397" i="9"/>
  <c r="F1397" i="9" s="1"/>
  <c r="G1397" i="9" s="1"/>
  <c r="E1398" i="9"/>
  <c r="F1398" i="9" s="1"/>
  <c r="G1398" i="9" s="1"/>
  <c r="E1399" i="9"/>
  <c r="F1399" i="9" s="1"/>
  <c r="G1399" i="9" s="1"/>
  <c r="E1400" i="9"/>
  <c r="F1400" i="9" s="1"/>
  <c r="G1400" i="9" s="1"/>
  <c r="E1401" i="9"/>
  <c r="E1402" i="9"/>
  <c r="F1402" i="9" s="1"/>
  <c r="G1402" i="9" s="1"/>
  <c r="E1403" i="9"/>
  <c r="E1404" i="9"/>
  <c r="E1405" i="9"/>
  <c r="E1406" i="9"/>
  <c r="F1406" i="9" s="1"/>
  <c r="G1406" i="9" s="1"/>
  <c r="E1407" i="9"/>
  <c r="E1408" i="9"/>
  <c r="F1408" i="9" s="1"/>
  <c r="G1408" i="9" s="1"/>
  <c r="E1409" i="9"/>
  <c r="F1409" i="9" s="1"/>
  <c r="G1409" i="9" s="1"/>
  <c r="E1410" i="9"/>
  <c r="F1410" i="9" s="1"/>
  <c r="G1410" i="9" s="1"/>
  <c r="E1411" i="9"/>
  <c r="F1411" i="9" s="1"/>
  <c r="G1411" i="9" s="1"/>
  <c r="E1412" i="9"/>
  <c r="E1413" i="9"/>
  <c r="F1413" i="9" s="1"/>
  <c r="G1413" i="9" s="1"/>
  <c r="E1414" i="9"/>
  <c r="F1414" i="9" s="1"/>
  <c r="G1414" i="9" s="1"/>
  <c r="E1415" i="9"/>
  <c r="F1415" i="9" s="1"/>
  <c r="G1415" i="9" s="1"/>
  <c r="E1416" i="9"/>
  <c r="F1416" i="9" s="1"/>
  <c r="G1416" i="9" s="1"/>
  <c r="E1417" i="9"/>
  <c r="F1417" i="9" s="1"/>
  <c r="G1417" i="9" s="1"/>
  <c r="E1418" i="9"/>
  <c r="F1418" i="9" s="1"/>
  <c r="G1418" i="9" s="1"/>
  <c r="E1419" i="9"/>
  <c r="E1420" i="9"/>
  <c r="F1420" i="9" s="1"/>
  <c r="G1420" i="9" s="1"/>
  <c r="E1421" i="9"/>
  <c r="F1421" i="9" s="1"/>
  <c r="G1421" i="9" s="1"/>
  <c r="E1422" i="9"/>
  <c r="F1422" i="9" s="1"/>
  <c r="G1422" i="9" s="1"/>
  <c r="E1423" i="9"/>
  <c r="F1423" i="9" s="1"/>
  <c r="G1423" i="9" s="1"/>
  <c r="E1424" i="9"/>
  <c r="E1425" i="9"/>
  <c r="E1426" i="9"/>
  <c r="E1427" i="9"/>
  <c r="E1428" i="9"/>
  <c r="E1429" i="9"/>
  <c r="F1429" i="9" s="1"/>
  <c r="G1429" i="9" s="1"/>
  <c r="E1430" i="9"/>
  <c r="E1431" i="9"/>
  <c r="F1431" i="9" s="1"/>
  <c r="G1431" i="9" s="1"/>
  <c r="E1432" i="9"/>
  <c r="F1432" i="9" s="1"/>
  <c r="G1432" i="9" s="1"/>
  <c r="E1433" i="9"/>
  <c r="F1433" i="9" s="1"/>
  <c r="G1433" i="9" s="1"/>
  <c r="E1434" i="9"/>
  <c r="F1434" i="9" s="1"/>
  <c r="G1434" i="9" s="1"/>
  <c r="E1435" i="9"/>
  <c r="F1435" i="9" s="1"/>
  <c r="G1435" i="9" s="1"/>
  <c r="E1436" i="9"/>
  <c r="E1437" i="9"/>
  <c r="F1437" i="9" s="1"/>
  <c r="G1437" i="9" s="1"/>
  <c r="E1438" i="9"/>
  <c r="E1439" i="9"/>
  <c r="F1439" i="9" s="1"/>
  <c r="G1439" i="9" s="1"/>
  <c r="E1440" i="9"/>
  <c r="F1440" i="9" s="1"/>
  <c r="G1440" i="9" s="1"/>
  <c r="E1441" i="9"/>
  <c r="F1441" i="9" s="1"/>
  <c r="G1441" i="9" s="1"/>
  <c r="E1442" i="9"/>
  <c r="F1442" i="9" s="1"/>
  <c r="G1442" i="9" s="1"/>
  <c r="E1443" i="9"/>
  <c r="F1443" i="9" s="1"/>
  <c r="G1443" i="9" s="1"/>
  <c r="E1444" i="9"/>
  <c r="F1444" i="9" s="1"/>
  <c r="G1444" i="9" s="1"/>
  <c r="E1445" i="9"/>
  <c r="E1446" i="9"/>
  <c r="E1447" i="9"/>
  <c r="F1447" i="9" s="1"/>
  <c r="G1447" i="9" s="1"/>
  <c r="E1448" i="9"/>
  <c r="F1448" i="9" s="1"/>
  <c r="G1448" i="9" s="1"/>
  <c r="E1449" i="9"/>
  <c r="F1449" i="9" s="1"/>
  <c r="G1449" i="9" s="1"/>
  <c r="E1450" i="9"/>
  <c r="F1450" i="9" s="1"/>
  <c r="G1450" i="9" s="1"/>
  <c r="E1451" i="9"/>
  <c r="F1451" i="9" s="1"/>
  <c r="G1451" i="9" s="1"/>
  <c r="E1452" i="9"/>
  <c r="F1452" i="9" s="1"/>
  <c r="G1452" i="9" s="1"/>
  <c r="E1453" i="9"/>
  <c r="F1453" i="9" s="1"/>
  <c r="G1453" i="9" s="1"/>
  <c r="E1454" i="9"/>
  <c r="E1455" i="9"/>
  <c r="E1456" i="9"/>
  <c r="F1456" i="9" s="1"/>
  <c r="G1456" i="9" s="1"/>
  <c r="E1457" i="9"/>
  <c r="E1458" i="9"/>
  <c r="E1459" i="9"/>
  <c r="F1459" i="9" s="1"/>
  <c r="G1459" i="9" s="1"/>
  <c r="E1460" i="9"/>
  <c r="E1461" i="9"/>
  <c r="E1462" i="9"/>
  <c r="E1463" i="9"/>
  <c r="F1463" i="9" s="1"/>
  <c r="G1463" i="9" s="1"/>
  <c r="E1464" i="9"/>
  <c r="F1464" i="9" s="1"/>
  <c r="G1464" i="9" s="1"/>
  <c r="E1465" i="9"/>
  <c r="E1466" i="9"/>
  <c r="F1466" i="9" s="1"/>
  <c r="G1466" i="9" s="1"/>
  <c r="E1467" i="9"/>
  <c r="F1467" i="9" s="1"/>
  <c r="G1467" i="9" s="1"/>
  <c r="E1468" i="9"/>
  <c r="F1468" i="9" s="1"/>
  <c r="G1468" i="9" s="1"/>
  <c r="E1469" i="9"/>
  <c r="F1469" i="9" s="1"/>
  <c r="G1469" i="9" s="1"/>
  <c r="E1470" i="9"/>
  <c r="F1470" i="9" s="1"/>
  <c r="G1470" i="9" s="1"/>
  <c r="E1471" i="9"/>
  <c r="E1472" i="9"/>
  <c r="F1472" i="9" s="1"/>
  <c r="G1472" i="9" s="1"/>
  <c r="E1473" i="9"/>
  <c r="F1473" i="9" s="1"/>
  <c r="G1473" i="9" s="1"/>
  <c r="E1474" i="9"/>
  <c r="E1475" i="9"/>
  <c r="F1475" i="9" s="1"/>
  <c r="G1475" i="9" s="1"/>
  <c r="E1476" i="9"/>
  <c r="F1476" i="9" s="1"/>
  <c r="G1476" i="9" s="1"/>
  <c r="E1477" i="9"/>
  <c r="F1477" i="9" s="1"/>
  <c r="G1477" i="9" s="1"/>
  <c r="E1478" i="9"/>
  <c r="F1478" i="9" s="1"/>
  <c r="G1478" i="9" s="1"/>
  <c r="E1479" i="9"/>
  <c r="F1479" i="9" s="1"/>
  <c r="G1479" i="9" s="1"/>
  <c r="E1480" i="9"/>
  <c r="E1481" i="9"/>
  <c r="F1481" i="9" s="1"/>
  <c r="G1481" i="9" s="1"/>
  <c r="E1482" i="9"/>
  <c r="F1482" i="9" s="1"/>
  <c r="G1482" i="9" s="1"/>
  <c r="E1483" i="9"/>
  <c r="F1483" i="9" s="1"/>
  <c r="G1483" i="9" s="1"/>
  <c r="E1484" i="9"/>
  <c r="F1484" i="9" s="1"/>
  <c r="G1484" i="9" s="1"/>
  <c r="E1485" i="9"/>
  <c r="E1486" i="9"/>
  <c r="E1487" i="9"/>
  <c r="F1487" i="9" s="1"/>
  <c r="G1487" i="9" s="1"/>
  <c r="E1488" i="9"/>
  <c r="E1489" i="9"/>
  <c r="F1489" i="9" s="1"/>
  <c r="G1489" i="9" s="1"/>
  <c r="E1490" i="9"/>
  <c r="E1491" i="9"/>
  <c r="E1492" i="9"/>
  <c r="F1492" i="9" s="1"/>
  <c r="G1492" i="9" s="1"/>
  <c r="E1493" i="9"/>
  <c r="F1493" i="9" s="1"/>
  <c r="G1493" i="9" s="1"/>
  <c r="E1494" i="9"/>
  <c r="E1495" i="9"/>
  <c r="F1495" i="9" s="1"/>
  <c r="G1495" i="9" s="1"/>
  <c r="E1496" i="9"/>
  <c r="F1496" i="9" s="1"/>
  <c r="G1496" i="9" s="1"/>
  <c r="E1497" i="9"/>
  <c r="E1498" i="9"/>
  <c r="E1499" i="9"/>
  <c r="F1499" i="9" s="1"/>
  <c r="G1499" i="9" s="1"/>
  <c r="E1500" i="9"/>
  <c r="F1500" i="9" s="1"/>
  <c r="G1500" i="9" s="1"/>
  <c r="E1501" i="9"/>
  <c r="F1501" i="9" s="1"/>
  <c r="G1501" i="9" s="1"/>
  <c r="E1502" i="9"/>
  <c r="F1502" i="9" s="1"/>
  <c r="G1502" i="9" s="1"/>
  <c r="E1503" i="9"/>
  <c r="E1504" i="9"/>
  <c r="F1504" i="9" s="1"/>
  <c r="G1504" i="9" s="1"/>
  <c r="E1505" i="9"/>
  <c r="F1505" i="9" s="1"/>
  <c r="G1505" i="9" s="1"/>
  <c r="E1506" i="9"/>
  <c r="E1507" i="9"/>
  <c r="E1508" i="9"/>
  <c r="F1508" i="9" s="1"/>
  <c r="G1508" i="9" s="1"/>
  <c r="E1509" i="9"/>
  <c r="E1510" i="9"/>
  <c r="F1510" i="9" s="1"/>
  <c r="G1510" i="9" s="1"/>
  <c r="E1511" i="9"/>
  <c r="F1511" i="9" s="1"/>
  <c r="G1511" i="9" s="1"/>
  <c r="E1512" i="9"/>
  <c r="F1512" i="9" s="1"/>
  <c r="G1512" i="9" s="1"/>
  <c r="E1513" i="9"/>
  <c r="E1514" i="9"/>
  <c r="E1515" i="9"/>
  <c r="F1515" i="9" s="1"/>
  <c r="G1515" i="9" s="1"/>
  <c r="E1516" i="9"/>
  <c r="F1516" i="9" s="1"/>
  <c r="G1516" i="9" s="1"/>
  <c r="E1517" i="9"/>
  <c r="F1517" i="9" s="1"/>
  <c r="G1517" i="9" s="1"/>
  <c r="E1518" i="9"/>
  <c r="F1518" i="9" s="1"/>
  <c r="G1518" i="9" s="1"/>
  <c r="E1519" i="9"/>
  <c r="F1519" i="9" s="1"/>
  <c r="G1519" i="9" s="1"/>
  <c r="E1520" i="9"/>
  <c r="F1520" i="9" s="1"/>
  <c r="G1520" i="9" s="1"/>
  <c r="E1521" i="9"/>
  <c r="F1521" i="9" s="1"/>
  <c r="G1521" i="9" s="1"/>
  <c r="E1522" i="9"/>
  <c r="F1522" i="9" s="1"/>
  <c r="G1522" i="9" s="1"/>
  <c r="E1523" i="9"/>
  <c r="E1524" i="9"/>
  <c r="F1524" i="9" s="1"/>
  <c r="G1524" i="9" s="1"/>
  <c r="E1525" i="9"/>
  <c r="F1525" i="9" s="1"/>
  <c r="G1525" i="9" s="1"/>
  <c r="E1526" i="9"/>
  <c r="F1526" i="9" s="1"/>
  <c r="G1526" i="9" s="1"/>
  <c r="E1527" i="9"/>
  <c r="F1527" i="9" s="1"/>
  <c r="G1527" i="9" s="1"/>
  <c r="E1528" i="9"/>
  <c r="E1529" i="9"/>
  <c r="F1529" i="9" s="1"/>
  <c r="G1529" i="9" s="1"/>
  <c r="E1530" i="9"/>
  <c r="F1530" i="9" s="1"/>
  <c r="G1530" i="9" s="1"/>
  <c r="E1531" i="9"/>
  <c r="F1531" i="9" s="1"/>
  <c r="G1531" i="9" s="1"/>
  <c r="E1532" i="9"/>
  <c r="E1533" i="9"/>
  <c r="E1534" i="9"/>
  <c r="F1534" i="9" s="1"/>
  <c r="G1534" i="9" s="1"/>
  <c r="E1535" i="9"/>
  <c r="E1536" i="9"/>
  <c r="F1536" i="9" s="1"/>
  <c r="G1536" i="9" s="1"/>
  <c r="E1537" i="9"/>
  <c r="F1537" i="9" s="1"/>
  <c r="G1537" i="9" s="1"/>
  <c r="E1538" i="9"/>
  <c r="F1538" i="9" s="1"/>
  <c r="G1538" i="9" s="1"/>
  <c r="E1539" i="9"/>
  <c r="F1539" i="9" s="1"/>
  <c r="G1539" i="9" s="1"/>
  <c r="E1540" i="9"/>
  <c r="E1541" i="9"/>
  <c r="F1541" i="9" s="1"/>
  <c r="G1541" i="9" s="1"/>
  <c r="E1542" i="9"/>
  <c r="E1543" i="9"/>
  <c r="F1543" i="9" s="1"/>
  <c r="G1543" i="9" s="1"/>
  <c r="E1544" i="9"/>
  <c r="E1545" i="9"/>
  <c r="F1545" i="9" s="1"/>
  <c r="G1545" i="9" s="1"/>
  <c r="E1546" i="9"/>
  <c r="E1547" i="9"/>
  <c r="F1547" i="9" s="1"/>
  <c r="G1547" i="9" s="1"/>
  <c r="E1548" i="9"/>
  <c r="E1549" i="9"/>
  <c r="E1550" i="9"/>
  <c r="F1550" i="9" s="1"/>
  <c r="G1550" i="9" s="1"/>
  <c r="E1551" i="9"/>
  <c r="F1551" i="9" s="1"/>
  <c r="G1551" i="9" s="1"/>
  <c r="E1552" i="9"/>
  <c r="E1553" i="9"/>
  <c r="F1553" i="9" s="1"/>
  <c r="G1553" i="9" s="1"/>
  <c r="E1554" i="9"/>
  <c r="E1555" i="9"/>
  <c r="E1556" i="9"/>
  <c r="E1557" i="9"/>
  <c r="E1558" i="9"/>
  <c r="E1559" i="9"/>
  <c r="E1560" i="9"/>
  <c r="E1561" i="9"/>
  <c r="E1562" i="9"/>
  <c r="E1563" i="9"/>
  <c r="E1564" i="9"/>
  <c r="F1564" i="9" s="1"/>
  <c r="G1564" i="9" s="1"/>
  <c r="E1565" i="9"/>
  <c r="E1566" i="9"/>
  <c r="E1567" i="9"/>
  <c r="F1567" i="9" s="1"/>
  <c r="G1567" i="9" s="1"/>
  <c r="E1568" i="9"/>
  <c r="F1568" i="9" s="1"/>
  <c r="G1568" i="9" s="1"/>
  <c r="E1569" i="9"/>
  <c r="F1569" i="9" s="1"/>
  <c r="G1569" i="9" s="1"/>
  <c r="E1570" i="9"/>
  <c r="E1571" i="9"/>
  <c r="E1572" i="9"/>
  <c r="F1572" i="9" s="1"/>
  <c r="G1572" i="9" s="1"/>
  <c r="E1573" i="9"/>
  <c r="F1573" i="9" s="1"/>
  <c r="G1573" i="9" s="1"/>
  <c r="E1574" i="9"/>
  <c r="F1574" i="9" s="1"/>
  <c r="G1574" i="9" s="1"/>
  <c r="E1575" i="9"/>
  <c r="F1575" i="9" s="1"/>
  <c r="G1575" i="9" s="1"/>
  <c r="E1576" i="9"/>
  <c r="E1577" i="9"/>
  <c r="E1578" i="9"/>
  <c r="F1578" i="9" s="1"/>
  <c r="G1578" i="9" s="1"/>
  <c r="E1579" i="9"/>
  <c r="F1579" i="9" s="1"/>
  <c r="G1579" i="9" s="1"/>
  <c r="E1580" i="9"/>
  <c r="F1580" i="9" s="1"/>
  <c r="G1580" i="9" s="1"/>
  <c r="E1581" i="9"/>
  <c r="F1581" i="9" s="1"/>
  <c r="G1581" i="9" s="1"/>
  <c r="E1582" i="9"/>
  <c r="F1582" i="9" s="1"/>
  <c r="G1582" i="9" s="1"/>
  <c r="E1583" i="9"/>
  <c r="F1583" i="9" s="1"/>
  <c r="G1583" i="9" s="1"/>
  <c r="E1584" i="9"/>
  <c r="F1584" i="9" s="1"/>
  <c r="G1584" i="9" s="1"/>
  <c r="E1585" i="9"/>
  <c r="E1586" i="9"/>
  <c r="E1587" i="9"/>
  <c r="F1587" i="9" s="1"/>
  <c r="G1587" i="9" s="1"/>
  <c r="E1588" i="9"/>
  <c r="E1589" i="9"/>
  <c r="E1590" i="9"/>
  <c r="F1590" i="9" s="1"/>
  <c r="G1590" i="9" s="1"/>
  <c r="E1591" i="9"/>
  <c r="E1592" i="9"/>
  <c r="F1592" i="9" s="1"/>
  <c r="G1592" i="9" s="1"/>
  <c r="E1593" i="9"/>
  <c r="F1593" i="9" s="1"/>
  <c r="G1593" i="9" s="1"/>
  <c r="E1594" i="9"/>
  <c r="E1595" i="9"/>
  <c r="E1596" i="9"/>
  <c r="F1596" i="9" s="1"/>
  <c r="G1596" i="9" s="1"/>
  <c r="E1597" i="9"/>
  <c r="F1597" i="9" s="1"/>
  <c r="G1597" i="9" s="1"/>
  <c r="E1598" i="9"/>
  <c r="E1599" i="9"/>
  <c r="E1600" i="9"/>
  <c r="F1600" i="9" s="1"/>
  <c r="G1600" i="9" s="1"/>
  <c r="E1601" i="9"/>
  <c r="E1602" i="9"/>
  <c r="E1603" i="9"/>
  <c r="E1604" i="9"/>
  <c r="F1604" i="9" s="1"/>
  <c r="G1604" i="9" s="1"/>
  <c r="E1605" i="9"/>
  <c r="F1605" i="9" s="1"/>
  <c r="G1605" i="9" s="1"/>
  <c r="E1606" i="9"/>
  <c r="E1607" i="9"/>
  <c r="E1608" i="9"/>
  <c r="F1608" i="9" s="1"/>
  <c r="G1608" i="9" s="1"/>
  <c r="E1609" i="9"/>
  <c r="F1609" i="9" s="1"/>
  <c r="G1609" i="9" s="1"/>
  <c r="E1610" i="9"/>
  <c r="F1610" i="9" s="1"/>
  <c r="G1610" i="9" s="1"/>
  <c r="E1611" i="9"/>
  <c r="E1612" i="9"/>
  <c r="E1613" i="9"/>
  <c r="F1613" i="9" s="1"/>
  <c r="G1613" i="9" s="1"/>
  <c r="E1614" i="9"/>
  <c r="E1615" i="9"/>
  <c r="E1616" i="9"/>
  <c r="E1617" i="9"/>
  <c r="E1618" i="9"/>
  <c r="F1618" i="9" s="1"/>
  <c r="G1618" i="9" s="1"/>
  <c r="E1619" i="9"/>
  <c r="F1619" i="9" s="1"/>
  <c r="G1619" i="9" s="1"/>
  <c r="E1620" i="9"/>
  <c r="E1621" i="9"/>
  <c r="F1621" i="9" s="1"/>
  <c r="G1621" i="9" s="1"/>
  <c r="E1622" i="9"/>
  <c r="E1623" i="9"/>
  <c r="E1624" i="9"/>
  <c r="F1624" i="9" s="1"/>
  <c r="G1624" i="9" s="1"/>
  <c r="E1625" i="9"/>
  <c r="F1625" i="9" s="1"/>
  <c r="G1625" i="9" s="1"/>
  <c r="E1626" i="9"/>
  <c r="F1626" i="9" s="1"/>
  <c r="G1626" i="9" s="1"/>
  <c r="E1627" i="9"/>
  <c r="F1627" i="9" s="1"/>
  <c r="G1627" i="9" s="1"/>
  <c r="E1628" i="9"/>
  <c r="F1628" i="9" s="1"/>
  <c r="G1628" i="9" s="1"/>
  <c r="E1629" i="9"/>
  <c r="F1629" i="9" s="1"/>
  <c r="G1629" i="9" s="1"/>
  <c r="E1630" i="9"/>
  <c r="F1630" i="9" s="1"/>
  <c r="G1630" i="9" s="1"/>
  <c r="E1631" i="9"/>
  <c r="F1631" i="9" s="1"/>
  <c r="G1631" i="9" s="1"/>
  <c r="E1632" i="9"/>
  <c r="E1633" i="9"/>
  <c r="F1633" i="9" s="1"/>
  <c r="G1633" i="9" s="1"/>
  <c r="E1634" i="9"/>
  <c r="F1634" i="9" s="1"/>
  <c r="G1634" i="9" s="1"/>
  <c r="E1635" i="9"/>
  <c r="F1635" i="9" s="1"/>
  <c r="G1635" i="9" s="1"/>
  <c r="E1636" i="9"/>
  <c r="E1637" i="9"/>
  <c r="E1638" i="9"/>
  <c r="F1638" i="9" s="1"/>
  <c r="G1638" i="9" s="1"/>
  <c r="E1639" i="9"/>
  <c r="E1640" i="9"/>
  <c r="E1641" i="9"/>
  <c r="E1642" i="9"/>
  <c r="E1643" i="9"/>
  <c r="E1644" i="9"/>
  <c r="F1644" i="9" s="1"/>
  <c r="G1644" i="9" s="1"/>
  <c r="E1645" i="9"/>
  <c r="E1646" i="9"/>
  <c r="E1647" i="9"/>
  <c r="F1647" i="9" s="1"/>
  <c r="G1647" i="9" s="1"/>
  <c r="E1648" i="9"/>
  <c r="E1649" i="9"/>
  <c r="E1650" i="9"/>
  <c r="F1650" i="9" s="1"/>
  <c r="G1650" i="9" s="1"/>
  <c r="E1651" i="9"/>
  <c r="E1652" i="9"/>
  <c r="F1652" i="9" s="1"/>
  <c r="G1652" i="9" s="1"/>
  <c r="E1653" i="9"/>
  <c r="E1654" i="9"/>
  <c r="F1654" i="9" s="1"/>
  <c r="G1654" i="9" s="1"/>
  <c r="E1655" i="9"/>
  <c r="F1655" i="9" s="1"/>
  <c r="G1655" i="9" s="1"/>
  <c r="E1656" i="9"/>
  <c r="E1657" i="9"/>
  <c r="F1657" i="9" s="1"/>
  <c r="G1657" i="9" s="1"/>
  <c r="E1658" i="9"/>
  <c r="E1659" i="9"/>
  <c r="E1660" i="9"/>
  <c r="F1660" i="9" s="1"/>
  <c r="G1660" i="9" s="1"/>
  <c r="E1661" i="9"/>
  <c r="F1661" i="9" s="1"/>
  <c r="G1661" i="9" s="1"/>
  <c r="E1662" i="9"/>
  <c r="F1662" i="9" s="1"/>
  <c r="G1662" i="9" s="1"/>
  <c r="E1663" i="9"/>
  <c r="F1663" i="9" s="1"/>
  <c r="G1663" i="9" s="1"/>
  <c r="E1664" i="9"/>
  <c r="E1665" i="9"/>
  <c r="F1665" i="9" s="1"/>
  <c r="G1665" i="9" s="1"/>
  <c r="E1666" i="9"/>
  <c r="E1667" i="9"/>
  <c r="F1667" i="9" s="1"/>
  <c r="G1667" i="9" s="1"/>
  <c r="E1668" i="9"/>
  <c r="F1668" i="9" s="1"/>
  <c r="G1668" i="9" s="1"/>
  <c r="E1669" i="9"/>
  <c r="E1670" i="9"/>
  <c r="F1670" i="9" s="1"/>
  <c r="G1670" i="9" s="1"/>
  <c r="E1671" i="9"/>
  <c r="F1671" i="9" s="1"/>
  <c r="G1671" i="9" s="1"/>
  <c r="E1672" i="9"/>
  <c r="F1672" i="9" s="1"/>
  <c r="G1672" i="9" s="1"/>
  <c r="E1673" i="9"/>
  <c r="E1674" i="9"/>
  <c r="E1675" i="9"/>
  <c r="E1676" i="9"/>
  <c r="F1676" i="9" s="1"/>
  <c r="G1676" i="9" s="1"/>
  <c r="E1677" i="9"/>
  <c r="E1678" i="9"/>
  <c r="E1679" i="9"/>
  <c r="E1680" i="9"/>
  <c r="E1681" i="9"/>
  <c r="E1682" i="9"/>
  <c r="F1682" i="9" s="1"/>
  <c r="G1682" i="9" s="1"/>
  <c r="E1683" i="9"/>
  <c r="F1683" i="9" s="1"/>
  <c r="G1683" i="9" s="1"/>
  <c r="E1684" i="9"/>
  <c r="F1684" i="9" s="1"/>
  <c r="G1684" i="9" s="1"/>
  <c r="E1685" i="9"/>
  <c r="F1685" i="9" s="1"/>
  <c r="G1685" i="9" s="1"/>
  <c r="E1686" i="9"/>
  <c r="F1686" i="9" s="1"/>
  <c r="G1686" i="9" s="1"/>
  <c r="E1687" i="9"/>
  <c r="F1687" i="9" s="1"/>
  <c r="G1687" i="9" s="1"/>
  <c r="E1688" i="9"/>
  <c r="F1688" i="9" s="1"/>
  <c r="G1688" i="9" s="1"/>
  <c r="E1689" i="9"/>
  <c r="F1689" i="9" s="1"/>
  <c r="G1689" i="9" s="1"/>
  <c r="E1690" i="9"/>
  <c r="F1690" i="9" s="1"/>
  <c r="G1690" i="9" s="1"/>
  <c r="E1691" i="9"/>
  <c r="F1691" i="9" s="1"/>
  <c r="G1691" i="9" s="1"/>
  <c r="E1692" i="9"/>
  <c r="E1693" i="9"/>
  <c r="E1694" i="9"/>
  <c r="E1695" i="9"/>
  <c r="F1695" i="9" s="1"/>
  <c r="G1695" i="9" s="1"/>
  <c r="E1696" i="9"/>
  <c r="E1697" i="9"/>
  <c r="F1697" i="9" s="1"/>
  <c r="G1697" i="9" s="1"/>
  <c r="E1698" i="9"/>
  <c r="F1698" i="9" s="1"/>
  <c r="G1698" i="9" s="1"/>
  <c r="E1699" i="9"/>
  <c r="F1699" i="9" s="1"/>
  <c r="G1699" i="9" s="1"/>
  <c r="E1700" i="9"/>
  <c r="E1701" i="9"/>
  <c r="F1701" i="9" s="1"/>
  <c r="G1701" i="9" s="1"/>
  <c r="E1702" i="9"/>
  <c r="F1702" i="9" s="1"/>
  <c r="G1702" i="9" s="1"/>
  <c r="E1703" i="9"/>
  <c r="F1703" i="9" s="1"/>
  <c r="G1703" i="9" s="1"/>
  <c r="E1704" i="9"/>
  <c r="F1704" i="9" s="1"/>
  <c r="G1704" i="9" s="1"/>
  <c r="E1705" i="9"/>
  <c r="E1706" i="9"/>
  <c r="F1706" i="9" s="1"/>
  <c r="G1706" i="9" s="1"/>
  <c r="E1707" i="9"/>
  <c r="E1708" i="9"/>
  <c r="F1708" i="9" s="1"/>
  <c r="G1708" i="9" s="1"/>
  <c r="E1709" i="9"/>
  <c r="E1710" i="9"/>
  <c r="F1710" i="9" s="1"/>
  <c r="G1710" i="9" s="1"/>
  <c r="E1711" i="9"/>
  <c r="F1711" i="9" s="1"/>
  <c r="G1711" i="9" s="1"/>
  <c r="E1712" i="9"/>
  <c r="E1713" i="9"/>
  <c r="F1713" i="9" s="1"/>
  <c r="G1713" i="9" s="1"/>
  <c r="E1714" i="9"/>
  <c r="E1715" i="9"/>
  <c r="F1715" i="9" s="1"/>
  <c r="G1715" i="9" s="1"/>
  <c r="E1716" i="9"/>
  <c r="F1716" i="9" s="1"/>
  <c r="G1716" i="9" s="1"/>
  <c r="E1717" i="9"/>
  <c r="E1718" i="9"/>
  <c r="E1719" i="9"/>
  <c r="F1719" i="9" s="1"/>
  <c r="G1719" i="9" s="1"/>
  <c r="E1720" i="9"/>
  <c r="E1721" i="9"/>
  <c r="F1721" i="9" s="1"/>
  <c r="G1721" i="9" s="1"/>
  <c r="E1722" i="9"/>
  <c r="F1722" i="9" s="1"/>
  <c r="G1722" i="9" s="1"/>
  <c r="E1723" i="9"/>
  <c r="F1723" i="9" s="1"/>
  <c r="G1723" i="9" s="1"/>
  <c r="E1724" i="9"/>
  <c r="E1725" i="9"/>
  <c r="F1725" i="9" s="1"/>
  <c r="G1725" i="9" s="1"/>
  <c r="E1726" i="9"/>
  <c r="F1726" i="9" s="1"/>
  <c r="G1726" i="9" s="1"/>
  <c r="E1727" i="9"/>
  <c r="E1728" i="9"/>
  <c r="E1729" i="9"/>
  <c r="E1730" i="9"/>
  <c r="E1731" i="9"/>
  <c r="F1731" i="9" s="1"/>
  <c r="G1731" i="9" s="1"/>
  <c r="E1732" i="9"/>
  <c r="F1732" i="9" s="1"/>
  <c r="G1732" i="9" s="1"/>
  <c r="E1733" i="9"/>
  <c r="F1733" i="9" s="1"/>
  <c r="G1733" i="9" s="1"/>
  <c r="E1734" i="9"/>
  <c r="E1735" i="9"/>
  <c r="F1735" i="9" s="1"/>
  <c r="G1735" i="9" s="1"/>
  <c r="E1736" i="9"/>
  <c r="F1736" i="9" s="1"/>
  <c r="G1736" i="9" s="1"/>
  <c r="E1737" i="9"/>
  <c r="F1737" i="9" s="1"/>
  <c r="G1737" i="9" s="1"/>
  <c r="E1738" i="9"/>
  <c r="F1738" i="9" s="1"/>
  <c r="G1738" i="9" s="1"/>
  <c r="E1739" i="9"/>
  <c r="F1739" i="9" s="1"/>
  <c r="G1739" i="9" s="1"/>
  <c r="E1740" i="9"/>
  <c r="F1740" i="9" s="1"/>
  <c r="G1740" i="9" s="1"/>
  <c r="E1741" i="9"/>
  <c r="E1742" i="9"/>
  <c r="F1742" i="9" s="1"/>
  <c r="G1742" i="9" s="1"/>
  <c r="E1743" i="9"/>
  <c r="F1743" i="9" s="1"/>
  <c r="G1743" i="9" s="1"/>
  <c r="E1744" i="9"/>
  <c r="F1744" i="9" s="1"/>
  <c r="G1744" i="9" s="1"/>
  <c r="E1745" i="9"/>
  <c r="F1745" i="9" s="1"/>
  <c r="G1745" i="9" s="1"/>
  <c r="E1746" i="9"/>
  <c r="E1747" i="9"/>
  <c r="E1748" i="9"/>
  <c r="F1748" i="9" s="1"/>
  <c r="G1748" i="9" s="1"/>
  <c r="E1749" i="9"/>
  <c r="E1750" i="9"/>
  <c r="E1751" i="9"/>
  <c r="F1751" i="9" s="1"/>
  <c r="G1751" i="9" s="1"/>
  <c r="E1752" i="9"/>
  <c r="F1752" i="9" s="1"/>
  <c r="G1752" i="9" s="1"/>
  <c r="E1753" i="9"/>
  <c r="F1753" i="9" s="1"/>
  <c r="G1753" i="9" s="1"/>
  <c r="E1754" i="9"/>
  <c r="E1755" i="9"/>
  <c r="F1755" i="9" s="1"/>
  <c r="G1755" i="9" s="1"/>
  <c r="E1756" i="9"/>
  <c r="F1756" i="9" s="1"/>
  <c r="G1756" i="9" s="1"/>
  <c r="E1757" i="9"/>
  <c r="F1757" i="9" s="1"/>
  <c r="G1757" i="9" s="1"/>
  <c r="E1758" i="9"/>
  <c r="E1759" i="9"/>
  <c r="F1759" i="9" s="1"/>
  <c r="G1759" i="9" s="1"/>
  <c r="E1760" i="9"/>
  <c r="F1760" i="9" s="1"/>
  <c r="G1760" i="9" s="1"/>
  <c r="E1761" i="9"/>
  <c r="F1761" i="9" s="1"/>
  <c r="G1761" i="9" s="1"/>
  <c r="E1762" i="9"/>
  <c r="F1762" i="9" s="1"/>
  <c r="G1762" i="9" s="1"/>
  <c r="E1763" i="9"/>
  <c r="F1763" i="9" s="1"/>
  <c r="G1763" i="9" s="1"/>
  <c r="E1764" i="9"/>
  <c r="F1764" i="9" s="1"/>
  <c r="G1764" i="9" s="1"/>
  <c r="E1765" i="9"/>
  <c r="E1766" i="9"/>
  <c r="E1767" i="9"/>
  <c r="F1767" i="9" s="1"/>
  <c r="G1767" i="9" s="1"/>
  <c r="E1768" i="9"/>
  <c r="E1769" i="9"/>
  <c r="E1770" i="9"/>
  <c r="F1770" i="9" s="1"/>
  <c r="G1770" i="9" s="1"/>
  <c r="E1771" i="9"/>
  <c r="F1771" i="9" s="1"/>
  <c r="G1771" i="9" s="1"/>
  <c r="E1772" i="9"/>
  <c r="F1772" i="9" s="1"/>
  <c r="G1772" i="9" s="1"/>
  <c r="E1773" i="9"/>
  <c r="F1773" i="9" s="1"/>
  <c r="G1773" i="9" s="1"/>
  <c r="E1774" i="9"/>
  <c r="E1775" i="9"/>
  <c r="E1776" i="9"/>
  <c r="E1777" i="9"/>
  <c r="F1777" i="9" s="1"/>
  <c r="G1777" i="9" s="1"/>
  <c r="E1778" i="9"/>
  <c r="F1778" i="9" s="1"/>
  <c r="G1778" i="9" s="1"/>
  <c r="E1779" i="9"/>
  <c r="E1780" i="9"/>
  <c r="F1780" i="9" s="1"/>
  <c r="G1780" i="9" s="1"/>
  <c r="E1781" i="9"/>
  <c r="E1782" i="9"/>
  <c r="F1782" i="9" s="1"/>
  <c r="G1782" i="9" s="1"/>
  <c r="E1783" i="9"/>
  <c r="E1784" i="9"/>
  <c r="E1785" i="9"/>
  <c r="E1786" i="9"/>
  <c r="E1787" i="9"/>
  <c r="E1788" i="9"/>
  <c r="E1789" i="9"/>
  <c r="E1790" i="9"/>
  <c r="E1791" i="9"/>
  <c r="F1791" i="9" s="1"/>
  <c r="G1791" i="9" s="1"/>
  <c r="E1792" i="9"/>
  <c r="E1793" i="9"/>
  <c r="E1794" i="9"/>
  <c r="F1794" i="9" s="1"/>
  <c r="G1794" i="9" s="1"/>
  <c r="E1795" i="9"/>
  <c r="E1796" i="9"/>
  <c r="E1797" i="9"/>
  <c r="F1797" i="9" s="1"/>
  <c r="G1797" i="9" s="1"/>
  <c r="E1798" i="9"/>
  <c r="F1798" i="9" s="1"/>
  <c r="G1798" i="9" s="1"/>
  <c r="E1799" i="9"/>
  <c r="F1799" i="9" s="1"/>
  <c r="G1799" i="9" s="1"/>
  <c r="E1800" i="9"/>
  <c r="E1801" i="9"/>
  <c r="E1802" i="9"/>
  <c r="E1803" i="9"/>
  <c r="F1803" i="9" s="1"/>
  <c r="G1803" i="9" s="1"/>
  <c r="E1804" i="9"/>
  <c r="F1804" i="9" s="1"/>
  <c r="G1804" i="9" s="1"/>
  <c r="E1805" i="9"/>
  <c r="E1806" i="9"/>
  <c r="F1806" i="9" s="1"/>
  <c r="G1806" i="9" s="1"/>
  <c r="E1807" i="9"/>
  <c r="F1807" i="9" s="1"/>
  <c r="G1807" i="9" s="1"/>
  <c r="E1808" i="9"/>
  <c r="E1809" i="9"/>
  <c r="E1810" i="9"/>
  <c r="F1810" i="9" s="1"/>
  <c r="G1810" i="9" s="1"/>
  <c r="E1811" i="9"/>
  <c r="F1811" i="9" s="1"/>
  <c r="G1811" i="9" s="1"/>
  <c r="E1812" i="9"/>
  <c r="E1813" i="9"/>
  <c r="E1814" i="9"/>
  <c r="E1815" i="9"/>
  <c r="E1816" i="9"/>
  <c r="E1817" i="9"/>
  <c r="E1818" i="9"/>
  <c r="E1819" i="9"/>
  <c r="E1820" i="9"/>
  <c r="E1821" i="9"/>
  <c r="E1822" i="9"/>
  <c r="E1823" i="9"/>
  <c r="F1823" i="9" s="1"/>
  <c r="G1823" i="9" s="1"/>
  <c r="E1824" i="9"/>
  <c r="F1824" i="9" s="1"/>
  <c r="G1824" i="9" s="1"/>
  <c r="E1825" i="9"/>
  <c r="E1826" i="9"/>
  <c r="E1827" i="9"/>
  <c r="F1827" i="9" s="1"/>
  <c r="G1827" i="9" s="1"/>
  <c r="E1828" i="9"/>
  <c r="F1828" i="9" s="1"/>
  <c r="G1828" i="9" s="1"/>
  <c r="E1829" i="9"/>
  <c r="E1830" i="9"/>
  <c r="E1831" i="9"/>
  <c r="F1831" i="9" s="1"/>
  <c r="G1831" i="9" s="1"/>
  <c r="E1832" i="9"/>
  <c r="E1833" i="9"/>
  <c r="E1834" i="9"/>
  <c r="F1834" i="9" s="1"/>
  <c r="G1834" i="9" s="1"/>
  <c r="E1835" i="9"/>
  <c r="F1835" i="9" s="1"/>
  <c r="G1835" i="9" s="1"/>
  <c r="E1836" i="9"/>
  <c r="F1836" i="9" s="1"/>
  <c r="G1836" i="9" s="1"/>
  <c r="E1837" i="9"/>
  <c r="E1838" i="9"/>
  <c r="F1838" i="9" s="1"/>
  <c r="G1838" i="9" s="1"/>
  <c r="E1839" i="9"/>
  <c r="F1839" i="9" s="1"/>
  <c r="G1839" i="9" s="1"/>
  <c r="E1840" i="9"/>
  <c r="E1841" i="9"/>
  <c r="F1841" i="9" s="1"/>
  <c r="G1841" i="9" s="1"/>
  <c r="E1842" i="9"/>
  <c r="E1843" i="9"/>
  <c r="F1843" i="9" s="1"/>
  <c r="G1843" i="9" s="1"/>
  <c r="E1844" i="9"/>
  <c r="F1844" i="9" s="1"/>
  <c r="G1844" i="9" s="1"/>
  <c r="E1845" i="9"/>
  <c r="F1845" i="9" s="1"/>
  <c r="G1845" i="9" s="1"/>
  <c r="E1846" i="9"/>
  <c r="E1847" i="9"/>
  <c r="E1848" i="9"/>
  <c r="F1848" i="9" s="1"/>
  <c r="G1848" i="9" s="1"/>
  <c r="E1849" i="9"/>
  <c r="E1850" i="9"/>
  <c r="E1851" i="9"/>
  <c r="F1851" i="9" s="1"/>
  <c r="G1851" i="9" s="1"/>
  <c r="E1852" i="9"/>
  <c r="F1852" i="9" s="1"/>
  <c r="G1852" i="9" s="1"/>
  <c r="E1853" i="9"/>
  <c r="E1854" i="9"/>
  <c r="F1854" i="9" s="1"/>
  <c r="G1854" i="9" s="1"/>
  <c r="E1855" i="9"/>
  <c r="F1855" i="9" s="1"/>
  <c r="G1855" i="9" s="1"/>
  <c r="E1856" i="9"/>
  <c r="F1856" i="9" s="1"/>
  <c r="G1856" i="9" s="1"/>
  <c r="E1857" i="9"/>
  <c r="E1858" i="9"/>
  <c r="F1858" i="9" s="1"/>
  <c r="G1858" i="9" s="1"/>
  <c r="E1859" i="9"/>
  <c r="F1859" i="9" s="1"/>
  <c r="G1859" i="9" s="1"/>
  <c r="E1860" i="9"/>
  <c r="F1860" i="9" s="1"/>
  <c r="G1860" i="9" s="1"/>
  <c r="E1861" i="9"/>
  <c r="E1862" i="9"/>
  <c r="E1863" i="9"/>
  <c r="E1864" i="9"/>
  <c r="E1865" i="9"/>
  <c r="E1866" i="9"/>
  <c r="E1867" i="9"/>
  <c r="F1867" i="9" s="1"/>
  <c r="G1867" i="9" s="1"/>
  <c r="E1868" i="9"/>
  <c r="F1868" i="9" s="1"/>
  <c r="G1868" i="9" s="1"/>
  <c r="E1869" i="9"/>
  <c r="F1869" i="9" s="1"/>
  <c r="G1869" i="9" s="1"/>
  <c r="E1870" i="9"/>
  <c r="F1870" i="9" s="1"/>
  <c r="G1870" i="9" s="1"/>
  <c r="E1871" i="9"/>
  <c r="E1872" i="9"/>
  <c r="E1873" i="9"/>
  <c r="E1874" i="9"/>
  <c r="E1875" i="9"/>
  <c r="E1876" i="9"/>
  <c r="E1877" i="9"/>
  <c r="F1877" i="9" s="1"/>
  <c r="G1877" i="9" s="1"/>
  <c r="E1878" i="9"/>
  <c r="F1878" i="9" s="1"/>
  <c r="G1878" i="9" s="1"/>
  <c r="E1879" i="9"/>
  <c r="E1880" i="9"/>
  <c r="E1881" i="9"/>
  <c r="F1881" i="9" s="1"/>
  <c r="G1881" i="9" s="1"/>
  <c r="E1882" i="9"/>
  <c r="F1882" i="9" s="1"/>
  <c r="G1882" i="9" s="1"/>
  <c r="E1883" i="9"/>
  <c r="F1883" i="9" s="1"/>
  <c r="G1883" i="9" s="1"/>
  <c r="E1884" i="9"/>
  <c r="E1885" i="9"/>
  <c r="F1885" i="9" s="1"/>
  <c r="G1885" i="9" s="1"/>
  <c r="E1886" i="9"/>
  <c r="F1886" i="9" s="1"/>
  <c r="G1886" i="9" s="1"/>
  <c r="E1887" i="9"/>
  <c r="F1887" i="9" s="1"/>
  <c r="G1887" i="9" s="1"/>
  <c r="E1888" i="9"/>
  <c r="E1889" i="9"/>
  <c r="F1889" i="9" s="1"/>
  <c r="G1889" i="9" s="1"/>
  <c r="E1890" i="9"/>
  <c r="F1890" i="9" s="1"/>
  <c r="G1890" i="9" s="1"/>
  <c r="E1891" i="9"/>
  <c r="E1892" i="9"/>
  <c r="F1892" i="9" s="1"/>
  <c r="G1892" i="9" s="1"/>
  <c r="E1893" i="9"/>
  <c r="F1893" i="9" s="1"/>
  <c r="G1893" i="9" s="1"/>
  <c r="E1894" i="9"/>
  <c r="F1894" i="9" s="1"/>
  <c r="G1894" i="9" s="1"/>
  <c r="E1895" i="9"/>
  <c r="F1895" i="9" s="1"/>
  <c r="G1895" i="9" s="1"/>
  <c r="E1896" i="9"/>
  <c r="F1896" i="9" s="1"/>
  <c r="G1896" i="9" s="1"/>
  <c r="E1897" i="9"/>
  <c r="E1898" i="9"/>
  <c r="E1899" i="9"/>
  <c r="F1899" i="9" s="1"/>
  <c r="G1899" i="9" s="1"/>
  <c r="E1900" i="9"/>
  <c r="E1901" i="9"/>
  <c r="F1901" i="9" s="1"/>
  <c r="G1901" i="9" s="1"/>
  <c r="E1902" i="9"/>
  <c r="F1902" i="9" s="1"/>
  <c r="G1902" i="9" s="1"/>
  <c r="E1903" i="9"/>
  <c r="E1904" i="9"/>
  <c r="E1905" i="9"/>
  <c r="E1906" i="9"/>
  <c r="F1906" i="9" s="1"/>
  <c r="G1906" i="9" s="1"/>
  <c r="E1907" i="9"/>
  <c r="E1908" i="9"/>
  <c r="F1908" i="9" s="1"/>
  <c r="G1908" i="9" s="1"/>
  <c r="E1909" i="9"/>
  <c r="E1910" i="9"/>
  <c r="E1911" i="9"/>
  <c r="E1912" i="9"/>
  <c r="E1913" i="9"/>
  <c r="E1914" i="9"/>
  <c r="F1914" i="9" s="1"/>
  <c r="G1914" i="9" s="1"/>
  <c r="E1915" i="9"/>
  <c r="F1915" i="9" s="1"/>
  <c r="G1915" i="9" s="1"/>
  <c r="E1916" i="9"/>
  <c r="E1917" i="9"/>
  <c r="E1918" i="9"/>
  <c r="E1919" i="9"/>
  <c r="F1919" i="9" s="1"/>
  <c r="G1919" i="9" s="1"/>
  <c r="E1920" i="9"/>
  <c r="F1920" i="9" s="1"/>
  <c r="G1920" i="9" s="1"/>
  <c r="E1921" i="9"/>
  <c r="F1921" i="9" s="1"/>
  <c r="G1921" i="9" s="1"/>
  <c r="E1922" i="9"/>
  <c r="F1922" i="9" s="1"/>
  <c r="G1922" i="9" s="1"/>
  <c r="E1923" i="9"/>
  <c r="F1923" i="9" s="1"/>
  <c r="G1923" i="9" s="1"/>
  <c r="E1924" i="9"/>
  <c r="E1925" i="9"/>
  <c r="F1925" i="9" s="1"/>
  <c r="G1925" i="9" s="1"/>
  <c r="E1926" i="9"/>
  <c r="E1927" i="9"/>
  <c r="E1928" i="9"/>
  <c r="E1929" i="9"/>
  <c r="F1929" i="9" s="1"/>
  <c r="G1929" i="9" s="1"/>
  <c r="E1930" i="9"/>
  <c r="F1930" i="9" s="1"/>
  <c r="G1930" i="9" s="1"/>
  <c r="E1931" i="9"/>
  <c r="F1931" i="9" s="1"/>
  <c r="G1931" i="9" s="1"/>
  <c r="E1932" i="9"/>
  <c r="F1932" i="9" s="1"/>
  <c r="G1932" i="9" s="1"/>
  <c r="E1933" i="9"/>
  <c r="F1933" i="9" s="1"/>
  <c r="G1933" i="9" s="1"/>
  <c r="E1934" i="9"/>
  <c r="E1935" i="9"/>
  <c r="F1935" i="9" s="1"/>
  <c r="G1935" i="9" s="1"/>
  <c r="E1936" i="9"/>
  <c r="F1936" i="9" s="1"/>
  <c r="G1936" i="9" s="1"/>
  <c r="E1937" i="9"/>
  <c r="E1938" i="9"/>
  <c r="E1939" i="9"/>
  <c r="E1940" i="9"/>
  <c r="E1941" i="9"/>
  <c r="F1941" i="9" s="1"/>
  <c r="G1941" i="9" s="1"/>
  <c r="E1942" i="9"/>
  <c r="F1942" i="9" s="1"/>
  <c r="G1942" i="9" s="1"/>
  <c r="E1943" i="9"/>
  <c r="F1943" i="9" s="1"/>
  <c r="G1943" i="9" s="1"/>
  <c r="E1944" i="9"/>
  <c r="E1945" i="9"/>
  <c r="E1946" i="9"/>
  <c r="E1947" i="9"/>
  <c r="F1947" i="9" s="1"/>
  <c r="G1947" i="9" s="1"/>
  <c r="E1948" i="9"/>
  <c r="F1948" i="9" s="1"/>
  <c r="G1948" i="9" s="1"/>
  <c r="E1949" i="9"/>
  <c r="E1950" i="9"/>
  <c r="F1950" i="9" s="1"/>
  <c r="G1950" i="9" s="1"/>
  <c r="E1951" i="9"/>
  <c r="E1952" i="9"/>
  <c r="F1952" i="9" s="1"/>
  <c r="G1952" i="9" s="1"/>
  <c r="E1953" i="9"/>
  <c r="E1954" i="9"/>
  <c r="F1954" i="9" s="1"/>
  <c r="G1954" i="9" s="1"/>
  <c r="E1955" i="9"/>
  <c r="F1955" i="9" s="1"/>
  <c r="G1955" i="9" s="1"/>
  <c r="E1956" i="9"/>
  <c r="F1956" i="9" s="1"/>
  <c r="G1956" i="9" s="1"/>
  <c r="E1957" i="9"/>
  <c r="F1957" i="9" s="1"/>
  <c r="G1957" i="9" s="1"/>
  <c r="E1958" i="9"/>
  <c r="E1959" i="9"/>
  <c r="E1960" i="9"/>
  <c r="E1961" i="9"/>
  <c r="E1962" i="9"/>
  <c r="F1962" i="9" s="1"/>
  <c r="G1962" i="9" s="1"/>
  <c r="E1963" i="9"/>
  <c r="F1963" i="9" s="1"/>
  <c r="G1963" i="9" s="1"/>
  <c r="E1964" i="9"/>
  <c r="F1964" i="9" s="1"/>
  <c r="G1964" i="9" s="1"/>
  <c r="E1965" i="9"/>
  <c r="F1965" i="9" s="1"/>
  <c r="G1965" i="9" s="1"/>
  <c r="E1966" i="9"/>
  <c r="F1966" i="9" s="1"/>
  <c r="G1966" i="9" s="1"/>
  <c r="E1967" i="9"/>
  <c r="F1967" i="9" s="1"/>
  <c r="G1967" i="9" s="1"/>
  <c r="E1968" i="9"/>
  <c r="F1968" i="9" s="1"/>
  <c r="G1968" i="9" s="1"/>
  <c r="E1969" i="9"/>
  <c r="E1970" i="9"/>
  <c r="E1971" i="9"/>
  <c r="F1971" i="9" s="1"/>
  <c r="G1971" i="9" s="1"/>
  <c r="E1972" i="9"/>
  <c r="F1972" i="9" s="1"/>
  <c r="G1972" i="9" s="1"/>
  <c r="E1973" i="9"/>
  <c r="F1973" i="9" s="1"/>
  <c r="G1973" i="9" s="1"/>
  <c r="E1974" i="9"/>
  <c r="E1975" i="9"/>
  <c r="F1975" i="9" s="1"/>
  <c r="G1975" i="9" s="1"/>
  <c r="E1976" i="9"/>
  <c r="F1976" i="9" s="1"/>
  <c r="G1976" i="9" s="1"/>
  <c r="E1977" i="9"/>
  <c r="F1977" i="9" s="1"/>
  <c r="G1977" i="9" s="1"/>
  <c r="E1978" i="9"/>
  <c r="F1978" i="9" s="1"/>
  <c r="G1978" i="9" s="1"/>
  <c r="E1979" i="9"/>
  <c r="F1979" i="9" s="1"/>
  <c r="G1979" i="9" s="1"/>
  <c r="E1980" i="9"/>
  <c r="F1980" i="9" s="1"/>
  <c r="G1980" i="9" s="1"/>
  <c r="E1981" i="9"/>
  <c r="F1981" i="9" s="1"/>
  <c r="G1981" i="9" s="1"/>
  <c r="E1982" i="9"/>
  <c r="E1983" i="9"/>
  <c r="E1984" i="9"/>
  <c r="E1985" i="9"/>
  <c r="F1985" i="9" s="1"/>
  <c r="G1985" i="9" s="1"/>
  <c r="E1986" i="9"/>
  <c r="E1987" i="9"/>
  <c r="E1988" i="9"/>
  <c r="E1989" i="9"/>
  <c r="E1990" i="9"/>
  <c r="F1990" i="9" s="1"/>
  <c r="G1990" i="9" s="1"/>
  <c r="E1991" i="9"/>
  <c r="F1991" i="9" s="1"/>
  <c r="G1991" i="9" s="1"/>
  <c r="E1992" i="9"/>
  <c r="E1993" i="9"/>
  <c r="E1994" i="9"/>
  <c r="E1995" i="9"/>
  <c r="F1995" i="9" s="1"/>
  <c r="G1995" i="9" s="1"/>
  <c r="E1996" i="9"/>
  <c r="E1997" i="9"/>
  <c r="E1998" i="9"/>
  <c r="E1999" i="9"/>
  <c r="E2000" i="9"/>
  <c r="E2001" i="9"/>
  <c r="E2002" i="9"/>
  <c r="F2002" i="9" s="1"/>
  <c r="G2002" i="9" s="1"/>
  <c r="E2003" i="9"/>
  <c r="E2004" i="9"/>
  <c r="E2005" i="9"/>
  <c r="E2006" i="9"/>
  <c r="E2007" i="9"/>
  <c r="F2007" i="9" s="1"/>
  <c r="G2007" i="9" s="1"/>
  <c r="E2008" i="9"/>
  <c r="F2008" i="9" s="1"/>
  <c r="G2008" i="9" s="1"/>
  <c r="E2009" i="9"/>
  <c r="F2009" i="9" s="1"/>
  <c r="G2009" i="9" s="1"/>
  <c r="E2010" i="9"/>
  <c r="F2010" i="9" s="1"/>
  <c r="G2010" i="9" s="1"/>
  <c r="E2011" i="9"/>
  <c r="E2012" i="9"/>
  <c r="F2012" i="9" s="1"/>
  <c r="G2012" i="9" s="1"/>
  <c r="E2013" i="9"/>
  <c r="E2014" i="9"/>
  <c r="E2015" i="9"/>
  <c r="E2016" i="9"/>
  <c r="F2016" i="9" s="1"/>
  <c r="G2016" i="9" s="1"/>
  <c r="E2017" i="9"/>
  <c r="F2017" i="9" s="1"/>
  <c r="G2017" i="9" s="1"/>
  <c r="E2018" i="9"/>
  <c r="F2018" i="9" s="1"/>
  <c r="G2018" i="9" s="1"/>
  <c r="E2019" i="9"/>
  <c r="F2019" i="9" s="1"/>
  <c r="G2019" i="9" s="1"/>
  <c r="E2020" i="9"/>
  <c r="E2021" i="9"/>
  <c r="E2022" i="9"/>
  <c r="F2022" i="9" s="1"/>
  <c r="G2022" i="9" s="1"/>
  <c r="E2023" i="9"/>
  <c r="E2024" i="9"/>
  <c r="E2025" i="9"/>
  <c r="F2025" i="9" s="1"/>
  <c r="G2025" i="9" s="1"/>
  <c r="E2026" i="9"/>
  <c r="F2026" i="9" s="1"/>
  <c r="G2026" i="9" s="1"/>
  <c r="E2027" i="9"/>
  <c r="E2028" i="9"/>
  <c r="E2029" i="9"/>
  <c r="E2030" i="9"/>
  <c r="F2030" i="9" s="1"/>
  <c r="G2030" i="9" s="1"/>
  <c r="E2031" i="9"/>
  <c r="E2032" i="9"/>
  <c r="F2032" i="9" s="1"/>
  <c r="G2032" i="9" s="1"/>
  <c r="E2033" i="9"/>
  <c r="E2034" i="9"/>
  <c r="E2035" i="9"/>
  <c r="E2036" i="9"/>
  <c r="F2036" i="9" s="1"/>
  <c r="G2036" i="9" s="1"/>
  <c r="E2037" i="9"/>
  <c r="E2038" i="9"/>
  <c r="F2038" i="9" s="1"/>
  <c r="G2038" i="9" s="1"/>
  <c r="E2039" i="9"/>
  <c r="F2039" i="9" s="1"/>
  <c r="G2039" i="9" s="1"/>
  <c r="E2040" i="9"/>
  <c r="E2041" i="9"/>
  <c r="F2041" i="9" s="1"/>
  <c r="G2041" i="9" s="1"/>
  <c r="E2042" i="9"/>
  <c r="F2042" i="9" s="1"/>
  <c r="G2042" i="9" s="1"/>
  <c r="E2043" i="9"/>
  <c r="F2043" i="9" s="1"/>
  <c r="G2043" i="9" s="1"/>
  <c r="E2044" i="9"/>
  <c r="E2045" i="9"/>
  <c r="E2046" i="9"/>
  <c r="F2046" i="9" s="1"/>
  <c r="G2046" i="9" s="1"/>
  <c r="E2047" i="9"/>
  <c r="F2047" i="9" s="1"/>
  <c r="G2047" i="9" s="1"/>
  <c r="E2048" i="9"/>
  <c r="E2049" i="9"/>
  <c r="E2050" i="9"/>
  <c r="E2051" i="9"/>
  <c r="E2052" i="9"/>
  <c r="E2053" i="9"/>
  <c r="F2053" i="9" s="1"/>
  <c r="G2053" i="9" s="1"/>
  <c r="E2054" i="9"/>
  <c r="F2054" i="9" s="1"/>
  <c r="G2054" i="9" s="1"/>
  <c r="E2055" i="9"/>
  <c r="F2055" i="9" s="1"/>
  <c r="G2055" i="9" s="1"/>
  <c r="E2056" i="9"/>
  <c r="F2056" i="9" s="1"/>
  <c r="G2056" i="9" s="1"/>
  <c r="E2057" i="9"/>
  <c r="E2058" i="9"/>
  <c r="E2059" i="9"/>
  <c r="E2060" i="9"/>
  <c r="E2061" i="9"/>
  <c r="E2062" i="9"/>
  <c r="E2063" i="9"/>
  <c r="F2063" i="9" s="1"/>
  <c r="G2063" i="9" s="1"/>
  <c r="E2064" i="9"/>
  <c r="E2065" i="9"/>
  <c r="E2066" i="9"/>
  <c r="F2066" i="9" s="1"/>
  <c r="G2066" i="9" s="1"/>
  <c r="E2067" i="9"/>
  <c r="E2068" i="9"/>
  <c r="F2068" i="9" s="1"/>
  <c r="G2068" i="9" s="1"/>
  <c r="E2069" i="9"/>
  <c r="E2070" i="9"/>
  <c r="F2070" i="9" s="1"/>
  <c r="G2070" i="9" s="1"/>
  <c r="E2071" i="9"/>
  <c r="F2071" i="9" s="1"/>
  <c r="G2071" i="9" s="1"/>
  <c r="E2072" i="9"/>
  <c r="F2072" i="9" s="1"/>
  <c r="G2072" i="9" s="1"/>
  <c r="E2073" i="9"/>
  <c r="F2073" i="9" s="1"/>
  <c r="G2073" i="9" s="1"/>
  <c r="E2074" i="9"/>
  <c r="E2075" i="9"/>
  <c r="F2075" i="9" s="1"/>
  <c r="G2075" i="9" s="1"/>
  <c r="E2076" i="9"/>
  <c r="E2077" i="9"/>
  <c r="E2078" i="9"/>
  <c r="F2078" i="9" s="1"/>
  <c r="G2078" i="9" s="1"/>
  <c r="E2079" i="9"/>
  <c r="F2079" i="9" s="1"/>
  <c r="G2079" i="9" s="1"/>
  <c r="E2080" i="9"/>
  <c r="F2080" i="9" s="1"/>
  <c r="G2080" i="9" s="1"/>
  <c r="E2081" i="9"/>
  <c r="E2082" i="9"/>
  <c r="F2082" i="9" s="1"/>
  <c r="G2082" i="9" s="1"/>
  <c r="E2083" i="9"/>
  <c r="F2083" i="9" s="1"/>
  <c r="G2083" i="9" s="1"/>
  <c r="E2084" i="9"/>
  <c r="F2084" i="9" s="1"/>
  <c r="G2084" i="9" s="1"/>
  <c r="E2085" i="9"/>
  <c r="F2085" i="9" s="1"/>
  <c r="G2085" i="9" s="1"/>
  <c r="E2086" i="9"/>
  <c r="F2086" i="9" s="1"/>
  <c r="G2086" i="9" s="1"/>
  <c r="E2087" i="9"/>
  <c r="E2088" i="9"/>
  <c r="F2088" i="9" s="1"/>
  <c r="G2088" i="9" s="1"/>
  <c r="E2089" i="9"/>
  <c r="E2090" i="9"/>
  <c r="E2091" i="9"/>
  <c r="E2092" i="9"/>
  <c r="E2093" i="9"/>
  <c r="F2093" i="9" s="1"/>
  <c r="G2093" i="9" s="1"/>
  <c r="E2094" i="9"/>
  <c r="E2095" i="9"/>
  <c r="F2095" i="9" s="1"/>
  <c r="G2095" i="9" s="1"/>
  <c r="E2096" i="9"/>
  <c r="E2097" i="9"/>
  <c r="E2098" i="9"/>
  <c r="E2099" i="9"/>
  <c r="E2100" i="9"/>
  <c r="E2101" i="9"/>
  <c r="E2102" i="9"/>
  <c r="E2103" i="9"/>
  <c r="E2104" i="9"/>
  <c r="E2105" i="9"/>
  <c r="E2106" i="9"/>
  <c r="F2106" i="9" s="1"/>
  <c r="G2106" i="9" s="1"/>
  <c r="E2107" i="9"/>
  <c r="F2107" i="9" s="1"/>
  <c r="G2107" i="9" s="1"/>
  <c r="E2108" i="9"/>
  <c r="E2109" i="9"/>
  <c r="F2109" i="9" s="1"/>
  <c r="G2109" i="9" s="1"/>
  <c r="E2110" i="9"/>
  <c r="E2111" i="9"/>
  <c r="E2112" i="9"/>
  <c r="E2" i="9"/>
  <c r="F2" i="9" s="1"/>
  <c r="G2" i="9" s="1"/>
  <c r="F2087" i="9" l="1"/>
  <c r="G2087" i="9" s="1"/>
  <c r="F1078" i="9"/>
  <c r="G1078" i="9" s="1"/>
  <c r="F1062" i="9"/>
  <c r="G1062" i="9" s="1"/>
  <c r="F809" i="9"/>
  <c r="G809" i="9" s="1"/>
  <c r="F793" i="9"/>
  <c r="G793" i="9" s="1"/>
  <c r="F513" i="9"/>
  <c r="F473" i="9"/>
  <c r="F441" i="9"/>
  <c r="G441" i="9" s="1"/>
  <c r="F401" i="9"/>
  <c r="G401" i="9" s="1"/>
  <c r="F905" i="9"/>
  <c r="F849" i="9"/>
  <c r="F850" i="9" s="1"/>
  <c r="F833" i="9"/>
  <c r="G833" i="9" s="1"/>
  <c r="F487" i="9"/>
  <c r="F488" i="9" s="1"/>
  <c r="G488" i="9" s="1"/>
  <c r="F479" i="9"/>
  <c r="G479" i="9" s="1"/>
  <c r="F423" i="9"/>
  <c r="F1329" i="9"/>
  <c r="G1329" i="9" s="1"/>
  <c r="F1313" i="9"/>
  <c r="G1313" i="9" s="1"/>
  <c r="F1273" i="9"/>
  <c r="F1274" i="9" s="1"/>
  <c r="G1274" i="9" s="1"/>
  <c r="F1233" i="9"/>
  <c r="G1233" i="9" s="1"/>
  <c r="F1089" i="9"/>
  <c r="G1089" i="9" s="1"/>
  <c r="F1057" i="9"/>
  <c r="F1058" i="9" s="1"/>
  <c r="G1057" i="9" s="1"/>
  <c r="F1033" i="9"/>
  <c r="G1033" i="9" s="1"/>
  <c r="F969" i="9"/>
  <c r="F970" i="9" s="1"/>
  <c r="G970" i="9" s="1"/>
  <c r="F913" i="9"/>
  <c r="F914" i="9" s="1"/>
  <c r="G914" i="9" s="1"/>
  <c r="F1126" i="9"/>
  <c r="G1126" i="9" s="1"/>
  <c r="F1118" i="9"/>
  <c r="F1119" i="9" s="1"/>
  <c r="G1119" i="9" s="1"/>
  <c r="F1102" i="9"/>
  <c r="F1103" i="9" s="1"/>
  <c r="F1086" i="9"/>
  <c r="G1086" i="9" s="1"/>
  <c r="F902" i="9"/>
  <c r="G902" i="9" s="1"/>
  <c r="F2031" i="9"/>
  <c r="G2031" i="9" s="1"/>
  <c r="F2023" i="9"/>
  <c r="F2024" i="9" s="1"/>
  <c r="G2024" i="9" s="1"/>
  <c r="F1951" i="9"/>
  <c r="G1951" i="9" s="1"/>
  <c r="F1903" i="9"/>
  <c r="F1904" i="9" s="1"/>
  <c r="F1879" i="9"/>
  <c r="F1880" i="9" s="1"/>
  <c r="G1880" i="9" s="1"/>
  <c r="F1871" i="9"/>
  <c r="F1872" i="9" s="1"/>
  <c r="F2110" i="9"/>
  <c r="F2094" i="9"/>
  <c r="G2094" i="9" s="1"/>
  <c r="F1982" i="9"/>
  <c r="F1974" i="9"/>
  <c r="G1974" i="9" s="1"/>
  <c r="F1958" i="9"/>
  <c r="F1934" i="9"/>
  <c r="G1934" i="9" s="1"/>
  <c r="F1926" i="9"/>
  <c r="F1846" i="9"/>
  <c r="F1262" i="9"/>
  <c r="F1263" i="9" s="1"/>
  <c r="G1263" i="9" s="1"/>
  <c r="F1158" i="9"/>
  <c r="G1158" i="9" s="1"/>
  <c r="F966" i="9"/>
  <c r="G966" i="9" s="1"/>
  <c r="F878" i="9"/>
  <c r="G878" i="9" s="1"/>
  <c r="F862" i="9"/>
  <c r="G862" i="9" s="1"/>
  <c r="F798" i="9"/>
  <c r="G798" i="9" s="1"/>
  <c r="F678" i="9"/>
  <c r="F622" i="9"/>
  <c r="G622" i="9" s="1"/>
  <c r="F614" i="9"/>
  <c r="G614" i="9" s="1"/>
  <c r="F598" i="9"/>
  <c r="G598" i="9" s="1"/>
  <c r="F590" i="9"/>
  <c r="G590" i="9" s="1"/>
  <c r="F526" i="9"/>
  <c r="F518" i="9"/>
  <c r="F286" i="9"/>
  <c r="G286" i="9" s="1"/>
  <c r="F230" i="9"/>
  <c r="G230" i="9" s="1"/>
  <c r="F190" i="9"/>
  <c r="G190" i="9" s="1"/>
  <c r="F134" i="9"/>
  <c r="G134" i="9" s="1"/>
  <c r="F110" i="9"/>
  <c r="F54" i="9"/>
  <c r="F38" i="9"/>
  <c r="F329" i="9"/>
  <c r="G329" i="9" s="1"/>
  <c r="F289" i="9"/>
  <c r="G289" i="9" s="1"/>
  <c r="F281" i="9"/>
  <c r="F201" i="9"/>
  <c r="F193" i="9"/>
  <c r="F194" i="9" s="1"/>
  <c r="G194" i="9" s="1"/>
  <c r="F331" i="9"/>
  <c r="F315" i="9"/>
  <c r="F1774" i="9"/>
  <c r="F1758" i="9"/>
  <c r="G1758" i="9" s="1"/>
  <c r="F1734" i="9"/>
  <c r="G1734" i="9" s="1"/>
  <c r="F1622" i="9"/>
  <c r="F1614" i="9"/>
  <c r="F1615" i="9" s="1"/>
  <c r="F1606" i="9"/>
  <c r="F1598" i="9"/>
  <c r="F1542" i="9"/>
  <c r="G1542" i="9" s="1"/>
  <c r="F1494" i="9"/>
  <c r="G1494" i="9" s="1"/>
  <c r="F1454" i="9"/>
  <c r="F1438" i="9"/>
  <c r="G1438" i="9" s="1"/>
  <c r="F1430" i="9"/>
  <c r="G1430" i="9" s="1"/>
  <c r="F1342" i="9"/>
  <c r="F1343" i="9" s="1"/>
  <c r="F1222" i="9"/>
  <c r="F1223" i="9" s="1"/>
  <c r="F1224" i="9" s="1"/>
  <c r="F1174" i="9"/>
  <c r="G1174" i="9" s="1"/>
  <c r="F1166" i="9"/>
  <c r="F1167" i="9" s="1"/>
  <c r="G1167" i="9" s="1"/>
  <c r="F462" i="9"/>
  <c r="F398" i="9"/>
  <c r="G398" i="9" s="1"/>
  <c r="F366" i="9"/>
  <c r="G366" i="9" s="1"/>
  <c r="F326" i="9"/>
  <c r="G326" i="9" s="1"/>
  <c r="F310" i="9"/>
  <c r="G310" i="9" s="1"/>
  <c r="F2069" i="9"/>
  <c r="G2069" i="9" s="1"/>
  <c r="F2037" i="9"/>
  <c r="G2037" i="9" s="1"/>
  <c r="F2013" i="9"/>
  <c r="F1949" i="9"/>
  <c r="G1949" i="9" s="1"/>
  <c r="F1909" i="9"/>
  <c r="F1861" i="9"/>
  <c r="F1853" i="9"/>
  <c r="G1853" i="9" s="1"/>
  <c r="F1837" i="9"/>
  <c r="G1837" i="9" s="1"/>
  <c r="F1829" i="9"/>
  <c r="F1805" i="9"/>
  <c r="G1805" i="9" s="1"/>
  <c r="F1781" i="9"/>
  <c r="G1781" i="9" s="1"/>
  <c r="F1765" i="9"/>
  <c r="F1749" i="9"/>
  <c r="F1741" i="9"/>
  <c r="G1741" i="9" s="1"/>
  <c r="F1717" i="9"/>
  <c r="F1709" i="9"/>
  <c r="G1709" i="9" s="1"/>
  <c r="F1677" i="9"/>
  <c r="F1669" i="9"/>
  <c r="G1669" i="9" s="1"/>
  <c r="F1653" i="9"/>
  <c r="G1653" i="9" s="1"/>
  <c r="F1645" i="9"/>
  <c r="F1565" i="9"/>
  <c r="F1509" i="9"/>
  <c r="G1509" i="9" s="1"/>
  <c r="F1485" i="9"/>
  <c r="F1445" i="9"/>
  <c r="F1349" i="9"/>
  <c r="F1269" i="9"/>
  <c r="G1269" i="9" s="1"/>
  <c r="F1237" i="9"/>
  <c r="G1237" i="9" s="1"/>
  <c r="F1229" i="9"/>
  <c r="G1229" i="9" s="1"/>
  <c r="F1197" i="9"/>
  <c r="G1197" i="9" s="1"/>
  <c r="F1181" i="9"/>
  <c r="F1053" i="9"/>
  <c r="G1053" i="9" s="1"/>
  <c r="F1029" i="9"/>
  <c r="F1013" i="9"/>
  <c r="F997" i="9"/>
  <c r="G997" i="9" s="1"/>
  <c r="F989" i="9"/>
  <c r="F981" i="9"/>
  <c r="G981" i="9" s="1"/>
  <c r="F957" i="9"/>
  <c r="F949" i="9"/>
  <c r="G949" i="9" s="1"/>
  <c r="F941" i="9"/>
  <c r="F933" i="9"/>
  <c r="F909" i="9"/>
  <c r="G909" i="9" s="1"/>
  <c r="F893" i="9"/>
  <c r="G893" i="9" s="1"/>
  <c r="F869" i="9"/>
  <c r="F829" i="9"/>
  <c r="F821" i="9"/>
  <c r="G821" i="9" s="1"/>
  <c r="F789" i="9"/>
  <c r="G789" i="9" s="1"/>
  <c r="F725" i="9"/>
  <c r="F709" i="9"/>
  <c r="G709" i="9" s="1"/>
  <c r="F661" i="9"/>
  <c r="F605" i="9"/>
  <c r="G605" i="9" s="1"/>
  <c r="F581" i="9"/>
  <c r="G581" i="9" s="1"/>
  <c r="F565" i="9"/>
  <c r="F557" i="9"/>
  <c r="G557" i="9" s="1"/>
  <c r="F541" i="9"/>
  <c r="G541" i="9" s="1"/>
  <c r="F533" i="9"/>
  <c r="G533" i="9" s="1"/>
  <c r="F509" i="9"/>
  <c r="F485" i="9"/>
  <c r="G485" i="9" s="1"/>
  <c r="F445" i="9"/>
  <c r="F429" i="9"/>
  <c r="F413" i="9"/>
  <c r="F405" i="9"/>
  <c r="G405" i="9" s="1"/>
  <c r="F357" i="9"/>
  <c r="G357" i="9" s="1"/>
  <c r="F277" i="9"/>
  <c r="F221" i="9"/>
  <c r="G221" i="9" s="1"/>
  <c r="F213" i="9"/>
  <c r="F181" i="9"/>
  <c r="F141" i="9"/>
  <c r="F117" i="9"/>
  <c r="F45" i="9"/>
  <c r="G45" i="9" s="1"/>
  <c r="F21" i="9"/>
  <c r="F2067" i="9"/>
  <c r="G2067" i="9" s="1"/>
  <c r="F2027" i="9"/>
  <c r="F2011" i="9"/>
  <c r="G2011" i="9" s="1"/>
  <c r="F2003" i="9"/>
  <c r="F1907" i="9"/>
  <c r="G1907" i="9" s="1"/>
  <c r="F1891" i="9"/>
  <c r="G1891" i="9" s="1"/>
  <c r="F1795" i="9"/>
  <c r="F1779" i="9"/>
  <c r="G1779" i="9" s="1"/>
  <c r="F1707" i="9"/>
  <c r="G1707" i="9" s="1"/>
  <c r="F1651" i="9"/>
  <c r="G1651" i="9" s="1"/>
  <c r="F1611" i="9"/>
  <c r="F1523" i="9"/>
  <c r="G1523" i="9" s="1"/>
  <c r="F1419" i="9"/>
  <c r="G1419" i="9" s="1"/>
  <c r="F1403" i="9"/>
  <c r="F1404" i="9" s="1"/>
  <c r="F1379" i="9"/>
  <c r="F1363" i="9"/>
  <c r="G1363" i="9" s="1"/>
  <c r="F1339" i="9"/>
  <c r="F1331" i="9"/>
  <c r="G1331" i="9" s="1"/>
  <c r="F1323" i="9"/>
  <c r="F1267" i="9"/>
  <c r="G1267" i="9" s="1"/>
  <c r="F1235" i="9"/>
  <c r="G1235" i="9" s="1"/>
  <c r="F1227" i="9"/>
  <c r="G1227" i="9" s="1"/>
  <c r="F1203" i="9"/>
  <c r="F1171" i="9"/>
  <c r="F1172" i="9" s="1"/>
  <c r="G1172" i="9" s="1"/>
  <c r="F1147" i="9"/>
  <c r="F1148" i="9" s="1"/>
  <c r="G1148" i="9" s="1"/>
  <c r="F1091" i="9"/>
  <c r="F1051" i="9"/>
  <c r="G1051" i="9" s="1"/>
  <c r="F963" i="9"/>
  <c r="G963" i="9" s="1"/>
  <c r="F883" i="9"/>
  <c r="F884" i="9" s="1"/>
  <c r="F875" i="9"/>
  <c r="G875" i="9" s="1"/>
  <c r="F859" i="9"/>
  <c r="F835" i="9"/>
  <c r="F836" i="9" s="1"/>
  <c r="G836" i="9" s="1"/>
  <c r="F819" i="9"/>
  <c r="G819" i="9" s="1"/>
  <c r="F771" i="9"/>
  <c r="G771" i="9" s="1"/>
  <c r="F763" i="9"/>
  <c r="F731" i="9"/>
  <c r="G731" i="9" s="1"/>
  <c r="F723" i="9"/>
  <c r="G723" i="9" s="1"/>
  <c r="F715" i="9"/>
  <c r="F699" i="9"/>
  <c r="G699" i="9" s="1"/>
  <c r="F691" i="9"/>
  <c r="G691" i="9" s="1"/>
  <c r="F683" i="9"/>
  <c r="G683" i="9" s="1"/>
  <c r="F675" i="9"/>
  <c r="G675" i="9" s="1"/>
  <c r="F627" i="9"/>
  <c r="F619" i="9"/>
  <c r="F620" i="9" s="1"/>
  <c r="G620" i="9" s="1"/>
  <c r="F587" i="9"/>
  <c r="G587" i="9" s="1"/>
  <c r="F571" i="9"/>
  <c r="F563" i="9"/>
  <c r="G563" i="9" s="1"/>
  <c r="F547" i="9"/>
  <c r="G547" i="9" s="1"/>
  <c r="F483" i="9"/>
  <c r="G483" i="9" s="1"/>
  <c r="F427" i="9"/>
  <c r="G427" i="9" s="1"/>
  <c r="F395" i="9"/>
  <c r="F371" i="9"/>
  <c r="F227" i="9"/>
  <c r="F179" i="9"/>
  <c r="G179" i="9" s="1"/>
  <c r="F115" i="9"/>
  <c r="G115" i="9" s="1"/>
  <c r="F99" i="9"/>
  <c r="F51" i="9"/>
  <c r="F1401" i="9"/>
  <c r="G1401" i="9" s="1"/>
  <c r="F1361" i="9"/>
  <c r="G1361" i="9" s="1"/>
  <c r="F1281" i="9"/>
  <c r="F1282" i="9" s="1"/>
  <c r="F225" i="9"/>
  <c r="G225" i="9" s="1"/>
  <c r="F81" i="9"/>
  <c r="F73" i="9"/>
  <c r="F65" i="9"/>
  <c r="F57" i="9"/>
  <c r="G57" i="9" s="1"/>
  <c r="F49" i="9"/>
  <c r="G49" i="9" s="1"/>
  <c r="F1783" i="9"/>
  <c r="F1727" i="9"/>
  <c r="F1639" i="9"/>
  <c r="F1640" i="9" s="1"/>
  <c r="F1591" i="9"/>
  <c r="G1591" i="9" s="1"/>
  <c r="F1535" i="9"/>
  <c r="G1535" i="9" s="1"/>
  <c r="F2089" i="9"/>
  <c r="F2081" i="9"/>
  <c r="G2081" i="9" s="1"/>
  <c r="F2057" i="9"/>
  <c r="F2058" i="9" s="1"/>
  <c r="F2033" i="9"/>
  <c r="F1969" i="9"/>
  <c r="F1970" i="9" s="1"/>
  <c r="G1970" i="9" s="1"/>
  <c r="F1953" i="9"/>
  <c r="G1953" i="9" s="1"/>
  <c r="F1937" i="9"/>
  <c r="F1897" i="9"/>
  <c r="F1857" i="9"/>
  <c r="G1857" i="9" s="1"/>
  <c r="F2096" i="9"/>
  <c r="F2064" i="9"/>
  <c r="F2048" i="9"/>
  <c r="F2040" i="9"/>
  <c r="G2040" i="9" s="1"/>
  <c r="F1992" i="9"/>
  <c r="F1944" i="9"/>
  <c r="F1888" i="9"/>
  <c r="G1888" i="9" s="1"/>
  <c r="F1840" i="9"/>
  <c r="G1840" i="9" s="1"/>
  <c r="F1832" i="9"/>
  <c r="F1808" i="9"/>
  <c r="F1809" i="9" s="1"/>
  <c r="G1809" i="9" s="1"/>
  <c r="F1800" i="9"/>
  <c r="F1801" i="9" s="1"/>
  <c r="F1792" i="9"/>
  <c r="F1793" i="9" s="1"/>
  <c r="G1793" i="9" s="1"/>
  <c r="F1768" i="9"/>
  <c r="F1720" i="9"/>
  <c r="G1720" i="9" s="1"/>
  <c r="F1712" i="9"/>
  <c r="G1712" i="9" s="1"/>
  <c r="F1696" i="9"/>
  <c r="G1696" i="9" s="1"/>
  <c r="F1503" i="9"/>
  <c r="G1503" i="9" s="1"/>
  <c r="F1471" i="9"/>
  <c r="G1471" i="9" s="1"/>
  <c r="F1407" i="9"/>
  <c r="G1407" i="9" s="1"/>
  <c r="F1391" i="9"/>
  <c r="F1392" i="9" s="1"/>
  <c r="G1392" i="9" s="1"/>
  <c r="F1383" i="9"/>
  <c r="G1383" i="9" s="1"/>
  <c r="F1375" i="9"/>
  <c r="G1375" i="9" s="1"/>
  <c r="F1287" i="9"/>
  <c r="F1288" i="9" s="1"/>
  <c r="G1288" i="9" s="1"/>
  <c r="F1271" i="9"/>
  <c r="G1271" i="9" s="1"/>
  <c r="F1247" i="9"/>
  <c r="G1247" i="9" s="1"/>
  <c r="F1215" i="9"/>
  <c r="F1216" i="9" s="1"/>
  <c r="F1143" i="9"/>
  <c r="G1143" i="9" s="1"/>
  <c r="F983" i="9"/>
  <c r="G983" i="9" s="1"/>
  <c r="F975" i="9"/>
  <c r="F976" i="9" s="1"/>
  <c r="F927" i="9"/>
  <c r="G927" i="9" s="1"/>
  <c r="F911" i="9"/>
  <c r="G911" i="9" s="1"/>
  <c r="F815" i="9"/>
  <c r="G815" i="9" s="1"/>
  <c r="F783" i="9"/>
  <c r="F735" i="9"/>
  <c r="F719" i="9"/>
  <c r="G719" i="9" s="1"/>
  <c r="F671" i="9"/>
  <c r="G671" i="9" s="1"/>
  <c r="F647" i="9"/>
  <c r="F631" i="9"/>
  <c r="G631" i="9" s="1"/>
  <c r="F607" i="9"/>
  <c r="F551" i="9"/>
  <c r="F535" i="9"/>
  <c r="F503" i="9"/>
  <c r="F495" i="9"/>
  <c r="G495" i="9" s="1"/>
  <c r="F2108" i="9"/>
  <c r="G2108" i="9" s="1"/>
  <c r="F2076" i="9"/>
  <c r="F2044" i="9"/>
  <c r="F2045" i="9" s="1"/>
  <c r="G2045" i="9" s="1"/>
  <c r="F2020" i="9"/>
  <c r="F1996" i="9"/>
  <c r="F1924" i="9"/>
  <c r="G1924" i="9" s="1"/>
  <c r="F1916" i="9"/>
  <c r="F1900" i="9"/>
  <c r="G1900" i="9" s="1"/>
  <c r="F1884" i="9"/>
  <c r="G1884" i="9" s="1"/>
  <c r="F1812" i="9"/>
  <c r="F1724" i="9"/>
  <c r="G1724" i="9" s="1"/>
  <c r="F1700" i="9"/>
  <c r="G1700" i="9" s="1"/>
  <c r="F1692" i="9"/>
  <c r="F1636" i="9"/>
  <c r="F1620" i="9"/>
  <c r="G1620" i="9" s="1"/>
  <c r="F1588" i="9"/>
  <c r="F1548" i="9"/>
  <c r="F1540" i="9"/>
  <c r="G1540" i="9" s="1"/>
  <c r="F1532" i="9"/>
  <c r="F1460" i="9"/>
  <c r="F1436" i="9"/>
  <c r="G1436" i="9" s="1"/>
  <c r="F1412" i="9"/>
  <c r="G1412" i="9" s="1"/>
  <c r="F1356" i="9"/>
  <c r="F1316" i="9"/>
  <c r="F1300" i="9"/>
  <c r="G1300" i="9" s="1"/>
  <c r="F1276" i="9"/>
  <c r="F1252" i="9"/>
  <c r="F1220" i="9"/>
  <c r="G1220" i="9" s="1"/>
  <c r="F1140" i="9"/>
  <c r="G1140" i="9" s="1"/>
  <c r="F1132" i="9"/>
  <c r="G1132" i="9" s="1"/>
  <c r="F1108" i="9"/>
  <c r="F1036" i="9"/>
  <c r="F1020" i="9"/>
  <c r="F1004" i="9"/>
  <c r="F972" i="9"/>
  <c r="G972" i="9" s="1"/>
  <c r="F916" i="9"/>
  <c r="G916" i="9" s="1"/>
  <c r="F900" i="9"/>
  <c r="G900" i="9" s="1"/>
  <c r="F844" i="9"/>
  <c r="F804" i="9"/>
  <c r="F740" i="9"/>
  <c r="F2074" i="9"/>
  <c r="G2074" i="9" s="1"/>
  <c r="F1986" i="9"/>
  <c r="F1842" i="9"/>
  <c r="G1842" i="9" s="1"/>
  <c r="F1754" i="9"/>
  <c r="G1754" i="9" s="1"/>
  <c r="F1746" i="9"/>
  <c r="F1714" i="9"/>
  <c r="G1714" i="9" s="1"/>
  <c r="F1666" i="9"/>
  <c r="G1666" i="9" s="1"/>
  <c r="F1658" i="9"/>
  <c r="F1594" i="9"/>
  <c r="F1570" i="9"/>
  <c r="F1554" i="9"/>
  <c r="F1546" i="9"/>
  <c r="G1546" i="9" s="1"/>
  <c r="F1506" i="9"/>
  <c r="F1490" i="9"/>
  <c r="F1474" i="9"/>
  <c r="G1474" i="9" s="1"/>
  <c r="F1394" i="9"/>
  <c r="G1394" i="9" s="1"/>
  <c r="F1386" i="9"/>
  <c r="F1370" i="9"/>
  <c r="F1290" i="9"/>
  <c r="F1258" i="9"/>
  <c r="G1258" i="9" s="1"/>
  <c r="F1186" i="9"/>
  <c r="F1138" i="9"/>
  <c r="G1138" i="9" s="1"/>
  <c r="F1122" i="9"/>
  <c r="F1082" i="9"/>
  <c r="F1066" i="9"/>
  <c r="F1026" i="9"/>
  <c r="G1026" i="9" s="1"/>
  <c r="F1018" i="9"/>
  <c r="G1018" i="9" s="1"/>
  <c r="F986" i="9"/>
  <c r="G986" i="9" s="1"/>
  <c r="F906" i="9"/>
  <c r="F898" i="9"/>
  <c r="G898" i="9" s="1"/>
  <c r="F778" i="9"/>
  <c r="F1849" i="9"/>
  <c r="F1825" i="9"/>
  <c r="F1705" i="9"/>
  <c r="G1705" i="9" s="1"/>
  <c r="F1673" i="9"/>
  <c r="F1601" i="9"/>
  <c r="F1585" i="9"/>
  <c r="F1513" i="9"/>
  <c r="F1497" i="9"/>
  <c r="F1465" i="9"/>
  <c r="G1465" i="9" s="1"/>
  <c r="F1457" i="9"/>
  <c r="F1377" i="9"/>
  <c r="G1377" i="9" s="1"/>
  <c r="F1169" i="9"/>
  <c r="G1169" i="9" s="1"/>
  <c r="F1153" i="9"/>
  <c r="F1097" i="9"/>
  <c r="F937" i="9"/>
  <c r="G937" i="9" s="1"/>
  <c r="F929" i="9"/>
  <c r="G929" i="9" s="1"/>
  <c r="F889" i="9"/>
  <c r="G889" i="9" s="1"/>
  <c r="F873" i="9"/>
  <c r="G873" i="9" s="1"/>
  <c r="F865" i="9"/>
  <c r="G865" i="9" s="1"/>
  <c r="F857" i="9"/>
  <c r="G857" i="9" s="1"/>
  <c r="F841" i="9"/>
  <c r="G841" i="9" s="1"/>
  <c r="F825" i="9"/>
  <c r="G825" i="9" s="1"/>
  <c r="F817" i="9"/>
  <c r="G817" i="9" s="1"/>
  <c r="F801" i="9"/>
  <c r="G801" i="9" s="1"/>
  <c r="F721" i="9"/>
  <c r="G721" i="9" s="1"/>
  <c r="F689" i="9"/>
  <c r="G689" i="9" s="1"/>
  <c r="F681" i="9"/>
  <c r="G681" i="9" s="1"/>
  <c r="F673" i="9"/>
  <c r="G673" i="9" s="1"/>
  <c r="F633" i="9"/>
  <c r="G633" i="9" s="1"/>
  <c r="F625" i="9"/>
  <c r="G625" i="9" s="1"/>
  <c r="F593" i="9"/>
  <c r="G593" i="9" s="1"/>
  <c r="F585" i="9"/>
  <c r="G585" i="9" s="1"/>
  <c r="F569" i="9"/>
  <c r="G569" i="9" s="1"/>
  <c r="F1664" i="9"/>
  <c r="G1664" i="9" s="1"/>
  <c r="F1656" i="9"/>
  <c r="G1656" i="9" s="1"/>
  <c r="F1648" i="9"/>
  <c r="F1632" i="9"/>
  <c r="G1632" i="9" s="1"/>
  <c r="F1576" i="9"/>
  <c r="F1552" i="9"/>
  <c r="G1552" i="9" s="1"/>
  <c r="F1544" i="9"/>
  <c r="G1544" i="9" s="1"/>
  <c r="F1528" i="9"/>
  <c r="G1528" i="9" s="1"/>
  <c r="F1488" i="9"/>
  <c r="G1488" i="9" s="1"/>
  <c r="F1480" i="9"/>
  <c r="G1480" i="9" s="1"/>
  <c r="F1424" i="9"/>
  <c r="F1352" i="9"/>
  <c r="F1304" i="9"/>
  <c r="G1304" i="9" s="1"/>
  <c r="F1200" i="9"/>
  <c r="F1192" i="9"/>
  <c r="F1160" i="9"/>
  <c r="F1136" i="9"/>
  <c r="G1136" i="9" s="1"/>
  <c r="F1128" i="9"/>
  <c r="F1112" i="9"/>
  <c r="G1112" i="9" s="1"/>
  <c r="F1048" i="9"/>
  <c r="F1040" i="9"/>
  <c r="G1040" i="9" s="1"/>
  <c r="F1008" i="9"/>
  <c r="F992" i="9"/>
  <c r="F952" i="9"/>
  <c r="F936" i="9"/>
  <c r="F920" i="9"/>
  <c r="F888" i="9"/>
  <c r="F880" i="9"/>
  <c r="F840" i="9"/>
  <c r="F768" i="9"/>
  <c r="F760" i="9"/>
  <c r="F752" i="9"/>
  <c r="F728" i="9"/>
  <c r="F712" i="9"/>
  <c r="F704" i="9"/>
  <c r="G704" i="9" s="1"/>
  <c r="F696" i="9"/>
  <c r="F656" i="9"/>
  <c r="F624" i="9"/>
  <c r="F616" i="9"/>
  <c r="F568" i="9"/>
  <c r="G568" i="9" s="1"/>
  <c r="F560" i="9"/>
  <c r="G560" i="9" s="1"/>
  <c r="F644" i="9"/>
  <c r="F636" i="9"/>
  <c r="F596" i="9"/>
  <c r="G596" i="9" s="1"/>
  <c r="F500" i="9"/>
  <c r="F468" i="9"/>
  <c r="G468" i="9" s="1"/>
  <c r="F340" i="9"/>
  <c r="F308" i="9"/>
  <c r="G308" i="9" s="1"/>
  <c r="F300" i="9"/>
  <c r="F244" i="9"/>
  <c r="F196" i="9"/>
  <c r="G196" i="9" s="1"/>
  <c r="F188" i="9"/>
  <c r="G188" i="9" s="1"/>
  <c r="F156" i="9"/>
  <c r="F92" i="9"/>
  <c r="F84" i="9"/>
  <c r="G84" i="9" s="1"/>
  <c r="F76" i="9"/>
  <c r="F60" i="9"/>
  <c r="F36" i="9"/>
  <c r="G36" i="9" s="1"/>
  <c r="F28" i="9"/>
  <c r="F706" i="9"/>
  <c r="G706" i="9" s="1"/>
  <c r="F650" i="9"/>
  <c r="F642" i="9"/>
  <c r="G642" i="9" s="1"/>
  <c r="F610" i="9"/>
  <c r="F602" i="9"/>
  <c r="G602" i="9" s="1"/>
  <c r="F578" i="9"/>
  <c r="F554" i="9"/>
  <c r="G554" i="9" s="1"/>
  <c r="F538" i="9"/>
  <c r="F514" i="9"/>
  <c r="F498" i="9"/>
  <c r="G498" i="9" s="1"/>
  <c r="F490" i="9"/>
  <c r="F458" i="9"/>
  <c r="F450" i="9"/>
  <c r="F418" i="9"/>
  <c r="F378" i="9"/>
  <c r="F362" i="9"/>
  <c r="F354" i="9"/>
  <c r="F322" i="9"/>
  <c r="G322" i="9" s="1"/>
  <c r="F306" i="9"/>
  <c r="G306" i="9" s="1"/>
  <c r="F274" i="9"/>
  <c r="G274" i="9" s="1"/>
  <c r="F266" i="9"/>
  <c r="G266" i="9" s="1"/>
  <c r="F250" i="9"/>
  <c r="G250" i="9" s="1"/>
  <c r="F242" i="9"/>
  <c r="G242" i="9" s="1"/>
  <c r="F234" i="9"/>
  <c r="F218" i="9"/>
  <c r="F202" i="9"/>
  <c r="G202" i="9" s="1"/>
  <c r="F170" i="9"/>
  <c r="F154" i="9"/>
  <c r="G154" i="9" s="1"/>
  <c r="F146" i="9"/>
  <c r="G146" i="9" s="1"/>
  <c r="F138" i="9"/>
  <c r="G138" i="9" s="1"/>
  <c r="F106" i="9"/>
  <c r="F42" i="9"/>
  <c r="F544" i="9"/>
  <c r="G544" i="9" s="1"/>
  <c r="F456" i="9"/>
  <c r="G456" i="9" s="1"/>
  <c r="F408" i="9"/>
  <c r="F392" i="9"/>
  <c r="G392" i="9" s="1"/>
  <c r="F384" i="9"/>
  <c r="F376" i="9"/>
  <c r="G376" i="9" s="1"/>
  <c r="F360" i="9"/>
  <c r="G360" i="9" s="1"/>
  <c r="F352" i="9"/>
  <c r="G352" i="9" s="1"/>
  <c r="F312" i="9"/>
  <c r="G312" i="9" s="1"/>
  <c r="F304" i="9"/>
  <c r="G304" i="9" s="1"/>
  <c r="F256" i="9"/>
  <c r="F240" i="9"/>
  <c r="G240" i="9" s="1"/>
  <c r="F168" i="9"/>
  <c r="G168" i="9" s="1"/>
  <c r="F160" i="9"/>
  <c r="G160" i="9" s="1"/>
  <c r="F128" i="9"/>
  <c r="G128" i="9" s="1"/>
  <c r="F104" i="9"/>
  <c r="G104" i="9" s="1"/>
  <c r="F32" i="9"/>
  <c r="F8" i="9"/>
  <c r="G8" i="9" s="1"/>
  <c r="F319" i="9"/>
  <c r="G319" i="9" s="1"/>
  <c r="F271" i="9"/>
  <c r="G271" i="9" s="1"/>
  <c r="F263" i="9"/>
  <c r="F223" i="9"/>
  <c r="G223" i="9" s="1"/>
  <c r="F199" i="9"/>
  <c r="G199" i="9" s="1"/>
  <c r="F87" i="9"/>
  <c r="F47" i="9"/>
  <c r="G47" i="9" s="1"/>
  <c r="F19" i="9"/>
  <c r="G19" i="9" s="1"/>
  <c r="F11" i="9"/>
  <c r="G11" i="9" s="1"/>
  <c r="F5" i="9"/>
  <c r="G5" i="9" s="1"/>
  <c r="G624" i="9" l="1"/>
  <c r="G513" i="9"/>
  <c r="G619" i="9"/>
  <c r="G487" i="9"/>
  <c r="G193" i="9"/>
  <c r="G201" i="9"/>
  <c r="F648" i="9"/>
  <c r="G648" i="9" s="1"/>
  <c r="F82" i="9"/>
  <c r="G82" i="9" s="1"/>
  <c r="F572" i="9"/>
  <c r="G571" i="9" s="1"/>
  <c r="F716" i="9"/>
  <c r="G715" i="9" s="1"/>
  <c r="F527" i="9"/>
  <c r="G527" i="9" s="1"/>
  <c r="F424" i="9"/>
  <c r="G424" i="9" s="1"/>
  <c r="F474" i="9"/>
  <c r="F475" i="9" s="1"/>
  <c r="G475" i="9" s="1"/>
  <c r="F228" i="9"/>
  <c r="G228" i="9" s="1"/>
  <c r="F316" i="9"/>
  <c r="F317" i="9" s="1"/>
  <c r="G317" i="9" s="1"/>
  <c r="F55" i="9"/>
  <c r="G55" i="9" s="1"/>
  <c r="F157" i="9"/>
  <c r="G156" i="9" s="1"/>
  <c r="F504" i="9"/>
  <c r="G503" i="9" s="1"/>
  <c r="F372" i="9"/>
  <c r="G371" i="9" s="1"/>
  <c r="F111" i="9"/>
  <c r="G111" i="9" s="1"/>
  <c r="F52" i="9"/>
  <c r="G52" i="9" s="1"/>
  <c r="F282" i="9"/>
  <c r="F283" i="9" s="1"/>
  <c r="F679" i="9"/>
  <c r="G679" i="9" s="1"/>
  <c r="F66" i="9"/>
  <c r="F67" i="9" s="1"/>
  <c r="F100" i="9"/>
  <c r="G100" i="9" s="1"/>
  <c r="G936" i="9"/>
  <c r="G888" i="9"/>
  <c r="F2059" i="9"/>
  <c r="G2058" i="9" s="1"/>
  <c r="F29" i="9"/>
  <c r="G29" i="9" s="1"/>
  <c r="F645" i="9"/>
  <c r="G645" i="9" s="1"/>
  <c r="F171" i="9"/>
  <c r="G171" i="9" s="1"/>
  <c r="F451" i="9"/>
  <c r="G450" i="9" s="1"/>
  <c r="F579" i="9"/>
  <c r="G579" i="9" s="1"/>
  <c r="F729" i="9"/>
  <c r="G729" i="9" s="1"/>
  <c r="F1129" i="9"/>
  <c r="G1128" i="9" s="1"/>
  <c r="F1498" i="9"/>
  <c r="G1498" i="9" s="1"/>
  <c r="F1659" i="9"/>
  <c r="G1659" i="9" s="1"/>
  <c r="F1357" i="9"/>
  <c r="G1356" i="9" s="1"/>
  <c r="F1589" i="9"/>
  <c r="G1589" i="9" s="1"/>
  <c r="G1223" i="9"/>
  <c r="G1391" i="9"/>
  <c r="G1792" i="9"/>
  <c r="F1905" i="9"/>
  <c r="G1905" i="9" s="1"/>
  <c r="F2090" i="9"/>
  <c r="G2089" i="9" s="1"/>
  <c r="G1147" i="9"/>
  <c r="F1340" i="9"/>
  <c r="G1340" i="9" s="1"/>
  <c r="F278" i="9"/>
  <c r="F726" i="9"/>
  <c r="G726" i="9" s="1"/>
  <c r="F942" i="9"/>
  <c r="G941" i="9" s="1"/>
  <c r="F1486" i="9"/>
  <c r="G1486" i="9" s="1"/>
  <c r="F1718" i="9"/>
  <c r="G1718" i="9" s="1"/>
  <c r="F1623" i="9"/>
  <c r="G1623" i="9" s="1"/>
  <c r="F1927" i="9"/>
  <c r="G1926" i="9" s="1"/>
  <c r="G1879" i="9"/>
  <c r="G969" i="9"/>
  <c r="F264" i="9"/>
  <c r="G264" i="9" s="1"/>
  <c r="F385" i="9"/>
  <c r="G384" i="9" s="1"/>
  <c r="F43" i="9"/>
  <c r="G43" i="9" s="1"/>
  <c r="F459" i="9"/>
  <c r="G459" i="9" s="1"/>
  <c r="F61" i="9"/>
  <c r="G60" i="9" s="1"/>
  <c r="F501" i="9"/>
  <c r="G501" i="9" s="1"/>
  <c r="F617" i="9"/>
  <c r="G617" i="9" s="1"/>
  <c r="F753" i="9"/>
  <c r="G752" i="9" s="1"/>
  <c r="F953" i="9"/>
  <c r="G953" i="9" s="1"/>
  <c r="F1353" i="9"/>
  <c r="G1352" i="9" s="1"/>
  <c r="F1577" i="9"/>
  <c r="G1577" i="9" s="1"/>
  <c r="F1514" i="9"/>
  <c r="G1514" i="9" s="1"/>
  <c r="F1826" i="9"/>
  <c r="G1826" i="9" s="1"/>
  <c r="F1187" i="9"/>
  <c r="G1187" i="9" s="1"/>
  <c r="F1405" i="9"/>
  <c r="G1405" i="9" s="1"/>
  <c r="F1917" i="9"/>
  <c r="G1916" i="9" s="1"/>
  <c r="G975" i="9"/>
  <c r="G1800" i="9"/>
  <c r="F1945" i="9"/>
  <c r="G1944" i="9" s="1"/>
  <c r="F1898" i="9"/>
  <c r="G1898" i="9" s="1"/>
  <c r="G835" i="9"/>
  <c r="G1171" i="9"/>
  <c r="F1182" i="9"/>
  <c r="G1182" i="9" s="1"/>
  <c r="F1862" i="9"/>
  <c r="G1861" i="9" s="1"/>
  <c r="G1903" i="9"/>
  <c r="G1102" i="9"/>
  <c r="F77" i="9"/>
  <c r="G76" i="9" s="1"/>
  <c r="F245" i="9"/>
  <c r="G245" i="9" s="1"/>
  <c r="F761" i="9"/>
  <c r="G761" i="9" s="1"/>
  <c r="F977" i="9"/>
  <c r="G977" i="9" s="1"/>
  <c r="F1161" i="9"/>
  <c r="G1160" i="9" s="1"/>
  <c r="F1098" i="9"/>
  <c r="G1097" i="9" s="1"/>
  <c r="F1586" i="9"/>
  <c r="G1586" i="9" s="1"/>
  <c r="F1850" i="9"/>
  <c r="G1850" i="9" s="1"/>
  <c r="F1491" i="9"/>
  <c r="G1491" i="9" s="1"/>
  <c r="F1637" i="9"/>
  <c r="G1637" i="9" s="1"/>
  <c r="G1808" i="9"/>
  <c r="F1993" i="9"/>
  <c r="G1992" i="9" s="1"/>
  <c r="F1938" i="9"/>
  <c r="G1937" i="9" s="1"/>
  <c r="F74" i="9"/>
  <c r="G74" i="9" s="1"/>
  <c r="F860" i="9"/>
  <c r="G860" i="9" s="1"/>
  <c r="F1204" i="9"/>
  <c r="G1203" i="9" s="1"/>
  <c r="F1380" i="9"/>
  <c r="G1380" i="9" s="1"/>
  <c r="F1796" i="9"/>
  <c r="G1796" i="9" s="1"/>
  <c r="F958" i="9"/>
  <c r="G957" i="9" s="1"/>
  <c r="F1566" i="9"/>
  <c r="G1566" i="9" s="1"/>
  <c r="F1750" i="9"/>
  <c r="G1750" i="9" s="1"/>
  <c r="F1910" i="9"/>
  <c r="G1909" i="9" s="1"/>
  <c r="F1455" i="9"/>
  <c r="G1455" i="9" s="1"/>
  <c r="F519" i="9"/>
  <c r="G519" i="9" s="1"/>
  <c r="F1959" i="9"/>
  <c r="G1958" i="9" s="1"/>
  <c r="G1118" i="9"/>
  <c r="F611" i="9"/>
  <c r="F491" i="9"/>
  <c r="G490" i="9" s="1"/>
  <c r="F301" i="9"/>
  <c r="G301" i="9" s="1"/>
  <c r="F769" i="9"/>
  <c r="G769" i="9" s="1"/>
  <c r="F993" i="9"/>
  <c r="G993" i="9" s="1"/>
  <c r="F1193" i="9"/>
  <c r="G1192" i="9" s="1"/>
  <c r="F1425" i="9"/>
  <c r="G1424" i="9" s="1"/>
  <c r="F1641" i="9"/>
  <c r="G1640" i="9" s="1"/>
  <c r="F1154" i="9"/>
  <c r="G1153" i="9" s="1"/>
  <c r="F1602" i="9"/>
  <c r="G1601" i="9" s="1"/>
  <c r="F779" i="9"/>
  <c r="G779" i="9" s="1"/>
  <c r="F1507" i="9"/>
  <c r="G1507" i="9" s="1"/>
  <c r="F1747" i="9"/>
  <c r="G1747" i="9" s="1"/>
  <c r="F741" i="9"/>
  <c r="G740" i="9" s="1"/>
  <c r="F1005" i="9"/>
  <c r="G1004" i="9" s="1"/>
  <c r="F1693" i="9"/>
  <c r="G1692" i="9" s="1"/>
  <c r="F1997" i="9"/>
  <c r="G1996" i="9" s="1"/>
  <c r="F1104" i="9"/>
  <c r="G1103" i="9" s="1"/>
  <c r="F1833" i="9"/>
  <c r="G1833" i="9" s="1"/>
  <c r="F1616" i="9"/>
  <c r="G1615" i="9" s="1"/>
  <c r="G1403" i="9"/>
  <c r="F118" i="9"/>
  <c r="F414" i="9"/>
  <c r="F566" i="9"/>
  <c r="G566" i="9" s="1"/>
  <c r="F830" i="9"/>
  <c r="G830" i="9" s="1"/>
  <c r="F1646" i="9"/>
  <c r="G1646" i="9" s="1"/>
  <c r="F1766" i="9"/>
  <c r="G1766" i="9" s="1"/>
  <c r="F463" i="9"/>
  <c r="G463" i="9" s="1"/>
  <c r="F1775" i="9"/>
  <c r="G1774" i="9" s="1"/>
  <c r="F39" i="9"/>
  <c r="G39" i="9" s="1"/>
  <c r="G2023" i="9"/>
  <c r="F257" i="9"/>
  <c r="G256" i="9" s="1"/>
  <c r="F409" i="9"/>
  <c r="G409" i="9" s="1"/>
  <c r="F219" i="9"/>
  <c r="G219" i="9" s="1"/>
  <c r="F107" i="9"/>
  <c r="G107" i="9" s="1"/>
  <c r="F235" i="9"/>
  <c r="G235" i="9" s="1"/>
  <c r="F355" i="9"/>
  <c r="G355" i="9" s="1"/>
  <c r="F651" i="9"/>
  <c r="G650" i="9" s="1"/>
  <c r="F93" i="9"/>
  <c r="G93" i="9" s="1"/>
  <c r="F657" i="9"/>
  <c r="G657" i="9" s="1"/>
  <c r="G840" i="9"/>
  <c r="F1009" i="9"/>
  <c r="G1008" i="9" s="1"/>
  <c r="F1201" i="9"/>
  <c r="G1201" i="9" s="1"/>
  <c r="F1649" i="9"/>
  <c r="G1649" i="9" s="1"/>
  <c r="F1674" i="9"/>
  <c r="G1673" i="9" s="1"/>
  <c r="F851" i="9"/>
  <c r="G850" i="9" s="1"/>
  <c r="F1059" i="9"/>
  <c r="G1058" i="9" s="1"/>
  <c r="F1283" i="9"/>
  <c r="G1282" i="9" s="1"/>
  <c r="F805" i="9"/>
  <c r="G804" i="9" s="1"/>
  <c r="F1021" i="9"/>
  <c r="G1020" i="9" s="1"/>
  <c r="F1253" i="9"/>
  <c r="G1253" i="9" s="1"/>
  <c r="F1461" i="9"/>
  <c r="G1460" i="9" s="1"/>
  <c r="F2021" i="9"/>
  <c r="G2021" i="9" s="1"/>
  <c r="F536" i="9"/>
  <c r="G536" i="9" s="1"/>
  <c r="F736" i="9"/>
  <c r="G1287" i="9"/>
  <c r="G1969" i="9"/>
  <c r="G1639" i="9"/>
  <c r="G883" i="9"/>
  <c r="F142" i="9"/>
  <c r="G141" i="9" s="1"/>
  <c r="F430" i="9"/>
  <c r="F870" i="9"/>
  <c r="G869" i="9" s="1"/>
  <c r="F990" i="9"/>
  <c r="G990" i="9" s="1"/>
  <c r="F2014" i="9"/>
  <c r="G2013" i="9" s="1"/>
  <c r="G1166" i="9"/>
  <c r="F1983" i="9"/>
  <c r="G1982" i="9" s="1"/>
  <c r="F88" i="9"/>
  <c r="G87" i="9" s="1"/>
  <c r="F33" i="9"/>
  <c r="G32" i="9" s="1"/>
  <c r="F363" i="9"/>
  <c r="G363" i="9" s="1"/>
  <c r="F515" i="9"/>
  <c r="G514" i="9" s="1"/>
  <c r="F637" i="9"/>
  <c r="G637" i="9" s="1"/>
  <c r="F697" i="9"/>
  <c r="G697" i="9" s="1"/>
  <c r="F881" i="9"/>
  <c r="G881" i="9" s="1"/>
  <c r="F1217" i="9"/>
  <c r="G1216" i="9" s="1"/>
  <c r="F1067" i="9"/>
  <c r="G1066" i="9" s="1"/>
  <c r="F1291" i="9"/>
  <c r="G1291" i="9" s="1"/>
  <c r="F1555" i="9"/>
  <c r="G1554" i="9" s="1"/>
  <c r="F1037" i="9"/>
  <c r="G1037" i="9" s="1"/>
  <c r="F1277" i="9"/>
  <c r="G1277" i="9" s="1"/>
  <c r="F1533" i="9"/>
  <c r="G1533" i="9" s="1"/>
  <c r="G2044" i="9"/>
  <c r="F552" i="9"/>
  <c r="G552" i="9" s="1"/>
  <c r="F784" i="9"/>
  <c r="G783" i="9" s="1"/>
  <c r="F1344" i="9"/>
  <c r="G1343" i="9" s="1"/>
  <c r="F1873" i="9"/>
  <c r="G1872" i="9" s="1"/>
  <c r="F2049" i="9"/>
  <c r="G2048" i="9" s="1"/>
  <c r="F2034" i="9"/>
  <c r="G2033" i="9" s="1"/>
  <c r="F1728" i="9"/>
  <c r="G1727" i="9" s="1"/>
  <c r="G1281" i="9"/>
  <c r="F2004" i="9"/>
  <c r="G2003" i="9" s="1"/>
  <c r="F182" i="9"/>
  <c r="G181" i="9" s="1"/>
  <c r="F446" i="9"/>
  <c r="G446" i="9" s="1"/>
  <c r="F1599" i="9"/>
  <c r="G1599" i="9" s="1"/>
  <c r="F332" i="9"/>
  <c r="G332" i="9" s="1"/>
  <c r="G849" i="9"/>
  <c r="G1273" i="9"/>
  <c r="F379" i="9"/>
  <c r="G379" i="9" s="1"/>
  <c r="F341" i="9"/>
  <c r="F1049" i="9"/>
  <c r="G1049" i="9" s="1"/>
  <c r="F1225" i="9"/>
  <c r="G1225" i="9" s="1"/>
  <c r="F1458" i="9"/>
  <c r="G1458" i="9" s="1"/>
  <c r="F907" i="9"/>
  <c r="G907" i="9" s="1"/>
  <c r="F1083" i="9"/>
  <c r="G1083" i="9" s="1"/>
  <c r="F1371" i="9"/>
  <c r="G1370" i="9" s="1"/>
  <c r="F1571" i="9"/>
  <c r="G1571" i="9" s="1"/>
  <c r="F845" i="9"/>
  <c r="G845" i="9" s="1"/>
  <c r="F1109" i="9"/>
  <c r="G1108" i="9" s="1"/>
  <c r="F1813" i="9"/>
  <c r="G1812" i="9" s="1"/>
  <c r="F2077" i="9"/>
  <c r="G2077" i="9" s="1"/>
  <c r="F608" i="9"/>
  <c r="G608" i="9" s="1"/>
  <c r="F2065" i="9"/>
  <c r="G2065" i="9" s="1"/>
  <c r="G2057" i="9"/>
  <c r="F1784" i="9"/>
  <c r="G1783" i="9" s="1"/>
  <c r="F396" i="9"/>
  <c r="G396" i="9" s="1"/>
  <c r="F628" i="9"/>
  <c r="G628" i="9" s="1"/>
  <c r="F764" i="9"/>
  <c r="G764" i="9" s="1"/>
  <c r="F1324" i="9"/>
  <c r="G1323" i="9" s="1"/>
  <c r="F1612" i="9"/>
  <c r="G1612" i="9" s="1"/>
  <c r="F214" i="9"/>
  <c r="G213" i="9" s="1"/>
  <c r="F662" i="9"/>
  <c r="F1014" i="9"/>
  <c r="G1013" i="9" s="1"/>
  <c r="F1350" i="9"/>
  <c r="G1350" i="9" s="1"/>
  <c r="F1678" i="9"/>
  <c r="G1677" i="9" s="1"/>
  <c r="F1830" i="9"/>
  <c r="G1830" i="9" s="1"/>
  <c r="G1222" i="9"/>
  <c r="F1607" i="9"/>
  <c r="G1607" i="9" s="1"/>
  <c r="G1262" i="9"/>
  <c r="F2111" i="9"/>
  <c r="G2110" i="9" s="1"/>
  <c r="G905" i="9"/>
  <c r="F539" i="9"/>
  <c r="G539" i="9" s="1"/>
  <c r="F419" i="9"/>
  <c r="G418" i="9" s="1"/>
  <c r="F713" i="9"/>
  <c r="G713" i="9" s="1"/>
  <c r="F921" i="9"/>
  <c r="G920" i="9" s="1"/>
  <c r="F1802" i="9"/>
  <c r="G1802" i="9" s="1"/>
  <c r="F1123" i="9"/>
  <c r="G1122" i="9" s="1"/>
  <c r="F1387" i="9"/>
  <c r="G1387" i="9" s="1"/>
  <c r="F1595" i="9"/>
  <c r="G1595" i="9" s="1"/>
  <c r="F1987" i="9"/>
  <c r="G1986" i="9" s="1"/>
  <c r="F885" i="9"/>
  <c r="G885" i="9" s="1"/>
  <c r="F1317" i="9"/>
  <c r="G1316" i="9" s="1"/>
  <c r="F1549" i="9"/>
  <c r="G1549" i="9" s="1"/>
  <c r="G1215" i="9"/>
  <c r="F1769" i="9"/>
  <c r="G1769" i="9" s="1"/>
  <c r="F2097" i="9"/>
  <c r="G2096" i="9" s="1"/>
  <c r="F1092" i="9"/>
  <c r="G1091" i="9" s="1"/>
  <c r="F2028" i="9"/>
  <c r="G2027" i="9" s="1"/>
  <c r="F510" i="9"/>
  <c r="G509" i="9" s="1"/>
  <c r="F934" i="9"/>
  <c r="G934" i="9" s="1"/>
  <c r="F1030" i="9"/>
  <c r="G1030" i="9" s="1"/>
  <c r="F1446" i="9"/>
  <c r="G1446" i="9" s="1"/>
  <c r="G1342" i="9"/>
  <c r="G1614" i="9"/>
  <c r="F1847" i="9"/>
  <c r="G1847" i="9" s="1"/>
  <c r="G1871" i="9"/>
  <c r="G913" i="9"/>
  <c r="F22" i="9"/>
  <c r="G22" i="9" s="1"/>
  <c r="F373" i="9" l="1"/>
  <c r="G372" i="9" s="1"/>
  <c r="F717" i="9"/>
  <c r="G717" i="9" s="1"/>
  <c r="F158" i="9"/>
  <c r="G158" i="9" s="1"/>
  <c r="G65" i="9"/>
  <c r="G263" i="9"/>
  <c r="G99" i="9"/>
  <c r="G81" i="9"/>
  <c r="G21" i="9"/>
  <c r="F505" i="9"/>
  <c r="G504" i="9" s="1"/>
  <c r="G644" i="9"/>
  <c r="G54" i="9"/>
  <c r="G42" i="9"/>
  <c r="G725" i="9"/>
  <c r="G500" i="9"/>
  <c r="G728" i="9"/>
  <c r="G696" i="9"/>
  <c r="G610" i="9"/>
  <c r="G636" i="9"/>
  <c r="G234" i="9"/>
  <c r="G656" i="9"/>
  <c r="G445" i="9"/>
  <c r="G518" i="9"/>
  <c r="G526" i="9"/>
  <c r="G66" i="9"/>
  <c r="G578" i="9"/>
  <c r="G170" i="9"/>
  <c r="G106" i="9"/>
  <c r="G227" i="9"/>
  <c r="G73" i="9"/>
  <c r="G38" i="9"/>
  <c r="G316" i="9"/>
  <c r="G678" i="9"/>
  <c r="G354" i="9"/>
  <c r="G616" i="9"/>
  <c r="G92" i="9"/>
  <c r="G647" i="9"/>
  <c r="G462" i="9"/>
  <c r="G282" i="9"/>
  <c r="G244" i="9"/>
  <c r="G281" i="9"/>
  <c r="G551" i="9"/>
  <c r="G661" i="9"/>
  <c r="G218" i="9"/>
  <c r="G565" i="9"/>
  <c r="G474" i="9"/>
  <c r="G378" i="9"/>
  <c r="G735" i="9"/>
  <c r="G413" i="9"/>
  <c r="G117" i="9"/>
  <c r="G712" i="9"/>
  <c r="G277" i="9"/>
  <c r="G28" i="9"/>
  <c r="G627" i="9"/>
  <c r="G51" i="9"/>
  <c r="G538" i="9"/>
  <c r="G395" i="9"/>
  <c r="G110" i="9"/>
  <c r="G315" i="9"/>
  <c r="G340" i="9"/>
  <c r="G473" i="9"/>
  <c r="G300" i="9"/>
  <c r="G607" i="9"/>
  <c r="G362" i="9"/>
  <c r="G535" i="9"/>
  <c r="G331" i="9"/>
  <c r="G429" i="9"/>
  <c r="G458" i="9"/>
  <c r="G423" i="9"/>
  <c r="G408" i="9"/>
  <c r="F573" i="9"/>
  <c r="G573" i="9" s="1"/>
  <c r="G768" i="9"/>
  <c r="G1404" i="9"/>
  <c r="G1765" i="9"/>
  <c r="G1825" i="9"/>
  <c r="G1497" i="9"/>
  <c r="G1276" i="9"/>
  <c r="G1457" i="9"/>
  <c r="G1379" i="9"/>
  <c r="G1490" i="9"/>
  <c r="G1897" i="9"/>
  <c r="G1029" i="9"/>
  <c r="G1606" i="9"/>
  <c r="G1768" i="9"/>
  <c r="G2064" i="9"/>
  <c r="G1048" i="9"/>
  <c r="G1506" i="9"/>
  <c r="G1749" i="9"/>
  <c r="G1585" i="9"/>
  <c r="G1513" i="9"/>
  <c r="G1636" i="9"/>
  <c r="G1082" i="9"/>
  <c r="G1795" i="9"/>
  <c r="G952" i="9"/>
  <c r="G1622" i="9"/>
  <c r="G1588" i="9"/>
  <c r="G1801" i="9"/>
  <c r="G1717" i="9"/>
  <c r="G1904" i="9"/>
  <c r="G1570" i="9"/>
  <c r="G1485" i="9"/>
  <c r="G1339" i="9"/>
  <c r="G1658" i="9"/>
  <c r="G933" i="9"/>
  <c r="G2076" i="9"/>
  <c r="G1224" i="9"/>
  <c r="G2020" i="9"/>
  <c r="G1648" i="9"/>
  <c r="G1565" i="9"/>
  <c r="G760" i="9"/>
  <c r="G1576" i="9"/>
  <c r="F2098" i="9"/>
  <c r="G2097" i="9" s="1"/>
  <c r="G884" i="9"/>
  <c r="G1829" i="9"/>
  <c r="G763" i="9"/>
  <c r="F1814" i="9"/>
  <c r="G1813" i="9" s="1"/>
  <c r="F1372" i="9"/>
  <c r="G1372" i="9" s="1"/>
  <c r="F1874" i="9"/>
  <c r="G1873" i="9" s="1"/>
  <c r="G1532" i="9"/>
  <c r="G1290" i="9"/>
  <c r="F1984" i="9"/>
  <c r="G1984" i="9" s="1"/>
  <c r="F806" i="9"/>
  <c r="G806" i="9" s="1"/>
  <c r="F1675" i="9"/>
  <c r="G1675" i="9" s="1"/>
  <c r="G1746" i="9"/>
  <c r="G992" i="9"/>
  <c r="F1960" i="9"/>
  <c r="G1959" i="9" s="1"/>
  <c r="F1939" i="9"/>
  <c r="G1938" i="9" s="1"/>
  <c r="F1099" i="9"/>
  <c r="G1099" i="9" s="1"/>
  <c r="F1918" i="9"/>
  <c r="G1918" i="9" s="1"/>
  <c r="F754" i="9"/>
  <c r="G753" i="9" s="1"/>
  <c r="F2091" i="9"/>
  <c r="G2090" i="9" s="1"/>
  <c r="F1130" i="9"/>
  <c r="G1130" i="9" s="1"/>
  <c r="F1124" i="9"/>
  <c r="G1124" i="9" s="1"/>
  <c r="F663" i="9"/>
  <c r="F871" i="9"/>
  <c r="G871" i="9" s="1"/>
  <c r="F258" i="9"/>
  <c r="G258" i="9" s="1"/>
  <c r="F1998" i="9"/>
  <c r="G1997" i="9" s="1"/>
  <c r="F1155" i="9"/>
  <c r="G1155" i="9" s="1"/>
  <c r="F511" i="9"/>
  <c r="G511" i="9" s="1"/>
  <c r="F2112" i="9"/>
  <c r="G2112" i="9" s="1"/>
  <c r="F1110" i="9"/>
  <c r="G1110" i="9" s="1"/>
  <c r="F1729" i="9"/>
  <c r="G1728" i="9" s="1"/>
  <c r="F1345" i="9"/>
  <c r="G1345" i="9" s="1"/>
  <c r="F1462" i="9"/>
  <c r="G1462" i="9" s="1"/>
  <c r="F1284" i="9"/>
  <c r="G1284" i="9" s="1"/>
  <c r="F1205" i="9"/>
  <c r="G1204" i="9" s="1"/>
  <c r="F1994" i="9"/>
  <c r="G1994" i="9" s="1"/>
  <c r="F1162" i="9"/>
  <c r="G1162" i="9" s="1"/>
  <c r="F78" i="9"/>
  <c r="G78" i="9" s="1"/>
  <c r="F1863" i="9"/>
  <c r="G1862" i="9" s="1"/>
  <c r="F284" i="9"/>
  <c r="G284" i="9" s="1"/>
  <c r="F279" i="9"/>
  <c r="G279" i="9" s="1"/>
  <c r="F1358" i="9"/>
  <c r="G1358" i="9" s="1"/>
  <c r="G1445" i="9"/>
  <c r="F1988" i="9"/>
  <c r="G1987" i="9" s="1"/>
  <c r="F420" i="9"/>
  <c r="G420" i="9" s="1"/>
  <c r="F1679" i="9"/>
  <c r="G1678" i="9" s="1"/>
  <c r="F215" i="9"/>
  <c r="G215" i="9" s="1"/>
  <c r="G844" i="9"/>
  <c r="G906" i="9"/>
  <c r="F183" i="9"/>
  <c r="G182" i="9" s="1"/>
  <c r="F1068" i="9"/>
  <c r="G1067" i="9" s="1"/>
  <c r="F34" i="9"/>
  <c r="G34" i="9" s="1"/>
  <c r="F431" i="9"/>
  <c r="G430" i="9" s="1"/>
  <c r="G1252" i="9"/>
  <c r="G1200" i="9"/>
  <c r="F415" i="9"/>
  <c r="G415" i="9" s="1"/>
  <c r="F1617" i="9"/>
  <c r="G1617" i="9" s="1"/>
  <c r="F1694" i="9"/>
  <c r="G1694" i="9" s="1"/>
  <c r="F1642" i="9"/>
  <c r="G1641" i="9" s="1"/>
  <c r="F612" i="9"/>
  <c r="G612" i="9" s="1"/>
  <c r="G1454" i="9"/>
  <c r="G859" i="9"/>
  <c r="G1849" i="9"/>
  <c r="G976" i="9"/>
  <c r="G1181" i="9"/>
  <c r="G1186" i="9"/>
  <c r="F2029" i="9"/>
  <c r="G2029" i="9" s="1"/>
  <c r="G1548" i="9"/>
  <c r="G1594" i="9"/>
  <c r="G1349" i="9"/>
  <c r="G1611" i="9"/>
  <c r="F342" i="9"/>
  <c r="G341" i="9" s="1"/>
  <c r="F2035" i="9"/>
  <c r="G2035" i="9" s="1"/>
  <c r="F785" i="9"/>
  <c r="G785" i="9" s="1"/>
  <c r="G1036" i="9"/>
  <c r="F737" i="9"/>
  <c r="G736" i="9" s="1"/>
  <c r="F1060" i="9"/>
  <c r="G1060" i="9" s="1"/>
  <c r="G1645" i="9"/>
  <c r="G1832" i="9"/>
  <c r="G778" i="9"/>
  <c r="F959" i="9"/>
  <c r="G959" i="9" s="1"/>
  <c r="F1946" i="9"/>
  <c r="G1946" i="9" s="1"/>
  <c r="F1354" i="9"/>
  <c r="G1354" i="9" s="1"/>
  <c r="F1928" i="9"/>
  <c r="G1928" i="9" s="1"/>
  <c r="F922" i="9"/>
  <c r="G921" i="9" s="1"/>
  <c r="F2005" i="9"/>
  <c r="G2004" i="9" s="1"/>
  <c r="F1218" i="9"/>
  <c r="G1218" i="9" s="1"/>
  <c r="F89" i="9"/>
  <c r="G89" i="9" s="1"/>
  <c r="F2015" i="9"/>
  <c r="G2015" i="9" s="1"/>
  <c r="F143" i="9"/>
  <c r="G143" i="9" s="1"/>
  <c r="F652" i="9"/>
  <c r="G651" i="9" s="1"/>
  <c r="F119" i="9"/>
  <c r="G118" i="9" s="1"/>
  <c r="F1006" i="9"/>
  <c r="G1006" i="9" s="1"/>
  <c r="F1426" i="9"/>
  <c r="G1425" i="9" s="1"/>
  <c r="F68" i="9"/>
  <c r="G67" i="9" s="1"/>
  <c r="G1846" i="9"/>
  <c r="F1093" i="9"/>
  <c r="G1093" i="9" s="1"/>
  <c r="G1386" i="9"/>
  <c r="G1598" i="9"/>
  <c r="F2050" i="9"/>
  <c r="G2049" i="9" s="1"/>
  <c r="G880" i="9"/>
  <c r="G989" i="9"/>
  <c r="F1022" i="9"/>
  <c r="G1022" i="9" s="1"/>
  <c r="F852" i="9"/>
  <c r="G851" i="9" s="1"/>
  <c r="F1010" i="9"/>
  <c r="G1010" i="9" s="1"/>
  <c r="G829" i="9"/>
  <c r="F1911" i="9"/>
  <c r="G1910" i="9" s="1"/>
  <c r="F62" i="9"/>
  <c r="F386" i="9"/>
  <c r="F943" i="9"/>
  <c r="G942" i="9" s="1"/>
  <c r="F1318" i="9"/>
  <c r="G1317" i="9" s="1"/>
  <c r="F1015" i="9"/>
  <c r="G1015" i="9" s="1"/>
  <c r="F1325" i="9"/>
  <c r="G1324" i="9" s="1"/>
  <c r="F1785" i="9"/>
  <c r="G1784" i="9" s="1"/>
  <c r="F1556" i="9"/>
  <c r="G1555" i="9" s="1"/>
  <c r="F516" i="9"/>
  <c r="G516" i="9" s="1"/>
  <c r="F1776" i="9"/>
  <c r="G1776" i="9" s="1"/>
  <c r="F1105" i="9"/>
  <c r="G1104" i="9" s="1"/>
  <c r="F742" i="9"/>
  <c r="G741" i="9" s="1"/>
  <c r="F1603" i="9"/>
  <c r="G1603" i="9" s="1"/>
  <c r="F1194" i="9"/>
  <c r="G1194" i="9" s="1"/>
  <c r="F492" i="9"/>
  <c r="G492" i="9" s="1"/>
  <c r="F452" i="9"/>
  <c r="G451" i="9" s="1"/>
  <c r="F2060" i="9"/>
  <c r="G2059" i="9" s="1"/>
  <c r="F374" i="9" l="1"/>
  <c r="G374" i="9" s="1"/>
  <c r="G716" i="9"/>
  <c r="G157" i="9"/>
  <c r="F506" i="9"/>
  <c r="G505" i="9" s="1"/>
  <c r="G33" i="9"/>
  <c r="G611" i="9"/>
  <c r="G419" i="9"/>
  <c r="G510" i="9"/>
  <c r="G278" i="9"/>
  <c r="G283" i="9"/>
  <c r="G414" i="9"/>
  <c r="G257" i="9"/>
  <c r="G88" i="9"/>
  <c r="G77" i="9"/>
  <c r="G214" i="9"/>
  <c r="G572" i="9"/>
  <c r="G515" i="9"/>
  <c r="G373" i="9"/>
  <c r="G385" i="9"/>
  <c r="G491" i="9"/>
  <c r="G142" i="9"/>
  <c r="G61" i="9"/>
  <c r="G662" i="9"/>
  <c r="G1193" i="9"/>
  <c r="G958" i="9"/>
  <c r="G1059" i="9"/>
  <c r="G1283" i="9"/>
  <c r="G1917" i="9"/>
  <c r="G1109" i="9"/>
  <c r="G1945" i="9"/>
  <c r="G1154" i="9"/>
  <c r="G805" i="9"/>
  <c r="G1775" i="9"/>
  <c r="G1217" i="9"/>
  <c r="G1357" i="9"/>
  <c r="G1123" i="9"/>
  <c r="G1371" i="9"/>
  <c r="G1092" i="9"/>
  <c r="G784" i="9"/>
  <c r="G1693" i="9"/>
  <c r="G1009" i="9"/>
  <c r="G2034" i="9"/>
  <c r="F1106" i="9"/>
  <c r="G1106" i="9" s="1"/>
  <c r="F1786" i="9"/>
  <c r="G1785" i="9" s="1"/>
  <c r="F944" i="9"/>
  <c r="G943" i="9" s="1"/>
  <c r="G1005" i="9"/>
  <c r="G2014" i="9"/>
  <c r="G1353" i="9"/>
  <c r="F343" i="9"/>
  <c r="G342" i="9" s="1"/>
  <c r="F1864" i="9"/>
  <c r="G1863" i="9" s="1"/>
  <c r="F1206" i="9"/>
  <c r="G1206" i="9" s="1"/>
  <c r="F1730" i="9"/>
  <c r="G1730" i="9" s="1"/>
  <c r="F664" i="9"/>
  <c r="F2092" i="9"/>
  <c r="G2092" i="9" s="1"/>
  <c r="F1940" i="9"/>
  <c r="G1940" i="9" s="1"/>
  <c r="F1326" i="9"/>
  <c r="G1325" i="9" s="1"/>
  <c r="F387" i="9"/>
  <c r="G386" i="9" s="1"/>
  <c r="F1680" i="9"/>
  <c r="G1679" i="9" s="1"/>
  <c r="F1999" i="9"/>
  <c r="F755" i="9"/>
  <c r="G754" i="9" s="1"/>
  <c r="F1961" i="9"/>
  <c r="G1961" i="9" s="1"/>
  <c r="G1674" i="9"/>
  <c r="F1815" i="9"/>
  <c r="G1814" i="9" s="1"/>
  <c r="F1069" i="9"/>
  <c r="G1068" i="9" s="1"/>
  <c r="G1602" i="9"/>
  <c r="G1014" i="9"/>
  <c r="F2051" i="9"/>
  <c r="F120" i="9"/>
  <c r="F923" i="9"/>
  <c r="G922" i="9" s="1"/>
  <c r="F1643" i="9"/>
  <c r="G1643" i="9" s="1"/>
  <c r="F184" i="9"/>
  <c r="G184" i="9" s="1"/>
  <c r="G1161" i="9"/>
  <c r="G1461" i="9"/>
  <c r="G2111" i="9"/>
  <c r="F2061" i="9"/>
  <c r="F63" i="9"/>
  <c r="G63" i="9" s="1"/>
  <c r="F853" i="9"/>
  <c r="G852" i="9" s="1"/>
  <c r="F69" i="9"/>
  <c r="G69" i="9" s="1"/>
  <c r="F653" i="9"/>
  <c r="G653" i="9" s="1"/>
  <c r="F432" i="9"/>
  <c r="G431" i="9" s="1"/>
  <c r="G1993" i="9"/>
  <c r="G1344" i="9"/>
  <c r="G870" i="9"/>
  <c r="G1129" i="9"/>
  <c r="G1098" i="9"/>
  <c r="F1875" i="9"/>
  <c r="G1874" i="9" s="1"/>
  <c r="F453" i="9"/>
  <c r="G453" i="9" s="1"/>
  <c r="F743" i="9"/>
  <c r="G742" i="9" s="1"/>
  <c r="F1557" i="9"/>
  <c r="G1556" i="9" s="1"/>
  <c r="F1319" i="9"/>
  <c r="G1318" i="9" s="1"/>
  <c r="F1912" i="9"/>
  <c r="G1911" i="9" s="1"/>
  <c r="G1021" i="9"/>
  <c r="G1927" i="9"/>
  <c r="G2028" i="9"/>
  <c r="G1616" i="9"/>
  <c r="F1989" i="9"/>
  <c r="G1989" i="9" s="1"/>
  <c r="G1983" i="9"/>
  <c r="F1427" i="9"/>
  <c r="F2006" i="9"/>
  <c r="G2006" i="9" s="1"/>
  <c r="F738" i="9"/>
  <c r="G738" i="9" s="1"/>
  <c r="F2099" i="9"/>
  <c r="G2098" i="9" s="1"/>
  <c r="F507" i="9" l="1"/>
  <c r="G507" i="9" s="1"/>
  <c r="G62" i="9"/>
  <c r="G737" i="9"/>
  <c r="G652" i="9"/>
  <c r="G452" i="9"/>
  <c r="G663" i="9"/>
  <c r="G183" i="9"/>
  <c r="G119" i="9"/>
  <c r="G68" i="9"/>
  <c r="G1960" i="9"/>
  <c r="G2005" i="9"/>
  <c r="G2091" i="9"/>
  <c r="G1729" i="9"/>
  <c r="G1105" i="9"/>
  <c r="G1642" i="9"/>
  <c r="F2062" i="9"/>
  <c r="G2062" i="9" s="1"/>
  <c r="F2052" i="9"/>
  <c r="G2052" i="9" s="1"/>
  <c r="F2000" i="9"/>
  <c r="G1999" i="9" s="1"/>
  <c r="F1816" i="9"/>
  <c r="G1815" i="9" s="1"/>
  <c r="F2100" i="9"/>
  <c r="G2099" i="9" s="1"/>
  <c r="G1988" i="9"/>
  <c r="F1681" i="9"/>
  <c r="G1681" i="9" s="1"/>
  <c r="F1865" i="9"/>
  <c r="G1864" i="9" s="1"/>
  <c r="F945" i="9"/>
  <c r="G945" i="9" s="1"/>
  <c r="F1428" i="9"/>
  <c r="G1428" i="9" s="1"/>
  <c r="F1913" i="9"/>
  <c r="G1913" i="9" s="1"/>
  <c r="F854" i="9"/>
  <c r="G853" i="9" s="1"/>
  <c r="F924" i="9"/>
  <c r="G924" i="9" s="1"/>
  <c r="F388" i="9"/>
  <c r="G388" i="9" s="1"/>
  <c r="F665" i="9"/>
  <c r="G664" i="9" s="1"/>
  <c r="F744" i="9"/>
  <c r="G743" i="9" s="1"/>
  <c r="F1070" i="9"/>
  <c r="G1069" i="9" s="1"/>
  <c r="F1787" i="9"/>
  <c r="G1786" i="9" s="1"/>
  <c r="F433" i="9"/>
  <c r="G432" i="9" s="1"/>
  <c r="F121" i="9"/>
  <c r="G120" i="9" s="1"/>
  <c r="F756" i="9"/>
  <c r="G755" i="9" s="1"/>
  <c r="F1327" i="9"/>
  <c r="G1327" i="9" s="1"/>
  <c r="F344" i="9"/>
  <c r="G344" i="9" s="1"/>
  <c r="F1320" i="9"/>
  <c r="G1319" i="9" s="1"/>
  <c r="F1876" i="9"/>
  <c r="G1876" i="9" s="1"/>
  <c r="G1426" i="9"/>
  <c r="F1558" i="9"/>
  <c r="G1557" i="9" s="1"/>
  <c r="G2060" i="9"/>
  <c r="G2050" i="9"/>
  <c r="G1998" i="9"/>
  <c r="G1939" i="9"/>
  <c r="G1205" i="9"/>
  <c r="G506" i="9" l="1"/>
  <c r="G387" i="9"/>
  <c r="G343" i="9"/>
  <c r="G1427" i="9"/>
  <c r="G944" i="9"/>
  <c r="G2051" i="9"/>
  <c r="G2061" i="9"/>
  <c r="G1326" i="9"/>
  <c r="F745" i="9"/>
  <c r="G744" i="9" s="1"/>
  <c r="G1912" i="9"/>
  <c r="G1680" i="9"/>
  <c r="F1321" i="9"/>
  <c r="G1321" i="9" s="1"/>
  <c r="F434" i="9"/>
  <c r="G434" i="9" s="1"/>
  <c r="F2001" i="9"/>
  <c r="G2001" i="9" s="1"/>
  <c r="F1866" i="9"/>
  <c r="G1866" i="9" s="1"/>
  <c r="F855" i="9"/>
  <c r="G854" i="9" s="1"/>
  <c r="F1788" i="9"/>
  <c r="G1787" i="9" s="1"/>
  <c r="F122" i="9"/>
  <c r="G122" i="9" s="1"/>
  <c r="F1817" i="9"/>
  <c r="G1816" i="9" s="1"/>
  <c r="F666" i="9"/>
  <c r="F1559" i="9"/>
  <c r="G1558" i="9" s="1"/>
  <c r="G1875" i="9"/>
  <c r="G923" i="9"/>
  <c r="F757" i="9"/>
  <c r="G756" i="9" s="1"/>
  <c r="F1071" i="9"/>
  <c r="G1071" i="9" s="1"/>
  <c r="F2101" i="9"/>
  <c r="G2100" i="9" s="1"/>
  <c r="G433" i="9" l="1"/>
  <c r="G121" i="9"/>
  <c r="G665" i="9"/>
  <c r="G1070" i="9"/>
  <c r="G1320" i="9"/>
  <c r="G2000" i="9"/>
  <c r="F2102" i="9"/>
  <c r="G2101" i="9" s="1"/>
  <c r="F1560" i="9"/>
  <c r="G1559" i="9" s="1"/>
  <c r="F1789" i="9"/>
  <c r="G1788" i="9" s="1"/>
  <c r="F667" i="9"/>
  <c r="F856" i="9"/>
  <c r="G1865" i="9"/>
  <c r="F758" i="9"/>
  <c r="G758" i="9" s="1"/>
  <c r="F1818" i="9"/>
  <c r="G1817" i="9" s="1"/>
  <c r="F746" i="9"/>
  <c r="G666" i="9" l="1"/>
  <c r="G757" i="9"/>
  <c r="G856" i="9"/>
  <c r="G855" i="9"/>
  <c r="F747" i="9"/>
  <c r="G746" i="9" s="1"/>
  <c r="F668" i="9"/>
  <c r="G668" i="9" s="1"/>
  <c r="F1819" i="9"/>
  <c r="G1818" i="9" s="1"/>
  <c r="F1790" i="9"/>
  <c r="G1790" i="9" s="1"/>
  <c r="F1561" i="9"/>
  <c r="G1560" i="9" s="1"/>
  <c r="G745" i="9"/>
  <c r="F2103" i="9"/>
  <c r="G2102" i="9" s="1"/>
  <c r="G667" i="9" l="1"/>
  <c r="G1789" i="9"/>
  <c r="F1820" i="9"/>
  <c r="G1819" i="9" s="1"/>
  <c r="F2104" i="9"/>
  <c r="G2103" i="9" s="1"/>
  <c r="F1562" i="9"/>
  <c r="G1561" i="9" s="1"/>
  <c r="F748" i="9"/>
  <c r="F749" i="9" l="1"/>
  <c r="G748" i="9" s="1"/>
  <c r="F1563" i="9"/>
  <c r="G1563" i="9" s="1"/>
  <c r="F2105" i="9"/>
  <c r="F1821" i="9"/>
  <c r="G1820" i="9" s="1"/>
  <c r="G747" i="9"/>
  <c r="G2105" i="9" l="1"/>
  <c r="G1562" i="9"/>
  <c r="G2104" i="9"/>
  <c r="F1822" i="9"/>
  <c r="G1822" i="9" s="1"/>
  <c r="F750" i="9"/>
  <c r="G1821" i="9" l="1"/>
  <c r="G749" i="9"/>
  <c r="I7" i="9"/>
  <c r="I4" i="9"/>
  <c r="I2" i="9"/>
  <c r="G750" i="9"/>
  <c r="I10" i="9" s="1"/>
  <c r="I6" i="9" l="1"/>
  <c r="I3" i="9"/>
  <c r="I12" i="9"/>
  <c r="I8" i="9"/>
  <c r="I9" i="9"/>
  <c r="I11" i="9"/>
  <c r="I5" i="9"/>
  <c r="I13" i="9" l="1"/>
  <c r="G2" i="8" l="1"/>
  <c r="I2" i="8" s="1"/>
  <c r="K33" i="8"/>
  <c r="K34" i="8"/>
  <c r="K32" i="8"/>
  <c r="M2" i="8"/>
  <c r="E5" i="8"/>
  <c r="F5" i="8" s="1"/>
  <c r="M5" i="8" s="1"/>
  <c r="E6" i="8"/>
  <c r="E7" i="8"/>
  <c r="F7" i="8" s="1"/>
  <c r="G7" i="8" s="1"/>
  <c r="H7" i="8" s="1"/>
  <c r="E8" i="8"/>
  <c r="F8" i="8" s="1"/>
  <c r="G8" i="8" s="1"/>
  <c r="H8" i="8" s="1"/>
  <c r="E9" i="8"/>
  <c r="E10" i="8"/>
  <c r="F10" i="8" s="1"/>
  <c r="G10" i="8" s="1"/>
  <c r="H10" i="8" s="1"/>
  <c r="E11" i="8"/>
  <c r="E12" i="8"/>
  <c r="E13" i="8"/>
  <c r="F13" i="8" s="1"/>
  <c r="G13" i="8" s="1"/>
  <c r="H13" i="8" s="1"/>
  <c r="E14" i="8"/>
  <c r="F14" i="8" s="1"/>
  <c r="G14" i="8" s="1"/>
  <c r="H14" i="8" s="1"/>
  <c r="E15" i="8"/>
  <c r="F15" i="8" s="1"/>
  <c r="G15" i="8" s="1"/>
  <c r="H15" i="8" s="1"/>
  <c r="E16" i="8"/>
  <c r="F16" i="8" s="1"/>
  <c r="G16" i="8" s="1"/>
  <c r="E17" i="8"/>
  <c r="F17" i="8" s="1"/>
  <c r="G17" i="8" s="1"/>
  <c r="E18" i="8"/>
  <c r="F18" i="8" s="1"/>
  <c r="G18" i="8" s="1"/>
  <c r="E19" i="8"/>
  <c r="E20" i="8"/>
  <c r="E21" i="8"/>
  <c r="F21" i="8" s="1"/>
  <c r="G21" i="8" s="1"/>
  <c r="E22" i="8"/>
  <c r="F22" i="8" s="1"/>
  <c r="G22" i="8" s="1"/>
  <c r="E23" i="8"/>
  <c r="F23" i="8" s="1"/>
  <c r="G23" i="8" s="1"/>
  <c r="E24" i="8"/>
  <c r="F24" i="8" s="1"/>
  <c r="G24" i="8" s="1"/>
  <c r="E25" i="8"/>
  <c r="F25" i="8" s="1"/>
  <c r="G25" i="8" s="1"/>
  <c r="E26" i="8"/>
  <c r="F26" i="8" s="1"/>
  <c r="G26" i="8" s="1"/>
  <c r="E27" i="8"/>
  <c r="F27" i="8" s="1"/>
  <c r="G27" i="8" s="1"/>
  <c r="E28" i="8"/>
  <c r="E29" i="8"/>
  <c r="F29" i="8" s="1"/>
  <c r="G29" i="8" s="1"/>
  <c r="E30" i="8"/>
  <c r="F30" i="8" s="1"/>
  <c r="G30" i="8" s="1"/>
  <c r="E31" i="8"/>
  <c r="F31" i="8" s="1"/>
  <c r="G31" i="8" s="1"/>
  <c r="E32" i="8"/>
  <c r="F32" i="8" s="1"/>
  <c r="G32" i="8" s="1"/>
  <c r="E33" i="8"/>
  <c r="F33" i="8" s="1"/>
  <c r="G33" i="8" s="1"/>
  <c r="E34" i="8"/>
  <c r="F34" i="8" s="1"/>
  <c r="G34" i="8" s="1"/>
  <c r="E35" i="8"/>
  <c r="F35" i="8" s="1"/>
  <c r="G35" i="8" s="1"/>
  <c r="E36" i="8"/>
  <c r="F36" i="8" s="1"/>
  <c r="G36" i="8" s="1"/>
  <c r="E37" i="8"/>
  <c r="F37" i="8" s="1"/>
  <c r="G37" i="8" s="1"/>
  <c r="E38" i="8"/>
  <c r="F38" i="8" s="1"/>
  <c r="G38" i="8" s="1"/>
  <c r="E39" i="8"/>
  <c r="F39" i="8" s="1"/>
  <c r="G39" i="8" s="1"/>
  <c r="E40" i="8"/>
  <c r="F40" i="8" s="1"/>
  <c r="G40" i="8" s="1"/>
  <c r="E41" i="8"/>
  <c r="F41" i="8" s="1"/>
  <c r="G41" i="8" s="1"/>
  <c r="E42" i="8"/>
  <c r="F42" i="8" s="1"/>
  <c r="G42" i="8" s="1"/>
  <c r="E43" i="8"/>
  <c r="F43" i="8" s="1"/>
  <c r="G43" i="8" s="1"/>
  <c r="E44" i="8"/>
  <c r="E45" i="8"/>
  <c r="F45" i="8" s="1"/>
  <c r="G45" i="8" s="1"/>
  <c r="E46" i="8"/>
  <c r="F46" i="8" s="1"/>
  <c r="G46" i="8" s="1"/>
  <c r="E47" i="8"/>
  <c r="F47" i="8" s="1"/>
  <c r="G47" i="8" s="1"/>
  <c r="E48" i="8"/>
  <c r="F48" i="8" s="1"/>
  <c r="G48" i="8" s="1"/>
  <c r="E49" i="8"/>
  <c r="E50" i="8"/>
  <c r="F50" i="8" s="1"/>
  <c r="G50" i="8" s="1"/>
  <c r="E51" i="8"/>
  <c r="E52" i="8"/>
  <c r="E53" i="8"/>
  <c r="F53" i="8" s="1"/>
  <c r="G53" i="8" s="1"/>
  <c r="E54" i="8"/>
  <c r="E55" i="8"/>
  <c r="F55" i="8" s="1"/>
  <c r="G55" i="8" s="1"/>
  <c r="E56" i="8"/>
  <c r="F56" i="8" s="1"/>
  <c r="G56" i="8" s="1"/>
  <c r="E57" i="8"/>
  <c r="E58" i="8"/>
  <c r="F58" i="8" s="1"/>
  <c r="G58" i="8" s="1"/>
  <c r="E59" i="8"/>
  <c r="F59" i="8" s="1"/>
  <c r="G59" i="8" s="1"/>
  <c r="E60" i="8"/>
  <c r="E61" i="8"/>
  <c r="F61" i="8" s="1"/>
  <c r="G61" i="8" s="1"/>
  <c r="E62" i="8"/>
  <c r="F62" i="8" s="1"/>
  <c r="G62" i="8" s="1"/>
  <c r="E63" i="8"/>
  <c r="F63" i="8" s="1"/>
  <c r="G63" i="8" s="1"/>
  <c r="E64" i="8"/>
  <c r="F64" i="8" s="1"/>
  <c r="G64" i="8" s="1"/>
  <c r="E65" i="8"/>
  <c r="F65" i="8" s="1"/>
  <c r="G65" i="8" s="1"/>
  <c r="E66" i="8"/>
  <c r="F66" i="8" s="1"/>
  <c r="G66" i="8" s="1"/>
  <c r="E67" i="8"/>
  <c r="E68" i="8"/>
  <c r="E69" i="8"/>
  <c r="F69" i="8" s="1"/>
  <c r="G69" i="8" s="1"/>
  <c r="E70" i="8"/>
  <c r="F70" i="8" s="1"/>
  <c r="G70" i="8" s="1"/>
  <c r="E71" i="8"/>
  <c r="F71" i="8" s="1"/>
  <c r="G71" i="8" s="1"/>
  <c r="E72" i="8"/>
  <c r="F72" i="8" s="1"/>
  <c r="G72" i="8" s="1"/>
  <c r="E73" i="8"/>
  <c r="F73" i="8" s="1"/>
  <c r="G73" i="8" s="1"/>
  <c r="E74" i="8"/>
  <c r="F74" i="8" s="1"/>
  <c r="G74" i="8" s="1"/>
  <c r="E75" i="8"/>
  <c r="F75" i="8" s="1"/>
  <c r="G75" i="8" s="1"/>
  <c r="E76" i="8"/>
  <c r="E77" i="8"/>
  <c r="F77" i="8" s="1"/>
  <c r="G77" i="8" s="1"/>
  <c r="E78" i="8"/>
  <c r="F78" i="8" s="1"/>
  <c r="G78" i="8" s="1"/>
  <c r="E79" i="8"/>
  <c r="F79" i="8" s="1"/>
  <c r="G79" i="8" s="1"/>
  <c r="E80" i="8"/>
  <c r="F80" i="8" s="1"/>
  <c r="G80" i="8" s="1"/>
  <c r="E81" i="8"/>
  <c r="E82" i="8"/>
  <c r="F82" i="8" s="1"/>
  <c r="G82" i="8" s="1"/>
  <c r="E83" i="8"/>
  <c r="F83" i="8" s="1"/>
  <c r="G83" i="8" s="1"/>
  <c r="E84" i="8"/>
  <c r="E85" i="8"/>
  <c r="F85" i="8" s="1"/>
  <c r="G85" i="8" s="1"/>
  <c r="E86" i="8"/>
  <c r="F86" i="8" s="1"/>
  <c r="G86" i="8" s="1"/>
  <c r="E87" i="8"/>
  <c r="F87" i="8" s="1"/>
  <c r="G87" i="8" s="1"/>
  <c r="E88" i="8"/>
  <c r="F88" i="8" s="1"/>
  <c r="G88" i="8" s="1"/>
  <c r="E89" i="8"/>
  <c r="F89" i="8" s="1"/>
  <c r="G89" i="8" s="1"/>
  <c r="E90" i="8"/>
  <c r="F90" i="8" s="1"/>
  <c r="G90" i="8" s="1"/>
  <c r="E91" i="8"/>
  <c r="F91" i="8" s="1"/>
  <c r="G91" i="8" s="1"/>
  <c r="E92" i="8"/>
  <c r="E93" i="8"/>
  <c r="F93" i="8" s="1"/>
  <c r="G93" i="8" s="1"/>
  <c r="E94" i="8"/>
  <c r="F94" i="8" s="1"/>
  <c r="G94" i="8" s="1"/>
  <c r="E95" i="8"/>
  <c r="F95" i="8" s="1"/>
  <c r="G95" i="8" s="1"/>
  <c r="E96" i="8"/>
  <c r="F96" i="8" s="1"/>
  <c r="G96" i="8" s="1"/>
  <c r="E97" i="8"/>
  <c r="F97" i="8" s="1"/>
  <c r="G97" i="8" s="1"/>
  <c r="E98" i="8"/>
  <c r="F98" i="8" s="1"/>
  <c r="G98" i="8" s="1"/>
  <c r="E99" i="8"/>
  <c r="F99" i="8" s="1"/>
  <c r="G99" i="8" s="1"/>
  <c r="E100" i="8"/>
  <c r="F100" i="8" s="1"/>
  <c r="G100" i="8" s="1"/>
  <c r="E101" i="8"/>
  <c r="F101" i="8" s="1"/>
  <c r="G101" i="8" s="1"/>
  <c r="E102" i="8"/>
  <c r="F102" i="8" s="1"/>
  <c r="G102" i="8" s="1"/>
  <c r="E103" i="8"/>
  <c r="F103" i="8" s="1"/>
  <c r="G103" i="8" s="1"/>
  <c r="E104" i="8"/>
  <c r="F104" i="8" s="1"/>
  <c r="G104" i="8" s="1"/>
  <c r="E105" i="8"/>
  <c r="F105" i="8" s="1"/>
  <c r="G105" i="8" s="1"/>
  <c r="E106" i="8"/>
  <c r="F106" i="8" s="1"/>
  <c r="G106" i="8" s="1"/>
  <c r="E107" i="8"/>
  <c r="F107" i="8" s="1"/>
  <c r="G107" i="8" s="1"/>
  <c r="E108" i="8"/>
  <c r="E109" i="8"/>
  <c r="F109" i="8" s="1"/>
  <c r="G109" i="8" s="1"/>
  <c r="E110" i="8"/>
  <c r="F110" i="8" s="1"/>
  <c r="G110" i="8" s="1"/>
  <c r="E111" i="8"/>
  <c r="F111" i="8" s="1"/>
  <c r="G111" i="8" s="1"/>
  <c r="E112" i="8"/>
  <c r="F112" i="8" s="1"/>
  <c r="G112" i="8" s="1"/>
  <c r="E113" i="8"/>
  <c r="E114" i="8"/>
  <c r="F114" i="8" s="1"/>
  <c r="G114" i="8" s="1"/>
  <c r="E115" i="8"/>
  <c r="F115" i="8" s="1"/>
  <c r="G115" i="8" s="1"/>
  <c r="E116" i="8"/>
  <c r="E117" i="8"/>
  <c r="F117" i="8" s="1"/>
  <c r="G117" i="8" s="1"/>
  <c r="E118" i="8"/>
  <c r="E119" i="8"/>
  <c r="F119" i="8" s="1"/>
  <c r="G119" i="8" s="1"/>
  <c r="E120" i="8"/>
  <c r="F120" i="8" s="1"/>
  <c r="G120" i="8" s="1"/>
  <c r="E121" i="8"/>
  <c r="F121" i="8" s="1"/>
  <c r="G121" i="8" s="1"/>
  <c r="E122" i="8"/>
  <c r="F122" i="8" s="1"/>
  <c r="G122" i="8" s="1"/>
  <c r="E123" i="8"/>
  <c r="F123" i="8" s="1"/>
  <c r="G123" i="8" s="1"/>
  <c r="E124" i="8"/>
  <c r="E125" i="8"/>
  <c r="F125" i="8" s="1"/>
  <c r="G125" i="8" s="1"/>
  <c r="E126" i="8"/>
  <c r="F126" i="8" s="1"/>
  <c r="G126" i="8" s="1"/>
  <c r="E127" i="8"/>
  <c r="F127" i="8" s="1"/>
  <c r="G127" i="8" s="1"/>
  <c r="E128" i="8"/>
  <c r="F128" i="8" s="1"/>
  <c r="G128" i="8" s="1"/>
  <c r="E129" i="8"/>
  <c r="F129" i="8" s="1"/>
  <c r="G129" i="8" s="1"/>
  <c r="E130" i="8"/>
  <c r="F130" i="8" s="1"/>
  <c r="G130" i="8" s="1"/>
  <c r="E131" i="8"/>
  <c r="F131" i="8" s="1"/>
  <c r="G131" i="8" s="1"/>
  <c r="E132" i="8"/>
  <c r="E133" i="8"/>
  <c r="F133" i="8" s="1"/>
  <c r="G133" i="8" s="1"/>
  <c r="E134" i="8"/>
  <c r="F134" i="8" s="1"/>
  <c r="G134" i="8" s="1"/>
  <c r="E135" i="8"/>
  <c r="F135" i="8" s="1"/>
  <c r="G135" i="8" s="1"/>
  <c r="E136" i="8"/>
  <c r="F136" i="8" s="1"/>
  <c r="G136" i="8" s="1"/>
  <c r="E137" i="8"/>
  <c r="E138" i="8"/>
  <c r="F138" i="8" s="1"/>
  <c r="G138" i="8" s="1"/>
  <c r="E139" i="8"/>
  <c r="F139" i="8" s="1"/>
  <c r="G139" i="8" s="1"/>
  <c r="E140" i="8"/>
  <c r="E141" i="8"/>
  <c r="F141" i="8" s="1"/>
  <c r="G141" i="8" s="1"/>
  <c r="E142" i="8"/>
  <c r="F142" i="8" s="1"/>
  <c r="G142" i="8" s="1"/>
  <c r="E143" i="8"/>
  <c r="F143" i="8" s="1"/>
  <c r="G143" i="8" s="1"/>
  <c r="E144" i="8"/>
  <c r="F144" i="8" s="1"/>
  <c r="G144" i="8" s="1"/>
  <c r="E145" i="8"/>
  <c r="F145" i="8" s="1"/>
  <c r="G145" i="8" s="1"/>
  <c r="E146" i="8"/>
  <c r="F146" i="8" s="1"/>
  <c r="G146" i="8" s="1"/>
  <c r="E147" i="8"/>
  <c r="F147" i="8" s="1"/>
  <c r="G147" i="8" s="1"/>
  <c r="E148" i="8"/>
  <c r="E149" i="8"/>
  <c r="F149" i="8" s="1"/>
  <c r="G149" i="8" s="1"/>
  <c r="E150" i="8"/>
  <c r="F150" i="8" s="1"/>
  <c r="G150" i="8" s="1"/>
  <c r="E151" i="8"/>
  <c r="F151" i="8" s="1"/>
  <c r="G151" i="8" s="1"/>
  <c r="E152" i="8"/>
  <c r="F152" i="8" s="1"/>
  <c r="G152" i="8" s="1"/>
  <c r="E153" i="8"/>
  <c r="F153" i="8" s="1"/>
  <c r="G153" i="8" s="1"/>
  <c r="E154" i="8"/>
  <c r="F154" i="8" s="1"/>
  <c r="G154" i="8" s="1"/>
  <c r="E155" i="8"/>
  <c r="F155" i="8" s="1"/>
  <c r="G155" i="8" s="1"/>
  <c r="E156" i="8"/>
  <c r="E157" i="8"/>
  <c r="F157" i="8" s="1"/>
  <c r="G157" i="8" s="1"/>
  <c r="E158" i="8"/>
  <c r="F158" i="8" s="1"/>
  <c r="G158" i="8" s="1"/>
  <c r="E159" i="8"/>
  <c r="F159" i="8" s="1"/>
  <c r="G159" i="8" s="1"/>
  <c r="E160" i="8"/>
  <c r="F160" i="8" s="1"/>
  <c r="G160" i="8" s="1"/>
  <c r="E161" i="8"/>
  <c r="F161" i="8" s="1"/>
  <c r="G161" i="8" s="1"/>
  <c r="E162" i="8"/>
  <c r="F162" i="8" s="1"/>
  <c r="G162" i="8" s="1"/>
  <c r="E163" i="8"/>
  <c r="F163" i="8" s="1"/>
  <c r="G163" i="8" s="1"/>
  <c r="E164" i="8"/>
  <c r="F164" i="8" s="1"/>
  <c r="G164" i="8" s="1"/>
  <c r="E165" i="8"/>
  <c r="F165" i="8" s="1"/>
  <c r="G165" i="8" s="1"/>
  <c r="E166" i="8"/>
  <c r="F166" i="8" s="1"/>
  <c r="G166" i="8" s="1"/>
  <c r="E167" i="8"/>
  <c r="F167" i="8" s="1"/>
  <c r="G167" i="8" s="1"/>
  <c r="E168" i="8"/>
  <c r="F168" i="8" s="1"/>
  <c r="G168" i="8" s="1"/>
  <c r="E169" i="8"/>
  <c r="F169" i="8" s="1"/>
  <c r="G169" i="8" s="1"/>
  <c r="E170" i="8"/>
  <c r="F170" i="8" s="1"/>
  <c r="G170" i="8" s="1"/>
  <c r="E171" i="8"/>
  <c r="F171" i="8" s="1"/>
  <c r="G171" i="8" s="1"/>
  <c r="E172" i="8"/>
  <c r="E173" i="8"/>
  <c r="F173" i="8" s="1"/>
  <c r="G173" i="8" s="1"/>
  <c r="E174" i="8"/>
  <c r="E175" i="8"/>
  <c r="F175" i="8" s="1"/>
  <c r="G175" i="8" s="1"/>
  <c r="E176" i="8"/>
  <c r="F176" i="8" s="1"/>
  <c r="G176" i="8" s="1"/>
  <c r="E177" i="8"/>
  <c r="E178" i="8"/>
  <c r="F178" i="8" s="1"/>
  <c r="G178" i="8" s="1"/>
  <c r="E179" i="8"/>
  <c r="F179" i="8" s="1"/>
  <c r="G179" i="8" s="1"/>
  <c r="E180" i="8"/>
  <c r="E181" i="8"/>
  <c r="F181" i="8" s="1"/>
  <c r="G181" i="8" s="1"/>
  <c r="E182" i="8"/>
  <c r="F182" i="8" s="1"/>
  <c r="G182" i="8" s="1"/>
  <c r="E183" i="8"/>
  <c r="F183" i="8" s="1"/>
  <c r="G183" i="8" s="1"/>
  <c r="E184" i="8"/>
  <c r="F184" i="8" s="1"/>
  <c r="G184" i="8" s="1"/>
  <c r="E185" i="8"/>
  <c r="E186" i="8"/>
  <c r="F186" i="8" s="1"/>
  <c r="G186" i="8" s="1"/>
  <c r="E187" i="8"/>
  <c r="E188" i="8"/>
  <c r="E189" i="8"/>
  <c r="F189" i="8" s="1"/>
  <c r="G189" i="8" s="1"/>
  <c r="E190" i="8"/>
  <c r="F190" i="8" s="1"/>
  <c r="G190" i="8" s="1"/>
  <c r="E191" i="8"/>
  <c r="F191" i="8" s="1"/>
  <c r="G191" i="8" s="1"/>
  <c r="E192" i="8"/>
  <c r="F192" i="8" s="1"/>
  <c r="G192" i="8" s="1"/>
  <c r="E193" i="8"/>
  <c r="F193" i="8" s="1"/>
  <c r="G193" i="8" s="1"/>
  <c r="E194" i="8"/>
  <c r="F194" i="8" s="1"/>
  <c r="G194" i="8" s="1"/>
  <c r="E195" i="8"/>
  <c r="F195" i="8" s="1"/>
  <c r="G195" i="8" s="1"/>
  <c r="E196" i="8"/>
  <c r="E197" i="8"/>
  <c r="F197" i="8" s="1"/>
  <c r="G197" i="8" s="1"/>
  <c r="E198" i="8"/>
  <c r="E199" i="8"/>
  <c r="F199" i="8" s="1"/>
  <c r="G199" i="8" s="1"/>
  <c r="E200" i="8"/>
  <c r="F200" i="8" s="1"/>
  <c r="G200" i="8" s="1"/>
  <c r="E201" i="8"/>
  <c r="F201" i="8" s="1"/>
  <c r="G201" i="8" s="1"/>
  <c r="E202" i="8"/>
  <c r="F202" i="8" s="1"/>
  <c r="G202" i="8" s="1"/>
  <c r="E203" i="8"/>
  <c r="F203" i="8" s="1"/>
  <c r="G203" i="8" s="1"/>
  <c r="E204" i="8"/>
  <c r="E205" i="8"/>
  <c r="F205" i="8" s="1"/>
  <c r="G205" i="8" s="1"/>
  <c r="E206" i="8"/>
  <c r="F206" i="8" s="1"/>
  <c r="G206" i="8" s="1"/>
  <c r="E207" i="8"/>
  <c r="F207" i="8" s="1"/>
  <c r="G207" i="8" s="1"/>
  <c r="E208" i="8"/>
  <c r="F208" i="8" s="1"/>
  <c r="G208" i="8" s="1"/>
  <c r="E209" i="8"/>
  <c r="F209" i="8" s="1"/>
  <c r="G209" i="8" s="1"/>
  <c r="E210" i="8"/>
  <c r="F210" i="8" s="1"/>
  <c r="G210" i="8" s="1"/>
  <c r="E211" i="8"/>
  <c r="F211" i="8" s="1"/>
  <c r="G211" i="8" s="1"/>
  <c r="E212" i="8"/>
  <c r="E213" i="8"/>
  <c r="F213" i="8" s="1"/>
  <c r="G213" i="8" s="1"/>
  <c r="E214" i="8"/>
  <c r="F214" i="8" s="1"/>
  <c r="G214" i="8" s="1"/>
  <c r="E215" i="8"/>
  <c r="F215" i="8" s="1"/>
  <c r="G215" i="8" s="1"/>
  <c r="E216" i="8"/>
  <c r="F216" i="8" s="1"/>
  <c r="G216" i="8" s="1"/>
  <c r="E217" i="8"/>
  <c r="F217" i="8" s="1"/>
  <c r="G217" i="8" s="1"/>
  <c r="E218" i="8"/>
  <c r="F218" i="8" s="1"/>
  <c r="G218" i="8" s="1"/>
  <c r="E219" i="8"/>
  <c r="F219" i="8" s="1"/>
  <c r="G219" i="8" s="1"/>
  <c r="E220" i="8"/>
  <c r="E221" i="8"/>
  <c r="F221" i="8" s="1"/>
  <c r="G221" i="8" s="1"/>
  <c r="E222" i="8"/>
  <c r="F222" i="8" s="1"/>
  <c r="G222" i="8" s="1"/>
  <c r="E223" i="8"/>
  <c r="F223" i="8" s="1"/>
  <c r="G223" i="8" s="1"/>
  <c r="E224" i="8"/>
  <c r="F224" i="8" s="1"/>
  <c r="G224" i="8" s="1"/>
  <c r="E225" i="8"/>
  <c r="F225" i="8" s="1"/>
  <c r="G225" i="8" s="1"/>
  <c r="E226" i="8"/>
  <c r="E227" i="8"/>
  <c r="F227" i="8" s="1"/>
  <c r="G227" i="8" s="1"/>
  <c r="E228" i="8"/>
  <c r="F228" i="8" s="1"/>
  <c r="G228" i="8" s="1"/>
  <c r="E229" i="8"/>
  <c r="F229" i="8" s="1"/>
  <c r="G229" i="8" s="1"/>
  <c r="E230" i="8"/>
  <c r="F230" i="8" s="1"/>
  <c r="G230" i="8" s="1"/>
  <c r="E231" i="8"/>
  <c r="F231" i="8" s="1"/>
  <c r="G231" i="8" s="1"/>
  <c r="E232" i="8"/>
  <c r="F232" i="8" s="1"/>
  <c r="G232" i="8" s="1"/>
  <c r="E233" i="8"/>
  <c r="F233" i="8" s="1"/>
  <c r="G233" i="8" s="1"/>
  <c r="E234" i="8"/>
  <c r="F234" i="8" s="1"/>
  <c r="G234" i="8" s="1"/>
  <c r="E235" i="8"/>
  <c r="F235" i="8" s="1"/>
  <c r="G235" i="8" s="1"/>
  <c r="E236" i="8"/>
  <c r="E237" i="8"/>
  <c r="F237" i="8" s="1"/>
  <c r="G237" i="8" s="1"/>
  <c r="E238" i="8"/>
  <c r="F238" i="8" s="1"/>
  <c r="G238" i="8" s="1"/>
  <c r="E239" i="8"/>
  <c r="F239" i="8" s="1"/>
  <c r="G239" i="8" s="1"/>
  <c r="E240" i="8"/>
  <c r="F240" i="8" s="1"/>
  <c r="G240" i="8" s="1"/>
  <c r="E241" i="8"/>
  <c r="F241" i="8" s="1"/>
  <c r="G241" i="8" s="1"/>
  <c r="E242" i="8"/>
  <c r="F242" i="8" s="1"/>
  <c r="G242" i="8" s="1"/>
  <c r="E243" i="8"/>
  <c r="F243" i="8" s="1"/>
  <c r="G243" i="8" s="1"/>
  <c r="E244" i="8"/>
  <c r="E245" i="8"/>
  <c r="F245" i="8" s="1"/>
  <c r="G245" i="8" s="1"/>
  <c r="E246" i="8"/>
  <c r="F246" i="8" s="1"/>
  <c r="G246" i="8" s="1"/>
  <c r="E247" i="8"/>
  <c r="F247" i="8" s="1"/>
  <c r="G247" i="8" s="1"/>
  <c r="E248" i="8"/>
  <c r="F248" i="8" s="1"/>
  <c r="G248" i="8" s="1"/>
  <c r="E249" i="8"/>
  <c r="E250" i="8"/>
  <c r="F250" i="8" s="1"/>
  <c r="G250" i="8" s="1"/>
  <c r="E251" i="8"/>
  <c r="F251" i="8" s="1"/>
  <c r="G251" i="8" s="1"/>
  <c r="E252" i="8"/>
  <c r="E253" i="8"/>
  <c r="F253" i="8" s="1"/>
  <c r="G253" i="8" s="1"/>
  <c r="E254" i="8"/>
  <c r="F254" i="8" s="1"/>
  <c r="G254" i="8" s="1"/>
  <c r="E255" i="8"/>
  <c r="F255" i="8" s="1"/>
  <c r="G255" i="8" s="1"/>
  <c r="E256" i="8"/>
  <c r="F256" i="8" s="1"/>
  <c r="G256" i="8" s="1"/>
  <c r="E257" i="8"/>
  <c r="F257" i="8" s="1"/>
  <c r="G257" i="8" s="1"/>
  <c r="E258" i="8"/>
  <c r="F258" i="8" s="1"/>
  <c r="G258" i="8" s="1"/>
  <c r="E259" i="8"/>
  <c r="F259" i="8" s="1"/>
  <c r="G259" i="8" s="1"/>
  <c r="E260" i="8"/>
  <c r="E261" i="8"/>
  <c r="F261" i="8" s="1"/>
  <c r="G261" i="8" s="1"/>
  <c r="E262" i="8"/>
  <c r="F262" i="8" s="1"/>
  <c r="G262" i="8" s="1"/>
  <c r="E263" i="8"/>
  <c r="F263" i="8" s="1"/>
  <c r="G263" i="8" s="1"/>
  <c r="E264" i="8"/>
  <c r="F264" i="8" s="1"/>
  <c r="G264" i="8" s="1"/>
  <c r="E265" i="8"/>
  <c r="F265" i="8" s="1"/>
  <c r="G265" i="8" s="1"/>
  <c r="E266" i="8"/>
  <c r="F266" i="8" s="1"/>
  <c r="G266" i="8" s="1"/>
  <c r="E267" i="8"/>
  <c r="F267" i="8" s="1"/>
  <c r="G267" i="8" s="1"/>
  <c r="E268" i="8"/>
  <c r="E269" i="8"/>
  <c r="F269" i="8" s="1"/>
  <c r="G269" i="8" s="1"/>
  <c r="E270" i="8"/>
  <c r="F270" i="8" s="1"/>
  <c r="G270" i="8" s="1"/>
  <c r="E271" i="8"/>
  <c r="F271" i="8" s="1"/>
  <c r="G271" i="8" s="1"/>
  <c r="E272" i="8"/>
  <c r="F272" i="8" s="1"/>
  <c r="G272" i="8" s="1"/>
  <c r="E273" i="8"/>
  <c r="F273" i="8" s="1"/>
  <c r="G273" i="8" s="1"/>
  <c r="E274" i="8"/>
  <c r="F274" i="8" s="1"/>
  <c r="G274" i="8" s="1"/>
  <c r="E275" i="8"/>
  <c r="F275" i="8" s="1"/>
  <c r="G275" i="8" s="1"/>
  <c r="E276" i="8"/>
  <c r="E277" i="8"/>
  <c r="F277" i="8" s="1"/>
  <c r="G277" i="8" s="1"/>
  <c r="E278" i="8"/>
  <c r="F278" i="8" s="1"/>
  <c r="G278" i="8" s="1"/>
  <c r="E279" i="8"/>
  <c r="F279" i="8" s="1"/>
  <c r="G279" i="8" s="1"/>
  <c r="E280" i="8"/>
  <c r="F280" i="8" s="1"/>
  <c r="G280" i="8" s="1"/>
  <c r="E281" i="8"/>
  <c r="F281" i="8" s="1"/>
  <c r="G281" i="8" s="1"/>
  <c r="E282" i="8"/>
  <c r="F282" i="8" s="1"/>
  <c r="G282" i="8" s="1"/>
  <c r="E283" i="8"/>
  <c r="F283" i="8" s="1"/>
  <c r="G283" i="8" s="1"/>
  <c r="E284" i="8"/>
  <c r="E285" i="8"/>
  <c r="F285" i="8" s="1"/>
  <c r="G285" i="8" s="1"/>
  <c r="E286" i="8"/>
  <c r="F286" i="8" s="1"/>
  <c r="G286" i="8" s="1"/>
  <c r="E287" i="8"/>
  <c r="F287" i="8" s="1"/>
  <c r="G287" i="8" s="1"/>
  <c r="E288" i="8"/>
  <c r="F288" i="8" s="1"/>
  <c r="G288" i="8" s="1"/>
  <c r="E289" i="8"/>
  <c r="F289" i="8" s="1"/>
  <c r="G289" i="8" s="1"/>
  <c r="E290" i="8"/>
  <c r="F290" i="8" s="1"/>
  <c r="G290" i="8" s="1"/>
  <c r="E291" i="8"/>
  <c r="F291" i="8" s="1"/>
  <c r="G291" i="8" s="1"/>
  <c r="E292" i="8"/>
  <c r="F292" i="8" s="1"/>
  <c r="G292" i="8" s="1"/>
  <c r="E293" i="8"/>
  <c r="F293" i="8" s="1"/>
  <c r="G293" i="8" s="1"/>
  <c r="E294" i="8"/>
  <c r="F294" i="8" s="1"/>
  <c r="G294" i="8" s="1"/>
  <c r="E295" i="8"/>
  <c r="F295" i="8" s="1"/>
  <c r="G295" i="8" s="1"/>
  <c r="E296" i="8"/>
  <c r="F296" i="8" s="1"/>
  <c r="G296" i="8" s="1"/>
  <c r="E297" i="8"/>
  <c r="E298" i="8"/>
  <c r="F298" i="8" s="1"/>
  <c r="G298" i="8" s="1"/>
  <c r="E299" i="8"/>
  <c r="E300" i="8"/>
  <c r="E301" i="8"/>
  <c r="F301" i="8" s="1"/>
  <c r="G301" i="8" s="1"/>
  <c r="E302" i="8"/>
  <c r="F302" i="8" s="1"/>
  <c r="G302" i="8" s="1"/>
  <c r="E303" i="8"/>
  <c r="F303" i="8" s="1"/>
  <c r="G303" i="8" s="1"/>
  <c r="E304" i="8"/>
  <c r="F304" i="8" s="1"/>
  <c r="G304" i="8" s="1"/>
  <c r="E305" i="8"/>
  <c r="F305" i="8" s="1"/>
  <c r="G305" i="8" s="1"/>
  <c r="E306" i="8"/>
  <c r="E307" i="8"/>
  <c r="F307" i="8" s="1"/>
  <c r="G307" i="8" s="1"/>
  <c r="E308" i="8"/>
  <c r="E309" i="8"/>
  <c r="F309" i="8" s="1"/>
  <c r="G309" i="8" s="1"/>
  <c r="E310" i="8"/>
  <c r="F310" i="8" s="1"/>
  <c r="G310" i="8" s="1"/>
  <c r="E311" i="8"/>
  <c r="F311" i="8" s="1"/>
  <c r="G311" i="8" s="1"/>
  <c r="E312" i="8"/>
  <c r="F312" i="8" s="1"/>
  <c r="G312" i="8" s="1"/>
  <c r="E313" i="8"/>
  <c r="F313" i="8" s="1"/>
  <c r="G313" i="8" s="1"/>
  <c r="E314" i="8"/>
  <c r="F314" i="8" s="1"/>
  <c r="G314" i="8" s="1"/>
  <c r="E315" i="8"/>
  <c r="F315" i="8" s="1"/>
  <c r="G315" i="8" s="1"/>
  <c r="E316" i="8"/>
  <c r="E317" i="8"/>
  <c r="F317" i="8" s="1"/>
  <c r="G317" i="8" s="1"/>
  <c r="E318" i="8"/>
  <c r="F318" i="8" s="1"/>
  <c r="G318" i="8" s="1"/>
  <c r="E319" i="8"/>
  <c r="F319" i="8" s="1"/>
  <c r="G319" i="8" s="1"/>
  <c r="E320" i="8"/>
  <c r="F320" i="8" s="1"/>
  <c r="G320" i="8" s="1"/>
  <c r="E321" i="8"/>
  <c r="E322" i="8"/>
  <c r="F322" i="8" s="1"/>
  <c r="G322" i="8" s="1"/>
  <c r="E323" i="8"/>
  <c r="F323" i="8" s="1"/>
  <c r="G323" i="8" s="1"/>
  <c r="E324" i="8"/>
  <c r="E325" i="8"/>
  <c r="F325" i="8" s="1"/>
  <c r="G325" i="8" s="1"/>
  <c r="E326" i="8"/>
  <c r="F326" i="8" s="1"/>
  <c r="G326" i="8" s="1"/>
  <c r="E327" i="8"/>
  <c r="F327" i="8" s="1"/>
  <c r="G327" i="8" s="1"/>
  <c r="E328" i="8"/>
  <c r="F328" i="8" s="1"/>
  <c r="G328" i="8" s="1"/>
  <c r="E329" i="8"/>
  <c r="F329" i="8" s="1"/>
  <c r="G329" i="8" s="1"/>
  <c r="E330" i="8"/>
  <c r="F330" i="8" s="1"/>
  <c r="G330" i="8" s="1"/>
  <c r="E331" i="8"/>
  <c r="F331" i="8" s="1"/>
  <c r="G331" i="8" s="1"/>
  <c r="E332" i="8"/>
  <c r="E333" i="8"/>
  <c r="F333" i="8" s="1"/>
  <c r="G333" i="8" s="1"/>
  <c r="E334" i="8"/>
  <c r="F334" i="8" s="1"/>
  <c r="G334" i="8" s="1"/>
  <c r="E335" i="8"/>
  <c r="F335" i="8" s="1"/>
  <c r="G335" i="8" s="1"/>
  <c r="E336" i="8"/>
  <c r="F336" i="8" s="1"/>
  <c r="G336" i="8" s="1"/>
  <c r="E337" i="8"/>
  <c r="F337" i="8" s="1"/>
  <c r="G337" i="8" s="1"/>
  <c r="E338" i="8"/>
  <c r="F338" i="8" s="1"/>
  <c r="G338" i="8" s="1"/>
  <c r="E339" i="8"/>
  <c r="F339" i="8" s="1"/>
  <c r="G339" i="8" s="1"/>
  <c r="E340" i="8"/>
  <c r="E341" i="8"/>
  <c r="F341" i="8" s="1"/>
  <c r="G341" i="8" s="1"/>
  <c r="E342" i="8"/>
  <c r="F342" i="8" s="1"/>
  <c r="G342" i="8" s="1"/>
  <c r="E343" i="8"/>
  <c r="F343" i="8" s="1"/>
  <c r="G343" i="8" s="1"/>
  <c r="E344" i="8"/>
  <c r="F344" i="8" s="1"/>
  <c r="G344" i="8" s="1"/>
  <c r="E345" i="8"/>
  <c r="F345" i="8" s="1"/>
  <c r="G345" i="8" s="1"/>
  <c r="E346" i="8"/>
  <c r="E347" i="8"/>
  <c r="F347" i="8" s="1"/>
  <c r="G347" i="8" s="1"/>
  <c r="E348" i="8"/>
  <c r="E349" i="8"/>
  <c r="F349" i="8" s="1"/>
  <c r="G349" i="8" s="1"/>
  <c r="E350" i="8"/>
  <c r="F350" i="8" s="1"/>
  <c r="G350" i="8" s="1"/>
  <c r="E351" i="8"/>
  <c r="F351" i="8" s="1"/>
  <c r="G351" i="8" s="1"/>
  <c r="E352" i="8"/>
  <c r="F352" i="8" s="1"/>
  <c r="G352" i="8" s="1"/>
  <c r="E353" i="8"/>
  <c r="F353" i="8" s="1"/>
  <c r="G353" i="8" s="1"/>
  <c r="E354" i="8"/>
  <c r="F354" i="8" s="1"/>
  <c r="G354" i="8" s="1"/>
  <c r="E355" i="8"/>
  <c r="F355" i="8" s="1"/>
  <c r="G355" i="8" s="1"/>
  <c r="E356" i="8"/>
  <c r="F356" i="8" s="1"/>
  <c r="G356" i="8" s="1"/>
  <c r="E357" i="8"/>
  <c r="F357" i="8" s="1"/>
  <c r="G357" i="8" s="1"/>
  <c r="E358" i="8"/>
  <c r="F358" i="8" s="1"/>
  <c r="G358" i="8" s="1"/>
  <c r="E359" i="8"/>
  <c r="F359" i="8" s="1"/>
  <c r="G359" i="8" s="1"/>
  <c r="E360" i="8"/>
  <c r="F360" i="8" s="1"/>
  <c r="G360" i="8" s="1"/>
  <c r="E361" i="8"/>
  <c r="F361" i="8" s="1"/>
  <c r="G361" i="8" s="1"/>
  <c r="E362" i="8"/>
  <c r="F362" i="8" s="1"/>
  <c r="G362" i="8" s="1"/>
  <c r="E363" i="8"/>
  <c r="F363" i="8" s="1"/>
  <c r="G363" i="8" s="1"/>
  <c r="E364" i="8"/>
  <c r="E365" i="8"/>
  <c r="F365" i="8" s="1"/>
  <c r="G365" i="8" s="1"/>
  <c r="E366" i="8"/>
  <c r="F366" i="8" s="1"/>
  <c r="G366" i="8" s="1"/>
  <c r="E367" i="8"/>
  <c r="F367" i="8" s="1"/>
  <c r="G367" i="8" s="1"/>
  <c r="E368" i="8"/>
  <c r="F368" i="8" s="1"/>
  <c r="G368" i="8" s="1"/>
  <c r="E369" i="8"/>
  <c r="F369" i="8" s="1"/>
  <c r="G369" i="8" s="1"/>
  <c r="E370" i="8"/>
  <c r="F370" i="8" s="1"/>
  <c r="G370" i="8" s="1"/>
  <c r="E371" i="8"/>
  <c r="F371" i="8" s="1"/>
  <c r="G371" i="8" s="1"/>
  <c r="E372" i="8"/>
  <c r="E373" i="8"/>
  <c r="F373" i="8" s="1"/>
  <c r="G373" i="8" s="1"/>
  <c r="E374" i="8"/>
  <c r="E375" i="8"/>
  <c r="F375" i="8" s="1"/>
  <c r="G375" i="8" s="1"/>
  <c r="E376" i="8"/>
  <c r="F376" i="8" s="1"/>
  <c r="G376" i="8" s="1"/>
  <c r="E377" i="8"/>
  <c r="F377" i="8" s="1"/>
  <c r="G377" i="8" s="1"/>
  <c r="E378" i="8"/>
  <c r="F378" i="8" s="1"/>
  <c r="G378" i="8" s="1"/>
  <c r="E379" i="8"/>
  <c r="E380" i="8"/>
  <c r="E381" i="8"/>
  <c r="F381" i="8" s="1"/>
  <c r="G381" i="8" s="1"/>
  <c r="E382" i="8"/>
  <c r="F382" i="8" s="1"/>
  <c r="G382" i="8" s="1"/>
  <c r="E383" i="8"/>
  <c r="F383" i="8" s="1"/>
  <c r="G383" i="8" s="1"/>
  <c r="E384" i="8"/>
  <c r="F384" i="8" s="1"/>
  <c r="G384" i="8" s="1"/>
  <c r="E385" i="8"/>
  <c r="F385" i="8" s="1"/>
  <c r="G385" i="8" s="1"/>
  <c r="E386" i="8"/>
  <c r="E387" i="8"/>
  <c r="F387" i="8" s="1"/>
  <c r="G387" i="8" s="1"/>
  <c r="E388" i="8"/>
  <c r="E389" i="8"/>
  <c r="F389" i="8" s="1"/>
  <c r="G389" i="8" s="1"/>
  <c r="E390" i="8"/>
  <c r="F390" i="8" s="1"/>
  <c r="G390" i="8" s="1"/>
  <c r="E391" i="8"/>
  <c r="F391" i="8" s="1"/>
  <c r="G391" i="8" s="1"/>
  <c r="E392" i="8"/>
  <c r="F392" i="8" s="1"/>
  <c r="G392" i="8" s="1"/>
  <c r="E393" i="8"/>
  <c r="F393" i="8" s="1"/>
  <c r="G393" i="8" s="1"/>
  <c r="E394" i="8"/>
  <c r="F394" i="8" s="1"/>
  <c r="G394" i="8" s="1"/>
  <c r="E395" i="8"/>
  <c r="F395" i="8" s="1"/>
  <c r="G395" i="8" s="1"/>
  <c r="E396" i="8"/>
  <c r="E397" i="8"/>
  <c r="F397" i="8" s="1"/>
  <c r="G397" i="8" s="1"/>
  <c r="E398" i="8"/>
  <c r="F398" i="8" s="1"/>
  <c r="G398" i="8" s="1"/>
  <c r="E399" i="8"/>
  <c r="F399" i="8" s="1"/>
  <c r="G399" i="8" s="1"/>
  <c r="E400" i="8"/>
  <c r="F400" i="8" s="1"/>
  <c r="G400" i="8" s="1"/>
  <c r="E401" i="8"/>
  <c r="F401" i="8" s="1"/>
  <c r="G401" i="8" s="1"/>
  <c r="E402" i="8"/>
  <c r="F402" i="8" s="1"/>
  <c r="G402" i="8" s="1"/>
  <c r="E403" i="8"/>
  <c r="F403" i="8" s="1"/>
  <c r="G403" i="8" s="1"/>
  <c r="E404" i="8"/>
  <c r="E405" i="8"/>
  <c r="F405" i="8" s="1"/>
  <c r="G405" i="8" s="1"/>
  <c r="E406" i="8"/>
  <c r="F406" i="8" s="1"/>
  <c r="G406" i="8" s="1"/>
  <c r="E407" i="8"/>
  <c r="F407" i="8" s="1"/>
  <c r="G407" i="8" s="1"/>
  <c r="E408" i="8"/>
  <c r="F408" i="8" s="1"/>
  <c r="G408" i="8" s="1"/>
  <c r="E409" i="8"/>
  <c r="F409" i="8" s="1"/>
  <c r="G409" i="8" s="1"/>
  <c r="E410" i="8"/>
  <c r="F410" i="8" s="1"/>
  <c r="G410" i="8" s="1"/>
  <c r="E411" i="8"/>
  <c r="F411" i="8" s="1"/>
  <c r="G411" i="8" s="1"/>
  <c r="E412" i="8"/>
  <c r="E413" i="8"/>
  <c r="F413" i="8" s="1"/>
  <c r="G413" i="8" s="1"/>
  <c r="E414" i="8"/>
  <c r="F414" i="8" s="1"/>
  <c r="G414" i="8" s="1"/>
  <c r="E415" i="8"/>
  <c r="F415" i="8" s="1"/>
  <c r="G415" i="8" s="1"/>
  <c r="E416" i="8"/>
  <c r="F416" i="8" s="1"/>
  <c r="G416" i="8" s="1"/>
  <c r="E417" i="8"/>
  <c r="F417" i="8" s="1"/>
  <c r="G417" i="8" s="1"/>
  <c r="E418" i="8"/>
  <c r="F418" i="8" s="1"/>
  <c r="G418" i="8" s="1"/>
  <c r="E419" i="8"/>
  <c r="F419" i="8" s="1"/>
  <c r="G419" i="8" s="1"/>
  <c r="E420" i="8"/>
  <c r="F420" i="8" s="1"/>
  <c r="G420" i="8" s="1"/>
  <c r="E421" i="8"/>
  <c r="F421" i="8" s="1"/>
  <c r="G421" i="8" s="1"/>
  <c r="E422" i="8"/>
  <c r="F422" i="8" s="1"/>
  <c r="G422" i="8" s="1"/>
  <c r="E423" i="8"/>
  <c r="F423" i="8" s="1"/>
  <c r="G423" i="8" s="1"/>
  <c r="E424" i="8"/>
  <c r="F424" i="8" s="1"/>
  <c r="G424" i="8" s="1"/>
  <c r="E425" i="8"/>
  <c r="F425" i="8" s="1"/>
  <c r="G425" i="8" s="1"/>
  <c r="E426" i="8"/>
  <c r="F426" i="8" s="1"/>
  <c r="G426" i="8" s="1"/>
  <c r="E427" i="8"/>
  <c r="F427" i="8" s="1"/>
  <c r="G427" i="8" s="1"/>
  <c r="E428" i="8"/>
  <c r="E429" i="8"/>
  <c r="F429" i="8" s="1"/>
  <c r="G429" i="8" s="1"/>
  <c r="E430" i="8"/>
  <c r="F430" i="8" s="1"/>
  <c r="G430" i="8" s="1"/>
  <c r="E431" i="8"/>
  <c r="F431" i="8" s="1"/>
  <c r="G431" i="8" s="1"/>
  <c r="E432" i="8"/>
  <c r="F432" i="8" s="1"/>
  <c r="G432" i="8" s="1"/>
  <c r="E433" i="8"/>
  <c r="F433" i="8" s="1"/>
  <c r="G433" i="8" s="1"/>
  <c r="E434" i="8"/>
  <c r="E435" i="8"/>
  <c r="F435" i="8" s="1"/>
  <c r="G435" i="8" s="1"/>
  <c r="E436" i="8"/>
  <c r="E437" i="8"/>
  <c r="F437" i="8" s="1"/>
  <c r="G437" i="8" s="1"/>
  <c r="E438" i="8"/>
  <c r="F438" i="8" s="1"/>
  <c r="G438" i="8" s="1"/>
  <c r="E439" i="8"/>
  <c r="F439" i="8" s="1"/>
  <c r="G439" i="8" s="1"/>
  <c r="E440" i="8"/>
  <c r="F440" i="8" s="1"/>
  <c r="G440" i="8" s="1"/>
  <c r="E441" i="8"/>
  <c r="F441" i="8" s="1"/>
  <c r="G441" i="8" s="1"/>
  <c r="E442" i="8"/>
  <c r="F442" i="8" s="1"/>
  <c r="G442" i="8" s="1"/>
  <c r="E443" i="8"/>
  <c r="F443" i="8" s="1"/>
  <c r="G443" i="8" s="1"/>
  <c r="E444" i="8"/>
  <c r="E445" i="8"/>
  <c r="F445" i="8" s="1"/>
  <c r="G445" i="8" s="1"/>
  <c r="E446" i="8"/>
  <c r="F446" i="8" s="1"/>
  <c r="G446" i="8" s="1"/>
  <c r="E447" i="8"/>
  <c r="F447" i="8" s="1"/>
  <c r="G447" i="8" s="1"/>
  <c r="E448" i="8"/>
  <c r="F448" i="8" s="1"/>
  <c r="G448" i="8" s="1"/>
  <c r="E449" i="8"/>
  <c r="F449" i="8" s="1"/>
  <c r="G449" i="8" s="1"/>
  <c r="E450" i="8"/>
  <c r="F450" i="8" s="1"/>
  <c r="G450" i="8" s="1"/>
  <c r="E451" i="8"/>
  <c r="F451" i="8" s="1"/>
  <c r="G451" i="8" s="1"/>
  <c r="E452" i="8"/>
  <c r="E453" i="8"/>
  <c r="F453" i="8" s="1"/>
  <c r="G453" i="8" s="1"/>
  <c r="E454" i="8"/>
  <c r="F454" i="8" s="1"/>
  <c r="G454" i="8" s="1"/>
  <c r="E455" i="8"/>
  <c r="F455" i="8" s="1"/>
  <c r="G455" i="8" s="1"/>
  <c r="E456" i="8"/>
  <c r="F456" i="8" s="1"/>
  <c r="G456" i="8" s="1"/>
  <c r="E457" i="8"/>
  <c r="E458" i="8"/>
  <c r="F458" i="8" s="1"/>
  <c r="G458" i="8" s="1"/>
  <c r="E459" i="8"/>
  <c r="F459" i="8" s="1"/>
  <c r="G459" i="8" s="1"/>
  <c r="E460" i="8"/>
  <c r="E461" i="8"/>
  <c r="F461" i="8" s="1"/>
  <c r="G461" i="8" s="1"/>
  <c r="E462" i="8"/>
  <c r="F462" i="8" s="1"/>
  <c r="G462" i="8" s="1"/>
  <c r="E463" i="8"/>
  <c r="F463" i="8" s="1"/>
  <c r="G463" i="8" s="1"/>
  <c r="E464" i="8"/>
  <c r="F464" i="8" s="1"/>
  <c r="G464" i="8" s="1"/>
  <c r="E465" i="8"/>
  <c r="F465" i="8" s="1"/>
  <c r="G465" i="8" s="1"/>
  <c r="E466" i="8"/>
  <c r="F466" i="8" s="1"/>
  <c r="G466" i="8" s="1"/>
  <c r="E467" i="8"/>
  <c r="F467" i="8" s="1"/>
  <c r="G467" i="8" s="1"/>
  <c r="E468" i="8"/>
  <c r="E469" i="8"/>
  <c r="F469" i="8" s="1"/>
  <c r="G469" i="8" s="1"/>
  <c r="E470" i="8"/>
  <c r="F470" i="8" s="1"/>
  <c r="G470" i="8" s="1"/>
  <c r="E471" i="8"/>
  <c r="F471" i="8" s="1"/>
  <c r="G471" i="8" s="1"/>
  <c r="E472" i="8"/>
  <c r="F472" i="8" s="1"/>
  <c r="G472" i="8" s="1"/>
  <c r="E473" i="8"/>
  <c r="E474" i="8"/>
  <c r="F474" i="8" s="1"/>
  <c r="G474" i="8" s="1"/>
  <c r="E475" i="8"/>
  <c r="F475" i="8" s="1"/>
  <c r="G475" i="8" s="1"/>
  <c r="E476" i="8"/>
  <c r="E477" i="8"/>
  <c r="F477" i="8" s="1"/>
  <c r="G477" i="8" s="1"/>
  <c r="E478" i="8"/>
  <c r="F478" i="8" s="1"/>
  <c r="G478" i="8" s="1"/>
  <c r="E479" i="8"/>
  <c r="F479" i="8" s="1"/>
  <c r="G479" i="8" s="1"/>
  <c r="E480" i="8"/>
  <c r="F480" i="8" s="1"/>
  <c r="G480" i="8" s="1"/>
  <c r="E481" i="8"/>
  <c r="F481" i="8" s="1"/>
  <c r="G481" i="8" s="1"/>
  <c r="E482" i="8"/>
  <c r="F482" i="8" s="1"/>
  <c r="G482" i="8" s="1"/>
  <c r="E483" i="8"/>
  <c r="F483" i="8" s="1"/>
  <c r="G483" i="8" s="1"/>
  <c r="E484" i="8"/>
  <c r="F484" i="8" s="1"/>
  <c r="G484" i="8" s="1"/>
  <c r="E485" i="8"/>
  <c r="F485" i="8" s="1"/>
  <c r="G485" i="8" s="1"/>
  <c r="E486" i="8"/>
  <c r="F486" i="8" s="1"/>
  <c r="G486" i="8" s="1"/>
  <c r="E487" i="8"/>
  <c r="F487" i="8" s="1"/>
  <c r="G487" i="8" s="1"/>
  <c r="E488" i="8"/>
  <c r="F488" i="8" s="1"/>
  <c r="G488" i="8" s="1"/>
  <c r="E489" i="8"/>
  <c r="F489" i="8" s="1"/>
  <c r="G489" i="8" s="1"/>
  <c r="E490" i="8"/>
  <c r="F490" i="8" s="1"/>
  <c r="G490" i="8" s="1"/>
  <c r="E491" i="8"/>
  <c r="F491" i="8" s="1"/>
  <c r="G491" i="8" s="1"/>
  <c r="E492" i="8"/>
  <c r="E493" i="8"/>
  <c r="F493" i="8" s="1"/>
  <c r="G493" i="8" s="1"/>
  <c r="E494" i="8"/>
  <c r="F494" i="8" s="1"/>
  <c r="G494" i="8" s="1"/>
  <c r="E495" i="8"/>
  <c r="F495" i="8" s="1"/>
  <c r="G495" i="8" s="1"/>
  <c r="E496" i="8"/>
  <c r="F496" i="8" s="1"/>
  <c r="G496" i="8" s="1"/>
  <c r="E497" i="8"/>
  <c r="E498" i="8"/>
  <c r="F498" i="8" s="1"/>
  <c r="G498" i="8" s="1"/>
  <c r="E499" i="8"/>
  <c r="F499" i="8" s="1"/>
  <c r="G499" i="8" s="1"/>
  <c r="E500" i="8"/>
  <c r="E501" i="8"/>
  <c r="F501" i="8" s="1"/>
  <c r="G501" i="8" s="1"/>
  <c r="E502" i="8"/>
  <c r="F502" i="8" s="1"/>
  <c r="G502" i="8" s="1"/>
  <c r="E503" i="8"/>
  <c r="F503" i="8" s="1"/>
  <c r="G503" i="8" s="1"/>
  <c r="E504" i="8"/>
  <c r="F504" i="8" s="1"/>
  <c r="G504" i="8" s="1"/>
  <c r="E505" i="8"/>
  <c r="F505" i="8" s="1"/>
  <c r="G505" i="8" s="1"/>
  <c r="E506" i="8"/>
  <c r="F506" i="8" s="1"/>
  <c r="G506" i="8" s="1"/>
  <c r="E507" i="8"/>
  <c r="F507" i="8" s="1"/>
  <c r="G507" i="8" s="1"/>
  <c r="E508" i="8"/>
  <c r="E509" i="8"/>
  <c r="F509" i="8" s="1"/>
  <c r="G509" i="8" s="1"/>
  <c r="E510" i="8"/>
  <c r="F510" i="8" s="1"/>
  <c r="G510" i="8" s="1"/>
  <c r="E511" i="8"/>
  <c r="F511" i="8" s="1"/>
  <c r="G511" i="8" s="1"/>
  <c r="E512" i="8"/>
  <c r="F512" i="8" s="1"/>
  <c r="G512" i="8" s="1"/>
  <c r="E513" i="8"/>
  <c r="F513" i="8" s="1"/>
  <c r="G513" i="8" s="1"/>
  <c r="E514" i="8"/>
  <c r="F514" i="8" s="1"/>
  <c r="G514" i="8" s="1"/>
  <c r="E515" i="8"/>
  <c r="F515" i="8" s="1"/>
  <c r="G515" i="8" s="1"/>
  <c r="E516" i="8"/>
  <c r="E517" i="8"/>
  <c r="F517" i="8" s="1"/>
  <c r="G517" i="8" s="1"/>
  <c r="E518" i="8"/>
  <c r="F518" i="8" s="1"/>
  <c r="G518" i="8" s="1"/>
  <c r="E519" i="8"/>
  <c r="F519" i="8" s="1"/>
  <c r="G519" i="8" s="1"/>
  <c r="E520" i="8"/>
  <c r="F520" i="8" s="1"/>
  <c r="G520" i="8" s="1"/>
  <c r="E521" i="8"/>
  <c r="F521" i="8" s="1"/>
  <c r="G521" i="8" s="1"/>
  <c r="E522" i="8"/>
  <c r="F522" i="8" s="1"/>
  <c r="G522" i="8" s="1"/>
  <c r="E523" i="8"/>
  <c r="F523" i="8" s="1"/>
  <c r="G523" i="8" s="1"/>
  <c r="E524" i="8"/>
  <c r="E525" i="8"/>
  <c r="F525" i="8" s="1"/>
  <c r="G525" i="8" s="1"/>
  <c r="E526" i="8"/>
  <c r="F526" i="8" s="1"/>
  <c r="G526" i="8" s="1"/>
  <c r="E527" i="8"/>
  <c r="F527" i="8" s="1"/>
  <c r="G527" i="8" s="1"/>
  <c r="E528" i="8"/>
  <c r="F528" i="8" s="1"/>
  <c r="G528" i="8" s="1"/>
  <c r="E529" i="8"/>
  <c r="F529" i="8" s="1"/>
  <c r="G529" i="8" s="1"/>
  <c r="E530" i="8"/>
  <c r="F530" i="8" s="1"/>
  <c r="G530" i="8" s="1"/>
  <c r="E531" i="8"/>
  <c r="F531" i="8" s="1"/>
  <c r="G531" i="8" s="1"/>
  <c r="E532" i="8"/>
  <c r="E533" i="8"/>
  <c r="F533" i="8" s="1"/>
  <c r="G533" i="8" s="1"/>
  <c r="E534" i="8"/>
  <c r="F534" i="8" s="1"/>
  <c r="G534" i="8" s="1"/>
  <c r="E535" i="8"/>
  <c r="F535" i="8" s="1"/>
  <c r="G535" i="8" s="1"/>
  <c r="E536" i="8"/>
  <c r="F536" i="8" s="1"/>
  <c r="G536" i="8" s="1"/>
  <c r="E537" i="8"/>
  <c r="F537" i="8" s="1"/>
  <c r="G537" i="8" s="1"/>
  <c r="E538" i="8"/>
  <c r="F538" i="8" s="1"/>
  <c r="G538" i="8" s="1"/>
  <c r="E539" i="8"/>
  <c r="F539" i="8" s="1"/>
  <c r="G539" i="8" s="1"/>
  <c r="E540" i="8"/>
  <c r="E541" i="8"/>
  <c r="F541" i="8" s="1"/>
  <c r="G541" i="8" s="1"/>
  <c r="E542" i="8"/>
  <c r="F542" i="8" s="1"/>
  <c r="G542" i="8" s="1"/>
  <c r="E543" i="8"/>
  <c r="F543" i="8" s="1"/>
  <c r="G543" i="8" s="1"/>
  <c r="E544" i="8"/>
  <c r="F544" i="8" s="1"/>
  <c r="G544" i="8" s="1"/>
  <c r="E545" i="8"/>
  <c r="E546" i="8"/>
  <c r="F546" i="8" s="1"/>
  <c r="G546" i="8" s="1"/>
  <c r="E547" i="8"/>
  <c r="F547" i="8" s="1"/>
  <c r="G547" i="8" s="1"/>
  <c r="E548" i="8"/>
  <c r="F548" i="8" s="1"/>
  <c r="G548" i="8" s="1"/>
  <c r="E549" i="8"/>
  <c r="F549" i="8" s="1"/>
  <c r="G549" i="8" s="1"/>
  <c r="E550" i="8"/>
  <c r="F550" i="8" s="1"/>
  <c r="G550" i="8" s="1"/>
  <c r="E551" i="8"/>
  <c r="F551" i="8" s="1"/>
  <c r="G551" i="8" s="1"/>
  <c r="E552" i="8"/>
  <c r="F552" i="8" s="1"/>
  <c r="G552" i="8" s="1"/>
  <c r="E553" i="8"/>
  <c r="F553" i="8" s="1"/>
  <c r="G553" i="8" s="1"/>
  <c r="E554" i="8"/>
  <c r="F554" i="8" s="1"/>
  <c r="G554" i="8" s="1"/>
  <c r="E555" i="8"/>
  <c r="F555" i="8" s="1"/>
  <c r="G555" i="8" s="1"/>
  <c r="E556" i="8"/>
  <c r="E557" i="8"/>
  <c r="F557" i="8" s="1"/>
  <c r="G557" i="8" s="1"/>
  <c r="E558" i="8"/>
  <c r="F558" i="8" s="1"/>
  <c r="G558" i="8" s="1"/>
  <c r="E559" i="8"/>
  <c r="F559" i="8" s="1"/>
  <c r="G559" i="8" s="1"/>
  <c r="E560" i="8"/>
  <c r="F560" i="8" s="1"/>
  <c r="G560" i="8" s="1"/>
  <c r="E561" i="8"/>
  <c r="F561" i="8" s="1"/>
  <c r="G561" i="8" s="1"/>
  <c r="E562" i="8"/>
  <c r="F562" i="8" s="1"/>
  <c r="G562" i="8" s="1"/>
  <c r="E563" i="8"/>
  <c r="F563" i="8" s="1"/>
  <c r="G563" i="8" s="1"/>
  <c r="E564" i="8"/>
  <c r="E565" i="8"/>
  <c r="F565" i="8" s="1"/>
  <c r="G565" i="8" s="1"/>
  <c r="E566" i="8"/>
  <c r="F566" i="8" s="1"/>
  <c r="G566" i="8" s="1"/>
  <c r="E567" i="8"/>
  <c r="F567" i="8" s="1"/>
  <c r="G567" i="8" s="1"/>
  <c r="E568" i="8"/>
  <c r="F568" i="8" s="1"/>
  <c r="G568" i="8" s="1"/>
  <c r="E569" i="8"/>
  <c r="F569" i="8" s="1"/>
  <c r="G569" i="8" s="1"/>
  <c r="E570" i="8"/>
  <c r="F570" i="8" s="1"/>
  <c r="G570" i="8" s="1"/>
  <c r="E571" i="8"/>
  <c r="F571" i="8" s="1"/>
  <c r="G571" i="8" s="1"/>
  <c r="E572" i="8"/>
  <c r="E573" i="8"/>
  <c r="F573" i="8" s="1"/>
  <c r="G573" i="8" s="1"/>
  <c r="E574" i="8"/>
  <c r="F574" i="8" s="1"/>
  <c r="G574" i="8" s="1"/>
  <c r="E575" i="8"/>
  <c r="F575" i="8" s="1"/>
  <c r="G575" i="8" s="1"/>
  <c r="E576" i="8"/>
  <c r="F576" i="8" s="1"/>
  <c r="G576" i="8" s="1"/>
  <c r="E577" i="8"/>
  <c r="F577" i="8" s="1"/>
  <c r="G577" i="8" s="1"/>
  <c r="E578" i="8"/>
  <c r="F578" i="8" s="1"/>
  <c r="G578" i="8" s="1"/>
  <c r="E579" i="8"/>
  <c r="F579" i="8" s="1"/>
  <c r="G579" i="8" s="1"/>
  <c r="E580" i="8"/>
  <c r="E581" i="8"/>
  <c r="F581" i="8" s="1"/>
  <c r="G581" i="8" s="1"/>
  <c r="E582" i="8"/>
  <c r="F582" i="8" s="1"/>
  <c r="G582" i="8" s="1"/>
  <c r="E583" i="8"/>
  <c r="F583" i="8" s="1"/>
  <c r="G583" i="8" s="1"/>
  <c r="E584" i="8"/>
  <c r="F584" i="8" s="1"/>
  <c r="G584" i="8" s="1"/>
  <c r="E585" i="8"/>
  <c r="F585" i="8" s="1"/>
  <c r="G585" i="8" s="1"/>
  <c r="E586" i="8"/>
  <c r="F586" i="8" s="1"/>
  <c r="G586" i="8" s="1"/>
  <c r="E587" i="8"/>
  <c r="F587" i="8" s="1"/>
  <c r="G587" i="8" s="1"/>
  <c r="E588" i="8"/>
  <c r="E589" i="8"/>
  <c r="F589" i="8" s="1"/>
  <c r="G589" i="8" s="1"/>
  <c r="E590" i="8"/>
  <c r="F590" i="8" s="1"/>
  <c r="G590" i="8" s="1"/>
  <c r="E591" i="8"/>
  <c r="F591" i="8" s="1"/>
  <c r="G591" i="8" s="1"/>
  <c r="E592" i="8"/>
  <c r="F592" i="8" s="1"/>
  <c r="G592" i="8" s="1"/>
  <c r="E593" i="8"/>
  <c r="F593" i="8" s="1"/>
  <c r="G593" i="8" s="1"/>
  <c r="E594" i="8"/>
  <c r="F594" i="8" s="1"/>
  <c r="G594" i="8" s="1"/>
  <c r="E595" i="8"/>
  <c r="F595" i="8" s="1"/>
  <c r="G595" i="8" s="1"/>
  <c r="E596" i="8"/>
  <c r="E597" i="8"/>
  <c r="F597" i="8" s="1"/>
  <c r="G597" i="8" s="1"/>
  <c r="E598" i="8"/>
  <c r="F598" i="8" s="1"/>
  <c r="G598" i="8" s="1"/>
  <c r="E599" i="8"/>
  <c r="F599" i="8" s="1"/>
  <c r="G599" i="8" s="1"/>
  <c r="E600" i="8"/>
  <c r="F600" i="8" s="1"/>
  <c r="G600" i="8" s="1"/>
  <c r="E601" i="8"/>
  <c r="F601" i="8" s="1"/>
  <c r="G601" i="8" s="1"/>
  <c r="E602" i="8"/>
  <c r="F602" i="8" s="1"/>
  <c r="G602" i="8" s="1"/>
  <c r="E603" i="8"/>
  <c r="F603" i="8" s="1"/>
  <c r="G603" i="8" s="1"/>
  <c r="E604" i="8"/>
  <c r="E605" i="8"/>
  <c r="F605" i="8" s="1"/>
  <c r="G605" i="8" s="1"/>
  <c r="E606" i="8"/>
  <c r="F606" i="8" s="1"/>
  <c r="G606" i="8" s="1"/>
  <c r="E607" i="8"/>
  <c r="F607" i="8" s="1"/>
  <c r="G607" i="8" s="1"/>
  <c r="E608" i="8"/>
  <c r="F608" i="8" s="1"/>
  <c r="G608" i="8" s="1"/>
  <c r="E609" i="8"/>
  <c r="F609" i="8" s="1"/>
  <c r="G609" i="8" s="1"/>
  <c r="E610" i="8"/>
  <c r="F610" i="8" s="1"/>
  <c r="G610" i="8" s="1"/>
  <c r="E611" i="8"/>
  <c r="F611" i="8" s="1"/>
  <c r="G611" i="8" s="1"/>
  <c r="E612" i="8"/>
  <c r="F612" i="8" s="1"/>
  <c r="G612" i="8" s="1"/>
  <c r="E613" i="8"/>
  <c r="F613" i="8" s="1"/>
  <c r="G613" i="8" s="1"/>
  <c r="E614" i="8"/>
  <c r="F614" i="8" s="1"/>
  <c r="G614" i="8" s="1"/>
  <c r="E615" i="8"/>
  <c r="F615" i="8" s="1"/>
  <c r="G615" i="8" s="1"/>
  <c r="E616" i="8"/>
  <c r="F616" i="8" s="1"/>
  <c r="G616" i="8" s="1"/>
  <c r="E617" i="8"/>
  <c r="F617" i="8" s="1"/>
  <c r="G617" i="8" s="1"/>
  <c r="E618" i="8"/>
  <c r="F618" i="8" s="1"/>
  <c r="G618" i="8" s="1"/>
  <c r="E619" i="8"/>
  <c r="F619" i="8" s="1"/>
  <c r="G619" i="8" s="1"/>
  <c r="E620" i="8"/>
  <c r="E621" i="8"/>
  <c r="F621" i="8" s="1"/>
  <c r="G621" i="8" s="1"/>
  <c r="E622" i="8"/>
  <c r="F622" i="8" s="1"/>
  <c r="G622" i="8" s="1"/>
  <c r="E623" i="8"/>
  <c r="F623" i="8" s="1"/>
  <c r="G623" i="8" s="1"/>
  <c r="E624" i="8"/>
  <c r="F624" i="8" s="1"/>
  <c r="G624" i="8" s="1"/>
  <c r="E625" i="8"/>
  <c r="E626" i="8"/>
  <c r="F626" i="8" s="1"/>
  <c r="G626" i="8" s="1"/>
  <c r="E627" i="8"/>
  <c r="F627" i="8" s="1"/>
  <c r="G627" i="8" s="1"/>
  <c r="E628" i="8"/>
  <c r="E629" i="8"/>
  <c r="F629" i="8" s="1"/>
  <c r="G629" i="8" s="1"/>
  <c r="E630" i="8"/>
  <c r="F630" i="8" s="1"/>
  <c r="G630" i="8" s="1"/>
  <c r="E631" i="8"/>
  <c r="F631" i="8" s="1"/>
  <c r="G631" i="8" s="1"/>
  <c r="E632" i="8"/>
  <c r="F632" i="8" s="1"/>
  <c r="G632" i="8" s="1"/>
  <c r="E633" i="8"/>
  <c r="F633" i="8" s="1"/>
  <c r="G633" i="8" s="1"/>
  <c r="E634" i="8"/>
  <c r="F634" i="8" s="1"/>
  <c r="G634" i="8" s="1"/>
  <c r="E635" i="8"/>
  <c r="F635" i="8" s="1"/>
  <c r="G635" i="8" s="1"/>
  <c r="E636" i="8"/>
  <c r="E637" i="8"/>
  <c r="F637" i="8" s="1"/>
  <c r="G637" i="8" s="1"/>
  <c r="E638" i="8"/>
  <c r="F638" i="8" s="1"/>
  <c r="G638" i="8" s="1"/>
  <c r="E639" i="8"/>
  <c r="F639" i="8" s="1"/>
  <c r="G639" i="8" s="1"/>
  <c r="E640" i="8"/>
  <c r="F640" i="8" s="1"/>
  <c r="G640" i="8" s="1"/>
  <c r="E641" i="8"/>
  <c r="F641" i="8" s="1"/>
  <c r="G641" i="8" s="1"/>
  <c r="E642" i="8"/>
  <c r="F642" i="8" s="1"/>
  <c r="G642" i="8" s="1"/>
  <c r="E643" i="8"/>
  <c r="F643" i="8" s="1"/>
  <c r="G643" i="8" s="1"/>
  <c r="E644" i="8"/>
  <c r="E645" i="8"/>
  <c r="F645" i="8" s="1"/>
  <c r="G645" i="8" s="1"/>
  <c r="E646" i="8"/>
  <c r="F646" i="8" s="1"/>
  <c r="G646" i="8" s="1"/>
  <c r="E647" i="8"/>
  <c r="F647" i="8" s="1"/>
  <c r="G647" i="8" s="1"/>
  <c r="E648" i="8"/>
  <c r="F648" i="8" s="1"/>
  <c r="G648" i="8" s="1"/>
  <c r="E649" i="8"/>
  <c r="F649" i="8" s="1"/>
  <c r="G649" i="8" s="1"/>
  <c r="E650" i="8"/>
  <c r="F650" i="8" s="1"/>
  <c r="G650" i="8" s="1"/>
  <c r="E651" i="8"/>
  <c r="F651" i="8" s="1"/>
  <c r="G651" i="8" s="1"/>
  <c r="E652" i="8"/>
  <c r="E653" i="8"/>
  <c r="F653" i="8" s="1"/>
  <c r="G653" i="8" s="1"/>
  <c r="E654" i="8"/>
  <c r="F654" i="8" s="1"/>
  <c r="G654" i="8" s="1"/>
  <c r="E655" i="8"/>
  <c r="F655" i="8" s="1"/>
  <c r="G655" i="8" s="1"/>
  <c r="E656" i="8"/>
  <c r="F656" i="8" s="1"/>
  <c r="G656" i="8" s="1"/>
  <c r="E657" i="8"/>
  <c r="E658" i="8"/>
  <c r="F658" i="8" s="1"/>
  <c r="G658" i="8" s="1"/>
  <c r="E659" i="8"/>
  <c r="F659" i="8" s="1"/>
  <c r="G659" i="8" s="1"/>
  <c r="E660" i="8"/>
  <c r="E661" i="8"/>
  <c r="F661" i="8" s="1"/>
  <c r="G661" i="8" s="1"/>
  <c r="E662" i="8"/>
  <c r="F662" i="8" s="1"/>
  <c r="G662" i="8" s="1"/>
  <c r="E663" i="8"/>
  <c r="F663" i="8" s="1"/>
  <c r="G663" i="8" s="1"/>
  <c r="E664" i="8"/>
  <c r="F664" i="8" s="1"/>
  <c r="G664" i="8" s="1"/>
  <c r="E665" i="8"/>
  <c r="F665" i="8" s="1"/>
  <c r="G665" i="8" s="1"/>
  <c r="E666" i="8"/>
  <c r="F666" i="8" s="1"/>
  <c r="G666" i="8" s="1"/>
  <c r="E667" i="8"/>
  <c r="F667" i="8" s="1"/>
  <c r="G667" i="8" s="1"/>
  <c r="E668" i="8"/>
  <c r="E669" i="8"/>
  <c r="F669" i="8" s="1"/>
  <c r="G669" i="8" s="1"/>
  <c r="E670" i="8"/>
  <c r="F670" i="8" s="1"/>
  <c r="G670" i="8" s="1"/>
  <c r="E671" i="8"/>
  <c r="F671" i="8" s="1"/>
  <c r="G671" i="8" s="1"/>
  <c r="E672" i="8"/>
  <c r="F672" i="8" s="1"/>
  <c r="G672" i="8" s="1"/>
  <c r="E673" i="8"/>
  <c r="F673" i="8" s="1"/>
  <c r="G673" i="8" s="1"/>
  <c r="E674" i="8"/>
  <c r="F674" i="8" s="1"/>
  <c r="G674" i="8" s="1"/>
  <c r="E675" i="8"/>
  <c r="F675" i="8" s="1"/>
  <c r="G675" i="8" s="1"/>
  <c r="E676" i="8"/>
  <c r="F676" i="8" s="1"/>
  <c r="G676" i="8" s="1"/>
  <c r="E677" i="8"/>
  <c r="F677" i="8" s="1"/>
  <c r="G677" i="8" s="1"/>
  <c r="E678" i="8"/>
  <c r="F678" i="8" s="1"/>
  <c r="G678" i="8" s="1"/>
  <c r="E679" i="8"/>
  <c r="F679" i="8" s="1"/>
  <c r="G679" i="8" s="1"/>
  <c r="E680" i="8"/>
  <c r="F680" i="8" s="1"/>
  <c r="G680" i="8" s="1"/>
  <c r="E681" i="8"/>
  <c r="F681" i="8" s="1"/>
  <c r="G681" i="8" s="1"/>
  <c r="E682" i="8"/>
  <c r="F682" i="8" s="1"/>
  <c r="G682" i="8" s="1"/>
  <c r="E683" i="8"/>
  <c r="F683" i="8" s="1"/>
  <c r="G683" i="8" s="1"/>
  <c r="E684" i="8"/>
  <c r="E685" i="8"/>
  <c r="F685" i="8" s="1"/>
  <c r="G685" i="8" s="1"/>
  <c r="E686" i="8"/>
  <c r="F686" i="8" s="1"/>
  <c r="G686" i="8" s="1"/>
  <c r="E687" i="8"/>
  <c r="F687" i="8" s="1"/>
  <c r="G687" i="8" s="1"/>
  <c r="E688" i="8"/>
  <c r="F688" i="8" s="1"/>
  <c r="G688" i="8" s="1"/>
  <c r="E689" i="8"/>
  <c r="F689" i="8" s="1"/>
  <c r="G689" i="8" s="1"/>
  <c r="E690" i="8"/>
  <c r="F690" i="8" s="1"/>
  <c r="G690" i="8" s="1"/>
  <c r="E691" i="8"/>
  <c r="F691" i="8" s="1"/>
  <c r="G691" i="8" s="1"/>
  <c r="E692" i="8"/>
  <c r="E693" i="8"/>
  <c r="F693" i="8" s="1"/>
  <c r="G693" i="8" s="1"/>
  <c r="E694" i="8"/>
  <c r="F694" i="8" s="1"/>
  <c r="G694" i="8" s="1"/>
  <c r="E695" i="8"/>
  <c r="F695" i="8" s="1"/>
  <c r="G695" i="8" s="1"/>
  <c r="E696" i="8"/>
  <c r="F696" i="8" s="1"/>
  <c r="G696" i="8" s="1"/>
  <c r="E697" i="8"/>
  <c r="F697" i="8" s="1"/>
  <c r="G697" i="8" s="1"/>
  <c r="E698" i="8"/>
  <c r="F698" i="8" s="1"/>
  <c r="G698" i="8" s="1"/>
  <c r="E699" i="8"/>
  <c r="F699" i="8" s="1"/>
  <c r="G699" i="8" s="1"/>
  <c r="E700" i="8"/>
  <c r="E701" i="8"/>
  <c r="F701" i="8" s="1"/>
  <c r="G701" i="8" s="1"/>
  <c r="E702" i="8"/>
  <c r="F702" i="8" s="1"/>
  <c r="G702" i="8" s="1"/>
  <c r="E703" i="8"/>
  <c r="F703" i="8" s="1"/>
  <c r="G703" i="8" s="1"/>
  <c r="E704" i="8"/>
  <c r="F704" i="8" s="1"/>
  <c r="G704" i="8" s="1"/>
  <c r="E705" i="8"/>
  <c r="F705" i="8" s="1"/>
  <c r="G705" i="8" s="1"/>
  <c r="E706" i="8"/>
  <c r="F706" i="8" s="1"/>
  <c r="G706" i="8" s="1"/>
  <c r="E707" i="8"/>
  <c r="F707" i="8" s="1"/>
  <c r="G707" i="8" s="1"/>
  <c r="E708" i="8"/>
  <c r="E709" i="8"/>
  <c r="F709" i="8" s="1"/>
  <c r="G709" i="8" s="1"/>
  <c r="E710" i="8"/>
  <c r="F710" i="8" s="1"/>
  <c r="G710" i="8" s="1"/>
  <c r="E711" i="8"/>
  <c r="F711" i="8" s="1"/>
  <c r="G711" i="8" s="1"/>
  <c r="E712" i="8"/>
  <c r="F712" i="8" s="1"/>
  <c r="G712" i="8" s="1"/>
  <c r="E713" i="8"/>
  <c r="F713" i="8" s="1"/>
  <c r="G713" i="8" s="1"/>
  <c r="E714" i="8"/>
  <c r="F714" i="8" s="1"/>
  <c r="G714" i="8" s="1"/>
  <c r="E715" i="8"/>
  <c r="F715" i="8" s="1"/>
  <c r="G715" i="8" s="1"/>
  <c r="E716" i="8"/>
  <c r="E717" i="8"/>
  <c r="F717" i="8" s="1"/>
  <c r="G717" i="8" s="1"/>
  <c r="E718" i="8"/>
  <c r="F718" i="8" s="1"/>
  <c r="G718" i="8" s="1"/>
  <c r="E719" i="8"/>
  <c r="F719" i="8" s="1"/>
  <c r="G719" i="8" s="1"/>
  <c r="E720" i="8"/>
  <c r="F720" i="8" s="1"/>
  <c r="G720" i="8" s="1"/>
  <c r="E721" i="8"/>
  <c r="F721" i="8" s="1"/>
  <c r="G721" i="8" s="1"/>
  <c r="E722" i="8"/>
  <c r="F722" i="8" s="1"/>
  <c r="G722" i="8" s="1"/>
  <c r="E723" i="8"/>
  <c r="F723" i="8" s="1"/>
  <c r="G723" i="8" s="1"/>
  <c r="E724" i="8"/>
  <c r="E725" i="8"/>
  <c r="F725" i="8" s="1"/>
  <c r="G725" i="8" s="1"/>
  <c r="E726" i="8"/>
  <c r="F726" i="8" s="1"/>
  <c r="G726" i="8" s="1"/>
  <c r="E727" i="8"/>
  <c r="F727" i="8" s="1"/>
  <c r="G727" i="8" s="1"/>
  <c r="E728" i="8"/>
  <c r="F728" i="8" s="1"/>
  <c r="G728" i="8" s="1"/>
  <c r="E729" i="8"/>
  <c r="F729" i="8" s="1"/>
  <c r="G729" i="8" s="1"/>
  <c r="E730" i="8"/>
  <c r="F730" i="8" s="1"/>
  <c r="G730" i="8" s="1"/>
  <c r="E731" i="8"/>
  <c r="F731" i="8" s="1"/>
  <c r="G731" i="8" s="1"/>
  <c r="E732" i="8"/>
  <c r="E733" i="8"/>
  <c r="F733" i="8" s="1"/>
  <c r="G733" i="8" s="1"/>
  <c r="E734" i="8"/>
  <c r="F734" i="8" s="1"/>
  <c r="G734" i="8" s="1"/>
  <c r="E735" i="8"/>
  <c r="F735" i="8" s="1"/>
  <c r="G735" i="8" s="1"/>
  <c r="E736" i="8"/>
  <c r="F736" i="8" s="1"/>
  <c r="G736" i="8" s="1"/>
  <c r="E737" i="8"/>
  <c r="F737" i="8" s="1"/>
  <c r="G737" i="8" s="1"/>
  <c r="E738" i="8"/>
  <c r="F738" i="8" s="1"/>
  <c r="G738" i="8" s="1"/>
  <c r="E739" i="8"/>
  <c r="F739" i="8" s="1"/>
  <c r="G739" i="8" s="1"/>
  <c r="E740" i="8"/>
  <c r="E741" i="8"/>
  <c r="F741" i="8" s="1"/>
  <c r="G741" i="8" s="1"/>
  <c r="E742" i="8"/>
  <c r="F742" i="8" s="1"/>
  <c r="G742" i="8" s="1"/>
  <c r="E743" i="8"/>
  <c r="F743" i="8" s="1"/>
  <c r="G743" i="8" s="1"/>
  <c r="E744" i="8"/>
  <c r="F744" i="8" s="1"/>
  <c r="G744" i="8" s="1"/>
  <c r="E745" i="8"/>
  <c r="F745" i="8" s="1"/>
  <c r="G745" i="8" s="1"/>
  <c r="E746" i="8"/>
  <c r="F746" i="8" s="1"/>
  <c r="G746" i="8" s="1"/>
  <c r="E747" i="8"/>
  <c r="F747" i="8" s="1"/>
  <c r="G747" i="8" s="1"/>
  <c r="E748" i="8"/>
  <c r="E749" i="8"/>
  <c r="F749" i="8" s="1"/>
  <c r="G749" i="8" s="1"/>
  <c r="E750" i="8"/>
  <c r="F750" i="8" s="1"/>
  <c r="G750" i="8" s="1"/>
  <c r="E751" i="8"/>
  <c r="F751" i="8" s="1"/>
  <c r="G751" i="8" s="1"/>
  <c r="E752" i="8"/>
  <c r="F752" i="8" s="1"/>
  <c r="G752" i="8" s="1"/>
  <c r="E753" i="8"/>
  <c r="F753" i="8" s="1"/>
  <c r="G753" i="8" s="1"/>
  <c r="E754" i="8"/>
  <c r="F754" i="8" s="1"/>
  <c r="G754" i="8" s="1"/>
  <c r="E755" i="8"/>
  <c r="F755" i="8" s="1"/>
  <c r="G755" i="8" s="1"/>
  <c r="E756" i="8"/>
  <c r="E757" i="8"/>
  <c r="F757" i="8" s="1"/>
  <c r="G757" i="8" s="1"/>
  <c r="E758" i="8"/>
  <c r="F758" i="8" s="1"/>
  <c r="G758" i="8" s="1"/>
  <c r="E759" i="8"/>
  <c r="F759" i="8" s="1"/>
  <c r="G759" i="8" s="1"/>
  <c r="E760" i="8"/>
  <c r="F760" i="8" s="1"/>
  <c r="G760" i="8" s="1"/>
  <c r="E761" i="8"/>
  <c r="F761" i="8" s="1"/>
  <c r="G761" i="8" s="1"/>
  <c r="E762" i="8"/>
  <c r="F762" i="8" s="1"/>
  <c r="G762" i="8" s="1"/>
  <c r="E763" i="8"/>
  <c r="F763" i="8" s="1"/>
  <c r="G763" i="8" s="1"/>
  <c r="E764" i="8"/>
  <c r="E765" i="8"/>
  <c r="F765" i="8" s="1"/>
  <c r="G765" i="8" s="1"/>
  <c r="E766" i="8"/>
  <c r="F766" i="8" s="1"/>
  <c r="G766" i="8" s="1"/>
  <c r="E767" i="8"/>
  <c r="F767" i="8" s="1"/>
  <c r="G767" i="8" s="1"/>
  <c r="E768" i="8"/>
  <c r="F768" i="8" s="1"/>
  <c r="G768" i="8" s="1"/>
  <c r="E769" i="8"/>
  <c r="F769" i="8" s="1"/>
  <c r="G769" i="8" s="1"/>
  <c r="E770" i="8"/>
  <c r="F770" i="8" s="1"/>
  <c r="G770" i="8" s="1"/>
  <c r="E771" i="8"/>
  <c r="F771" i="8" s="1"/>
  <c r="G771" i="8" s="1"/>
  <c r="E772" i="8"/>
  <c r="E773" i="8"/>
  <c r="F773" i="8" s="1"/>
  <c r="G773" i="8" s="1"/>
  <c r="E774" i="8"/>
  <c r="F774" i="8" s="1"/>
  <c r="G774" i="8" s="1"/>
  <c r="E775" i="8"/>
  <c r="F775" i="8" s="1"/>
  <c r="G775" i="8" s="1"/>
  <c r="E776" i="8"/>
  <c r="F776" i="8" s="1"/>
  <c r="G776" i="8" s="1"/>
  <c r="E777" i="8"/>
  <c r="F777" i="8" s="1"/>
  <c r="G777" i="8" s="1"/>
  <c r="E778" i="8"/>
  <c r="F778" i="8" s="1"/>
  <c r="G778" i="8" s="1"/>
  <c r="E779" i="8"/>
  <c r="F779" i="8" s="1"/>
  <c r="G779" i="8" s="1"/>
  <c r="E780" i="8"/>
  <c r="E781" i="8"/>
  <c r="F781" i="8" s="1"/>
  <c r="G781" i="8" s="1"/>
  <c r="E782" i="8"/>
  <c r="F782" i="8" s="1"/>
  <c r="G782" i="8" s="1"/>
  <c r="E783" i="8"/>
  <c r="F783" i="8" s="1"/>
  <c r="G783" i="8" s="1"/>
  <c r="E784" i="8"/>
  <c r="F784" i="8" s="1"/>
  <c r="G784" i="8" s="1"/>
  <c r="E785" i="8"/>
  <c r="F785" i="8" s="1"/>
  <c r="G785" i="8" s="1"/>
  <c r="E786" i="8"/>
  <c r="F786" i="8" s="1"/>
  <c r="G786" i="8" s="1"/>
  <c r="E787" i="8"/>
  <c r="F787" i="8" s="1"/>
  <c r="G787" i="8" s="1"/>
  <c r="E788" i="8"/>
  <c r="E789" i="8"/>
  <c r="F789" i="8" s="1"/>
  <c r="G789" i="8" s="1"/>
  <c r="E790" i="8"/>
  <c r="F790" i="8" s="1"/>
  <c r="G790" i="8" s="1"/>
  <c r="E791" i="8"/>
  <c r="F791" i="8" s="1"/>
  <c r="G791" i="8" s="1"/>
  <c r="E792" i="8"/>
  <c r="F792" i="8" s="1"/>
  <c r="G792" i="8" s="1"/>
  <c r="E793" i="8"/>
  <c r="F793" i="8" s="1"/>
  <c r="G793" i="8" s="1"/>
  <c r="E794" i="8"/>
  <c r="F794" i="8" s="1"/>
  <c r="G794" i="8" s="1"/>
  <c r="E795" i="8"/>
  <c r="F795" i="8" s="1"/>
  <c r="G795" i="8" s="1"/>
  <c r="E796" i="8"/>
  <c r="E797" i="8"/>
  <c r="F797" i="8" s="1"/>
  <c r="G797" i="8" s="1"/>
  <c r="E798" i="8"/>
  <c r="F798" i="8" s="1"/>
  <c r="G798" i="8" s="1"/>
  <c r="E799" i="8"/>
  <c r="F799" i="8" s="1"/>
  <c r="G799" i="8" s="1"/>
  <c r="E800" i="8"/>
  <c r="F800" i="8" s="1"/>
  <c r="G800" i="8" s="1"/>
  <c r="E801" i="8"/>
  <c r="F801" i="8" s="1"/>
  <c r="G801" i="8" s="1"/>
  <c r="E802" i="8"/>
  <c r="F802" i="8" s="1"/>
  <c r="G802" i="8" s="1"/>
  <c r="E803" i="8"/>
  <c r="F803" i="8" s="1"/>
  <c r="G803" i="8" s="1"/>
  <c r="E804" i="8"/>
  <c r="E805" i="8"/>
  <c r="F805" i="8" s="1"/>
  <c r="G805" i="8" s="1"/>
  <c r="E806" i="8"/>
  <c r="F806" i="8" s="1"/>
  <c r="G806" i="8" s="1"/>
  <c r="E807" i="8"/>
  <c r="F807" i="8" s="1"/>
  <c r="G807" i="8" s="1"/>
  <c r="E808" i="8"/>
  <c r="F808" i="8" s="1"/>
  <c r="G808" i="8" s="1"/>
  <c r="E809" i="8"/>
  <c r="F809" i="8" s="1"/>
  <c r="G809" i="8" s="1"/>
  <c r="E810" i="8"/>
  <c r="F810" i="8" s="1"/>
  <c r="G810" i="8" s="1"/>
  <c r="E811" i="8"/>
  <c r="F811" i="8" s="1"/>
  <c r="G811" i="8" s="1"/>
  <c r="E812" i="8"/>
  <c r="E813" i="8"/>
  <c r="F813" i="8" s="1"/>
  <c r="G813" i="8" s="1"/>
  <c r="E814" i="8"/>
  <c r="F814" i="8" s="1"/>
  <c r="G814" i="8" s="1"/>
  <c r="E815" i="8"/>
  <c r="F815" i="8" s="1"/>
  <c r="G815" i="8" s="1"/>
  <c r="E816" i="8"/>
  <c r="F816" i="8" s="1"/>
  <c r="G816" i="8" s="1"/>
  <c r="E817" i="8"/>
  <c r="F817" i="8" s="1"/>
  <c r="G817" i="8" s="1"/>
  <c r="E818" i="8"/>
  <c r="F818" i="8" s="1"/>
  <c r="G818" i="8" s="1"/>
  <c r="E819" i="8"/>
  <c r="F819" i="8" s="1"/>
  <c r="G819" i="8" s="1"/>
  <c r="E820" i="8"/>
  <c r="E821" i="8"/>
  <c r="F821" i="8" s="1"/>
  <c r="G821" i="8" s="1"/>
  <c r="E822" i="8"/>
  <c r="F822" i="8" s="1"/>
  <c r="G822" i="8" s="1"/>
  <c r="E823" i="8"/>
  <c r="F823" i="8" s="1"/>
  <c r="G823" i="8" s="1"/>
  <c r="E824" i="8"/>
  <c r="F824" i="8" s="1"/>
  <c r="G824" i="8" s="1"/>
  <c r="E825" i="8"/>
  <c r="F825" i="8" s="1"/>
  <c r="G825" i="8" s="1"/>
  <c r="E826" i="8"/>
  <c r="F826" i="8" s="1"/>
  <c r="G826" i="8" s="1"/>
  <c r="E827" i="8"/>
  <c r="F827" i="8" s="1"/>
  <c r="G827" i="8" s="1"/>
  <c r="E828" i="8"/>
  <c r="E829" i="8"/>
  <c r="F829" i="8" s="1"/>
  <c r="G829" i="8" s="1"/>
  <c r="E830" i="8"/>
  <c r="F830" i="8" s="1"/>
  <c r="G830" i="8" s="1"/>
  <c r="E831" i="8"/>
  <c r="F831" i="8" s="1"/>
  <c r="G831" i="8" s="1"/>
  <c r="E832" i="8"/>
  <c r="F832" i="8" s="1"/>
  <c r="G832" i="8" s="1"/>
  <c r="E833" i="8"/>
  <c r="F833" i="8" s="1"/>
  <c r="G833" i="8" s="1"/>
  <c r="E834" i="8"/>
  <c r="F834" i="8" s="1"/>
  <c r="G834" i="8" s="1"/>
  <c r="E835" i="8"/>
  <c r="F835" i="8" s="1"/>
  <c r="G835" i="8" s="1"/>
  <c r="E836" i="8"/>
  <c r="E837" i="8"/>
  <c r="F837" i="8" s="1"/>
  <c r="G837" i="8" s="1"/>
  <c r="E838" i="8"/>
  <c r="F838" i="8" s="1"/>
  <c r="G838" i="8" s="1"/>
  <c r="E839" i="8"/>
  <c r="F839" i="8" s="1"/>
  <c r="G839" i="8" s="1"/>
  <c r="E840" i="8"/>
  <c r="F840" i="8" s="1"/>
  <c r="G840" i="8" s="1"/>
  <c r="E841" i="8"/>
  <c r="F841" i="8" s="1"/>
  <c r="G841" i="8" s="1"/>
  <c r="E842" i="8"/>
  <c r="F842" i="8" s="1"/>
  <c r="G842" i="8" s="1"/>
  <c r="E843" i="8"/>
  <c r="F843" i="8" s="1"/>
  <c r="G843" i="8" s="1"/>
  <c r="E844" i="8"/>
  <c r="E845" i="8"/>
  <c r="F845" i="8" s="1"/>
  <c r="G845" i="8" s="1"/>
  <c r="E846" i="8"/>
  <c r="F846" i="8" s="1"/>
  <c r="G846" i="8" s="1"/>
  <c r="E847" i="8"/>
  <c r="F847" i="8" s="1"/>
  <c r="G847" i="8" s="1"/>
  <c r="E848" i="8"/>
  <c r="F848" i="8" s="1"/>
  <c r="G848" i="8" s="1"/>
  <c r="E849" i="8"/>
  <c r="F849" i="8" s="1"/>
  <c r="G849" i="8" s="1"/>
  <c r="E850" i="8"/>
  <c r="F850" i="8" s="1"/>
  <c r="G850" i="8" s="1"/>
  <c r="E851" i="8"/>
  <c r="F851" i="8" s="1"/>
  <c r="G851" i="8" s="1"/>
  <c r="E852" i="8"/>
  <c r="E853" i="8"/>
  <c r="F853" i="8" s="1"/>
  <c r="G853" i="8" s="1"/>
  <c r="E854" i="8"/>
  <c r="F854" i="8" s="1"/>
  <c r="G854" i="8" s="1"/>
  <c r="E855" i="8"/>
  <c r="F855" i="8" s="1"/>
  <c r="G855" i="8" s="1"/>
  <c r="E856" i="8"/>
  <c r="F856" i="8" s="1"/>
  <c r="G856" i="8" s="1"/>
  <c r="E857" i="8"/>
  <c r="F857" i="8" s="1"/>
  <c r="G857" i="8" s="1"/>
  <c r="E858" i="8"/>
  <c r="F858" i="8" s="1"/>
  <c r="G858" i="8" s="1"/>
  <c r="E859" i="8"/>
  <c r="F859" i="8" s="1"/>
  <c r="G859" i="8" s="1"/>
  <c r="E860" i="8"/>
  <c r="E861" i="8"/>
  <c r="F861" i="8" s="1"/>
  <c r="G861" i="8" s="1"/>
  <c r="E862" i="8"/>
  <c r="F862" i="8" s="1"/>
  <c r="G862" i="8" s="1"/>
  <c r="E863" i="8"/>
  <c r="F863" i="8" s="1"/>
  <c r="G863" i="8" s="1"/>
  <c r="E864" i="8"/>
  <c r="F864" i="8" s="1"/>
  <c r="G864" i="8" s="1"/>
  <c r="E865" i="8"/>
  <c r="F865" i="8" s="1"/>
  <c r="G865" i="8" s="1"/>
  <c r="E866" i="8"/>
  <c r="F866" i="8" s="1"/>
  <c r="G866" i="8" s="1"/>
  <c r="E867" i="8"/>
  <c r="F867" i="8" s="1"/>
  <c r="G867" i="8" s="1"/>
  <c r="E868" i="8"/>
  <c r="E869" i="8"/>
  <c r="F869" i="8" s="1"/>
  <c r="G869" i="8" s="1"/>
  <c r="E870" i="8"/>
  <c r="F870" i="8" s="1"/>
  <c r="G870" i="8" s="1"/>
  <c r="E871" i="8"/>
  <c r="F871" i="8" s="1"/>
  <c r="G871" i="8" s="1"/>
  <c r="E872" i="8"/>
  <c r="F872" i="8" s="1"/>
  <c r="G872" i="8" s="1"/>
  <c r="E873" i="8"/>
  <c r="F873" i="8" s="1"/>
  <c r="G873" i="8" s="1"/>
  <c r="E874" i="8"/>
  <c r="F874" i="8" s="1"/>
  <c r="G874" i="8" s="1"/>
  <c r="E875" i="8"/>
  <c r="F875" i="8" s="1"/>
  <c r="G875" i="8" s="1"/>
  <c r="E876" i="8"/>
  <c r="E877" i="8"/>
  <c r="F877" i="8" s="1"/>
  <c r="G877" i="8" s="1"/>
  <c r="E878" i="8"/>
  <c r="F878" i="8" s="1"/>
  <c r="G878" i="8" s="1"/>
  <c r="E879" i="8"/>
  <c r="F879" i="8" s="1"/>
  <c r="G879" i="8" s="1"/>
  <c r="E880" i="8"/>
  <c r="F880" i="8" s="1"/>
  <c r="G880" i="8" s="1"/>
  <c r="E881" i="8"/>
  <c r="F881" i="8" s="1"/>
  <c r="G881" i="8" s="1"/>
  <c r="E882" i="8"/>
  <c r="F882" i="8" s="1"/>
  <c r="G882" i="8" s="1"/>
  <c r="E883" i="8"/>
  <c r="F883" i="8" s="1"/>
  <c r="G883" i="8" s="1"/>
  <c r="E884" i="8"/>
  <c r="E885" i="8"/>
  <c r="F885" i="8" s="1"/>
  <c r="G885" i="8" s="1"/>
  <c r="E886" i="8"/>
  <c r="F886" i="8" s="1"/>
  <c r="G886" i="8" s="1"/>
  <c r="E887" i="8"/>
  <c r="F887" i="8" s="1"/>
  <c r="G887" i="8" s="1"/>
  <c r="E888" i="8"/>
  <c r="F888" i="8" s="1"/>
  <c r="G888" i="8" s="1"/>
  <c r="E889" i="8"/>
  <c r="F889" i="8" s="1"/>
  <c r="G889" i="8" s="1"/>
  <c r="E890" i="8"/>
  <c r="F890" i="8" s="1"/>
  <c r="G890" i="8" s="1"/>
  <c r="E891" i="8"/>
  <c r="F891" i="8" s="1"/>
  <c r="G891" i="8" s="1"/>
  <c r="E892" i="8"/>
  <c r="E893" i="8"/>
  <c r="F893" i="8" s="1"/>
  <c r="G893" i="8" s="1"/>
  <c r="E894" i="8"/>
  <c r="F894" i="8" s="1"/>
  <c r="G894" i="8" s="1"/>
  <c r="E895" i="8"/>
  <c r="F895" i="8" s="1"/>
  <c r="G895" i="8" s="1"/>
  <c r="E896" i="8"/>
  <c r="F896" i="8" s="1"/>
  <c r="G896" i="8" s="1"/>
  <c r="E897" i="8"/>
  <c r="F897" i="8" s="1"/>
  <c r="G897" i="8" s="1"/>
  <c r="E898" i="8"/>
  <c r="F898" i="8" s="1"/>
  <c r="G898" i="8" s="1"/>
  <c r="E899" i="8"/>
  <c r="F899" i="8" s="1"/>
  <c r="G899" i="8" s="1"/>
  <c r="E900" i="8"/>
  <c r="E901" i="8"/>
  <c r="F901" i="8" s="1"/>
  <c r="G901" i="8" s="1"/>
  <c r="E902" i="8"/>
  <c r="F902" i="8" s="1"/>
  <c r="G902" i="8" s="1"/>
  <c r="E903" i="8"/>
  <c r="F903" i="8" s="1"/>
  <c r="G903" i="8" s="1"/>
  <c r="E904" i="8"/>
  <c r="F904" i="8" s="1"/>
  <c r="G904" i="8" s="1"/>
  <c r="E905" i="8"/>
  <c r="F905" i="8" s="1"/>
  <c r="G905" i="8" s="1"/>
  <c r="E906" i="8"/>
  <c r="F906" i="8" s="1"/>
  <c r="G906" i="8" s="1"/>
  <c r="E907" i="8"/>
  <c r="F907" i="8" s="1"/>
  <c r="G907" i="8" s="1"/>
  <c r="E908" i="8"/>
  <c r="E909" i="8"/>
  <c r="F909" i="8" s="1"/>
  <c r="G909" i="8" s="1"/>
  <c r="E910" i="8"/>
  <c r="F910" i="8" s="1"/>
  <c r="G910" i="8" s="1"/>
  <c r="E911" i="8"/>
  <c r="F911" i="8" s="1"/>
  <c r="G911" i="8" s="1"/>
  <c r="E912" i="8"/>
  <c r="F912" i="8" s="1"/>
  <c r="G912" i="8" s="1"/>
  <c r="E913" i="8"/>
  <c r="F913" i="8" s="1"/>
  <c r="G913" i="8" s="1"/>
  <c r="E914" i="8"/>
  <c r="F914" i="8" s="1"/>
  <c r="G914" i="8" s="1"/>
  <c r="E915" i="8"/>
  <c r="F915" i="8" s="1"/>
  <c r="G915" i="8" s="1"/>
  <c r="E916" i="8"/>
  <c r="E917" i="8"/>
  <c r="F917" i="8" s="1"/>
  <c r="G917" i="8" s="1"/>
  <c r="E918" i="8"/>
  <c r="F918" i="8" s="1"/>
  <c r="G918" i="8" s="1"/>
  <c r="E919" i="8"/>
  <c r="F919" i="8" s="1"/>
  <c r="G919" i="8" s="1"/>
  <c r="E920" i="8"/>
  <c r="F920" i="8" s="1"/>
  <c r="G920" i="8" s="1"/>
  <c r="E921" i="8"/>
  <c r="F921" i="8" s="1"/>
  <c r="G921" i="8" s="1"/>
  <c r="E922" i="8"/>
  <c r="F922" i="8" s="1"/>
  <c r="G922" i="8" s="1"/>
  <c r="E923" i="8"/>
  <c r="F923" i="8" s="1"/>
  <c r="G923" i="8" s="1"/>
  <c r="E924" i="8"/>
  <c r="E925" i="8"/>
  <c r="F925" i="8" s="1"/>
  <c r="G925" i="8" s="1"/>
  <c r="E926" i="8"/>
  <c r="F926" i="8" s="1"/>
  <c r="G926" i="8" s="1"/>
  <c r="E927" i="8"/>
  <c r="F927" i="8" s="1"/>
  <c r="G927" i="8" s="1"/>
  <c r="E928" i="8"/>
  <c r="F928" i="8" s="1"/>
  <c r="G928" i="8" s="1"/>
  <c r="E929" i="8"/>
  <c r="F929" i="8" s="1"/>
  <c r="G929" i="8" s="1"/>
  <c r="E930" i="8"/>
  <c r="F930" i="8" s="1"/>
  <c r="G930" i="8" s="1"/>
  <c r="E931" i="8"/>
  <c r="F931" i="8" s="1"/>
  <c r="G931" i="8" s="1"/>
  <c r="E932" i="8"/>
  <c r="E933" i="8"/>
  <c r="F933" i="8" s="1"/>
  <c r="G933" i="8" s="1"/>
  <c r="E934" i="8"/>
  <c r="F934" i="8" s="1"/>
  <c r="G934" i="8" s="1"/>
  <c r="E935" i="8"/>
  <c r="F935" i="8" s="1"/>
  <c r="G935" i="8" s="1"/>
  <c r="E936" i="8"/>
  <c r="F936" i="8" s="1"/>
  <c r="G936" i="8" s="1"/>
  <c r="E937" i="8"/>
  <c r="F937" i="8" s="1"/>
  <c r="G937" i="8" s="1"/>
  <c r="E938" i="8"/>
  <c r="F938" i="8" s="1"/>
  <c r="G938" i="8" s="1"/>
  <c r="E939" i="8"/>
  <c r="F939" i="8" s="1"/>
  <c r="G939" i="8" s="1"/>
  <c r="E940" i="8"/>
  <c r="E941" i="8"/>
  <c r="F941" i="8" s="1"/>
  <c r="G941" i="8" s="1"/>
  <c r="E942" i="8"/>
  <c r="F942" i="8" s="1"/>
  <c r="G942" i="8" s="1"/>
  <c r="E943" i="8"/>
  <c r="F943" i="8" s="1"/>
  <c r="G943" i="8" s="1"/>
  <c r="E944" i="8"/>
  <c r="F944" i="8" s="1"/>
  <c r="G944" i="8" s="1"/>
  <c r="E945" i="8"/>
  <c r="F945" i="8" s="1"/>
  <c r="G945" i="8" s="1"/>
  <c r="E946" i="8"/>
  <c r="F946" i="8" s="1"/>
  <c r="G946" i="8" s="1"/>
  <c r="E947" i="8"/>
  <c r="F947" i="8" s="1"/>
  <c r="G947" i="8" s="1"/>
  <c r="E948" i="8"/>
  <c r="E949" i="8"/>
  <c r="F949" i="8" s="1"/>
  <c r="G949" i="8" s="1"/>
  <c r="E950" i="8"/>
  <c r="F950" i="8" s="1"/>
  <c r="G950" i="8" s="1"/>
  <c r="E951" i="8"/>
  <c r="F951" i="8" s="1"/>
  <c r="G951" i="8" s="1"/>
  <c r="E952" i="8"/>
  <c r="F952" i="8" s="1"/>
  <c r="G952" i="8" s="1"/>
  <c r="E953" i="8"/>
  <c r="F953" i="8" s="1"/>
  <c r="G953" i="8" s="1"/>
  <c r="E954" i="8"/>
  <c r="F954" i="8" s="1"/>
  <c r="G954" i="8" s="1"/>
  <c r="E955" i="8"/>
  <c r="F955" i="8" s="1"/>
  <c r="G955" i="8" s="1"/>
  <c r="E956" i="8"/>
  <c r="E957" i="8"/>
  <c r="F957" i="8" s="1"/>
  <c r="G957" i="8" s="1"/>
  <c r="E958" i="8"/>
  <c r="F958" i="8" s="1"/>
  <c r="G958" i="8" s="1"/>
  <c r="E959" i="8"/>
  <c r="F959" i="8" s="1"/>
  <c r="G959" i="8" s="1"/>
  <c r="E960" i="8"/>
  <c r="F960" i="8" s="1"/>
  <c r="G960" i="8" s="1"/>
  <c r="E961" i="8"/>
  <c r="F961" i="8" s="1"/>
  <c r="G961" i="8" s="1"/>
  <c r="E962" i="8"/>
  <c r="F962" i="8" s="1"/>
  <c r="G962" i="8" s="1"/>
  <c r="E963" i="8"/>
  <c r="F963" i="8" s="1"/>
  <c r="G963" i="8" s="1"/>
  <c r="E964" i="8"/>
  <c r="E965" i="8"/>
  <c r="F965" i="8" s="1"/>
  <c r="G965" i="8" s="1"/>
  <c r="E966" i="8"/>
  <c r="F966" i="8" s="1"/>
  <c r="G966" i="8" s="1"/>
  <c r="E967" i="8"/>
  <c r="F967" i="8" s="1"/>
  <c r="G967" i="8" s="1"/>
  <c r="E968" i="8"/>
  <c r="F968" i="8" s="1"/>
  <c r="G968" i="8" s="1"/>
  <c r="E969" i="8"/>
  <c r="F969" i="8" s="1"/>
  <c r="G969" i="8" s="1"/>
  <c r="E970" i="8"/>
  <c r="F970" i="8" s="1"/>
  <c r="G970" i="8" s="1"/>
  <c r="E971" i="8"/>
  <c r="F971" i="8" s="1"/>
  <c r="G971" i="8" s="1"/>
  <c r="E972" i="8"/>
  <c r="E973" i="8"/>
  <c r="F973" i="8" s="1"/>
  <c r="G973" i="8" s="1"/>
  <c r="E974" i="8"/>
  <c r="F974" i="8" s="1"/>
  <c r="G974" i="8" s="1"/>
  <c r="E975" i="8"/>
  <c r="F975" i="8" s="1"/>
  <c r="G975" i="8" s="1"/>
  <c r="E976" i="8"/>
  <c r="F976" i="8" s="1"/>
  <c r="G976" i="8" s="1"/>
  <c r="E977" i="8"/>
  <c r="F977" i="8" s="1"/>
  <c r="G977" i="8" s="1"/>
  <c r="E978" i="8"/>
  <c r="F978" i="8" s="1"/>
  <c r="G978" i="8" s="1"/>
  <c r="E979" i="8"/>
  <c r="F979" i="8" s="1"/>
  <c r="G979" i="8" s="1"/>
  <c r="E980" i="8"/>
  <c r="E981" i="8"/>
  <c r="F981" i="8" s="1"/>
  <c r="G981" i="8" s="1"/>
  <c r="E982" i="8"/>
  <c r="F982" i="8" s="1"/>
  <c r="G982" i="8" s="1"/>
  <c r="E983" i="8"/>
  <c r="F983" i="8" s="1"/>
  <c r="G983" i="8" s="1"/>
  <c r="E984" i="8"/>
  <c r="F984" i="8" s="1"/>
  <c r="G984" i="8" s="1"/>
  <c r="E985" i="8"/>
  <c r="F985" i="8" s="1"/>
  <c r="G985" i="8" s="1"/>
  <c r="E986" i="8"/>
  <c r="F986" i="8" s="1"/>
  <c r="G986" i="8" s="1"/>
  <c r="E987" i="8"/>
  <c r="F987" i="8" s="1"/>
  <c r="G987" i="8" s="1"/>
  <c r="E988" i="8"/>
  <c r="E989" i="8"/>
  <c r="F989" i="8" s="1"/>
  <c r="G989" i="8" s="1"/>
  <c r="E990" i="8"/>
  <c r="F990" i="8" s="1"/>
  <c r="G990" i="8" s="1"/>
  <c r="E991" i="8"/>
  <c r="F991" i="8" s="1"/>
  <c r="G991" i="8" s="1"/>
  <c r="E992" i="8"/>
  <c r="F992" i="8" s="1"/>
  <c r="G992" i="8" s="1"/>
  <c r="E993" i="8"/>
  <c r="F993" i="8" s="1"/>
  <c r="G993" i="8" s="1"/>
  <c r="E994" i="8"/>
  <c r="F994" i="8" s="1"/>
  <c r="G994" i="8" s="1"/>
  <c r="E995" i="8"/>
  <c r="F995" i="8" s="1"/>
  <c r="G995" i="8" s="1"/>
  <c r="E996" i="8"/>
  <c r="E997" i="8"/>
  <c r="F997" i="8" s="1"/>
  <c r="G997" i="8" s="1"/>
  <c r="E998" i="8"/>
  <c r="F998" i="8" s="1"/>
  <c r="G998" i="8" s="1"/>
  <c r="E999" i="8"/>
  <c r="F999" i="8" s="1"/>
  <c r="G999" i="8" s="1"/>
  <c r="E1000" i="8"/>
  <c r="F1000" i="8" s="1"/>
  <c r="G1000" i="8" s="1"/>
  <c r="E1001" i="8"/>
  <c r="F1001" i="8" s="1"/>
  <c r="G1001" i="8" s="1"/>
  <c r="E1002" i="8"/>
  <c r="F1002" i="8" s="1"/>
  <c r="G1002" i="8" s="1"/>
  <c r="E1003" i="8"/>
  <c r="F1003" i="8" s="1"/>
  <c r="G1003" i="8" s="1"/>
  <c r="E1004" i="8"/>
  <c r="E1005" i="8"/>
  <c r="F1005" i="8" s="1"/>
  <c r="G1005" i="8" s="1"/>
  <c r="E1006" i="8"/>
  <c r="F1006" i="8" s="1"/>
  <c r="G1006" i="8" s="1"/>
  <c r="E1007" i="8"/>
  <c r="F1007" i="8" s="1"/>
  <c r="G1007" i="8" s="1"/>
  <c r="E1008" i="8"/>
  <c r="F1008" i="8" s="1"/>
  <c r="G1008" i="8" s="1"/>
  <c r="E1009" i="8"/>
  <c r="F1009" i="8" s="1"/>
  <c r="G1009" i="8" s="1"/>
  <c r="E1010" i="8"/>
  <c r="F1010" i="8" s="1"/>
  <c r="G1010" i="8" s="1"/>
  <c r="E1011" i="8"/>
  <c r="F1011" i="8" s="1"/>
  <c r="G1011" i="8" s="1"/>
  <c r="E1012" i="8"/>
  <c r="E1013" i="8"/>
  <c r="F1013" i="8" s="1"/>
  <c r="G1013" i="8" s="1"/>
  <c r="E1014" i="8"/>
  <c r="F1014" i="8" s="1"/>
  <c r="G1014" i="8" s="1"/>
  <c r="E1015" i="8"/>
  <c r="F1015" i="8" s="1"/>
  <c r="G1015" i="8" s="1"/>
  <c r="E1016" i="8"/>
  <c r="F1016" i="8" s="1"/>
  <c r="G1016" i="8" s="1"/>
  <c r="E1017" i="8"/>
  <c r="F1017" i="8" s="1"/>
  <c r="G1017" i="8" s="1"/>
  <c r="E1018" i="8"/>
  <c r="F1018" i="8" s="1"/>
  <c r="G1018" i="8" s="1"/>
  <c r="E1019" i="8"/>
  <c r="F1019" i="8" s="1"/>
  <c r="G1019" i="8" s="1"/>
  <c r="E1020" i="8"/>
  <c r="E1021" i="8"/>
  <c r="F1021" i="8" s="1"/>
  <c r="G1021" i="8" s="1"/>
  <c r="E1022" i="8"/>
  <c r="F1022" i="8" s="1"/>
  <c r="G1022" i="8" s="1"/>
  <c r="E1023" i="8"/>
  <c r="F1023" i="8" s="1"/>
  <c r="G1023" i="8" s="1"/>
  <c r="E1024" i="8"/>
  <c r="F1024" i="8" s="1"/>
  <c r="G1024" i="8" s="1"/>
  <c r="E1025" i="8"/>
  <c r="F1025" i="8" s="1"/>
  <c r="G1025" i="8" s="1"/>
  <c r="E1026" i="8"/>
  <c r="F1026" i="8" s="1"/>
  <c r="G1026" i="8" s="1"/>
  <c r="E1027" i="8"/>
  <c r="F1027" i="8" s="1"/>
  <c r="G1027" i="8" s="1"/>
  <c r="E1028" i="8"/>
  <c r="E1029" i="8"/>
  <c r="F1029" i="8" s="1"/>
  <c r="G1029" i="8" s="1"/>
  <c r="E1030" i="8"/>
  <c r="F1030" i="8" s="1"/>
  <c r="G1030" i="8" s="1"/>
  <c r="E1031" i="8"/>
  <c r="F1031" i="8" s="1"/>
  <c r="G1031" i="8" s="1"/>
  <c r="E1032" i="8"/>
  <c r="F1032" i="8" s="1"/>
  <c r="G1032" i="8" s="1"/>
  <c r="E1033" i="8"/>
  <c r="F1033" i="8" s="1"/>
  <c r="G1033" i="8" s="1"/>
  <c r="E1034" i="8"/>
  <c r="F1034" i="8" s="1"/>
  <c r="G1034" i="8" s="1"/>
  <c r="E1035" i="8"/>
  <c r="F1035" i="8" s="1"/>
  <c r="G1035" i="8" s="1"/>
  <c r="E1036" i="8"/>
  <c r="E1037" i="8"/>
  <c r="F1037" i="8" s="1"/>
  <c r="G1037" i="8" s="1"/>
  <c r="E1038" i="8"/>
  <c r="F1038" i="8" s="1"/>
  <c r="G1038" i="8" s="1"/>
  <c r="E1039" i="8"/>
  <c r="F1039" i="8" s="1"/>
  <c r="G1039" i="8" s="1"/>
  <c r="E1040" i="8"/>
  <c r="F1040" i="8" s="1"/>
  <c r="G1040" i="8" s="1"/>
  <c r="E1041" i="8"/>
  <c r="F1041" i="8" s="1"/>
  <c r="G1041" i="8" s="1"/>
  <c r="E1042" i="8"/>
  <c r="F1042" i="8" s="1"/>
  <c r="G1042" i="8" s="1"/>
  <c r="E1043" i="8"/>
  <c r="F1043" i="8" s="1"/>
  <c r="G1043" i="8" s="1"/>
  <c r="E1044" i="8"/>
  <c r="E1045" i="8"/>
  <c r="F1045" i="8" s="1"/>
  <c r="G1045" i="8" s="1"/>
  <c r="E1046" i="8"/>
  <c r="F1046" i="8" s="1"/>
  <c r="G1046" i="8" s="1"/>
  <c r="E1047" i="8"/>
  <c r="F1047" i="8" s="1"/>
  <c r="G1047" i="8" s="1"/>
  <c r="E1048" i="8"/>
  <c r="F1048" i="8" s="1"/>
  <c r="G1048" i="8" s="1"/>
  <c r="E1049" i="8"/>
  <c r="F1049" i="8" s="1"/>
  <c r="G1049" i="8" s="1"/>
  <c r="E1050" i="8"/>
  <c r="F1050" i="8" s="1"/>
  <c r="G1050" i="8" s="1"/>
  <c r="E1051" i="8"/>
  <c r="F1051" i="8" s="1"/>
  <c r="G1051" i="8" s="1"/>
  <c r="E1052" i="8"/>
  <c r="E1053" i="8"/>
  <c r="F1053" i="8" s="1"/>
  <c r="G1053" i="8" s="1"/>
  <c r="E1054" i="8"/>
  <c r="F1054" i="8" s="1"/>
  <c r="G1054" i="8" s="1"/>
  <c r="E1055" i="8"/>
  <c r="F1055" i="8" s="1"/>
  <c r="G1055" i="8" s="1"/>
  <c r="E1056" i="8"/>
  <c r="F1056" i="8" s="1"/>
  <c r="G1056" i="8" s="1"/>
  <c r="E1057" i="8"/>
  <c r="F1057" i="8" s="1"/>
  <c r="G1057" i="8" s="1"/>
  <c r="E1058" i="8"/>
  <c r="F1058" i="8" s="1"/>
  <c r="G1058" i="8" s="1"/>
  <c r="E1059" i="8"/>
  <c r="F1059" i="8" s="1"/>
  <c r="G1059" i="8" s="1"/>
  <c r="E1060" i="8"/>
  <c r="E1061" i="8"/>
  <c r="F1061" i="8" s="1"/>
  <c r="G1061" i="8" s="1"/>
  <c r="E1062" i="8"/>
  <c r="F1062" i="8" s="1"/>
  <c r="G1062" i="8" s="1"/>
  <c r="E1063" i="8"/>
  <c r="F1063" i="8" s="1"/>
  <c r="G1063" i="8" s="1"/>
  <c r="E1064" i="8"/>
  <c r="F1064" i="8" s="1"/>
  <c r="G1064" i="8" s="1"/>
  <c r="E1065" i="8"/>
  <c r="F1065" i="8" s="1"/>
  <c r="G1065" i="8" s="1"/>
  <c r="E1066" i="8"/>
  <c r="F1066" i="8" s="1"/>
  <c r="G1066" i="8" s="1"/>
  <c r="E1067" i="8"/>
  <c r="F1067" i="8" s="1"/>
  <c r="G1067" i="8" s="1"/>
  <c r="E1068" i="8"/>
  <c r="E1069" i="8"/>
  <c r="F1069" i="8" s="1"/>
  <c r="G1069" i="8" s="1"/>
  <c r="E1070" i="8"/>
  <c r="F1070" i="8" s="1"/>
  <c r="G1070" i="8" s="1"/>
  <c r="E1071" i="8"/>
  <c r="F1071" i="8" s="1"/>
  <c r="G1071" i="8" s="1"/>
  <c r="E1072" i="8"/>
  <c r="F1072" i="8" s="1"/>
  <c r="G1072" i="8" s="1"/>
  <c r="E1073" i="8"/>
  <c r="F1073" i="8" s="1"/>
  <c r="G1073" i="8" s="1"/>
  <c r="E1074" i="8"/>
  <c r="F1074" i="8" s="1"/>
  <c r="G1074" i="8" s="1"/>
  <c r="E1075" i="8"/>
  <c r="F1075" i="8" s="1"/>
  <c r="G1075" i="8" s="1"/>
  <c r="E1076" i="8"/>
  <c r="E1077" i="8"/>
  <c r="F1077" i="8" s="1"/>
  <c r="G1077" i="8" s="1"/>
  <c r="E1078" i="8"/>
  <c r="F1078" i="8" s="1"/>
  <c r="G1078" i="8" s="1"/>
  <c r="E1079" i="8"/>
  <c r="F1079" i="8" s="1"/>
  <c r="G1079" i="8" s="1"/>
  <c r="E1080" i="8"/>
  <c r="F1080" i="8" s="1"/>
  <c r="G1080" i="8" s="1"/>
  <c r="E1081" i="8"/>
  <c r="F1081" i="8" s="1"/>
  <c r="G1081" i="8" s="1"/>
  <c r="E1082" i="8"/>
  <c r="F1082" i="8" s="1"/>
  <c r="G1082" i="8" s="1"/>
  <c r="E1083" i="8"/>
  <c r="F1083" i="8" s="1"/>
  <c r="G1083" i="8" s="1"/>
  <c r="E1084" i="8"/>
  <c r="E1085" i="8"/>
  <c r="F1085" i="8" s="1"/>
  <c r="G1085" i="8" s="1"/>
  <c r="E1086" i="8"/>
  <c r="F1086" i="8" s="1"/>
  <c r="G1086" i="8" s="1"/>
  <c r="E1087" i="8"/>
  <c r="F1087" i="8" s="1"/>
  <c r="G1087" i="8" s="1"/>
  <c r="E1088" i="8"/>
  <c r="F1088" i="8" s="1"/>
  <c r="G1088" i="8" s="1"/>
  <c r="E1089" i="8"/>
  <c r="F1089" i="8" s="1"/>
  <c r="G1089" i="8" s="1"/>
  <c r="E1090" i="8"/>
  <c r="F1090" i="8" s="1"/>
  <c r="G1090" i="8" s="1"/>
  <c r="E1091" i="8"/>
  <c r="F1091" i="8" s="1"/>
  <c r="G1091" i="8" s="1"/>
  <c r="E1092" i="8"/>
  <c r="E1093" i="8"/>
  <c r="F1093" i="8" s="1"/>
  <c r="G1093" i="8" s="1"/>
  <c r="E1094" i="8"/>
  <c r="F1094" i="8" s="1"/>
  <c r="G1094" i="8" s="1"/>
  <c r="E1095" i="8"/>
  <c r="F1095" i="8" s="1"/>
  <c r="G1095" i="8" s="1"/>
  <c r="E1096" i="8"/>
  <c r="F1096" i="8" s="1"/>
  <c r="G1096" i="8" s="1"/>
  <c r="E1097" i="8"/>
  <c r="F1097" i="8" s="1"/>
  <c r="G1097" i="8" s="1"/>
  <c r="E1098" i="8"/>
  <c r="F1098" i="8" s="1"/>
  <c r="G1098" i="8" s="1"/>
  <c r="E1099" i="8"/>
  <c r="F1099" i="8" s="1"/>
  <c r="G1099" i="8" s="1"/>
  <c r="E1100" i="8"/>
  <c r="E1101" i="8"/>
  <c r="F1101" i="8" s="1"/>
  <c r="G1101" i="8" s="1"/>
  <c r="E1102" i="8"/>
  <c r="F1102" i="8" s="1"/>
  <c r="G1102" i="8" s="1"/>
  <c r="E1103" i="8"/>
  <c r="F1103" i="8" s="1"/>
  <c r="G1103" i="8" s="1"/>
  <c r="E1104" i="8"/>
  <c r="F1104" i="8" s="1"/>
  <c r="G1104" i="8" s="1"/>
  <c r="E1105" i="8"/>
  <c r="F1105" i="8" s="1"/>
  <c r="G1105" i="8" s="1"/>
  <c r="E1106" i="8"/>
  <c r="F1106" i="8" s="1"/>
  <c r="G1106" i="8" s="1"/>
  <c r="E1107" i="8"/>
  <c r="F1107" i="8" s="1"/>
  <c r="G1107" i="8" s="1"/>
  <c r="E1108" i="8"/>
  <c r="E1109" i="8"/>
  <c r="F1109" i="8" s="1"/>
  <c r="G1109" i="8" s="1"/>
  <c r="E1110" i="8"/>
  <c r="F1110" i="8" s="1"/>
  <c r="G1110" i="8" s="1"/>
  <c r="E1111" i="8"/>
  <c r="F1111" i="8" s="1"/>
  <c r="G1111" i="8" s="1"/>
  <c r="E1112" i="8"/>
  <c r="F1112" i="8" s="1"/>
  <c r="G1112" i="8" s="1"/>
  <c r="E1113" i="8"/>
  <c r="F1113" i="8" s="1"/>
  <c r="G1113" i="8" s="1"/>
  <c r="E1114" i="8"/>
  <c r="F1114" i="8" s="1"/>
  <c r="G1114" i="8" s="1"/>
  <c r="E1115" i="8"/>
  <c r="F1115" i="8" s="1"/>
  <c r="G1115" i="8" s="1"/>
  <c r="E1116" i="8"/>
  <c r="E1117" i="8"/>
  <c r="F1117" i="8" s="1"/>
  <c r="G1117" i="8" s="1"/>
  <c r="E1118" i="8"/>
  <c r="F1118" i="8" s="1"/>
  <c r="G1118" i="8" s="1"/>
  <c r="E1119" i="8"/>
  <c r="F1119" i="8" s="1"/>
  <c r="G1119" i="8" s="1"/>
  <c r="E1120" i="8"/>
  <c r="F1120" i="8" s="1"/>
  <c r="G1120" i="8" s="1"/>
  <c r="E1121" i="8"/>
  <c r="F1121" i="8" s="1"/>
  <c r="G1121" i="8" s="1"/>
  <c r="E1122" i="8"/>
  <c r="F1122" i="8" s="1"/>
  <c r="G1122" i="8" s="1"/>
  <c r="E1123" i="8"/>
  <c r="F1123" i="8" s="1"/>
  <c r="G1123" i="8" s="1"/>
  <c r="E1124" i="8"/>
  <c r="E1125" i="8"/>
  <c r="F1125" i="8" s="1"/>
  <c r="G1125" i="8" s="1"/>
  <c r="E1126" i="8"/>
  <c r="F1126" i="8" s="1"/>
  <c r="G1126" i="8" s="1"/>
  <c r="E1127" i="8"/>
  <c r="F1127" i="8" s="1"/>
  <c r="G1127" i="8" s="1"/>
  <c r="E1128" i="8"/>
  <c r="F1128" i="8" s="1"/>
  <c r="G1128" i="8" s="1"/>
  <c r="E1129" i="8"/>
  <c r="F1129" i="8" s="1"/>
  <c r="G1129" i="8" s="1"/>
  <c r="E1130" i="8"/>
  <c r="F1130" i="8" s="1"/>
  <c r="G1130" i="8" s="1"/>
  <c r="E1131" i="8"/>
  <c r="F1131" i="8" s="1"/>
  <c r="G1131" i="8" s="1"/>
  <c r="E1132" i="8"/>
  <c r="E1133" i="8"/>
  <c r="F1133" i="8" s="1"/>
  <c r="G1133" i="8" s="1"/>
  <c r="E1134" i="8"/>
  <c r="F1134" i="8" s="1"/>
  <c r="G1134" i="8" s="1"/>
  <c r="E1135" i="8"/>
  <c r="F1135" i="8" s="1"/>
  <c r="G1135" i="8" s="1"/>
  <c r="E1136" i="8"/>
  <c r="F1136" i="8" s="1"/>
  <c r="G1136" i="8" s="1"/>
  <c r="E1137" i="8"/>
  <c r="F1137" i="8" s="1"/>
  <c r="G1137" i="8" s="1"/>
  <c r="E1138" i="8"/>
  <c r="F1138" i="8" s="1"/>
  <c r="G1138" i="8" s="1"/>
  <c r="E1139" i="8"/>
  <c r="F1139" i="8" s="1"/>
  <c r="G1139" i="8" s="1"/>
  <c r="E1140" i="8"/>
  <c r="E1141" i="8"/>
  <c r="F1141" i="8" s="1"/>
  <c r="G1141" i="8" s="1"/>
  <c r="E1142" i="8"/>
  <c r="F1142" i="8" s="1"/>
  <c r="G1142" i="8" s="1"/>
  <c r="E1143" i="8"/>
  <c r="F1143" i="8" s="1"/>
  <c r="G1143" i="8" s="1"/>
  <c r="E1144" i="8"/>
  <c r="F1144" i="8" s="1"/>
  <c r="G1144" i="8" s="1"/>
  <c r="E1145" i="8"/>
  <c r="F1145" i="8" s="1"/>
  <c r="G1145" i="8" s="1"/>
  <c r="E1146" i="8"/>
  <c r="F1146" i="8" s="1"/>
  <c r="G1146" i="8" s="1"/>
  <c r="E1147" i="8"/>
  <c r="F1147" i="8" s="1"/>
  <c r="G1147" i="8" s="1"/>
  <c r="E1148" i="8"/>
  <c r="E1149" i="8"/>
  <c r="F1149" i="8" s="1"/>
  <c r="G1149" i="8" s="1"/>
  <c r="E1150" i="8"/>
  <c r="F1150" i="8" s="1"/>
  <c r="G1150" i="8" s="1"/>
  <c r="E1151" i="8"/>
  <c r="F1151" i="8" s="1"/>
  <c r="G1151" i="8" s="1"/>
  <c r="E1152" i="8"/>
  <c r="F1152" i="8" s="1"/>
  <c r="G1152" i="8" s="1"/>
  <c r="E1153" i="8"/>
  <c r="F1153" i="8" s="1"/>
  <c r="G1153" i="8" s="1"/>
  <c r="E1154" i="8"/>
  <c r="F1154" i="8" s="1"/>
  <c r="G1154" i="8" s="1"/>
  <c r="E1155" i="8"/>
  <c r="F1155" i="8" s="1"/>
  <c r="G1155" i="8" s="1"/>
  <c r="E1156" i="8"/>
  <c r="E1157" i="8"/>
  <c r="F1157" i="8" s="1"/>
  <c r="G1157" i="8" s="1"/>
  <c r="E1158" i="8"/>
  <c r="F1158" i="8" s="1"/>
  <c r="G1158" i="8" s="1"/>
  <c r="E1159" i="8"/>
  <c r="F1159" i="8" s="1"/>
  <c r="G1159" i="8" s="1"/>
  <c r="E1160" i="8"/>
  <c r="F1160" i="8" s="1"/>
  <c r="G1160" i="8" s="1"/>
  <c r="E1161" i="8"/>
  <c r="F1161" i="8" s="1"/>
  <c r="G1161" i="8" s="1"/>
  <c r="E1162" i="8"/>
  <c r="F1162" i="8" s="1"/>
  <c r="G1162" i="8" s="1"/>
  <c r="E1163" i="8"/>
  <c r="F1163" i="8" s="1"/>
  <c r="G1163" i="8" s="1"/>
  <c r="E1164" i="8"/>
  <c r="E1165" i="8"/>
  <c r="F1165" i="8" s="1"/>
  <c r="G1165" i="8" s="1"/>
  <c r="E1166" i="8"/>
  <c r="F1166" i="8" s="1"/>
  <c r="G1166" i="8" s="1"/>
  <c r="E1167" i="8"/>
  <c r="F1167" i="8" s="1"/>
  <c r="G1167" i="8" s="1"/>
  <c r="E1168" i="8"/>
  <c r="F1168" i="8" s="1"/>
  <c r="G1168" i="8" s="1"/>
  <c r="E1169" i="8"/>
  <c r="F1169" i="8" s="1"/>
  <c r="G1169" i="8" s="1"/>
  <c r="E1170" i="8"/>
  <c r="F1170" i="8" s="1"/>
  <c r="G1170" i="8" s="1"/>
  <c r="E1171" i="8"/>
  <c r="F1171" i="8" s="1"/>
  <c r="G1171" i="8" s="1"/>
  <c r="E1172" i="8"/>
  <c r="E1173" i="8"/>
  <c r="F1173" i="8" s="1"/>
  <c r="G1173" i="8" s="1"/>
  <c r="E1174" i="8"/>
  <c r="F1174" i="8" s="1"/>
  <c r="G1174" i="8" s="1"/>
  <c r="E1175" i="8"/>
  <c r="F1175" i="8" s="1"/>
  <c r="G1175" i="8" s="1"/>
  <c r="E1176" i="8"/>
  <c r="F1176" i="8" s="1"/>
  <c r="G1176" i="8" s="1"/>
  <c r="E1177" i="8"/>
  <c r="F1177" i="8" s="1"/>
  <c r="G1177" i="8" s="1"/>
  <c r="E1178" i="8"/>
  <c r="F1178" i="8" s="1"/>
  <c r="G1178" i="8" s="1"/>
  <c r="E1179" i="8"/>
  <c r="F1179" i="8" s="1"/>
  <c r="G1179" i="8" s="1"/>
  <c r="E1180" i="8"/>
  <c r="E1181" i="8"/>
  <c r="F1181" i="8" s="1"/>
  <c r="G1181" i="8" s="1"/>
  <c r="E1182" i="8"/>
  <c r="F1182" i="8" s="1"/>
  <c r="G1182" i="8" s="1"/>
  <c r="E1183" i="8"/>
  <c r="F1183" i="8" s="1"/>
  <c r="G1183" i="8" s="1"/>
  <c r="E1184" i="8"/>
  <c r="F1184" i="8" s="1"/>
  <c r="G1184" i="8" s="1"/>
  <c r="E1185" i="8"/>
  <c r="F1185" i="8" s="1"/>
  <c r="G1185" i="8" s="1"/>
  <c r="E1186" i="8"/>
  <c r="F1186" i="8" s="1"/>
  <c r="G1186" i="8" s="1"/>
  <c r="E1187" i="8"/>
  <c r="F1187" i="8" s="1"/>
  <c r="G1187" i="8" s="1"/>
  <c r="E1188" i="8"/>
  <c r="E1189" i="8"/>
  <c r="F1189" i="8" s="1"/>
  <c r="G1189" i="8" s="1"/>
  <c r="E1190" i="8"/>
  <c r="F1190" i="8" s="1"/>
  <c r="G1190" i="8" s="1"/>
  <c r="E1191" i="8"/>
  <c r="F1191" i="8" s="1"/>
  <c r="G1191" i="8" s="1"/>
  <c r="E1192" i="8"/>
  <c r="F1192" i="8" s="1"/>
  <c r="G1192" i="8" s="1"/>
  <c r="E1193" i="8"/>
  <c r="F1193" i="8" s="1"/>
  <c r="G1193" i="8" s="1"/>
  <c r="E1194" i="8"/>
  <c r="F1194" i="8" s="1"/>
  <c r="G1194" i="8" s="1"/>
  <c r="E1195" i="8"/>
  <c r="F1195" i="8" s="1"/>
  <c r="G1195" i="8" s="1"/>
  <c r="E1196" i="8"/>
  <c r="E1197" i="8"/>
  <c r="F1197" i="8" s="1"/>
  <c r="G1197" i="8" s="1"/>
  <c r="E1198" i="8"/>
  <c r="F1198" i="8" s="1"/>
  <c r="G1198" i="8" s="1"/>
  <c r="E1199" i="8"/>
  <c r="F1199" i="8" s="1"/>
  <c r="G1199" i="8" s="1"/>
  <c r="E1200" i="8"/>
  <c r="F1200" i="8" s="1"/>
  <c r="G1200" i="8" s="1"/>
  <c r="E1201" i="8"/>
  <c r="F1201" i="8" s="1"/>
  <c r="G1201" i="8" s="1"/>
  <c r="E1202" i="8"/>
  <c r="F1202" i="8" s="1"/>
  <c r="G1202" i="8" s="1"/>
  <c r="E1203" i="8"/>
  <c r="F1203" i="8" s="1"/>
  <c r="G1203" i="8" s="1"/>
  <c r="E1204" i="8"/>
  <c r="E1205" i="8"/>
  <c r="F1205" i="8" s="1"/>
  <c r="G1205" i="8" s="1"/>
  <c r="E1206" i="8"/>
  <c r="F1206" i="8" s="1"/>
  <c r="G1206" i="8" s="1"/>
  <c r="E1207" i="8"/>
  <c r="F1207" i="8" s="1"/>
  <c r="G1207" i="8" s="1"/>
  <c r="E1208" i="8"/>
  <c r="F1208" i="8" s="1"/>
  <c r="G1208" i="8" s="1"/>
  <c r="E1209" i="8"/>
  <c r="F1209" i="8" s="1"/>
  <c r="G1209" i="8" s="1"/>
  <c r="E1210" i="8"/>
  <c r="F1210" i="8" s="1"/>
  <c r="G1210" i="8" s="1"/>
  <c r="E1211" i="8"/>
  <c r="F1211" i="8" s="1"/>
  <c r="G1211" i="8" s="1"/>
  <c r="E1212" i="8"/>
  <c r="E1213" i="8"/>
  <c r="F1213" i="8" s="1"/>
  <c r="G1213" i="8" s="1"/>
  <c r="E1214" i="8"/>
  <c r="F1214" i="8" s="1"/>
  <c r="G1214" i="8" s="1"/>
  <c r="E1215" i="8"/>
  <c r="F1215" i="8" s="1"/>
  <c r="G1215" i="8" s="1"/>
  <c r="E1216" i="8"/>
  <c r="F1216" i="8" s="1"/>
  <c r="G1216" i="8" s="1"/>
  <c r="E1217" i="8"/>
  <c r="F1217" i="8" s="1"/>
  <c r="G1217" i="8" s="1"/>
  <c r="E1218" i="8"/>
  <c r="F1218" i="8" s="1"/>
  <c r="G1218" i="8" s="1"/>
  <c r="E1219" i="8"/>
  <c r="F1219" i="8" s="1"/>
  <c r="G1219" i="8" s="1"/>
  <c r="E1220" i="8"/>
  <c r="E1221" i="8"/>
  <c r="F1221" i="8" s="1"/>
  <c r="G1221" i="8" s="1"/>
  <c r="E1222" i="8"/>
  <c r="F1222" i="8" s="1"/>
  <c r="G1222" i="8" s="1"/>
  <c r="E1223" i="8"/>
  <c r="F1223" i="8" s="1"/>
  <c r="G1223" i="8" s="1"/>
  <c r="E1224" i="8"/>
  <c r="F1224" i="8" s="1"/>
  <c r="G1224" i="8" s="1"/>
  <c r="E1225" i="8"/>
  <c r="F1225" i="8" s="1"/>
  <c r="G1225" i="8" s="1"/>
  <c r="E1226" i="8"/>
  <c r="F1226" i="8" s="1"/>
  <c r="G1226" i="8" s="1"/>
  <c r="E1227" i="8"/>
  <c r="F1227" i="8" s="1"/>
  <c r="G1227" i="8" s="1"/>
  <c r="E1228" i="8"/>
  <c r="E1229" i="8"/>
  <c r="F1229" i="8" s="1"/>
  <c r="G1229" i="8" s="1"/>
  <c r="E1230" i="8"/>
  <c r="F1230" i="8" s="1"/>
  <c r="G1230" i="8" s="1"/>
  <c r="E1231" i="8"/>
  <c r="F1231" i="8" s="1"/>
  <c r="G1231" i="8" s="1"/>
  <c r="E1232" i="8"/>
  <c r="F1232" i="8" s="1"/>
  <c r="G1232" i="8" s="1"/>
  <c r="E1233" i="8"/>
  <c r="F1233" i="8" s="1"/>
  <c r="G1233" i="8" s="1"/>
  <c r="E1234" i="8"/>
  <c r="F1234" i="8" s="1"/>
  <c r="G1234" i="8" s="1"/>
  <c r="E1235" i="8"/>
  <c r="F1235" i="8" s="1"/>
  <c r="G1235" i="8" s="1"/>
  <c r="E1236" i="8"/>
  <c r="E1237" i="8"/>
  <c r="F1237" i="8" s="1"/>
  <c r="G1237" i="8" s="1"/>
  <c r="E1238" i="8"/>
  <c r="F1238" i="8" s="1"/>
  <c r="G1238" i="8" s="1"/>
  <c r="E1239" i="8"/>
  <c r="F1239" i="8" s="1"/>
  <c r="G1239" i="8" s="1"/>
  <c r="E1240" i="8"/>
  <c r="F1240" i="8" s="1"/>
  <c r="G1240" i="8" s="1"/>
  <c r="E1241" i="8"/>
  <c r="F1241" i="8" s="1"/>
  <c r="G1241" i="8" s="1"/>
  <c r="E1242" i="8"/>
  <c r="F1242" i="8" s="1"/>
  <c r="G1242" i="8" s="1"/>
  <c r="E1243" i="8"/>
  <c r="F1243" i="8" s="1"/>
  <c r="G1243" i="8" s="1"/>
  <c r="E1244" i="8"/>
  <c r="E1245" i="8"/>
  <c r="F1245" i="8" s="1"/>
  <c r="G1245" i="8" s="1"/>
  <c r="E1246" i="8"/>
  <c r="F1246" i="8" s="1"/>
  <c r="G1246" i="8" s="1"/>
  <c r="E1247" i="8"/>
  <c r="F1247" i="8" s="1"/>
  <c r="G1247" i="8" s="1"/>
  <c r="E1248" i="8"/>
  <c r="F1248" i="8" s="1"/>
  <c r="G1248" i="8" s="1"/>
  <c r="E1249" i="8"/>
  <c r="F1249" i="8" s="1"/>
  <c r="G1249" i="8" s="1"/>
  <c r="E1250" i="8"/>
  <c r="F1250" i="8" s="1"/>
  <c r="G1250" i="8" s="1"/>
  <c r="E1251" i="8"/>
  <c r="F1251" i="8" s="1"/>
  <c r="G1251" i="8" s="1"/>
  <c r="E1252" i="8"/>
  <c r="E1253" i="8"/>
  <c r="F1253" i="8" s="1"/>
  <c r="G1253" i="8" s="1"/>
  <c r="E1254" i="8"/>
  <c r="F1254" i="8" s="1"/>
  <c r="G1254" i="8" s="1"/>
  <c r="E1255" i="8"/>
  <c r="F1255" i="8" s="1"/>
  <c r="G1255" i="8" s="1"/>
  <c r="E1256" i="8"/>
  <c r="F1256" i="8" s="1"/>
  <c r="G1256" i="8" s="1"/>
  <c r="E1257" i="8"/>
  <c r="F1257" i="8" s="1"/>
  <c r="G1257" i="8" s="1"/>
  <c r="E1258" i="8"/>
  <c r="F1258" i="8" s="1"/>
  <c r="G1258" i="8" s="1"/>
  <c r="E1259" i="8"/>
  <c r="F1259" i="8" s="1"/>
  <c r="G1259" i="8" s="1"/>
  <c r="E1260" i="8"/>
  <c r="E1261" i="8"/>
  <c r="F1261" i="8" s="1"/>
  <c r="G1261" i="8" s="1"/>
  <c r="E1262" i="8"/>
  <c r="F1262" i="8" s="1"/>
  <c r="G1262" i="8" s="1"/>
  <c r="E1263" i="8"/>
  <c r="F1263" i="8" s="1"/>
  <c r="G1263" i="8" s="1"/>
  <c r="E1264" i="8"/>
  <c r="F1264" i="8" s="1"/>
  <c r="G1264" i="8" s="1"/>
  <c r="E1265" i="8"/>
  <c r="F1265" i="8" s="1"/>
  <c r="G1265" i="8" s="1"/>
  <c r="E1266" i="8"/>
  <c r="F1266" i="8" s="1"/>
  <c r="G1266" i="8" s="1"/>
  <c r="E1267" i="8"/>
  <c r="F1267" i="8" s="1"/>
  <c r="G1267" i="8" s="1"/>
  <c r="E1268" i="8"/>
  <c r="E1269" i="8"/>
  <c r="F1269" i="8" s="1"/>
  <c r="G1269" i="8" s="1"/>
  <c r="E1270" i="8"/>
  <c r="F1270" i="8" s="1"/>
  <c r="G1270" i="8" s="1"/>
  <c r="E1271" i="8"/>
  <c r="F1271" i="8" s="1"/>
  <c r="G1271" i="8" s="1"/>
  <c r="E1272" i="8"/>
  <c r="F1272" i="8" s="1"/>
  <c r="G1272" i="8" s="1"/>
  <c r="E1273" i="8"/>
  <c r="F1273" i="8" s="1"/>
  <c r="G1273" i="8" s="1"/>
  <c r="E1274" i="8"/>
  <c r="F1274" i="8" s="1"/>
  <c r="G1274" i="8" s="1"/>
  <c r="E1275" i="8"/>
  <c r="F1275" i="8" s="1"/>
  <c r="G1275" i="8" s="1"/>
  <c r="E1276" i="8"/>
  <c r="E1277" i="8"/>
  <c r="F1277" i="8" s="1"/>
  <c r="G1277" i="8" s="1"/>
  <c r="E1278" i="8"/>
  <c r="F1278" i="8" s="1"/>
  <c r="G1278" i="8" s="1"/>
  <c r="E1279" i="8"/>
  <c r="F1279" i="8" s="1"/>
  <c r="G1279" i="8" s="1"/>
  <c r="E1280" i="8"/>
  <c r="F1280" i="8" s="1"/>
  <c r="G1280" i="8" s="1"/>
  <c r="E1281" i="8"/>
  <c r="F1281" i="8" s="1"/>
  <c r="G1281" i="8" s="1"/>
  <c r="E1282" i="8"/>
  <c r="F1282" i="8" s="1"/>
  <c r="G1282" i="8" s="1"/>
  <c r="E1283" i="8"/>
  <c r="F1283" i="8" s="1"/>
  <c r="G1283" i="8" s="1"/>
  <c r="E1284" i="8"/>
  <c r="E1285" i="8"/>
  <c r="F1285" i="8" s="1"/>
  <c r="G1285" i="8" s="1"/>
  <c r="E1286" i="8"/>
  <c r="F1286" i="8" s="1"/>
  <c r="G1286" i="8" s="1"/>
  <c r="E1287" i="8"/>
  <c r="F1287" i="8" s="1"/>
  <c r="G1287" i="8" s="1"/>
  <c r="E1288" i="8"/>
  <c r="F1288" i="8" s="1"/>
  <c r="G1288" i="8" s="1"/>
  <c r="E1289" i="8"/>
  <c r="F1289" i="8" s="1"/>
  <c r="G1289" i="8" s="1"/>
  <c r="E1290" i="8"/>
  <c r="F1290" i="8" s="1"/>
  <c r="G1290" i="8" s="1"/>
  <c r="E1291" i="8"/>
  <c r="F1291" i="8" s="1"/>
  <c r="G1291" i="8" s="1"/>
  <c r="E1292" i="8"/>
  <c r="E1293" i="8"/>
  <c r="F1293" i="8" s="1"/>
  <c r="G1293" i="8" s="1"/>
  <c r="E1294" i="8"/>
  <c r="F1294" i="8" s="1"/>
  <c r="G1294" i="8" s="1"/>
  <c r="E1295" i="8"/>
  <c r="F1295" i="8" s="1"/>
  <c r="G1295" i="8" s="1"/>
  <c r="E1296" i="8"/>
  <c r="F1296" i="8" s="1"/>
  <c r="G1296" i="8" s="1"/>
  <c r="E1297" i="8"/>
  <c r="F1297" i="8" s="1"/>
  <c r="G1297" i="8" s="1"/>
  <c r="E1298" i="8"/>
  <c r="F1298" i="8" s="1"/>
  <c r="G1298" i="8" s="1"/>
  <c r="E1299" i="8"/>
  <c r="F1299" i="8" s="1"/>
  <c r="G1299" i="8" s="1"/>
  <c r="E1300" i="8"/>
  <c r="E1301" i="8"/>
  <c r="F1301" i="8" s="1"/>
  <c r="G1301" i="8" s="1"/>
  <c r="E1302" i="8"/>
  <c r="F1302" i="8" s="1"/>
  <c r="G1302" i="8" s="1"/>
  <c r="E1303" i="8"/>
  <c r="F1303" i="8" s="1"/>
  <c r="G1303" i="8" s="1"/>
  <c r="E1304" i="8"/>
  <c r="F1304" i="8" s="1"/>
  <c r="G1304" i="8" s="1"/>
  <c r="E1305" i="8"/>
  <c r="F1305" i="8" s="1"/>
  <c r="G1305" i="8" s="1"/>
  <c r="E1306" i="8"/>
  <c r="F1306" i="8" s="1"/>
  <c r="G1306" i="8" s="1"/>
  <c r="E1307" i="8"/>
  <c r="F1307" i="8" s="1"/>
  <c r="G1307" i="8" s="1"/>
  <c r="E1308" i="8"/>
  <c r="E1309" i="8"/>
  <c r="F1309" i="8" s="1"/>
  <c r="G1309" i="8" s="1"/>
  <c r="E1310" i="8"/>
  <c r="F1310" i="8" s="1"/>
  <c r="G1310" i="8" s="1"/>
  <c r="E1311" i="8"/>
  <c r="F1311" i="8" s="1"/>
  <c r="G1311" i="8" s="1"/>
  <c r="E1312" i="8"/>
  <c r="F1312" i="8" s="1"/>
  <c r="G1312" i="8" s="1"/>
  <c r="E1313" i="8"/>
  <c r="F1313" i="8" s="1"/>
  <c r="G1313" i="8" s="1"/>
  <c r="E1314" i="8"/>
  <c r="F1314" i="8" s="1"/>
  <c r="G1314" i="8" s="1"/>
  <c r="E1315" i="8"/>
  <c r="F1315" i="8" s="1"/>
  <c r="G1315" i="8" s="1"/>
  <c r="E1316" i="8"/>
  <c r="E1317" i="8"/>
  <c r="F1317" i="8" s="1"/>
  <c r="G1317" i="8" s="1"/>
  <c r="E1318" i="8"/>
  <c r="F1318" i="8" s="1"/>
  <c r="G1318" i="8" s="1"/>
  <c r="E1319" i="8"/>
  <c r="F1319" i="8" s="1"/>
  <c r="G1319" i="8" s="1"/>
  <c r="E1320" i="8"/>
  <c r="F1320" i="8" s="1"/>
  <c r="G1320" i="8" s="1"/>
  <c r="E1321" i="8"/>
  <c r="F1321" i="8" s="1"/>
  <c r="G1321" i="8" s="1"/>
  <c r="E1322" i="8"/>
  <c r="F1322" i="8" s="1"/>
  <c r="G1322" i="8" s="1"/>
  <c r="E1323" i="8"/>
  <c r="F1323" i="8" s="1"/>
  <c r="G1323" i="8" s="1"/>
  <c r="E1324" i="8"/>
  <c r="E1325" i="8"/>
  <c r="F1325" i="8" s="1"/>
  <c r="G1325" i="8" s="1"/>
  <c r="E1326" i="8"/>
  <c r="F1326" i="8" s="1"/>
  <c r="G1326" i="8" s="1"/>
  <c r="E1327" i="8"/>
  <c r="F1327" i="8" s="1"/>
  <c r="G1327" i="8" s="1"/>
  <c r="E1328" i="8"/>
  <c r="F1328" i="8" s="1"/>
  <c r="G1328" i="8" s="1"/>
  <c r="E1329" i="8"/>
  <c r="F1329" i="8" s="1"/>
  <c r="G1329" i="8" s="1"/>
  <c r="E1330" i="8"/>
  <c r="F1330" i="8" s="1"/>
  <c r="G1330" i="8" s="1"/>
  <c r="E1331" i="8"/>
  <c r="F1331" i="8" s="1"/>
  <c r="G1331" i="8" s="1"/>
  <c r="E1332" i="8"/>
  <c r="E1333" i="8"/>
  <c r="F1333" i="8" s="1"/>
  <c r="G1333" i="8" s="1"/>
  <c r="E1334" i="8"/>
  <c r="F1334" i="8" s="1"/>
  <c r="G1334" i="8" s="1"/>
  <c r="E1335" i="8"/>
  <c r="F1335" i="8" s="1"/>
  <c r="G1335" i="8" s="1"/>
  <c r="E1336" i="8"/>
  <c r="F1336" i="8" s="1"/>
  <c r="G1336" i="8" s="1"/>
  <c r="E1337" i="8"/>
  <c r="F1337" i="8" s="1"/>
  <c r="G1337" i="8" s="1"/>
  <c r="E1338" i="8"/>
  <c r="F1338" i="8" s="1"/>
  <c r="G1338" i="8" s="1"/>
  <c r="E1339" i="8"/>
  <c r="F1339" i="8" s="1"/>
  <c r="G1339" i="8" s="1"/>
  <c r="E1340" i="8"/>
  <c r="E1341" i="8"/>
  <c r="F1341" i="8" s="1"/>
  <c r="G1341" i="8" s="1"/>
  <c r="E1342" i="8"/>
  <c r="F1342" i="8" s="1"/>
  <c r="G1342" i="8" s="1"/>
  <c r="E1343" i="8"/>
  <c r="F1343" i="8" s="1"/>
  <c r="G1343" i="8" s="1"/>
  <c r="E1344" i="8"/>
  <c r="F1344" i="8" s="1"/>
  <c r="G1344" i="8" s="1"/>
  <c r="E1345" i="8"/>
  <c r="F1345" i="8" s="1"/>
  <c r="G1345" i="8" s="1"/>
  <c r="E1346" i="8"/>
  <c r="F1346" i="8" s="1"/>
  <c r="G1346" i="8" s="1"/>
  <c r="E1347" i="8"/>
  <c r="F1347" i="8" s="1"/>
  <c r="G1347" i="8" s="1"/>
  <c r="E1348" i="8"/>
  <c r="E1349" i="8"/>
  <c r="F1349" i="8" s="1"/>
  <c r="G1349" i="8" s="1"/>
  <c r="E1350" i="8"/>
  <c r="F1350" i="8" s="1"/>
  <c r="G1350" i="8" s="1"/>
  <c r="E1351" i="8"/>
  <c r="F1351" i="8" s="1"/>
  <c r="G1351" i="8" s="1"/>
  <c r="E1352" i="8"/>
  <c r="F1352" i="8" s="1"/>
  <c r="G1352" i="8" s="1"/>
  <c r="E1353" i="8"/>
  <c r="F1353" i="8" s="1"/>
  <c r="G1353" i="8" s="1"/>
  <c r="E1354" i="8"/>
  <c r="F1354" i="8" s="1"/>
  <c r="G1354" i="8" s="1"/>
  <c r="E1355" i="8"/>
  <c r="F1355" i="8" s="1"/>
  <c r="G1355" i="8" s="1"/>
  <c r="E1356" i="8"/>
  <c r="E1357" i="8"/>
  <c r="F1357" i="8" s="1"/>
  <c r="G1357" i="8" s="1"/>
  <c r="E1358" i="8"/>
  <c r="F1358" i="8" s="1"/>
  <c r="G1358" i="8" s="1"/>
  <c r="E1359" i="8"/>
  <c r="F1359" i="8" s="1"/>
  <c r="G1359" i="8" s="1"/>
  <c r="E1360" i="8"/>
  <c r="F1360" i="8" s="1"/>
  <c r="G1360" i="8" s="1"/>
  <c r="E1361" i="8"/>
  <c r="F1361" i="8" s="1"/>
  <c r="G1361" i="8" s="1"/>
  <c r="E1362" i="8"/>
  <c r="F1362" i="8" s="1"/>
  <c r="G1362" i="8" s="1"/>
  <c r="E1363" i="8"/>
  <c r="F1363" i="8" s="1"/>
  <c r="G1363" i="8" s="1"/>
  <c r="E1364" i="8"/>
  <c r="E1365" i="8"/>
  <c r="F1365" i="8" s="1"/>
  <c r="G1365" i="8" s="1"/>
  <c r="E1366" i="8"/>
  <c r="F1366" i="8" s="1"/>
  <c r="G1366" i="8" s="1"/>
  <c r="E1367" i="8"/>
  <c r="F1367" i="8" s="1"/>
  <c r="G1367" i="8" s="1"/>
  <c r="E1368" i="8"/>
  <c r="F1368" i="8" s="1"/>
  <c r="G1368" i="8" s="1"/>
  <c r="E1369" i="8"/>
  <c r="F1369" i="8" s="1"/>
  <c r="G1369" i="8" s="1"/>
  <c r="E1370" i="8"/>
  <c r="F1370" i="8" s="1"/>
  <c r="G1370" i="8" s="1"/>
  <c r="E1371" i="8"/>
  <c r="F1371" i="8" s="1"/>
  <c r="G1371" i="8" s="1"/>
  <c r="E1372" i="8"/>
  <c r="E1373" i="8"/>
  <c r="F1373" i="8" s="1"/>
  <c r="G1373" i="8" s="1"/>
  <c r="E1374" i="8"/>
  <c r="F1374" i="8" s="1"/>
  <c r="G1374" i="8" s="1"/>
  <c r="E1375" i="8"/>
  <c r="F1375" i="8" s="1"/>
  <c r="G1375" i="8" s="1"/>
  <c r="E1376" i="8"/>
  <c r="F1376" i="8" s="1"/>
  <c r="G1376" i="8" s="1"/>
  <c r="E1377" i="8"/>
  <c r="F1377" i="8" s="1"/>
  <c r="G1377" i="8" s="1"/>
  <c r="E1378" i="8"/>
  <c r="F1378" i="8" s="1"/>
  <c r="G1378" i="8" s="1"/>
  <c r="E1379" i="8"/>
  <c r="F1379" i="8" s="1"/>
  <c r="G1379" i="8" s="1"/>
  <c r="E1380" i="8"/>
  <c r="E1381" i="8"/>
  <c r="F1381" i="8" s="1"/>
  <c r="G1381" i="8" s="1"/>
  <c r="E1382" i="8"/>
  <c r="F1382" i="8" s="1"/>
  <c r="G1382" i="8" s="1"/>
  <c r="E1383" i="8"/>
  <c r="F1383" i="8" s="1"/>
  <c r="G1383" i="8" s="1"/>
  <c r="E1384" i="8"/>
  <c r="F1384" i="8" s="1"/>
  <c r="G1384" i="8" s="1"/>
  <c r="E1385" i="8"/>
  <c r="F1385" i="8" s="1"/>
  <c r="G1385" i="8" s="1"/>
  <c r="E1386" i="8"/>
  <c r="F1386" i="8" s="1"/>
  <c r="G1386" i="8" s="1"/>
  <c r="E1387" i="8"/>
  <c r="F1387" i="8" s="1"/>
  <c r="G1387" i="8" s="1"/>
  <c r="E1388" i="8"/>
  <c r="E1389" i="8"/>
  <c r="F1389" i="8" s="1"/>
  <c r="G1389" i="8" s="1"/>
  <c r="E1390" i="8"/>
  <c r="F1390" i="8" s="1"/>
  <c r="G1390" i="8" s="1"/>
  <c r="E1391" i="8"/>
  <c r="F1391" i="8" s="1"/>
  <c r="G1391" i="8" s="1"/>
  <c r="E1392" i="8"/>
  <c r="F1392" i="8" s="1"/>
  <c r="G1392" i="8" s="1"/>
  <c r="E1393" i="8"/>
  <c r="F1393" i="8" s="1"/>
  <c r="G1393" i="8" s="1"/>
  <c r="E1394" i="8"/>
  <c r="F1394" i="8" s="1"/>
  <c r="G1394" i="8" s="1"/>
  <c r="E1395" i="8"/>
  <c r="F1395" i="8" s="1"/>
  <c r="G1395" i="8" s="1"/>
  <c r="E1396" i="8"/>
  <c r="E1397" i="8"/>
  <c r="F1397" i="8" s="1"/>
  <c r="G1397" i="8" s="1"/>
  <c r="E1398" i="8"/>
  <c r="F1398" i="8" s="1"/>
  <c r="G1398" i="8" s="1"/>
  <c r="E1399" i="8"/>
  <c r="F1399" i="8" s="1"/>
  <c r="G1399" i="8" s="1"/>
  <c r="E1400" i="8"/>
  <c r="F1400" i="8" s="1"/>
  <c r="G1400" i="8" s="1"/>
  <c r="E1401" i="8"/>
  <c r="F1401" i="8" s="1"/>
  <c r="G1401" i="8" s="1"/>
  <c r="E1402" i="8"/>
  <c r="F1402" i="8" s="1"/>
  <c r="G1402" i="8" s="1"/>
  <c r="E1403" i="8"/>
  <c r="F1403" i="8" s="1"/>
  <c r="G1403" i="8" s="1"/>
  <c r="E1404" i="8"/>
  <c r="E1405" i="8"/>
  <c r="F1405" i="8" s="1"/>
  <c r="G1405" i="8" s="1"/>
  <c r="E1406" i="8"/>
  <c r="F1406" i="8" s="1"/>
  <c r="G1406" i="8" s="1"/>
  <c r="E1407" i="8"/>
  <c r="F1407" i="8" s="1"/>
  <c r="G1407" i="8" s="1"/>
  <c r="E1408" i="8"/>
  <c r="F1408" i="8" s="1"/>
  <c r="G1408" i="8" s="1"/>
  <c r="E1409" i="8"/>
  <c r="F1409" i="8" s="1"/>
  <c r="G1409" i="8" s="1"/>
  <c r="E1410" i="8"/>
  <c r="F1410" i="8" s="1"/>
  <c r="G1410" i="8" s="1"/>
  <c r="E1411" i="8"/>
  <c r="F1411" i="8" s="1"/>
  <c r="G1411" i="8" s="1"/>
  <c r="E1412" i="8"/>
  <c r="E1413" i="8"/>
  <c r="F1413" i="8" s="1"/>
  <c r="G1413" i="8" s="1"/>
  <c r="E1414" i="8"/>
  <c r="F1414" i="8" s="1"/>
  <c r="G1414" i="8" s="1"/>
  <c r="E1415" i="8"/>
  <c r="F1415" i="8" s="1"/>
  <c r="G1415" i="8" s="1"/>
  <c r="E1416" i="8"/>
  <c r="F1416" i="8" s="1"/>
  <c r="G1416" i="8" s="1"/>
  <c r="E1417" i="8"/>
  <c r="F1417" i="8" s="1"/>
  <c r="G1417" i="8" s="1"/>
  <c r="E1418" i="8"/>
  <c r="F1418" i="8" s="1"/>
  <c r="G1418" i="8" s="1"/>
  <c r="E1419" i="8"/>
  <c r="F1419" i="8" s="1"/>
  <c r="G1419" i="8" s="1"/>
  <c r="E1420" i="8"/>
  <c r="E1421" i="8"/>
  <c r="F1421" i="8" s="1"/>
  <c r="G1421" i="8" s="1"/>
  <c r="E1422" i="8"/>
  <c r="F1422" i="8" s="1"/>
  <c r="G1422" i="8" s="1"/>
  <c r="E1423" i="8"/>
  <c r="F1423" i="8" s="1"/>
  <c r="G1423" i="8" s="1"/>
  <c r="E1424" i="8"/>
  <c r="F1424" i="8" s="1"/>
  <c r="G1424" i="8" s="1"/>
  <c r="E1425" i="8"/>
  <c r="F1425" i="8" s="1"/>
  <c r="G1425" i="8" s="1"/>
  <c r="E1426" i="8"/>
  <c r="F1426" i="8" s="1"/>
  <c r="G1426" i="8" s="1"/>
  <c r="E1427" i="8"/>
  <c r="F1427" i="8" s="1"/>
  <c r="G1427" i="8" s="1"/>
  <c r="E1428" i="8"/>
  <c r="E1429" i="8"/>
  <c r="F1429" i="8" s="1"/>
  <c r="G1429" i="8" s="1"/>
  <c r="E1430" i="8"/>
  <c r="F1430" i="8" s="1"/>
  <c r="G1430" i="8" s="1"/>
  <c r="E1431" i="8"/>
  <c r="F1431" i="8" s="1"/>
  <c r="G1431" i="8" s="1"/>
  <c r="E1432" i="8"/>
  <c r="F1432" i="8" s="1"/>
  <c r="G1432" i="8" s="1"/>
  <c r="E1433" i="8"/>
  <c r="F1433" i="8" s="1"/>
  <c r="G1433" i="8" s="1"/>
  <c r="E1434" i="8"/>
  <c r="F1434" i="8" s="1"/>
  <c r="G1434" i="8" s="1"/>
  <c r="E1435" i="8"/>
  <c r="F1435" i="8" s="1"/>
  <c r="G1435" i="8" s="1"/>
  <c r="E1436" i="8"/>
  <c r="E1437" i="8"/>
  <c r="F1437" i="8" s="1"/>
  <c r="G1437" i="8" s="1"/>
  <c r="E1438" i="8"/>
  <c r="F1438" i="8" s="1"/>
  <c r="G1438" i="8" s="1"/>
  <c r="E1439" i="8"/>
  <c r="F1439" i="8" s="1"/>
  <c r="G1439" i="8" s="1"/>
  <c r="E1440" i="8"/>
  <c r="F1440" i="8" s="1"/>
  <c r="G1440" i="8" s="1"/>
  <c r="E1441" i="8"/>
  <c r="F1441" i="8" s="1"/>
  <c r="G1441" i="8" s="1"/>
  <c r="E1442" i="8"/>
  <c r="F1442" i="8" s="1"/>
  <c r="G1442" i="8" s="1"/>
  <c r="E1443" i="8"/>
  <c r="F1443" i="8" s="1"/>
  <c r="G1443" i="8" s="1"/>
  <c r="E1444" i="8"/>
  <c r="E1445" i="8"/>
  <c r="F1445" i="8" s="1"/>
  <c r="G1445" i="8" s="1"/>
  <c r="E1446" i="8"/>
  <c r="F1446" i="8" s="1"/>
  <c r="G1446" i="8" s="1"/>
  <c r="E1447" i="8"/>
  <c r="F1447" i="8" s="1"/>
  <c r="G1447" i="8" s="1"/>
  <c r="E1448" i="8"/>
  <c r="F1448" i="8" s="1"/>
  <c r="G1448" i="8" s="1"/>
  <c r="E1449" i="8"/>
  <c r="F1449" i="8" s="1"/>
  <c r="G1449" i="8" s="1"/>
  <c r="E1450" i="8"/>
  <c r="F1450" i="8" s="1"/>
  <c r="G1450" i="8" s="1"/>
  <c r="E1451" i="8"/>
  <c r="F1451" i="8" s="1"/>
  <c r="G1451" i="8" s="1"/>
  <c r="E1452" i="8"/>
  <c r="E1453" i="8"/>
  <c r="F1453" i="8" s="1"/>
  <c r="G1453" i="8" s="1"/>
  <c r="E1454" i="8"/>
  <c r="F1454" i="8" s="1"/>
  <c r="G1454" i="8" s="1"/>
  <c r="E1455" i="8"/>
  <c r="F1455" i="8" s="1"/>
  <c r="G1455" i="8" s="1"/>
  <c r="E1456" i="8"/>
  <c r="F1456" i="8" s="1"/>
  <c r="G1456" i="8" s="1"/>
  <c r="E1457" i="8"/>
  <c r="F1457" i="8" s="1"/>
  <c r="G1457" i="8" s="1"/>
  <c r="E1458" i="8"/>
  <c r="F1458" i="8" s="1"/>
  <c r="G1458" i="8" s="1"/>
  <c r="E1459" i="8"/>
  <c r="F1459" i="8" s="1"/>
  <c r="G1459" i="8" s="1"/>
  <c r="E1460" i="8"/>
  <c r="E1461" i="8"/>
  <c r="F1461" i="8" s="1"/>
  <c r="G1461" i="8" s="1"/>
  <c r="E1462" i="8"/>
  <c r="F1462" i="8" s="1"/>
  <c r="G1462" i="8" s="1"/>
  <c r="E1463" i="8"/>
  <c r="F1463" i="8" s="1"/>
  <c r="G1463" i="8" s="1"/>
  <c r="E1464" i="8"/>
  <c r="F1464" i="8" s="1"/>
  <c r="G1464" i="8" s="1"/>
  <c r="E1465" i="8"/>
  <c r="F1465" i="8" s="1"/>
  <c r="G1465" i="8" s="1"/>
  <c r="E1466" i="8"/>
  <c r="F1466" i="8" s="1"/>
  <c r="G1466" i="8" s="1"/>
  <c r="E1467" i="8"/>
  <c r="F1467" i="8" s="1"/>
  <c r="G1467" i="8" s="1"/>
  <c r="E1468" i="8"/>
  <c r="E1469" i="8"/>
  <c r="F1469" i="8" s="1"/>
  <c r="G1469" i="8" s="1"/>
  <c r="E1470" i="8"/>
  <c r="F1470" i="8" s="1"/>
  <c r="G1470" i="8" s="1"/>
  <c r="E1471" i="8"/>
  <c r="F1471" i="8" s="1"/>
  <c r="G1471" i="8" s="1"/>
  <c r="E1472" i="8"/>
  <c r="F1472" i="8" s="1"/>
  <c r="G1472" i="8" s="1"/>
  <c r="E1473" i="8"/>
  <c r="F1473" i="8" s="1"/>
  <c r="G1473" i="8" s="1"/>
  <c r="E1474" i="8"/>
  <c r="F1474" i="8" s="1"/>
  <c r="G1474" i="8" s="1"/>
  <c r="E1475" i="8"/>
  <c r="F1475" i="8" s="1"/>
  <c r="G1475" i="8" s="1"/>
  <c r="E1476" i="8"/>
  <c r="E1477" i="8"/>
  <c r="F1477" i="8" s="1"/>
  <c r="G1477" i="8" s="1"/>
  <c r="E1478" i="8"/>
  <c r="F1478" i="8" s="1"/>
  <c r="G1478" i="8" s="1"/>
  <c r="E1479" i="8"/>
  <c r="F1479" i="8" s="1"/>
  <c r="G1479" i="8" s="1"/>
  <c r="E1480" i="8"/>
  <c r="F1480" i="8" s="1"/>
  <c r="G1480" i="8" s="1"/>
  <c r="E1481" i="8"/>
  <c r="F1481" i="8" s="1"/>
  <c r="G1481" i="8" s="1"/>
  <c r="E1482" i="8"/>
  <c r="F1482" i="8" s="1"/>
  <c r="G1482" i="8" s="1"/>
  <c r="E1483" i="8"/>
  <c r="F1483" i="8" s="1"/>
  <c r="G1483" i="8" s="1"/>
  <c r="E1484" i="8"/>
  <c r="E1485" i="8"/>
  <c r="F1485" i="8" s="1"/>
  <c r="G1485" i="8" s="1"/>
  <c r="E1486" i="8"/>
  <c r="F1486" i="8" s="1"/>
  <c r="G1486" i="8" s="1"/>
  <c r="E1487" i="8"/>
  <c r="F1487" i="8" s="1"/>
  <c r="G1487" i="8" s="1"/>
  <c r="E1488" i="8"/>
  <c r="F1488" i="8" s="1"/>
  <c r="G1488" i="8" s="1"/>
  <c r="E1489" i="8"/>
  <c r="F1489" i="8" s="1"/>
  <c r="G1489" i="8" s="1"/>
  <c r="E1490" i="8"/>
  <c r="F1490" i="8" s="1"/>
  <c r="G1490" i="8" s="1"/>
  <c r="E1491" i="8"/>
  <c r="F1491" i="8" s="1"/>
  <c r="G1491" i="8" s="1"/>
  <c r="E1492" i="8"/>
  <c r="E1493" i="8"/>
  <c r="F1493" i="8" s="1"/>
  <c r="G1493" i="8" s="1"/>
  <c r="E1494" i="8"/>
  <c r="F1494" i="8" s="1"/>
  <c r="G1494" i="8" s="1"/>
  <c r="E1495" i="8"/>
  <c r="F1495" i="8" s="1"/>
  <c r="G1495" i="8" s="1"/>
  <c r="E1496" i="8"/>
  <c r="F1496" i="8" s="1"/>
  <c r="G1496" i="8" s="1"/>
  <c r="E1497" i="8"/>
  <c r="F1497" i="8" s="1"/>
  <c r="G1497" i="8" s="1"/>
  <c r="E1498" i="8"/>
  <c r="F1498" i="8" s="1"/>
  <c r="G1498" i="8" s="1"/>
  <c r="E1499" i="8"/>
  <c r="F1499" i="8" s="1"/>
  <c r="G1499" i="8" s="1"/>
  <c r="E1500" i="8"/>
  <c r="E1501" i="8"/>
  <c r="F1501" i="8" s="1"/>
  <c r="G1501" i="8" s="1"/>
  <c r="E1502" i="8"/>
  <c r="F1502" i="8" s="1"/>
  <c r="G1502" i="8" s="1"/>
  <c r="E1503" i="8"/>
  <c r="F1503" i="8" s="1"/>
  <c r="G1503" i="8" s="1"/>
  <c r="E1504" i="8"/>
  <c r="F1504" i="8" s="1"/>
  <c r="G1504" i="8" s="1"/>
  <c r="E1505" i="8"/>
  <c r="F1505" i="8" s="1"/>
  <c r="G1505" i="8" s="1"/>
  <c r="E1506" i="8"/>
  <c r="F1506" i="8" s="1"/>
  <c r="G1506" i="8" s="1"/>
  <c r="E1507" i="8"/>
  <c r="F1507" i="8" s="1"/>
  <c r="G1507" i="8" s="1"/>
  <c r="E1508" i="8"/>
  <c r="E1509" i="8"/>
  <c r="F1509" i="8" s="1"/>
  <c r="G1509" i="8" s="1"/>
  <c r="E1510" i="8"/>
  <c r="F1510" i="8" s="1"/>
  <c r="G1510" i="8" s="1"/>
  <c r="E1511" i="8"/>
  <c r="F1511" i="8" s="1"/>
  <c r="G1511" i="8" s="1"/>
  <c r="E1512" i="8"/>
  <c r="F1512" i="8" s="1"/>
  <c r="G1512" i="8" s="1"/>
  <c r="E1513" i="8"/>
  <c r="F1513" i="8" s="1"/>
  <c r="G1513" i="8" s="1"/>
  <c r="E1514" i="8"/>
  <c r="F1514" i="8" s="1"/>
  <c r="G1514" i="8" s="1"/>
  <c r="E1515" i="8"/>
  <c r="F1515" i="8" s="1"/>
  <c r="G1515" i="8" s="1"/>
  <c r="E1516" i="8"/>
  <c r="E1517" i="8"/>
  <c r="F1517" i="8" s="1"/>
  <c r="G1517" i="8" s="1"/>
  <c r="E1518" i="8"/>
  <c r="F1518" i="8" s="1"/>
  <c r="G1518" i="8" s="1"/>
  <c r="E1519" i="8"/>
  <c r="F1519" i="8" s="1"/>
  <c r="G1519" i="8" s="1"/>
  <c r="E1520" i="8"/>
  <c r="F1520" i="8" s="1"/>
  <c r="G1520" i="8" s="1"/>
  <c r="E1521" i="8"/>
  <c r="F1521" i="8" s="1"/>
  <c r="G1521" i="8" s="1"/>
  <c r="E1522" i="8"/>
  <c r="F1522" i="8" s="1"/>
  <c r="G1522" i="8" s="1"/>
  <c r="E1523" i="8"/>
  <c r="F1523" i="8" s="1"/>
  <c r="G1523" i="8" s="1"/>
  <c r="E1524" i="8"/>
  <c r="E1525" i="8"/>
  <c r="F1525" i="8" s="1"/>
  <c r="G1525" i="8" s="1"/>
  <c r="E1526" i="8"/>
  <c r="F1526" i="8" s="1"/>
  <c r="G1526" i="8" s="1"/>
  <c r="E1527" i="8"/>
  <c r="F1527" i="8" s="1"/>
  <c r="G1527" i="8" s="1"/>
  <c r="E1528" i="8"/>
  <c r="F1528" i="8" s="1"/>
  <c r="G1528" i="8" s="1"/>
  <c r="E1529" i="8"/>
  <c r="F1529" i="8" s="1"/>
  <c r="G1529" i="8" s="1"/>
  <c r="E1530" i="8"/>
  <c r="F1530" i="8" s="1"/>
  <c r="G1530" i="8" s="1"/>
  <c r="E1531" i="8"/>
  <c r="F1531" i="8" s="1"/>
  <c r="G1531" i="8" s="1"/>
  <c r="E1532" i="8"/>
  <c r="E1533" i="8"/>
  <c r="F1533" i="8" s="1"/>
  <c r="G1533" i="8" s="1"/>
  <c r="E1534" i="8"/>
  <c r="F1534" i="8" s="1"/>
  <c r="G1534" i="8" s="1"/>
  <c r="E1535" i="8"/>
  <c r="F1535" i="8" s="1"/>
  <c r="G1535" i="8" s="1"/>
  <c r="E1536" i="8"/>
  <c r="F1536" i="8" s="1"/>
  <c r="G1536" i="8" s="1"/>
  <c r="E1537" i="8"/>
  <c r="F1537" i="8" s="1"/>
  <c r="G1537" i="8" s="1"/>
  <c r="E1538" i="8"/>
  <c r="F1538" i="8" s="1"/>
  <c r="G1538" i="8" s="1"/>
  <c r="E1539" i="8"/>
  <c r="F1539" i="8" s="1"/>
  <c r="G1539" i="8" s="1"/>
  <c r="E1540" i="8"/>
  <c r="E1541" i="8"/>
  <c r="F1541" i="8" s="1"/>
  <c r="G1541" i="8" s="1"/>
  <c r="E1542" i="8"/>
  <c r="F1542" i="8" s="1"/>
  <c r="G1542" i="8" s="1"/>
  <c r="E1543" i="8"/>
  <c r="F1543" i="8" s="1"/>
  <c r="G1543" i="8" s="1"/>
  <c r="E1544" i="8"/>
  <c r="F1544" i="8" s="1"/>
  <c r="G1544" i="8" s="1"/>
  <c r="E1545" i="8"/>
  <c r="F1545" i="8" s="1"/>
  <c r="G1545" i="8" s="1"/>
  <c r="E1546" i="8"/>
  <c r="F1546" i="8" s="1"/>
  <c r="G1546" i="8" s="1"/>
  <c r="E1547" i="8"/>
  <c r="F1547" i="8" s="1"/>
  <c r="G1547" i="8" s="1"/>
  <c r="E1548" i="8"/>
  <c r="E1549" i="8"/>
  <c r="F1549" i="8" s="1"/>
  <c r="G1549" i="8" s="1"/>
  <c r="E1550" i="8"/>
  <c r="F1550" i="8" s="1"/>
  <c r="G1550" i="8" s="1"/>
  <c r="E1551" i="8"/>
  <c r="F1551" i="8" s="1"/>
  <c r="G1551" i="8" s="1"/>
  <c r="E1552" i="8"/>
  <c r="F1552" i="8" s="1"/>
  <c r="G1552" i="8" s="1"/>
  <c r="E1553" i="8"/>
  <c r="F1553" i="8" s="1"/>
  <c r="G1553" i="8" s="1"/>
  <c r="E1554" i="8"/>
  <c r="F1554" i="8" s="1"/>
  <c r="G1554" i="8" s="1"/>
  <c r="E1555" i="8"/>
  <c r="F1555" i="8" s="1"/>
  <c r="G1555" i="8" s="1"/>
  <c r="E1556" i="8"/>
  <c r="E1557" i="8"/>
  <c r="F1557" i="8" s="1"/>
  <c r="G1557" i="8" s="1"/>
  <c r="E1558" i="8"/>
  <c r="F1558" i="8" s="1"/>
  <c r="G1558" i="8" s="1"/>
  <c r="E1559" i="8"/>
  <c r="F1559" i="8" s="1"/>
  <c r="G1559" i="8" s="1"/>
  <c r="E1560" i="8"/>
  <c r="F1560" i="8" s="1"/>
  <c r="G1560" i="8" s="1"/>
  <c r="E1561" i="8"/>
  <c r="F1561" i="8" s="1"/>
  <c r="G1561" i="8" s="1"/>
  <c r="E1562" i="8"/>
  <c r="F1562" i="8" s="1"/>
  <c r="G1562" i="8" s="1"/>
  <c r="E1563" i="8"/>
  <c r="F1563" i="8" s="1"/>
  <c r="G1563" i="8" s="1"/>
  <c r="E1564" i="8"/>
  <c r="E1565" i="8"/>
  <c r="F1565" i="8" s="1"/>
  <c r="G1565" i="8" s="1"/>
  <c r="E1566" i="8"/>
  <c r="F1566" i="8" s="1"/>
  <c r="G1566" i="8" s="1"/>
  <c r="E1567" i="8"/>
  <c r="F1567" i="8" s="1"/>
  <c r="G1567" i="8" s="1"/>
  <c r="E1568" i="8"/>
  <c r="F1568" i="8" s="1"/>
  <c r="G1568" i="8" s="1"/>
  <c r="E1569" i="8"/>
  <c r="F1569" i="8" s="1"/>
  <c r="G1569" i="8" s="1"/>
  <c r="E1570" i="8"/>
  <c r="F1570" i="8" s="1"/>
  <c r="G1570" i="8" s="1"/>
  <c r="E1571" i="8"/>
  <c r="F1571" i="8" s="1"/>
  <c r="G1571" i="8" s="1"/>
  <c r="E1572" i="8"/>
  <c r="E1573" i="8"/>
  <c r="F1573" i="8" s="1"/>
  <c r="G1573" i="8" s="1"/>
  <c r="E1574" i="8"/>
  <c r="F1574" i="8" s="1"/>
  <c r="G1574" i="8" s="1"/>
  <c r="E1575" i="8"/>
  <c r="F1575" i="8" s="1"/>
  <c r="G1575" i="8" s="1"/>
  <c r="E1576" i="8"/>
  <c r="F1576" i="8" s="1"/>
  <c r="G1576" i="8" s="1"/>
  <c r="E1577" i="8"/>
  <c r="F1577" i="8" s="1"/>
  <c r="G1577" i="8" s="1"/>
  <c r="E1578" i="8"/>
  <c r="F1578" i="8" s="1"/>
  <c r="G1578" i="8" s="1"/>
  <c r="E1579" i="8"/>
  <c r="F1579" i="8" s="1"/>
  <c r="G1579" i="8" s="1"/>
  <c r="E1580" i="8"/>
  <c r="E1581" i="8"/>
  <c r="F1581" i="8" s="1"/>
  <c r="G1581" i="8" s="1"/>
  <c r="E1582" i="8"/>
  <c r="F1582" i="8" s="1"/>
  <c r="G1582" i="8" s="1"/>
  <c r="E1583" i="8"/>
  <c r="F1583" i="8" s="1"/>
  <c r="G1583" i="8" s="1"/>
  <c r="E1584" i="8"/>
  <c r="F1584" i="8" s="1"/>
  <c r="G1584" i="8" s="1"/>
  <c r="E1585" i="8"/>
  <c r="F1585" i="8" s="1"/>
  <c r="G1585" i="8" s="1"/>
  <c r="E1586" i="8"/>
  <c r="F1586" i="8" s="1"/>
  <c r="G1586" i="8" s="1"/>
  <c r="E1587" i="8"/>
  <c r="F1587" i="8" s="1"/>
  <c r="G1587" i="8" s="1"/>
  <c r="E1588" i="8"/>
  <c r="E1589" i="8"/>
  <c r="F1589" i="8" s="1"/>
  <c r="G1589" i="8" s="1"/>
  <c r="E1590" i="8"/>
  <c r="F1590" i="8" s="1"/>
  <c r="G1590" i="8" s="1"/>
  <c r="E1591" i="8"/>
  <c r="F1591" i="8" s="1"/>
  <c r="G1591" i="8" s="1"/>
  <c r="E1592" i="8"/>
  <c r="F1592" i="8" s="1"/>
  <c r="G1592" i="8" s="1"/>
  <c r="E1593" i="8"/>
  <c r="F1593" i="8" s="1"/>
  <c r="G1593" i="8" s="1"/>
  <c r="E1594" i="8"/>
  <c r="F1594" i="8" s="1"/>
  <c r="G1594" i="8" s="1"/>
  <c r="E1595" i="8"/>
  <c r="F1595" i="8" s="1"/>
  <c r="G1595" i="8" s="1"/>
  <c r="E1596" i="8"/>
  <c r="E1597" i="8"/>
  <c r="F1597" i="8" s="1"/>
  <c r="G1597" i="8" s="1"/>
  <c r="E1598" i="8"/>
  <c r="F1598" i="8" s="1"/>
  <c r="G1598" i="8" s="1"/>
  <c r="E1599" i="8"/>
  <c r="F1599" i="8" s="1"/>
  <c r="G1599" i="8" s="1"/>
  <c r="E1600" i="8"/>
  <c r="F1600" i="8" s="1"/>
  <c r="G1600" i="8" s="1"/>
  <c r="E1601" i="8"/>
  <c r="F1601" i="8" s="1"/>
  <c r="G1601" i="8" s="1"/>
  <c r="E1602" i="8"/>
  <c r="F1602" i="8" s="1"/>
  <c r="G1602" i="8" s="1"/>
  <c r="E1603" i="8"/>
  <c r="F1603" i="8" s="1"/>
  <c r="G1603" i="8" s="1"/>
  <c r="E1604" i="8"/>
  <c r="E1605" i="8"/>
  <c r="F1605" i="8" s="1"/>
  <c r="G1605" i="8" s="1"/>
  <c r="E1606" i="8"/>
  <c r="F1606" i="8" s="1"/>
  <c r="G1606" i="8" s="1"/>
  <c r="E1607" i="8"/>
  <c r="F1607" i="8" s="1"/>
  <c r="G1607" i="8" s="1"/>
  <c r="E1608" i="8"/>
  <c r="F1608" i="8" s="1"/>
  <c r="G1608" i="8" s="1"/>
  <c r="E1609" i="8"/>
  <c r="F1609" i="8" s="1"/>
  <c r="G1609" i="8" s="1"/>
  <c r="E1610" i="8"/>
  <c r="F1610" i="8" s="1"/>
  <c r="G1610" i="8" s="1"/>
  <c r="E1611" i="8"/>
  <c r="F1611" i="8" s="1"/>
  <c r="G1611" i="8" s="1"/>
  <c r="E1612" i="8"/>
  <c r="E1613" i="8"/>
  <c r="F1613" i="8" s="1"/>
  <c r="G1613" i="8" s="1"/>
  <c r="E1614" i="8"/>
  <c r="F1614" i="8" s="1"/>
  <c r="G1614" i="8" s="1"/>
  <c r="E1615" i="8"/>
  <c r="F1615" i="8" s="1"/>
  <c r="G1615" i="8" s="1"/>
  <c r="E1616" i="8"/>
  <c r="F1616" i="8" s="1"/>
  <c r="G1616" i="8" s="1"/>
  <c r="E1617" i="8"/>
  <c r="F1617" i="8" s="1"/>
  <c r="G1617" i="8" s="1"/>
  <c r="E1618" i="8"/>
  <c r="F1618" i="8" s="1"/>
  <c r="G1618" i="8" s="1"/>
  <c r="E1619" i="8"/>
  <c r="F1619" i="8" s="1"/>
  <c r="G1619" i="8" s="1"/>
  <c r="E1620" i="8"/>
  <c r="E1621" i="8"/>
  <c r="F1621" i="8" s="1"/>
  <c r="G1621" i="8" s="1"/>
  <c r="E1622" i="8"/>
  <c r="F1622" i="8" s="1"/>
  <c r="G1622" i="8" s="1"/>
  <c r="E1623" i="8"/>
  <c r="F1623" i="8" s="1"/>
  <c r="G1623" i="8" s="1"/>
  <c r="E1624" i="8"/>
  <c r="F1624" i="8" s="1"/>
  <c r="G1624" i="8" s="1"/>
  <c r="E1625" i="8"/>
  <c r="F1625" i="8" s="1"/>
  <c r="G1625" i="8" s="1"/>
  <c r="E1626" i="8"/>
  <c r="F1626" i="8" s="1"/>
  <c r="G1626" i="8" s="1"/>
  <c r="E1627" i="8"/>
  <c r="F1627" i="8" s="1"/>
  <c r="G1627" i="8" s="1"/>
  <c r="E1628" i="8"/>
  <c r="E1629" i="8"/>
  <c r="F1629" i="8" s="1"/>
  <c r="G1629" i="8" s="1"/>
  <c r="E1630" i="8"/>
  <c r="F1630" i="8" s="1"/>
  <c r="G1630" i="8" s="1"/>
  <c r="E1631" i="8"/>
  <c r="F1631" i="8" s="1"/>
  <c r="G1631" i="8" s="1"/>
  <c r="E1632" i="8"/>
  <c r="F1632" i="8" s="1"/>
  <c r="G1632" i="8" s="1"/>
  <c r="E1633" i="8"/>
  <c r="F1633" i="8" s="1"/>
  <c r="G1633" i="8" s="1"/>
  <c r="E1634" i="8"/>
  <c r="F1634" i="8" s="1"/>
  <c r="G1634" i="8" s="1"/>
  <c r="E1635" i="8"/>
  <c r="F1635" i="8" s="1"/>
  <c r="G1635" i="8" s="1"/>
  <c r="E1636" i="8"/>
  <c r="E1637" i="8"/>
  <c r="F1637" i="8" s="1"/>
  <c r="G1637" i="8" s="1"/>
  <c r="E1638" i="8"/>
  <c r="F1638" i="8" s="1"/>
  <c r="G1638" i="8" s="1"/>
  <c r="E1639" i="8"/>
  <c r="F1639" i="8" s="1"/>
  <c r="G1639" i="8" s="1"/>
  <c r="E1640" i="8"/>
  <c r="F1640" i="8" s="1"/>
  <c r="G1640" i="8" s="1"/>
  <c r="E1641" i="8"/>
  <c r="F1641" i="8" s="1"/>
  <c r="G1641" i="8" s="1"/>
  <c r="E1642" i="8"/>
  <c r="F1642" i="8" s="1"/>
  <c r="G1642" i="8" s="1"/>
  <c r="E1643" i="8"/>
  <c r="F1643" i="8" s="1"/>
  <c r="G1643" i="8" s="1"/>
  <c r="E1644" i="8"/>
  <c r="E1645" i="8"/>
  <c r="F1645" i="8" s="1"/>
  <c r="G1645" i="8" s="1"/>
  <c r="E1646" i="8"/>
  <c r="F1646" i="8" s="1"/>
  <c r="G1646" i="8" s="1"/>
  <c r="E1647" i="8"/>
  <c r="F1647" i="8" s="1"/>
  <c r="G1647" i="8" s="1"/>
  <c r="E1648" i="8"/>
  <c r="F1648" i="8" s="1"/>
  <c r="G1648" i="8" s="1"/>
  <c r="E1649" i="8"/>
  <c r="F1649" i="8" s="1"/>
  <c r="G1649" i="8" s="1"/>
  <c r="E1650" i="8"/>
  <c r="F1650" i="8" s="1"/>
  <c r="G1650" i="8" s="1"/>
  <c r="E1651" i="8"/>
  <c r="F1651" i="8" s="1"/>
  <c r="G1651" i="8" s="1"/>
  <c r="E1652" i="8"/>
  <c r="E1653" i="8"/>
  <c r="F1653" i="8" s="1"/>
  <c r="G1653" i="8" s="1"/>
  <c r="E1654" i="8"/>
  <c r="F1654" i="8" s="1"/>
  <c r="G1654" i="8" s="1"/>
  <c r="E1655" i="8"/>
  <c r="F1655" i="8" s="1"/>
  <c r="G1655" i="8" s="1"/>
  <c r="E1656" i="8"/>
  <c r="F1656" i="8" s="1"/>
  <c r="G1656" i="8" s="1"/>
  <c r="E1657" i="8"/>
  <c r="F1657" i="8" s="1"/>
  <c r="G1657" i="8" s="1"/>
  <c r="E1658" i="8"/>
  <c r="F1658" i="8" s="1"/>
  <c r="G1658" i="8" s="1"/>
  <c r="E1659" i="8"/>
  <c r="F1659" i="8" s="1"/>
  <c r="G1659" i="8" s="1"/>
  <c r="E1660" i="8"/>
  <c r="E1661" i="8"/>
  <c r="F1661" i="8" s="1"/>
  <c r="G1661" i="8" s="1"/>
  <c r="E1662" i="8"/>
  <c r="F1662" i="8" s="1"/>
  <c r="G1662" i="8" s="1"/>
  <c r="E1663" i="8"/>
  <c r="F1663" i="8" s="1"/>
  <c r="G1663" i="8" s="1"/>
  <c r="E1664" i="8"/>
  <c r="F1664" i="8" s="1"/>
  <c r="G1664" i="8" s="1"/>
  <c r="E1665" i="8"/>
  <c r="F1665" i="8" s="1"/>
  <c r="G1665" i="8" s="1"/>
  <c r="E1666" i="8"/>
  <c r="F1666" i="8" s="1"/>
  <c r="G1666" i="8" s="1"/>
  <c r="E1667" i="8"/>
  <c r="F1667" i="8" s="1"/>
  <c r="G1667" i="8" s="1"/>
  <c r="E1668" i="8"/>
  <c r="E1669" i="8"/>
  <c r="F1669" i="8" s="1"/>
  <c r="G1669" i="8" s="1"/>
  <c r="E1670" i="8"/>
  <c r="F1670" i="8" s="1"/>
  <c r="G1670" i="8" s="1"/>
  <c r="E1671" i="8"/>
  <c r="F1671" i="8" s="1"/>
  <c r="G1671" i="8" s="1"/>
  <c r="E1672" i="8"/>
  <c r="F1672" i="8" s="1"/>
  <c r="G1672" i="8" s="1"/>
  <c r="E1673" i="8"/>
  <c r="F1673" i="8" s="1"/>
  <c r="G1673" i="8" s="1"/>
  <c r="E1674" i="8"/>
  <c r="F1674" i="8" s="1"/>
  <c r="G1674" i="8" s="1"/>
  <c r="E1675" i="8"/>
  <c r="F1675" i="8" s="1"/>
  <c r="G1675" i="8" s="1"/>
  <c r="E1676" i="8"/>
  <c r="E1677" i="8"/>
  <c r="F1677" i="8" s="1"/>
  <c r="G1677" i="8" s="1"/>
  <c r="E1678" i="8"/>
  <c r="F1678" i="8" s="1"/>
  <c r="G1678" i="8" s="1"/>
  <c r="E1679" i="8"/>
  <c r="F1679" i="8" s="1"/>
  <c r="G1679" i="8" s="1"/>
  <c r="E1680" i="8"/>
  <c r="F1680" i="8" s="1"/>
  <c r="G1680" i="8" s="1"/>
  <c r="E1681" i="8"/>
  <c r="F1681" i="8" s="1"/>
  <c r="G1681" i="8" s="1"/>
  <c r="E1682" i="8"/>
  <c r="F1682" i="8" s="1"/>
  <c r="G1682" i="8" s="1"/>
  <c r="E1683" i="8"/>
  <c r="F1683" i="8" s="1"/>
  <c r="G1683" i="8" s="1"/>
  <c r="E1684" i="8"/>
  <c r="E1685" i="8"/>
  <c r="F1685" i="8" s="1"/>
  <c r="G1685" i="8" s="1"/>
  <c r="E1686" i="8"/>
  <c r="F1686" i="8" s="1"/>
  <c r="G1686" i="8" s="1"/>
  <c r="E1687" i="8"/>
  <c r="F1687" i="8" s="1"/>
  <c r="G1687" i="8" s="1"/>
  <c r="E1688" i="8"/>
  <c r="F1688" i="8" s="1"/>
  <c r="G1688" i="8" s="1"/>
  <c r="H1688" i="8" s="1"/>
  <c r="E1689" i="8"/>
  <c r="F1689" i="8" s="1"/>
  <c r="G1689" i="8" s="1"/>
  <c r="E1690" i="8"/>
  <c r="F1690" i="8" s="1"/>
  <c r="G1690" i="8" s="1"/>
  <c r="E1691" i="8"/>
  <c r="F1691" i="8" s="1"/>
  <c r="G1691" i="8" s="1"/>
  <c r="E1692" i="8"/>
  <c r="E1693" i="8"/>
  <c r="F1693" i="8" s="1"/>
  <c r="G1693" i="8" s="1"/>
  <c r="E1694" i="8"/>
  <c r="F1694" i="8" s="1"/>
  <c r="G1694" i="8" s="1"/>
  <c r="E1695" i="8"/>
  <c r="F1695" i="8" s="1"/>
  <c r="G1695" i="8" s="1"/>
  <c r="E1696" i="8"/>
  <c r="F1696" i="8" s="1"/>
  <c r="G1696" i="8" s="1"/>
  <c r="E1697" i="8"/>
  <c r="F1697" i="8" s="1"/>
  <c r="G1697" i="8" s="1"/>
  <c r="E1698" i="8"/>
  <c r="F1698" i="8" s="1"/>
  <c r="G1698" i="8" s="1"/>
  <c r="E1699" i="8"/>
  <c r="F1699" i="8" s="1"/>
  <c r="G1699" i="8" s="1"/>
  <c r="E1700" i="8"/>
  <c r="E1701" i="8"/>
  <c r="F1701" i="8" s="1"/>
  <c r="G1701" i="8" s="1"/>
  <c r="E1702" i="8"/>
  <c r="F1702" i="8" s="1"/>
  <c r="G1702" i="8" s="1"/>
  <c r="E1703" i="8"/>
  <c r="F1703" i="8" s="1"/>
  <c r="G1703" i="8" s="1"/>
  <c r="E1704" i="8"/>
  <c r="F1704" i="8" s="1"/>
  <c r="G1704" i="8" s="1"/>
  <c r="E1705" i="8"/>
  <c r="F1705" i="8" s="1"/>
  <c r="G1705" i="8" s="1"/>
  <c r="E1706" i="8"/>
  <c r="F1706" i="8" s="1"/>
  <c r="G1706" i="8" s="1"/>
  <c r="E1707" i="8"/>
  <c r="F1707" i="8" s="1"/>
  <c r="G1707" i="8" s="1"/>
  <c r="E1708" i="8"/>
  <c r="E1709" i="8"/>
  <c r="F1709" i="8" s="1"/>
  <c r="G1709" i="8" s="1"/>
  <c r="E1710" i="8"/>
  <c r="F1710" i="8" s="1"/>
  <c r="G1710" i="8" s="1"/>
  <c r="E1711" i="8"/>
  <c r="F1711" i="8" s="1"/>
  <c r="G1711" i="8" s="1"/>
  <c r="E1712" i="8"/>
  <c r="F1712" i="8" s="1"/>
  <c r="G1712" i="8" s="1"/>
  <c r="E1713" i="8"/>
  <c r="F1713" i="8" s="1"/>
  <c r="G1713" i="8" s="1"/>
  <c r="E1714" i="8"/>
  <c r="F1714" i="8" s="1"/>
  <c r="G1714" i="8" s="1"/>
  <c r="E1715" i="8"/>
  <c r="F1715" i="8" s="1"/>
  <c r="G1715" i="8" s="1"/>
  <c r="E1716" i="8"/>
  <c r="E1717" i="8"/>
  <c r="F1717" i="8" s="1"/>
  <c r="G1717" i="8" s="1"/>
  <c r="E1718" i="8"/>
  <c r="F1718" i="8" s="1"/>
  <c r="G1718" i="8" s="1"/>
  <c r="E1719" i="8"/>
  <c r="F1719" i="8" s="1"/>
  <c r="G1719" i="8" s="1"/>
  <c r="E1720" i="8"/>
  <c r="F1720" i="8" s="1"/>
  <c r="G1720" i="8" s="1"/>
  <c r="H1720" i="8" s="1"/>
  <c r="E1721" i="8"/>
  <c r="F1721" i="8" s="1"/>
  <c r="G1721" i="8" s="1"/>
  <c r="E1722" i="8"/>
  <c r="F1722" i="8" s="1"/>
  <c r="G1722" i="8" s="1"/>
  <c r="E1723" i="8"/>
  <c r="F1723" i="8" s="1"/>
  <c r="G1723" i="8" s="1"/>
  <c r="E1724" i="8"/>
  <c r="E1725" i="8"/>
  <c r="F1725" i="8" s="1"/>
  <c r="G1725" i="8" s="1"/>
  <c r="E1726" i="8"/>
  <c r="F1726" i="8" s="1"/>
  <c r="G1726" i="8" s="1"/>
  <c r="E1727" i="8"/>
  <c r="F1727" i="8" s="1"/>
  <c r="G1727" i="8" s="1"/>
  <c r="E1728" i="8"/>
  <c r="F1728" i="8" s="1"/>
  <c r="G1728" i="8" s="1"/>
  <c r="E1729" i="8"/>
  <c r="F1729" i="8" s="1"/>
  <c r="G1729" i="8" s="1"/>
  <c r="E1730" i="8"/>
  <c r="F1730" i="8" s="1"/>
  <c r="G1730" i="8" s="1"/>
  <c r="E1731" i="8"/>
  <c r="F1731" i="8" s="1"/>
  <c r="G1731" i="8" s="1"/>
  <c r="E1732" i="8"/>
  <c r="E1733" i="8"/>
  <c r="F1733" i="8" s="1"/>
  <c r="G1733" i="8" s="1"/>
  <c r="E1734" i="8"/>
  <c r="F1734" i="8" s="1"/>
  <c r="G1734" i="8" s="1"/>
  <c r="E1735" i="8"/>
  <c r="F1735" i="8" s="1"/>
  <c r="G1735" i="8" s="1"/>
  <c r="E1736" i="8"/>
  <c r="F1736" i="8" s="1"/>
  <c r="G1736" i="8" s="1"/>
  <c r="E1737" i="8"/>
  <c r="F1737" i="8" s="1"/>
  <c r="G1737" i="8" s="1"/>
  <c r="E1738" i="8"/>
  <c r="F1738" i="8" s="1"/>
  <c r="G1738" i="8" s="1"/>
  <c r="E1739" i="8"/>
  <c r="F1739" i="8" s="1"/>
  <c r="G1739" i="8" s="1"/>
  <c r="E1740" i="8"/>
  <c r="E1741" i="8"/>
  <c r="F1741" i="8" s="1"/>
  <c r="G1741" i="8" s="1"/>
  <c r="E1742" i="8"/>
  <c r="F1742" i="8" s="1"/>
  <c r="G1742" i="8" s="1"/>
  <c r="E1743" i="8"/>
  <c r="F1743" i="8" s="1"/>
  <c r="G1743" i="8" s="1"/>
  <c r="E1744" i="8"/>
  <c r="F1744" i="8" s="1"/>
  <c r="G1744" i="8" s="1"/>
  <c r="E1745" i="8"/>
  <c r="F1745" i="8" s="1"/>
  <c r="G1745" i="8" s="1"/>
  <c r="E1746" i="8"/>
  <c r="F1746" i="8" s="1"/>
  <c r="G1746" i="8" s="1"/>
  <c r="E1747" i="8"/>
  <c r="F1747" i="8" s="1"/>
  <c r="G1747" i="8" s="1"/>
  <c r="E1748" i="8"/>
  <c r="E1749" i="8"/>
  <c r="F1749" i="8" s="1"/>
  <c r="G1749" i="8" s="1"/>
  <c r="E1750" i="8"/>
  <c r="F1750" i="8" s="1"/>
  <c r="G1750" i="8" s="1"/>
  <c r="E1751" i="8"/>
  <c r="F1751" i="8" s="1"/>
  <c r="G1751" i="8" s="1"/>
  <c r="E1752" i="8"/>
  <c r="F1752" i="8" s="1"/>
  <c r="G1752" i="8" s="1"/>
  <c r="H1752" i="8" s="1"/>
  <c r="E1753" i="8"/>
  <c r="F1753" i="8" s="1"/>
  <c r="G1753" i="8" s="1"/>
  <c r="E1754" i="8"/>
  <c r="F1754" i="8" s="1"/>
  <c r="G1754" i="8" s="1"/>
  <c r="E1755" i="8"/>
  <c r="F1755" i="8" s="1"/>
  <c r="G1755" i="8" s="1"/>
  <c r="E1756" i="8"/>
  <c r="E1757" i="8"/>
  <c r="F1757" i="8" s="1"/>
  <c r="G1757" i="8" s="1"/>
  <c r="E1758" i="8"/>
  <c r="F1758" i="8" s="1"/>
  <c r="G1758" i="8" s="1"/>
  <c r="E1759" i="8"/>
  <c r="F1759" i="8" s="1"/>
  <c r="G1759" i="8" s="1"/>
  <c r="E1760" i="8"/>
  <c r="F1760" i="8" s="1"/>
  <c r="G1760" i="8" s="1"/>
  <c r="E1761" i="8"/>
  <c r="F1761" i="8" s="1"/>
  <c r="G1761" i="8" s="1"/>
  <c r="E1762" i="8"/>
  <c r="F1762" i="8" s="1"/>
  <c r="G1762" i="8" s="1"/>
  <c r="E1763" i="8"/>
  <c r="F1763" i="8" s="1"/>
  <c r="G1763" i="8" s="1"/>
  <c r="E1764" i="8"/>
  <c r="E1765" i="8"/>
  <c r="F1765" i="8" s="1"/>
  <c r="G1765" i="8" s="1"/>
  <c r="E1766" i="8"/>
  <c r="F1766" i="8" s="1"/>
  <c r="G1766" i="8" s="1"/>
  <c r="E1767" i="8"/>
  <c r="F1767" i="8" s="1"/>
  <c r="G1767" i="8" s="1"/>
  <c r="E1768" i="8"/>
  <c r="F1768" i="8" s="1"/>
  <c r="G1768" i="8" s="1"/>
  <c r="E1769" i="8"/>
  <c r="F1769" i="8" s="1"/>
  <c r="G1769" i="8" s="1"/>
  <c r="E1770" i="8"/>
  <c r="F1770" i="8" s="1"/>
  <c r="G1770" i="8" s="1"/>
  <c r="E1771" i="8"/>
  <c r="F1771" i="8" s="1"/>
  <c r="G1771" i="8" s="1"/>
  <c r="E1772" i="8"/>
  <c r="E1773" i="8"/>
  <c r="F1773" i="8" s="1"/>
  <c r="G1773" i="8" s="1"/>
  <c r="E1774" i="8"/>
  <c r="F1774" i="8" s="1"/>
  <c r="G1774" i="8" s="1"/>
  <c r="E1775" i="8"/>
  <c r="F1775" i="8" s="1"/>
  <c r="G1775" i="8" s="1"/>
  <c r="E1776" i="8"/>
  <c r="F1776" i="8" s="1"/>
  <c r="G1776" i="8" s="1"/>
  <c r="E1777" i="8"/>
  <c r="F1777" i="8" s="1"/>
  <c r="G1777" i="8" s="1"/>
  <c r="E1778" i="8"/>
  <c r="F1778" i="8" s="1"/>
  <c r="G1778" i="8" s="1"/>
  <c r="E1779" i="8"/>
  <c r="F1779" i="8" s="1"/>
  <c r="G1779" i="8" s="1"/>
  <c r="E1780" i="8"/>
  <c r="E1781" i="8"/>
  <c r="F1781" i="8" s="1"/>
  <c r="G1781" i="8" s="1"/>
  <c r="E1782" i="8"/>
  <c r="F1782" i="8" s="1"/>
  <c r="G1782" i="8" s="1"/>
  <c r="E1783" i="8"/>
  <c r="F1783" i="8" s="1"/>
  <c r="G1783" i="8" s="1"/>
  <c r="E1784" i="8"/>
  <c r="F1784" i="8" s="1"/>
  <c r="G1784" i="8" s="1"/>
  <c r="H1784" i="8" s="1"/>
  <c r="E1785" i="8"/>
  <c r="F1785" i="8" s="1"/>
  <c r="G1785" i="8" s="1"/>
  <c r="E1786" i="8"/>
  <c r="F1786" i="8" s="1"/>
  <c r="G1786" i="8" s="1"/>
  <c r="E1787" i="8"/>
  <c r="F1787" i="8" s="1"/>
  <c r="G1787" i="8" s="1"/>
  <c r="E1788" i="8"/>
  <c r="E1789" i="8"/>
  <c r="F1789" i="8" s="1"/>
  <c r="G1789" i="8" s="1"/>
  <c r="E1790" i="8"/>
  <c r="F1790" i="8" s="1"/>
  <c r="G1790" i="8" s="1"/>
  <c r="E1791" i="8"/>
  <c r="F1791" i="8" s="1"/>
  <c r="G1791" i="8" s="1"/>
  <c r="E1792" i="8"/>
  <c r="F1792" i="8" s="1"/>
  <c r="G1792" i="8" s="1"/>
  <c r="E1793" i="8"/>
  <c r="F1793" i="8" s="1"/>
  <c r="G1793" i="8" s="1"/>
  <c r="E1794" i="8"/>
  <c r="F1794" i="8" s="1"/>
  <c r="G1794" i="8" s="1"/>
  <c r="E1795" i="8"/>
  <c r="F1795" i="8" s="1"/>
  <c r="G1795" i="8" s="1"/>
  <c r="E1796" i="8"/>
  <c r="E1797" i="8"/>
  <c r="F1797" i="8" s="1"/>
  <c r="G1797" i="8" s="1"/>
  <c r="E1798" i="8"/>
  <c r="F1798" i="8" s="1"/>
  <c r="G1798" i="8" s="1"/>
  <c r="E1799" i="8"/>
  <c r="F1799" i="8" s="1"/>
  <c r="G1799" i="8" s="1"/>
  <c r="E1800" i="8"/>
  <c r="F1800" i="8" s="1"/>
  <c r="G1800" i="8" s="1"/>
  <c r="E1801" i="8"/>
  <c r="F1801" i="8" s="1"/>
  <c r="G1801" i="8" s="1"/>
  <c r="E1802" i="8"/>
  <c r="F1802" i="8" s="1"/>
  <c r="G1802" i="8" s="1"/>
  <c r="E1803" i="8"/>
  <c r="F1803" i="8" s="1"/>
  <c r="G1803" i="8" s="1"/>
  <c r="E1804" i="8"/>
  <c r="E1805" i="8"/>
  <c r="F1805" i="8" s="1"/>
  <c r="G1805" i="8" s="1"/>
  <c r="E1806" i="8"/>
  <c r="F1806" i="8" s="1"/>
  <c r="G1806" i="8" s="1"/>
  <c r="E1807" i="8"/>
  <c r="F1807" i="8" s="1"/>
  <c r="G1807" i="8" s="1"/>
  <c r="E1808" i="8"/>
  <c r="F1808" i="8" s="1"/>
  <c r="G1808" i="8" s="1"/>
  <c r="E1809" i="8"/>
  <c r="F1809" i="8" s="1"/>
  <c r="G1809" i="8" s="1"/>
  <c r="E1810" i="8"/>
  <c r="F1810" i="8" s="1"/>
  <c r="G1810" i="8" s="1"/>
  <c r="E1811" i="8"/>
  <c r="F1811" i="8" s="1"/>
  <c r="G1811" i="8" s="1"/>
  <c r="E1812" i="8"/>
  <c r="E1813" i="8"/>
  <c r="F1813" i="8" s="1"/>
  <c r="G1813" i="8" s="1"/>
  <c r="E1814" i="8"/>
  <c r="F1814" i="8" s="1"/>
  <c r="G1814" i="8" s="1"/>
  <c r="E1815" i="8"/>
  <c r="F1815" i="8" s="1"/>
  <c r="G1815" i="8" s="1"/>
  <c r="E1816" i="8"/>
  <c r="F1816" i="8" s="1"/>
  <c r="G1816" i="8" s="1"/>
  <c r="H1816" i="8" s="1"/>
  <c r="E1817" i="8"/>
  <c r="F1817" i="8" s="1"/>
  <c r="G1817" i="8" s="1"/>
  <c r="E1818" i="8"/>
  <c r="F1818" i="8" s="1"/>
  <c r="G1818" i="8" s="1"/>
  <c r="E1819" i="8"/>
  <c r="F1819" i="8" s="1"/>
  <c r="G1819" i="8" s="1"/>
  <c r="E1820" i="8"/>
  <c r="E1821" i="8"/>
  <c r="F1821" i="8" s="1"/>
  <c r="G1821" i="8" s="1"/>
  <c r="E1822" i="8"/>
  <c r="F1822" i="8" s="1"/>
  <c r="G1822" i="8" s="1"/>
  <c r="E1823" i="8"/>
  <c r="F1823" i="8" s="1"/>
  <c r="G1823" i="8" s="1"/>
  <c r="E1824" i="8"/>
  <c r="F1824" i="8" s="1"/>
  <c r="G1824" i="8" s="1"/>
  <c r="E1825" i="8"/>
  <c r="F1825" i="8" s="1"/>
  <c r="G1825" i="8" s="1"/>
  <c r="E1826" i="8"/>
  <c r="F1826" i="8" s="1"/>
  <c r="G1826" i="8" s="1"/>
  <c r="E1827" i="8"/>
  <c r="F1827" i="8" s="1"/>
  <c r="G1827" i="8" s="1"/>
  <c r="E1828" i="8"/>
  <c r="E1829" i="8"/>
  <c r="F1829" i="8" s="1"/>
  <c r="G1829" i="8" s="1"/>
  <c r="E1830" i="8"/>
  <c r="F1830" i="8" s="1"/>
  <c r="G1830" i="8" s="1"/>
  <c r="E1831" i="8"/>
  <c r="F1831" i="8" s="1"/>
  <c r="G1831" i="8" s="1"/>
  <c r="E1832" i="8"/>
  <c r="F1832" i="8" s="1"/>
  <c r="G1832" i="8" s="1"/>
  <c r="E1833" i="8"/>
  <c r="F1833" i="8" s="1"/>
  <c r="G1833" i="8" s="1"/>
  <c r="E1834" i="8"/>
  <c r="F1834" i="8" s="1"/>
  <c r="G1834" i="8" s="1"/>
  <c r="E1835" i="8"/>
  <c r="F1835" i="8" s="1"/>
  <c r="G1835" i="8" s="1"/>
  <c r="E1836" i="8"/>
  <c r="E1837" i="8"/>
  <c r="F1837" i="8" s="1"/>
  <c r="G1837" i="8" s="1"/>
  <c r="E1838" i="8"/>
  <c r="F1838" i="8" s="1"/>
  <c r="G1838" i="8" s="1"/>
  <c r="E1839" i="8"/>
  <c r="F1839" i="8" s="1"/>
  <c r="G1839" i="8" s="1"/>
  <c r="E1840" i="8"/>
  <c r="F1840" i="8" s="1"/>
  <c r="G1840" i="8" s="1"/>
  <c r="E1841" i="8"/>
  <c r="F1841" i="8" s="1"/>
  <c r="G1841" i="8" s="1"/>
  <c r="E1842" i="8"/>
  <c r="F1842" i="8" s="1"/>
  <c r="G1842" i="8" s="1"/>
  <c r="E1843" i="8"/>
  <c r="F1843" i="8" s="1"/>
  <c r="G1843" i="8" s="1"/>
  <c r="E1844" i="8"/>
  <c r="E1845" i="8"/>
  <c r="F1845" i="8" s="1"/>
  <c r="G1845" i="8" s="1"/>
  <c r="E1846" i="8"/>
  <c r="F1846" i="8" s="1"/>
  <c r="G1846" i="8" s="1"/>
  <c r="E1847" i="8"/>
  <c r="F1847" i="8" s="1"/>
  <c r="G1847" i="8" s="1"/>
  <c r="E1848" i="8"/>
  <c r="F1848" i="8" s="1"/>
  <c r="G1848" i="8" s="1"/>
  <c r="H1848" i="8" s="1"/>
  <c r="E1849" i="8"/>
  <c r="F1849" i="8" s="1"/>
  <c r="G1849" i="8" s="1"/>
  <c r="E1850" i="8"/>
  <c r="F1850" i="8" s="1"/>
  <c r="G1850" i="8" s="1"/>
  <c r="E1851" i="8"/>
  <c r="F1851" i="8" s="1"/>
  <c r="G1851" i="8" s="1"/>
  <c r="E1852" i="8"/>
  <c r="E1853" i="8"/>
  <c r="F1853" i="8" s="1"/>
  <c r="G1853" i="8" s="1"/>
  <c r="E1854" i="8"/>
  <c r="F1854" i="8" s="1"/>
  <c r="G1854" i="8" s="1"/>
  <c r="E1855" i="8"/>
  <c r="F1855" i="8" s="1"/>
  <c r="G1855" i="8" s="1"/>
  <c r="E1856" i="8"/>
  <c r="F1856" i="8" s="1"/>
  <c r="G1856" i="8" s="1"/>
  <c r="E1857" i="8"/>
  <c r="F1857" i="8" s="1"/>
  <c r="G1857" i="8" s="1"/>
  <c r="E1858" i="8"/>
  <c r="F1858" i="8" s="1"/>
  <c r="G1858" i="8" s="1"/>
  <c r="E1859" i="8"/>
  <c r="F1859" i="8" s="1"/>
  <c r="G1859" i="8" s="1"/>
  <c r="E1860" i="8"/>
  <c r="E1861" i="8"/>
  <c r="F1861" i="8" s="1"/>
  <c r="G1861" i="8" s="1"/>
  <c r="E1862" i="8"/>
  <c r="F1862" i="8" s="1"/>
  <c r="G1862" i="8" s="1"/>
  <c r="E1863" i="8"/>
  <c r="F1863" i="8" s="1"/>
  <c r="G1863" i="8" s="1"/>
  <c r="E1864" i="8"/>
  <c r="F1864" i="8" s="1"/>
  <c r="G1864" i="8" s="1"/>
  <c r="E1865" i="8"/>
  <c r="F1865" i="8" s="1"/>
  <c r="G1865" i="8" s="1"/>
  <c r="E1866" i="8"/>
  <c r="F1866" i="8" s="1"/>
  <c r="G1866" i="8" s="1"/>
  <c r="E1867" i="8"/>
  <c r="F1867" i="8" s="1"/>
  <c r="G1867" i="8" s="1"/>
  <c r="E1868" i="8"/>
  <c r="E1869" i="8"/>
  <c r="F1869" i="8" s="1"/>
  <c r="G1869" i="8" s="1"/>
  <c r="E1870" i="8"/>
  <c r="F1870" i="8" s="1"/>
  <c r="G1870" i="8" s="1"/>
  <c r="E1871" i="8"/>
  <c r="F1871" i="8" s="1"/>
  <c r="G1871" i="8" s="1"/>
  <c r="E1872" i="8"/>
  <c r="F1872" i="8" s="1"/>
  <c r="G1872" i="8" s="1"/>
  <c r="E1873" i="8"/>
  <c r="F1873" i="8" s="1"/>
  <c r="G1873" i="8" s="1"/>
  <c r="E1874" i="8"/>
  <c r="F1874" i="8" s="1"/>
  <c r="G1874" i="8" s="1"/>
  <c r="E1875" i="8"/>
  <c r="F1875" i="8" s="1"/>
  <c r="G1875" i="8" s="1"/>
  <c r="E1876" i="8"/>
  <c r="E1877" i="8"/>
  <c r="F1877" i="8" s="1"/>
  <c r="G1877" i="8" s="1"/>
  <c r="E1878" i="8"/>
  <c r="F1878" i="8" s="1"/>
  <c r="G1878" i="8" s="1"/>
  <c r="E1879" i="8"/>
  <c r="F1879" i="8" s="1"/>
  <c r="G1879" i="8" s="1"/>
  <c r="E1880" i="8"/>
  <c r="F1880" i="8" s="1"/>
  <c r="G1880" i="8" s="1"/>
  <c r="H1880" i="8" s="1"/>
  <c r="E1881" i="8"/>
  <c r="F1881" i="8" s="1"/>
  <c r="G1881" i="8" s="1"/>
  <c r="E1882" i="8"/>
  <c r="F1882" i="8" s="1"/>
  <c r="G1882" i="8" s="1"/>
  <c r="E1883" i="8"/>
  <c r="F1883" i="8" s="1"/>
  <c r="G1883" i="8" s="1"/>
  <c r="E1884" i="8"/>
  <c r="E1885" i="8"/>
  <c r="F1885" i="8" s="1"/>
  <c r="G1885" i="8" s="1"/>
  <c r="E1886" i="8"/>
  <c r="F1886" i="8" s="1"/>
  <c r="G1886" i="8" s="1"/>
  <c r="E1887" i="8"/>
  <c r="F1887" i="8" s="1"/>
  <c r="G1887" i="8" s="1"/>
  <c r="E1888" i="8"/>
  <c r="F1888" i="8" s="1"/>
  <c r="G1888" i="8" s="1"/>
  <c r="E1889" i="8"/>
  <c r="F1889" i="8" s="1"/>
  <c r="G1889" i="8" s="1"/>
  <c r="E1890" i="8"/>
  <c r="F1890" i="8" s="1"/>
  <c r="G1890" i="8" s="1"/>
  <c r="E1891" i="8"/>
  <c r="F1891" i="8" s="1"/>
  <c r="G1891" i="8" s="1"/>
  <c r="E1892" i="8"/>
  <c r="E1893" i="8"/>
  <c r="F1893" i="8" s="1"/>
  <c r="G1893" i="8" s="1"/>
  <c r="E1894" i="8"/>
  <c r="F1894" i="8" s="1"/>
  <c r="G1894" i="8" s="1"/>
  <c r="E1895" i="8"/>
  <c r="F1895" i="8" s="1"/>
  <c r="G1895" i="8" s="1"/>
  <c r="E1896" i="8"/>
  <c r="F1896" i="8" s="1"/>
  <c r="G1896" i="8" s="1"/>
  <c r="E1897" i="8"/>
  <c r="F1897" i="8" s="1"/>
  <c r="G1897" i="8" s="1"/>
  <c r="E1898" i="8"/>
  <c r="F1898" i="8" s="1"/>
  <c r="G1898" i="8" s="1"/>
  <c r="E1899" i="8"/>
  <c r="F1899" i="8" s="1"/>
  <c r="G1899" i="8" s="1"/>
  <c r="E1900" i="8"/>
  <c r="E1901" i="8"/>
  <c r="F1901" i="8" s="1"/>
  <c r="G1901" i="8" s="1"/>
  <c r="E1902" i="8"/>
  <c r="F1902" i="8" s="1"/>
  <c r="G1902" i="8" s="1"/>
  <c r="E1903" i="8"/>
  <c r="F1903" i="8" s="1"/>
  <c r="G1903" i="8" s="1"/>
  <c r="E1904" i="8"/>
  <c r="F1904" i="8" s="1"/>
  <c r="G1904" i="8" s="1"/>
  <c r="H1904" i="8" s="1"/>
  <c r="E1905" i="8"/>
  <c r="F1905" i="8" s="1"/>
  <c r="G1905" i="8" s="1"/>
  <c r="E1906" i="8"/>
  <c r="F1906" i="8" s="1"/>
  <c r="G1906" i="8" s="1"/>
  <c r="E1907" i="8"/>
  <c r="F1907" i="8" s="1"/>
  <c r="G1907" i="8" s="1"/>
  <c r="E1908" i="8"/>
  <c r="E1909" i="8"/>
  <c r="F1909" i="8" s="1"/>
  <c r="G1909" i="8" s="1"/>
  <c r="E1910" i="8"/>
  <c r="F1910" i="8" s="1"/>
  <c r="G1910" i="8" s="1"/>
  <c r="E1911" i="8"/>
  <c r="F1911" i="8" s="1"/>
  <c r="G1911" i="8" s="1"/>
  <c r="E1912" i="8"/>
  <c r="F1912" i="8" s="1"/>
  <c r="G1912" i="8" s="1"/>
  <c r="E1913" i="8"/>
  <c r="F1913" i="8" s="1"/>
  <c r="G1913" i="8" s="1"/>
  <c r="E1914" i="8"/>
  <c r="F1914" i="8" s="1"/>
  <c r="G1914" i="8" s="1"/>
  <c r="E1915" i="8"/>
  <c r="F1915" i="8" s="1"/>
  <c r="G1915" i="8" s="1"/>
  <c r="E1916" i="8"/>
  <c r="E1917" i="8"/>
  <c r="F1917" i="8" s="1"/>
  <c r="G1917" i="8" s="1"/>
  <c r="E1918" i="8"/>
  <c r="F1918" i="8" s="1"/>
  <c r="G1918" i="8" s="1"/>
  <c r="E1919" i="8"/>
  <c r="F1919" i="8" s="1"/>
  <c r="G1919" i="8" s="1"/>
  <c r="E1920" i="8"/>
  <c r="F1920" i="8" s="1"/>
  <c r="G1920" i="8" s="1"/>
  <c r="E1921" i="8"/>
  <c r="F1921" i="8" s="1"/>
  <c r="G1921" i="8" s="1"/>
  <c r="E1922" i="8"/>
  <c r="F1922" i="8" s="1"/>
  <c r="G1922" i="8" s="1"/>
  <c r="E1923" i="8"/>
  <c r="F1923" i="8" s="1"/>
  <c r="G1923" i="8" s="1"/>
  <c r="E1924" i="8"/>
  <c r="E1925" i="8"/>
  <c r="F1925" i="8" s="1"/>
  <c r="G1925" i="8" s="1"/>
  <c r="E1926" i="8"/>
  <c r="F1926" i="8" s="1"/>
  <c r="G1926" i="8" s="1"/>
  <c r="H1926" i="8" s="1"/>
  <c r="E1927" i="8"/>
  <c r="F1927" i="8" s="1"/>
  <c r="G1927" i="8" s="1"/>
  <c r="E1928" i="8"/>
  <c r="F1928" i="8" s="1"/>
  <c r="G1928" i="8" s="1"/>
  <c r="E1929" i="8"/>
  <c r="F1929" i="8" s="1"/>
  <c r="G1929" i="8" s="1"/>
  <c r="E1930" i="8"/>
  <c r="F1930" i="8" s="1"/>
  <c r="G1930" i="8" s="1"/>
  <c r="E1931" i="8"/>
  <c r="F1931" i="8" s="1"/>
  <c r="G1931" i="8" s="1"/>
  <c r="E1932" i="8"/>
  <c r="E1933" i="8"/>
  <c r="F1933" i="8" s="1"/>
  <c r="G1933" i="8" s="1"/>
  <c r="E1934" i="8"/>
  <c r="F1934" i="8" s="1"/>
  <c r="G1934" i="8" s="1"/>
  <c r="E1935" i="8"/>
  <c r="F1935" i="8" s="1"/>
  <c r="G1935" i="8" s="1"/>
  <c r="E1936" i="8"/>
  <c r="F1936" i="8" s="1"/>
  <c r="G1936" i="8" s="1"/>
  <c r="E1937" i="8"/>
  <c r="F1937" i="8" s="1"/>
  <c r="G1937" i="8" s="1"/>
  <c r="E1938" i="8"/>
  <c r="F1938" i="8" s="1"/>
  <c r="G1938" i="8" s="1"/>
  <c r="E1939" i="8"/>
  <c r="F1939" i="8" s="1"/>
  <c r="G1939" i="8" s="1"/>
  <c r="E1940" i="8"/>
  <c r="E1941" i="8"/>
  <c r="F1941" i="8" s="1"/>
  <c r="G1941" i="8" s="1"/>
  <c r="E1942" i="8"/>
  <c r="F1942" i="8" s="1"/>
  <c r="G1942" i="8" s="1"/>
  <c r="E1943" i="8"/>
  <c r="F1943" i="8" s="1"/>
  <c r="G1943" i="8" s="1"/>
  <c r="H1943" i="8" s="1"/>
  <c r="E1944" i="8"/>
  <c r="F1944" i="8" s="1"/>
  <c r="G1944" i="8" s="1"/>
  <c r="E1945" i="8"/>
  <c r="F1945" i="8" s="1"/>
  <c r="G1945" i="8" s="1"/>
  <c r="E1946" i="8"/>
  <c r="F1946" i="8" s="1"/>
  <c r="G1946" i="8" s="1"/>
  <c r="E1947" i="8"/>
  <c r="F1947" i="8" s="1"/>
  <c r="G1947" i="8" s="1"/>
  <c r="E1948" i="8"/>
  <c r="E1949" i="8"/>
  <c r="F1949" i="8" s="1"/>
  <c r="G1949" i="8" s="1"/>
  <c r="E1950" i="8"/>
  <c r="F1950" i="8" s="1"/>
  <c r="G1950" i="8" s="1"/>
  <c r="E1951" i="8"/>
  <c r="F1951" i="8" s="1"/>
  <c r="G1951" i="8" s="1"/>
  <c r="E1952" i="8"/>
  <c r="F1952" i="8" s="1"/>
  <c r="G1952" i="8" s="1"/>
  <c r="E1953" i="8"/>
  <c r="F1953" i="8" s="1"/>
  <c r="G1953" i="8" s="1"/>
  <c r="E1954" i="8"/>
  <c r="F1954" i="8" s="1"/>
  <c r="G1954" i="8" s="1"/>
  <c r="E1955" i="8"/>
  <c r="F1955" i="8" s="1"/>
  <c r="G1955" i="8" s="1"/>
  <c r="E1956" i="8"/>
  <c r="E1957" i="8"/>
  <c r="F1957" i="8" s="1"/>
  <c r="G1957" i="8" s="1"/>
  <c r="E1958" i="8"/>
  <c r="F1958" i="8" s="1"/>
  <c r="G1958" i="8" s="1"/>
  <c r="E1959" i="8"/>
  <c r="F1959" i="8" s="1"/>
  <c r="G1959" i="8" s="1"/>
  <c r="H1959" i="8" s="1"/>
  <c r="E1960" i="8"/>
  <c r="F1960" i="8" s="1"/>
  <c r="G1960" i="8" s="1"/>
  <c r="E1961" i="8"/>
  <c r="F1961" i="8" s="1"/>
  <c r="G1961" i="8" s="1"/>
  <c r="E1962" i="8"/>
  <c r="F1962" i="8" s="1"/>
  <c r="G1962" i="8" s="1"/>
  <c r="E1963" i="8"/>
  <c r="F1963" i="8" s="1"/>
  <c r="G1963" i="8" s="1"/>
  <c r="E1964" i="8"/>
  <c r="E1965" i="8"/>
  <c r="F1965" i="8" s="1"/>
  <c r="G1965" i="8" s="1"/>
  <c r="E1966" i="8"/>
  <c r="F1966" i="8" s="1"/>
  <c r="G1966" i="8" s="1"/>
  <c r="E1967" i="8"/>
  <c r="F1967" i="8" s="1"/>
  <c r="G1967" i="8" s="1"/>
  <c r="E1968" i="8"/>
  <c r="F1968" i="8" s="1"/>
  <c r="G1968" i="8" s="1"/>
  <c r="E1969" i="8"/>
  <c r="F1969" i="8" s="1"/>
  <c r="G1969" i="8" s="1"/>
  <c r="E1970" i="8"/>
  <c r="F1970" i="8" s="1"/>
  <c r="G1970" i="8" s="1"/>
  <c r="E1971" i="8"/>
  <c r="F1971" i="8" s="1"/>
  <c r="G1971" i="8" s="1"/>
  <c r="E1972" i="8"/>
  <c r="E1973" i="8"/>
  <c r="F1973" i="8" s="1"/>
  <c r="G1973" i="8" s="1"/>
  <c r="E1974" i="8"/>
  <c r="F1974" i="8" s="1"/>
  <c r="G1974" i="8" s="1"/>
  <c r="E1975" i="8"/>
  <c r="F1975" i="8" s="1"/>
  <c r="G1975" i="8" s="1"/>
  <c r="H1975" i="8" s="1"/>
  <c r="E1976" i="8"/>
  <c r="F1976" i="8" s="1"/>
  <c r="G1976" i="8" s="1"/>
  <c r="E1977" i="8"/>
  <c r="F1977" i="8" s="1"/>
  <c r="G1977" i="8" s="1"/>
  <c r="E1978" i="8"/>
  <c r="F1978" i="8" s="1"/>
  <c r="G1978" i="8" s="1"/>
  <c r="E1979" i="8"/>
  <c r="F1979" i="8" s="1"/>
  <c r="G1979" i="8" s="1"/>
  <c r="E1980" i="8"/>
  <c r="E1981" i="8"/>
  <c r="F1981" i="8" s="1"/>
  <c r="G1981" i="8" s="1"/>
  <c r="E1982" i="8"/>
  <c r="F1982" i="8" s="1"/>
  <c r="G1982" i="8" s="1"/>
  <c r="E1983" i="8"/>
  <c r="F1983" i="8" s="1"/>
  <c r="G1983" i="8" s="1"/>
  <c r="E1984" i="8"/>
  <c r="F1984" i="8" s="1"/>
  <c r="G1984" i="8" s="1"/>
  <c r="E1985" i="8"/>
  <c r="F1985" i="8" s="1"/>
  <c r="G1985" i="8" s="1"/>
  <c r="E1986" i="8"/>
  <c r="F1986" i="8" s="1"/>
  <c r="G1986" i="8" s="1"/>
  <c r="E1987" i="8"/>
  <c r="F1987" i="8" s="1"/>
  <c r="G1987" i="8" s="1"/>
  <c r="E1988" i="8"/>
  <c r="E1989" i="8"/>
  <c r="F1989" i="8" s="1"/>
  <c r="G1989" i="8" s="1"/>
  <c r="E1990" i="8"/>
  <c r="F1990" i="8" s="1"/>
  <c r="G1990" i="8" s="1"/>
  <c r="H1990" i="8" s="1"/>
  <c r="E1991" i="8"/>
  <c r="F1991" i="8" s="1"/>
  <c r="G1991" i="8" s="1"/>
  <c r="E1992" i="8"/>
  <c r="F1992" i="8" s="1"/>
  <c r="G1992" i="8" s="1"/>
  <c r="E1993" i="8"/>
  <c r="F1993" i="8" s="1"/>
  <c r="G1993" i="8" s="1"/>
  <c r="E1994" i="8"/>
  <c r="F1994" i="8" s="1"/>
  <c r="G1994" i="8" s="1"/>
  <c r="E1995" i="8"/>
  <c r="F1995" i="8" s="1"/>
  <c r="G1995" i="8" s="1"/>
  <c r="E1996" i="8"/>
  <c r="E1997" i="8"/>
  <c r="F1997" i="8" s="1"/>
  <c r="G1997" i="8" s="1"/>
  <c r="E1998" i="8"/>
  <c r="F1998" i="8" s="1"/>
  <c r="G1998" i="8" s="1"/>
  <c r="E1999" i="8"/>
  <c r="F1999" i="8" s="1"/>
  <c r="G1999" i="8" s="1"/>
  <c r="E2000" i="8"/>
  <c r="F2000" i="8" s="1"/>
  <c r="G2000" i="8" s="1"/>
  <c r="E2001" i="8"/>
  <c r="F2001" i="8" s="1"/>
  <c r="G2001" i="8" s="1"/>
  <c r="E2002" i="8"/>
  <c r="F2002" i="8" s="1"/>
  <c r="G2002" i="8" s="1"/>
  <c r="E2003" i="8"/>
  <c r="F2003" i="8" s="1"/>
  <c r="G2003" i="8" s="1"/>
  <c r="H2003" i="8" s="1"/>
  <c r="E2004" i="8"/>
  <c r="E2005" i="8"/>
  <c r="F2005" i="8" s="1"/>
  <c r="G2005" i="8" s="1"/>
  <c r="E2006" i="8"/>
  <c r="F2006" i="8" s="1"/>
  <c r="G2006" i="8" s="1"/>
  <c r="E2007" i="8"/>
  <c r="F2007" i="8" s="1"/>
  <c r="G2007" i="8" s="1"/>
  <c r="E2008" i="8"/>
  <c r="F2008" i="8" s="1"/>
  <c r="G2008" i="8" s="1"/>
  <c r="E2009" i="8"/>
  <c r="F2009" i="8" s="1"/>
  <c r="G2009" i="8" s="1"/>
  <c r="E2010" i="8"/>
  <c r="F2010" i="8" s="1"/>
  <c r="G2010" i="8" s="1"/>
  <c r="E2011" i="8"/>
  <c r="F2011" i="8" s="1"/>
  <c r="G2011" i="8" s="1"/>
  <c r="E2012" i="8"/>
  <c r="E2013" i="8"/>
  <c r="F2013" i="8" s="1"/>
  <c r="G2013" i="8" s="1"/>
  <c r="E2014" i="8"/>
  <c r="F2014" i="8" s="1"/>
  <c r="G2014" i="8" s="1"/>
  <c r="H2014" i="8" s="1"/>
  <c r="E2015" i="8"/>
  <c r="F2015" i="8" s="1"/>
  <c r="G2015" i="8" s="1"/>
  <c r="E2016" i="8"/>
  <c r="F2016" i="8" s="1"/>
  <c r="G2016" i="8" s="1"/>
  <c r="E2017" i="8"/>
  <c r="F2017" i="8" s="1"/>
  <c r="G2017" i="8" s="1"/>
  <c r="E2018" i="8"/>
  <c r="F2018" i="8" s="1"/>
  <c r="G2018" i="8" s="1"/>
  <c r="E2019" i="8"/>
  <c r="F2019" i="8" s="1"/>
  <c r="G2019" i="8" s="1"/>
  <c r="E2020" i="8"/>
  <c r="E2021" i="8"/>
  <c r="F2021" i="8" s="1"/>
  <c r="G2021" i="8" s="1"/>
  <c r="E2022" i="8"/>
  <c r="F2022" i="8" s="1"/>
  <c r="G2022" i="8" s="1"/>
  <c r="E2023" i="8"/>
  <c r="F2023" i="8" s="1"/>
  <c r="G2023" i="8" s="1"/>
  <c r="E2024" i="8"/>
  <c r="F2024" i="8" s="1"/>
  <c r="G2024" i="8" s="1"/>
  <c r="H2024" i="8" s="1"/>
  <c r="E2025" i="8"/>
  <c r="F2025" i="8" s="1"/>
  <c r="G2025" i="8" s="1"/>
  <c r="E2026" i="8"/>
  <c r="F2026" i="8" s="1"/>
  <c r="G2026" i="8" s="1"/>
  <c r="E2027" i="8"/>
  <c r="F2027" i="8" s="1"/>
  <c r="G2027" i="8" s="1"/>
  <c r="E2028" i="8"/>
  <c r="E2029" i="8"/>
  <c r="F2029" i="8" s="1"/>
  <c r="G2029" i="8" s="1"/>
  <c r="E2030" i="8"/>
  <c r="F2030" i="8" s="1"/>
  <c r="G2030" i="8" s="1"/>
  <c r="E2031" i="8"/>
  <c r="F2031" i="8" s="1"/>
  <c r="G2031" i="8" s="1"/>
  <c r="E2032" i="8"/>
  <c r="F2032" i="8" s="1"/>
  <c r="G2032" i="8" s="1"/>
  <c r="E2033" i="8"/>
  <c r="F2033" i="8" s="1"/>
  <c r="G2033" i="8" s="1"/>
  <c r="E2034" i="8"/>
  <c r="F2034" i="8" s="1"/>
  <c r="G2034" i="8" s="1"/>
  <c r="H2034" i="8" s="1"/>
  <c r="E2035" i="8"/>
  <c r="F2035" i="8" s="1"/>
  <c r="G2035" i="8" s="1"/>
  <c r="E2036" i="8"/>
  <c r="E2037" i="8"/>
  <c r="F2037" i="8" s="1"/>
  <c r="G2037" i="8" s="1"/>
  <c r="E2038" i="8"/>
  <c r="F2038" i="8" s="1"/>
  <c r="G2038" i="8" s="1"/>
  <c r="E2039" i="8"/>
  <c r="F2039" i="8" s="1"/>
  <c r="G2039" i="8" s="1"/>
  <c r="E2040" i="8"/>
  <c r="F2040" i="8" s="1"/>
  <c r="G2040" i="8" s="1"/>
  <c r="E2041" i="8"/>
  <c r="F2041" i="8" s="1"/>
  <c r="G2041" i="8" s="1"/>
  <c r="E2042" i="8"/>
  <c r="F2042" i="8" s="1"/>
  <c r="G2042" i="8" s="1"/>
  <c r="E2043" i="8"/>
  <c r="F2043" i="8" s="1"/>
  <c r="G2043" i="8" s="1"/>
  <c r="H2043" i="8" s="1"/>
  <c r="E2044" i="8"/>
  <c r="E2045" i="8"/>
  <c r="F2045" i="8" s="1"/>
  <c r="G2045" i="8" s="1"/>
  <c r="E2046" i="8"/>
  <c r="F2046" i="8" s="1"/>
  <c r="G2046" i="8" s="1"/>
  <c r="E2047" i="8"/>
  <c r="F2047" i="8" s="1"/>
  <c r="G2047" i="8" s="1"/>
  <c r="E2048" i="8"/>
  <c r="F2048" i="8" s="1"/>
  <c r="G2048" i="8" s="1"/>
  <c r="E2049" i="8"/>
  <c r="F2049" i="8" s="1"/>
  <c r="G2049" i="8" s="1"/>
  <c r="E2050" i="8"/>
  <c r="F2050" i="8" s="1"/>
  <c r="G2050" i="8" s="1"/>
  <c r="E2051" i="8"/>
  <c r="F2051" i="8" s="1"/>
  <c r="G2051" i="8" s="1"/>
  <c r="E2052" i="8"/>
  <c r="E2053" i="8"/>
  <c r="F2053" i="8" s="1"/>
  <c r="G2053" i="8" s="1"/>
  <c r="E2054" i="8"/>
  <c r="F2054" i="8" s="1"/>
  <c r="G2054" i="8" s="1"/>
  <c r="E2055" i="8"/>
  <c r="F2055" i="8" s="1"/>
  <c r="G2055" i="8" s="1"/>
  <c r="E2056" i="8"/>
  <c r="F2056" i="8" s="1"/>
  <c r="G2056" i="8" s="1"/>
  <c r="E2057" i="8"/>
  <c r="F2057" i="8" s="1"/>
  <c r="G2057" i="8" s="1"/>
  <c r="E2058" i="8"/>
  <c r="F2058" i="8" s="1"/>
  <c r="G2058" i="8" s="1"/>
  <c r="E2059" i="8"/>
  <c r="F2059" i="8" s="1"/>
  <c r="G2059" i="8" s="1"/>
  <c r="E2060" i="8"/>
  <c r="E2061" i="8"/>
  <c r="F2061" i="8" s="1"/>
  <c r="G2061" i="8" s="1"/>
  <c r="H2061" i="8" s="1"/>
  <c r="E2062" i="8"/>
  <c r="F2062" i="8" s="1"/>
  <c r="G2062" i="8" s="1"/>
  <c r="E2063" i="8"/>
  <c r="F2063" i="8" s="1"/>
  <c r="G2063" i="8" s="1"/>
  <c r="E2064" i="8"/>
  <c r="F2064" i="8" s="1"/>
  <c r="G2064" i="8" s="1"/>
  <c r="E2065" i="8"/>
  <c r="F2065" i="8" s="1"/>
  <c r="G2065" i="8" s="1"/>
  <c r="E2066" i="8"/>
  <c r="F2066" i="8" s="1"/>
  <c r="G2066" i="8" s="1"/>
  <c r="E2067" i="8"/>
  <c r="F2067" i="8" s="1"/>
  <c r="G2067" i="8" s="1"/>
  <c r="E2068" i="8"/>
  <c r="E2069" i="8"/>
  <c r="F2069" i="8" s="1"/>
  <c r="G2069" i="8" s="1"/>
  <c r="E2070" i="8"/>
  <c r="F2070" i="8" s="1"/>
  <c r="G2070" i="8" s="1"/>
  <c r="H2070" i="8" s="1"/>
  <c r="E2071" i="8"/>
  <c r="F2071" i="8" s="1"/>
  <c r="G2071" i="8" s="1"/>
  <c r="E2072" i="8"/>
  <c r="F2072" i="8" s="1"/>
  <c r="G2072" i="8" s="1"/>
  <c r="E2073" i="8"/>
  <c r="F2073" i="8" s="1"/>
  <c r="G2073" i="8" s="1"/>
  <c r="E2074" i="8"/>
  <c r="F2074" i="8" s="1"/>
  <c r="G2074" i="8" s="1"/>
  <c r="E2075" i="8"/>
  <c r="F2075" i="8" s="1"/>
  <c r="G2075" i="8" s="1"/>
  <c r="E2076" i="8"/>
  <c r="E2077" i="8"/>
  <c r="F2077" i="8" s="1"/>
  <c r="G2077" i="8" s="1"/>
  <c r="E2078" i="8"/>
  <c r="F2078" i="8" s="1"/>
  <c r="G2078" i="8" s="1"/>
  <c r="E2079" i="8"/>
  <c r="F2079" i="8" s="1"/>
  <c r="G2079" i="8" s="1"/>
  <c r="H2079" i="8" s="1"/>
  <c r="E2080" i="8"/>
  <c r="F2080" i="8" s="1"/>
  <c r="G2080" i="8" s="1"/>
  <c r="E2081" i="8"/>
  <c r="F2081" i="8" s="1"/>
  <c r="G2081" i="8" s="1"/>
  <c r="E2082" i="8"/>
  <c r="F2082" i="8" s="1"/>
  <c r="G2082" i="8" s="1"/>
  <c r="E2083" i="8"/>
  <c r="F2083" i="8" s="1"/>
  <c r="G2083" i="8" s="1"/>
  <c r="E2084" i="8"/>
  <c r="E2085" i="8"/>
  <c r="F2085" i="8" s="1"/>
  <c r="G2085" i="8" s="1"/>
  <c r="E2086" i="8"/>
  <c r="F2086" i="8" s="1"/>
  <c r="G2086" i="8" s="1"/>
  <c r="E2087" i="8"/>
  <c r="F2087" i="8" s="1"/>
  <c r="G2087" i="8" s="1"/>
  <c r="E2088" i="8"/>
  <c r="F2088" i="8" s="1"/>
  <c r="G2088" i="8" s="1"/>
  <c r="H2088" i="8" s="1"/>
  <c r="E2089" i="8"/>
  <c r="F2089" i="8" s="1"/>
  <c r="G2089" i="8" s="1"/>
  <c r="E2090" i="8"/>
  <c r="F2090" i="8" s="1"/>
  <c r="G2090" i="8" s="1"/>
  <c r="E2091" i="8"/>
  <c r="F2091" i="8" s="1"/>
  <c r="G2091" i="8" s="1"/>
  <c r="E2092" i="8"/>
  <c r="E2093" i="8"/>
  <c r="F2093" i="8" s="1"/>
  <c r="G2093" i="8" s="1"/>
  <c r="E2094" i="8"/>
  <c r="F2094" i="8" s="1"/>
  <c r="G2094" i="8" s="1"/>
  <c r="E2095" i="8"/>
  <c r="F2095" i="8" s="1"/>
  <c r="G2095" i="8" s="1"/>
  <c r="E2096" i="8"/>
  <c r="F2096" i="8" s="1"/>
  <c r="G2096" i="8" s="1"/>
  <c r="E2097" i="8"/>
  <c r="F2097" i="8" s="1"/>
  <c r="G2097" i="8" s="1"/>
  <c r="E2098" i="8"/>
  <c r="F2098" i="8" s="1"/>
  <c r="G2098" i="8" s="1"/>
  <c r="H2098" i="8" s="1"/>
  <c r="E2099" i="8"/>
  <c r="F2099" i="8" s="1"/>
  <c r="G2099" i="8" s="1"/>
  <c r="E2100" i="8"/>
  <c r="E2101" i="8"/>
  <c r="F2101" i="8" s="1"/>
  <c r="G2101" i="8" s="1"/>
  <c r="E2102" i="8"/>
  <c r="F2102" i="8" s="1"/>
  <c r="G2102" i="8" s="1"/>
  <c r="E2103" i="8"/>
  <c r="F2103" i="8" s="1"/>
  <c r="G2103" i="8" s="1"/>
  <c r="E2104" i="8"/>
  <c r="F2104" i="8" s="1"/>
  <c r="G2104" i="8" s="1"/>
  <c r="E2105" i="8"/>
  <c r="F2105" i="8" s="1"/>
  <c r="G2105" i="8" s="1"/>
  <c r="E2106" i="8"/>
  <c r="F2106" i="8" s="1"/>
  <c r="G2106" i="8" s="1"/>
  <c r="E2107" i="8"/>
  <c r="F2107" i="8" s="1"/>
  <c r="G2107" i="8" s="1"/>
  <c r="H2107" i="8" s="1"/>
  <c r="E2108" i="8"/>
  <c r="E2109" i="8"/>
  <c r="F2109" i="8" s="1"/>
  <c r="G2109" i="8" s="1"/>
  <c r="E2110" i="8"/>
  <c r="F2110" i="8" s="1"/>
  <c r="G2110" i="8" s="1"/>
  <c r="E2111" i="8"/>
  <c r="F2111" i="8" s="1"/>
  <c r="G2111" i="8" s="1"/>
  <c r="E2112" i="8"/>
  <c r="F2112" i="8" s="1"/>
  <c r="G2112" i="8" s="1"/>
  <c r="E2113" i="8"/>
  <c r="F2113" i="8" s="1"/>
  <c r="G2113" i="8" s="1"/>
  <c r="E2" i="8"/>
  <c r="E3" i="8"/>
  <c r="F3" i="8" s="1"/>
  <c r="M3" i="8" s="1"/>
  <c r="E4" i="8"/>
  <c r="F4" i="8" s="1"/>
  <c r="M4" i="8" s="1"/>
  <c r="K3" i="8"/>
  <c r="K4" i="8" s="1"/>
  <c r="K5" i="8" s="1"/>
  <c r="K6" i="8" s="1"/>
  <c r="K7" i="8" s="1"/>
  <c r="K8" i="8" s="1"/>
  <c r="K9" i="8" s="1"/>
  <c r="K10" i="8" s="1"/>
  <c r="K11" i="8" s="1"/>
  <c r="K12" i="8" s="1"/>
  <c r="K13" i="8" s="1"/>
  <c r="K14" i="8" s="1"/>
  <c r="K15" i="8" s="1"/>
  <c r="K16" i="8" s="1"/>
  <c r="K17" i="8" s="1"/>
  <c r="K18" i="8" s="1"/>
  <c r="K19" i="8" s="1"/>
  <c r="K20" i="8" s="1"/>
  <c r="K21" i="8" s="1"/>
  <c r="F6" i="8"/>
  <c r="G6" i="8" s="1"/>
  <c r="H6" i="8" s="1"/>
  <c r="F9" i="8"/>
  <c r="G9" i="8" s="1"/>
  <c r="H9" i="8" s="1"/>
  <c r="F11" i="8"/>
  <c r="G11" i="8" s="1"/>
  <c r="H11" i="8" s="1"/>
  <c r="F12" i="8"/>
  <c r="G12" i="8" s="1"/>
  <c r="H12" i="8" s="1"/>
  <c r="F19" i="8"/>
  <c r="G19" i="8" s="1"/>
  <c r="F20" i="8"/>
  <c r="G20" i="8" s="1"/>
  <c r="F28" i="8"/>
  <c r="G28" i="8" s="1"/>
  <c r="F44" i="8"/>
  <c r="G44" i="8" s="1"/>
  <c r="F49" i="8"/>
  <c r="G49" i="8" s="1"/>
  <c r="F51" i="8"/>
  <c r="G51" i="8" s="1"/>
  <c r="F52" i="8"/>
  <c r="G52" i="8" s="1"/>
  <c r="F54" i="8"/>
  <c r="G54" i="8" s="1"/>
  <c r="F57" i="8"/>
  <c r="G57" i="8" s="1"/>
  <c r="F60" i="8"/>
  <c r="G60" i="8" s="1"/>
  <c r="F67" i="8"/>
  <c r="G67" i="8" s="1"/>
  <c r="F68" i="8"/>
  <c r="G68" i="8" s="1"/>
  <c r="F76" i="8"/>
  <c r="G76" i="8" s="1"/>
  <c r="F81" i="8"/>
  <c r="G81" i="8" s="1"/>
  <c r="F84" i="8"/>
  <c r="G84" i="8" s="1"/>
  <c r="F92" i="8"/>
  <c r="G92" i="8" s="1"/>
  <c r="F108" i="8"/>
  <c r="G108" i="8" s="1"/>
  <c r="F113" i="8"/>
  <c r="G113" i="8" s="1"/>
  <c r="F116" i="8"/>
  <c r="G116" i="8" s="1"/>
  <c r="F118" i="8"/>
  <c r="G118" i="8" s="1"/>
  <c r="F124" i="8"/>
  <c r="G124" i="8" s="1"/>
  <c r="F132" i="8"/>
  <c r="G132" i="8" s="1"/>
  <c r="F137" i="8"/>
  <c r="G137" i="8" s="1"/>
  <c r="F140" i="8"/>
  <c r="G140" i="8" s="1"/>
  <c r="F148" i="8"/>
  <c r="G148" i="8" s="1"/>
  <c r="F156" i="8"/>
  <c r="G156" i="8" s="1"/>
  <c r="F172" i="8"/>
  <c r="G172" i="8" s="1"/>
  <c r="F174" i="8"/>
  <c r="G174" i="8" s="1"/>
  <c r="F177" i="8"/>
  <c r="G177" i="8" s="1"/>
  <c r="F180" i="8"/>
  <c r="G180" i="8" s="1"/>
  <c r="F185" i="8"/>
  <c r="G185" i="8" s="1"/>
  <c r="F187" i="8"/>
  <c r="G187" i="8" s="1"/>
  <c r="F188" i="8"/>
  <c r="G188" i="8" s="1"/>
  <c r="F196" i="8"/>
  <c r="G196" i="8" s="1"/>
  <c r="F198" i="8"/>
  <c r="G198" i="8" s="1"/>
  <c r="F204" i="8"/>
  <c r="G204" i="8" s="1"/>
  <c r="F212" i="8"/>
  <c r="G212" i="8" s="1"/>
  <c r="F220" i="8"/>
  <c r="G220" i="8" s="1"/>
  <c r="F226" i="8"/>
  <c r="G226" i="8" s="1"/>
  <c r="F236" i="8"/>
  <c r="G236" i="8" s="1"/>
  <c r="F244" i="8"/>
  <c r="G244" i="8" s="1"/>
  <c r="F249" i="8"/>
  <c r="G249" i="8" s="1"/>
  <c r="F252" i="8"/>
  <c r="G252" i="8" s="1"/>
  <c r="F260" i="8"/>
  <c r="G260" i="8" s="1"/>
  <c r="F268" i="8"/>
  <c r="G268" i="8" s="1"/>
  <c r="F276" i="8"/>
  <c r="G276" i="8" s="1"/>
  <c r="F284" i="8"/>
  <c r="G284" i="8" s="1"/>
  <c r="F297" i="8"/>
  <c r="G297" i="8" s="1"/>
  <c r="F299" i="8"/>
  <c r="G299" i="8" s="1"/>
  <c r="F300" i="8"/>
  <c r="G300" i="8" s="1"/>
  <c r="F306" i="8"/>
  <c r="G306" i="8" s="1"/>
  <c r="F308" i="8"/>
  <c r="G308" i="8" s="1"/>
  <c r="F316" i="8"/>
  <c r="G316" i="8" s="1"/>
  <c r="F321" i="8"/>
  <c r="G321" i="8" s="1"/>
  <c r="F324" i="8"/>
  <c r="G324" i="8" s="1"/>
  <c r="F332" i="8"/>
  <c r="G332" i="8" s="1"/>
  <c r="F340" i="8"/>
  <c r="G340" i="8" s="1"/>
  <c r="F346" i="8"/>
  <c r="G346" i="8" s="1"/>
  <c r="F348" i="8"/>
  <c r="G348" i="8" s="1"/>
  <c r="F364" i="8"/>
  <c r="G364" i="8" s="1"/>
  <c r="F372" i="8"/>
  <c r="G372" i="8" s="1"/>
  <c r="F374" i="8"/>
  <c r="G374" i="8" s="1"/>
  <c r="F379" i="8"/>
  <c r="G379" i="8" s="1"/>
  <c r="F380" i="8"/>
  <c r="G380" i="8" s="1"/>
  <c r="F386" i="8"/>
  <c r="G386" i="8" s="1"/>
  <c r="F388" i="8"/>
  <c r="G388" i="8" s="1"/>
  <c r="F396" i="8"/>
  <c r="G396" i="8" s="1"/>
  <c r="F404" i="8"/>
  <c r="G404" i="8" s="1"/>
  <c r="F412" i="8"/>
  <c r="G412" i="8" s="1"/>
  <c r="F428" i="8"/>
  <c r="G428" i="8" s="1"/>
  <c r="F434" i="8"/>
  <c r="G434" i="8" s="1"/>
  <c r="F436" i="8"/>
  <c r="G436" i="8" s="1"/>
  <c r="F444" i="8"/>
  <c r="G444" i="8" s="1"/>
  <c r="F452" i="8"/>
  <c r="G452" i="8" s="1"/>
  <c r="F457" i="8"/>
  <c r="G457" i="8" s="1"/>
  <c r="F460" i="8"/>
  <c r="G460" i="8" s="1"/>
  <c r="F468" i="8"/>
  <c r="G468" i="8" s="1"/>
  <c r="F473" i="8"/>
  <c r="G473" i="8" s="1"/>
  <c r="F476" i="8"/>
  <c r="G476" i="8" s="1"/>
  <c r="F492" i="8"/>
  <c r="G492" i="8" s="1"/>
  <c r="F497" i="8"/>
  <c r="G497" i="8" s="1"/>
  <c r="F500" i="8"/>
  <c r="G500" i="8" s="1"/>
  <c r="F508" i="8"/>
  <c r="G508" i="8" s="1"/>
  <c r="F516" i="8"/>
  <c r="G516" i="8" s="1"/>
  <c r="F524" i="8"/>
  <c r="G524" i="8" s="1"/>
  <c r="F532" i="8"/>
  <c r="G532" i="8" s="1"/>
  <c r="F540" i="8"/>
  <c r="G540" i="8" s="1"/>
  <c r="F545" i="8"/>
  <c r="G545" i="8" s="1"/>
  <c r="F556" i="8"/>
  <c r="G556" i="8" s="1"/>
  <c r="F564" i="8"/>
  <c r="G564" i="8" s="1"/>
  <c r="F572" i="8"/>
  <c r="G572" i="8" s="1"/>
  <c r="F580" i="8"/>
  <c r="G580" i="8" s="1"/>
  <c r="F588" i="8"/>
  <c r="G588" i="8" s="1"/>
  <c r="F596" i="8"/>
  <c r="G596" i="8" s="1"/>
  <c r="F604" i="8"/>
  <c r="G604" i="8" s="1"/>
  <c r="F620" i="8"/>
  <c r="G620" i="8" s="1"/>
  <c r="F625" i="8"/>
  <c r="G625" i="8" s="1"/>
  <c r="F628" i="8"/>
  <c r="G628" i="8" s="1"/>
  <c r="F636" i="8"/>
  <c r="G636" i="8" s="1"/>
  <c r="F644" i="8"/>
  <c r="G644" i="8" s="1"/>
  <c r="F652" i="8"/>
  <c r="G652" i="8" s="1"/>
  <c r="F657" i="8"/>
  <c r="G657" i="8" s="1"/>
  <c r="F660" i="8"/>
  <c r="G660" i="8" s="1"/>
  <c r="F668" i="8"/>
  <c r="G668" i="8" s="1"/>
  <c r="F684" i="8"/>
  <c r="G684" i="8" s="1"/>
  <c r="F692" i="8"/>
  <c r="G692" i="8" s="1"/>
  <c r="F700" i="8"/>
  <c r="G700" i="8" s="1"/>
  <c r="F708" i="8"/>
  <c r="G708" i="8" s="1"/>
  <c r="F716" i="8"/>
  <c r="G716" i="8" s="1"/>
  <c r="F724" i="8"/>
  <c r="G724" i="8" s="1"/>
  <c r="F732" i="8"/>
  <c r="G732" i="8" s="1"/>
  <c r="F740" i="8"/>
  <c r="G740" i="8" s="1"/>
  <c r="F748" i="8"/>
  <c r="G748" i="8" s="1"/>
  <c r="F756" i="8"/>
  <c r="G756" i="8" s="1"/>
  <c r="F764" i="8"/>
  <c r="G764" i="8" s="1"/>
  <c r="F772" i="8"/>
  <c r="G772" i="8" s="1"/>
  <c r="F780" i="8"/>
  <c r="G780" i="8" s="1"/>
  <c r="F788" i="8"/>
  <c r="G788" i="8" s="1"/>
  <c r="F796" i="8"/>
  <c r="G796" i="8" s="1"/>
  <c r="F804" i="8"/>
  <c r="G804" i="8" s="1"/>
  <c r="F812" i="8"/>
  <c r="G812" i="8" s="1"/>
  <c r="F820" i="8"/>
  <c r="G820" i="8" s="1"/>
  <c r="F828" i="8"/>
  <c r="G828" i="8" s="1"/>
  <c r="F836" i="8"/>
  <c r="G836" i="8" s="1"/>
  <c r="F844" i="8"/>
  <c r="G844" i="8" s="1"/>
  <c r="F852" i="8"/>
  <c r="G852" i="8" s="1"/>
  <c r="F860" i="8"/>
  <c r="G860" i="8" s="1"/>
  <c r="F868" i="8"/>
  <c r="G868" i="8" s="1"/>
  <c r="F876" i="8"/>
  <c r="G876" i="8" s="1"/>
  <c r="F884" i="8"/>
  <c r="G884" i="8" s="1"/>
  <c r="F892" i="8"/>
  <c r="G892" i="8" s="1"/>
  <c r="F900" i="8"/>
  <c r="G900" i="8" s="1"/>
  <c r="F908" i="8"/>
  <c r="G908" i="8" s="1"/>
  <c r="F916" i="8"/>
  <c r="G916" i="8" s="1"/>
  <c r="F924" i="8"/>
  <c r="G924" i="8" s="1"/>
  <c r="F932" i="8"/>
  <c r="G932" i="8" s="1"/>
  <c r="F940" i="8"/>
  <c r="G940" i="8" s="1"/>
  <c r="F948" i="8"/>
  <c r="G948" i="8" s="1"/>
  <c r="F956" i="8"/>
  <c r="G956" i="8" s="1"/>
  <c r="F964" i="8"/>
  <c r="G964" i="8" s="1"/>
  <c r="F972" i="8"/>
  <c r="G972" i="8" s="1"/>
  <c r="F980" i="8"/>
  <c r="G980" i="8" s="1"/>
  <c r="F988" i="8"/>
  <c r="G988" i="8" s="1"/>
  <c r="F996" i="8"/>
  <c r="G996" i="8" s="1"/>
  <c r="F1004" i="8"/>
  <c r="G1004" i="8" s="1"/>
  <c r="F1012" i="8"/>
  <c r="G1012" i="8" s="1"/>
  <c r="F1020" i="8"/>
  <c r="G1020" i="8" s="1"/>
  <c r="F1028" i="8"/>
  <c r="G1028" i="8" s="1"/>
  <c r="F1036" i="8"/>
  <c r="G1036" i="8" s="1"/>
  <c r="F1044" i="8"/>
  <c r="G1044" i="8" s="1"/>
  <c r="F1052" i="8"/>
  <c r="G1052" i="8" s="1"/>
  <c r="F1060" i="8"/>
  <c r="G1060" i="8" s="1"/>
  <c r="F1068" i="8"/>
  <c r="G1068" i="8" s="1"/>
  <c r="F1076" i="8"/>
  <c r="G1076" i="8" s="1"/>
  <c r="F1084" i="8"/>
  <c r="G1084" i="8" s="1"/>
  <c r="F1092" i="8"/>
  <c r="G1092" i="8" s="1"/>
  <c r="F1100" i="8"/>
  <c r="G1100" i="8" s="1"/>
  <c r="F1108" i="8"/>
  <c r="G1108" i="8" s="1"/>
  <c r="F1116" i="8"/>
  <c r="G1116" i="8" s="1"/>
  <c r="F1124" i="8"/>
  <c r="G1124" i="8" s="1"/>
  <c r="F1132" i="8"/>
  <c r="G1132" i="8" s="1"/>
  <c r="F1140" i="8"/>
  <c r="G1140" i="8" s="1"/>
  <c r="F1148" i="8"/>
  <c r="G1148" i="8" s="1"/>
  <c r="F1156" i="8"/>
  <c r="G1156" i="8" s="1"/>
  <c r="F1164" i="8"/>
  <c r="G1164" i="8" s="1"/>
  <c r="F1172" i="8"/>
  <c r="G1172" i="8" s="1"/>
  <c r="F1180" i="8"/>
  <c r="G1180" i="8" s="1"/>
  <c r="F1188" i="8"/>
  <c r="G1188" i="8" s="1"/>
  <c r="F1196" i="8"/>
  <c r="G1196" i="8" s="1"/>
  <c r="F1204" i="8"/>
  <c r="G1204" i="8" s="1"/>
  <c r="F1212" i="8"/>
  <c r="G1212" i="8" s="1"/>
  <c r="F1220" i="8"/>
  <c r="G1220" i="8" s="1"/>
  <c r="F1228" i="8"/>
  <c r="G1228" i="8" s="1"/>
  <c r="F1236" i="8"/>
  <c r="G1236" i="8" s="1"/>
  <c r="F1244" i="8"/>
  <c r="G1244" i="8" s="1"/>
  <c r="F1252" i="8"/>
  <c r="G1252" i="8" s="1"/>
  <c r="F1260" i="8"/>
  <c r="G1260" i="8" s="1"/>
  <c r="F1268" i="8"/>
  <c r="G1268" i="8" s="1"/>
  <c r="F1276" i="8"/>
  <c r="G1276" i="8" s="1"/>
  <c r="F1284" i="8"/>
  <c r="G1284" i="8" s="1"/>
  <c r="F1292" i="8"/>
  <c r="G1292" i="8" s="1"/>
  <c r="F1300" i="8"/>
  <c r="G1300" i="8" s="1"/>
  <c r="F1308" i="8"/>
  <c r="G1308" i="8" s="1"/>
  <c r="F1316" i="8"/>
  <c r="G1316" i="8" s="1"/>
  <c r="F1324" i="8"/>
  <c r="G1324" i="8" s="1"/>
  <c r="F1332" i="8"/>
  <c r="G1332" i="8" s="1"/>
  <c r="F1340" i="8"/>
  <c r="G1340" i="8" s="1"/>
  <c r="F1348" i="8"/>
  <c r="G1348" i="8" s="1"/>
  <c r="F1356" i="8"/>
  <c r="G1356" i="8" s="1"/>
  <c r="F1364" i="8"/>
  <c r="G1364" i="8" s="1"/>
  <c r="F1372" i="8"/>
  <c r="G1372" i="8" s="1"/>
  <c r="F1380" i="8"/>
  <c r="G1380" i="8" s="1"/>
  <c r="F1388" i="8"/>
  <c r="G1388" i="8" s="1"/>
  <c r="F1396" i="8"/>
  <c r="G1396" i="8" s="1"/>
  <c r="F1404" i="8"/>
  <c r="G1404" i="8" s="1"/>
  <c r="F1412" i="8"/>
  <c r="G1412" i="8" s="1"/>
  <c r="F1420" i="8"/>
  <c r="G1420" i="8" s="1"/>
  <c r="F1428" i="8"/>
  <c r="G1428" i="8" s="1"/>
  <c r="F1436" i="8"/>
  <c r="G1436" i="8" s="1"/>
  <c r="F1444" i="8"/>
  <c r="G1444" i="8" s="1"/>
  <c r="F1452" i="8"/>
  <c r="G1452" i="8" s="1"/>
  <c r="F1460" i="8"/>
  <c r="G1460" i="8" s="1"/>
  <c r="F1468" i="8"/>
  <c r="G1468" i="8" s="1"/>
  <c r="F1476" i="8"/>
  <c r="G1476" i="8" s="1"/>
  <c r="F1484" i="8"/>
  <c r="G1484" i="8" s="1"/>
  <c r="F1492" i="8"/>
  <c r="G1492" i="8" s="1"/>
  <c r="F1500" i="8"/>
  <c r="G1500" i="8" s="1"/>
  <c r="F1508" i="8"/>
  <c r="G1508" i="8" s="1"/>
  <c r="F1516" i="8"/>
  <c r="G1516" i="8" s="1"/>
  <c r="F1524" i="8"/>
  <c r="G1524" i="8" s="1"/>
  <c r="F1532" i="8"/>
  <c r="G1532" i="8" s="1"/>
  <c r="F1540" i="8"/>
  <c r="G1540" i="8" s="1"/>
  <c r="F1548" i="8"/>
  <c r="G1548" i="8" s="1"/>
  <c r="F1556" i="8"/>
  <c r="G1556" i="8" s="1"/>
  <c r="F1564" i="8"/>
  <c r="G1564" i="8" s="1"/>
  <c r="F1572" i="8"/>
  <c r="G1572" i="8" s="1"/>
  <c r="F1580" i="8"/>
  <c r="G1580" i="8" s="1"/>
  <c r="F1588" i="8"/>
  <c r="G1588" i="8" s="1"/>
  <c r="F1596" i="8"/>
  <c r="G1596" i="8" s="1"/>
  <c r="F1604" i="8"/>
  <c r="G1604" i="8" s="1"/>
  <c r="F1612" i="8"/>
  <c r="G1612" i="8" s="1"/>
  <c r="F1620" i="8"/>
  <c r="G1620" i="8" s="1"/>
  <c r="F1628" i="8"/>
  <c r="G1628" i="8" s="1"/>
  <c r="F1636" i="8"/>
  <c r="G1636" i="8" s="1"/>
  <c r="F1644" i="8"/>
  <c r="G1644" i="8" s="1"/>
  <c r="F1652" i="8"/>
  <c r="G1652" i="8" s="1"/>
  <c r="F1660" i="8"/>
  <c r="G1660" i="8" s="1"/>
  <c r="F1668" i="8"/>
  <c r="G1668" i="8" s="1"/>
  <c r="F1676" i="8"/>
  <c r="G1676" i="8" s="1"/>
  <c r="F1684" i="8"/>
  <c r="G1684" i="8" s="1"/>
  <c r="H1684" i="8" s="1"/>
  <c r="F1692" i="8"/>
  <c r="G1692" i="8" s="1"/>
  <c r="F1700" i="8"/>
  <c r="G1700" i="8" s="1"/>
  <c r="F1708" i="8"/>
  <c r="G1708" i="8" s="1"/>
  <c r="F1716" i="8"/>
  <c r="G1716" i="8" s="1"/>
  <c r="F1724" i="8"/>
  <c r="G1724" i="8" s="1"/>
  <c r="F1732" i="8"/>
  <c r="G1732" i="8" s="1"/>
  <c r="F1740" i="8"/>
  <c r="G1740" i="8" s="1"/>
  <c r="H1740" i="8" s="1"/>
  <c r="F1748" i="8"/>
  <c r="G1748" i="8" s="1"/>
  <c r="F1756" i="8"/>
  <c r="G1756" i="8" s="1"/>
  <c r="F1764" i="8"/>
  <c r="G1764" i="8" s="1"/>
  <c r="F1772" i="8"/>
  <c r="G1772" i="8" s="1"/>
  <c r="F1780" i="8"/>
  <c r="G1780" i="8" s="1"/>
  <c r="F1788" i="8"/>
  <c r="G1788" i="8" s="1"/>
  <c r="F1796" i="8"/>
  <c r="G1796" i="8" s="1"/>
  <c r="F1804" i="8"/>
  <c r="G1804" i="8" s="1"/>
  <c r="H1804" i="8" s="1"/>
  <c r="F1812" i="8"/>
  <c r="G1812" i="8" s="1"/>
  <c r="F1820" i="8"/>
  <c r="G1820" i="8" s="1"/>
  <c r="F1828" i="8"/>
  <c r="G1828" i="8" s="1"/>
  <c r="F1836" i="8"/>
  <c r="G1836" i="8" s="1"/>
  <c r="F1844" i="8"/>
  <c r="G1844" i="8" s="1"/>
  <c r="F1852" i="8"/>
  <c r="G1852" i="8" s="1"/>
  <c r="F1860" i="8"/>
  <c r="G1860" i="8" s="1"/>
  <c r="F1868" i="8"/>
  <c r="G1868" i="8" s="1"/>
  <c r="H1868" i="8" s="1"/>
  <c r="F1876" i="8"/>
  <c r="G1876" i="8" s="1"/>
  <c r="F1884" i="8"/>
  <c r="G1884" i="8" s="1"/>
  <c r="F1892" i="8"/>
  <c r="G1892" i="8" s="1"/>
  <c r="F1900" i="8"/>
  <c r="G1900" i="8" s="1"/>
  <c r="F1908" i="8"/>
  <c r="G1908" i="8" s="1"/>
  <c r="F1916" i="8"/>
  <c r="G1916" i="8" s="1"/>
  <c r="F1924" i="8"/>
  <c r="G1924" i="8" s="1"/>
  <c r="F1932" i="8"/>
  <c r="G1932" i="8" s="1"/>
  <c r="H1932" i="8" s="1"/>
  <c r="F1940" i="8"/>
  <c r="G1940" i="8" s="1"/>
  <c r="F1948" i="8"/>
  <c r="G1948" i="8" s="1"/>
  <c r="F1956" i="8"/>
  <c r="G1956" i="8" s="1"/>
  <c r="F1964" i="8"/>
  <c r="G1964" i="8" s="1"/>
  <c r="F1972" i="8"/>
  <c r="G1972" i="8" s="1"/>
  <c r="F1980" i="8"/>
  <c r="G1980" i="8" s="1"/>
  <c r="F1988" i="8"/>
  <c r="G1988" i="8" s="1"/>
  <c r="F1996" i="8"/>
  <c r="G1996" i="8" s="1"/>
  <c r="H1996" i="8" s="1"/>
  <c r="F2004" i="8"/>
  <c r="G2004" i="8" s="1"/>
  <c r="F2012" i="8"/>
  <c r="G2012" i="8" s="1"/>
  <c r="F2020" i="8"/>
  <c r="G2020" i="8" s="1"/>
  <c r="F2028" i="8"/>
  <c r="G2028" i="8" s="1"/>
  <c r="F2036" i="8"/>
  <c r="G2036" i="8" s="1"/>
  <c r="F2044" i="8"/>
  <c r="G2044" i="8" s="1"/>
  <c r="F2052" i="8"/>
  <c r="G2052" i="8" s="1"/>
  <c r="H2052" i="8" s="1"/>
  <c r="F2060" i="8"/>
  <c r="G2060" i="8" s="1"/>
  <c r="F2068" i="8"/>
  <c r="G2068" i="8" s="1"/>
  <c r="F2076" i="8"/>
  <c r="G2076" i="8" s="1"/>
  <c r="F2084" i="8"/>
  <c r="G2084" i="8" s="1"/>
  <c r="F2092" i="8"/>
  <c r="G2092" i="8" s="1"/>
  <c r="F2100" i="8"/>
  <c r="G2100" i="8" s="1"/>
  <c r="F2108" i="8"/>
  <c r="G2108" i="8" s="1"/>
  <c r="H2108" i="8" s="1"/>
  <c r="B4" i="2"/>
  <c r="D26" i="2"/>
  <c r="A4" i="2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B240" i="2"/>
  <c r="B241" i="2"/>
  <c r="B242" i="2"/>
  <c r="B243" i="2"/>
  <c r="B244" i="2"/>
  <c r="B245" i="2"/>
  <c r="B246" i="2"/>
  <c r="B247" i="2"/>
  <c r="B248" i="2"/>
  <c r="B249" i="2"/>
  <c r="B250" i="2"/>
  <c r="B251" i="2"/>
  <c r="B252" i="2"/>
  <c r="B253" i="2"/>
  <c r="B254" i="2"/>
  <c r="B255" i="2"/>
  <c r="B256" i="2"/>
  <c r="B257" i="2"/>
  <c r="B258" i="2"/>
  <c r="B259" i="2"/>
  <c r="B260" i="2"/>
  <c r="B261" i="2"/>
  <c r="B262" i="2"/>
  <c r="B263" i="2"/>
  <c r="B264" i="2"/>
  <c r="B265" i="2"/>
  <c r="B266" i="2"/>
  <c r="B267" i="2"/>
  <c r="B268" i="2"/>
  <c r="B269" i="2"/>
  <c r="B270" i="2"/>
  <c r="B271" i="2"/>
  <c r="B272" i="2"/>
  <c r="B273" i="2"/>
  <c r="B274" i="2"/>
  <c r="B275" i="2"/>
  <c r="B276" i="2"/>
  <c r="B277" i="2"/>
  <c r="B278" i="2"/>
  <c r="B279" i="2"/>
  <c r="B280" i="2"/>
  <c r="B281" i="2"/>
  <c r="B282" i="2"/>
  <c r="B283" i="2"/>
  <c r="B284" i="2"/>
  <c r="B285" i="2"/>
  <c r="B286" i="2"/>
  <c r="B287" i="2"/>
  <c r="B288" i="2"/>
  <c r="B289" i="2"/>
  <c r="B290" i="2"/>
  <c r="B291" i="2"/>
  <c r="B292" i="2"/>
  <c r="B293" i="2"/>
  <c r="B294" i="2"/>
  <c r="B295" i="2"/>
  <c r="B296" i="2"/>
  <c r="B297" i="2"/>
  <c r="B298" i="2"/>
  <c r="B299" i="2"/>
  <c r="B300" i="2"/>
  <c r="B301" i="2"/>
  <c r="B302" i="2"/>
  <c r="B303" i="2"/>
  <c r="B304" i="2"/>
  <c r="B305" i="2"/>
  <c r="B306" i="2"/>
  <c r="B307" i="2"/>
  <c r="B308" i="2"/>
  <c r="B309" i="2"/>
  <c r="B310" i="2"/>
  <c r="B311" i="2"/>
  <c r="B312" i="2"/>
  <c r="B313" i="2"/>
  <c r="B314" i="2"/>
  <c r="B315" i="2"/>
  <c r="B316" i="2"/>
  <c r="B317" i="2"/>
  <c r="B318" i="2"/>
  <c r="B319" i="2"/>
  <c r="B320" i="2"/>
  <c r="B321" i="2"/>
  <c r="B322" i="2"/>
  <c r="B323" i="2"/>
  <c r="B324" i="2"/>
  <c r="B325" i="2"/>
  <c r="B326" i="2"/>
  <c r="B327" i="2"/>
  <c r="B328" i="2"/>
  <c r="B329" i="2"/>
  <c r="B330" i="2"/>
  <c r="B331" i="2"/>
  <c r="B332" i="2"/>
  <c r="B333" i="2"/>
  <c r="B334" i="2"/>
  <c r="B335" i="2"/>
  <c r="B336" i="2"/>
  <c r="B337" i="2"/>
  <c r="B338" i="2"/>
  <c r="B339" i="2"/>
  <c r="B340" i="2"/>
  <c r="B341" i="2"/>
  <c r="B342" i="2"/>
  <c r="B343" i="2"/>
  <c r="B344" i="2"/>
  <c r="B345" i="2"/>
  <c r="B346" i="2"/>
  <c r="B347" i="2"/>
  <c r="B348" i="2"/>
  <c r="B349" i="2"/>
  <c r="B350" i="2"/>
  <c r="B351" i="2"/>
  <c r="B352" i="2"/>
  <c r="B353" i="2"/>
  <c r="B354" i="2"/>
  <c r="B355" i="2"/>
  <c r="B356" i="2"/>
  <c r="B357" i="2"/>
  <c r="B358" i="2"/>
  <c r="B359" i="2"/>
  <c r="B360" i="2"/>
  <c r="B361" i="2"/>
  <c r="B362" i="2"/>
  <c r="B363" i="2"/>
  <c r="B364" i="2"/>
  <c r="B365" i="2"/>
  <c r="B366" i="2"/>
  <c r="B367" i="2"/>
  <c r="B368" i="2"/>
  <c r="B369" i="2"/>
  <c r="B370" i="2"/>
  <c r="B371" i="2"/>
  <c r="B372" i="2"/>
  <c r="B373" i="2"/>
  <c r="B374" i="2"/>
  <c r="B375" i="2"/>
  <c r="B376" i="2"/>
  <c r="B377" i="2"/>
  <c r="B378" i="2"/>
  <c r="B379" i="2"/>
  <c r="B380" i="2"/>
  <c r="B381" i="2"/>
  <c r="B382" i="2"/>
  <c r="B383" i="2"/>
  <c r="B384" i="2"/>
  <c r="B385" i="2"/>
  <c r="B386" i="2"/>
  <c r="B387" i="2"/>
  <c r="B388" i="2"/>
  <c r="B389" i="2"/>
  <c r="B390" i="2"/>
  <c r="B391" i="2"/>
  <c r="B392" i="2"/>
  <c r="B393" i="2"/>
  <c r="B394" i="2"/>
  <c r="B395" i="2"/>
  <c r="B396" i="2"/>
  <c r="B397" i="2"/>
  <c r="B398" i="2"/>
  <c r="B399" i="2"/>
  <c r="B400" i="2"/>
  <c r="B401" i="2"/>
  <c r="B402" i="2"/>
  <c r="B403" i="2"/>
  <c r="B404" i="2"/>
  <c r="B405" i="2"/>
  <c r="B406" i="2"/>
  <c r="B407" i="2"/>
  <c r="B408" i="2"/>
  <c r="B409" i="2"/>
  <c r="B410" i="2"/>
  <c r="B411" i="2"/>
  <c r="B412" i="2"/>
  <c r="B413" i="2"/>
  <c r="B414" i="2"/>
  <c r="B415" i="2"/>
  <c r="B416" i="2"/>
  <c r="B417" i="2"/>
  <c r="B418" i="2"/>
  <c r="B419" i="2"/>
  <c r="B420" i="2"/>
  <c r="B421" i="2"/>
  <c r="B422" i="2"/>
  <c r="B423" i="2"/>
  <c r="B424" i="2"/>
  <c r="B425" i="2"/>
  <c r="B426" i="2"/>
  <c r="B427" i="2"/>
  <c r="B428" i="2"/>
  <c r="B429" i="2"/>
  <c r="B430" i="2"/>
  <c r="B431" i="2"/>
  <c r="B432" i="2"/>
  <c r="B433" i="2"/>
  <c r="B434" i="2"/>
  <c r="B435" i="2"/>
  <c r="B436" i="2"/>
  <c r="B437" i="2"/>
  <c r="B438" i="2"/>
  <c r="B439" i="2"/>
  <c r="B440" i="2"/>
  <c r="B441" i="2"/>
  <c r="B442" i="2"/>
  <c r="B443" i="2"/>
  <c r="B444" i="2"/>
  <c r="B445" i="2"/>
  <c r="B446" i="2"/>
  <c r="B447" i="2"/>
  <c r="B448" i="2"/>
  <c r="B449" i="2"/>
  <c r="B450" i="2"/>
  <c r="B451" i="2"/>
  <c r="B452" i="2"/>
  <c r="B453" i="2"/>
  <c r="B454" i="2"/>
  <c r="B455" i="2"/>
  <c r="B456" i="2"/>
  <c r="B457" i="2"/>
  <c r="B458" i="2"/>
  <c r="B459" i="2"/>
  <c r="B460" i="2"/>
  <c r="B461" i="2"/>
  <c r="B462" i="2"/>
  <c r="B463" i="2"/>
  <c r="B464" i="2"/>
  <c r="B465" i="2"/>
  <c r="B466" i="2"/>
  <c r="B467" i="2"/>
  <c r="B468" i="2"/>
  <c r="B469" i="2"/>
  <c r="B470" i="2"/>
  <c r="B471" i="2"/>
  <c r="B472" i="2"/>
  <c r="B473" i="2"/>
  <c r="B474" i="2"/>
  <c r="B475" i="2"/>
  <c r="B476" i="2"/>
  <c r="B477" i="2"/>
  <c r="B478" i="2"/>
  <c r="B479" i="2"/>
  <c r="B480" i="2"/>
  <c r="B481" i="2"/>
  <c r="B482" i="2"/>
  <c r="B483" i="2"/>
  <c r="B484" i="2"/>
  <c r="B485" i="2"/>
  <c r="B486" i="2"/>
  <c r="B487" i="2"/>
  <c r="B488" i="2"/>
  <c r="B489" i="2"/>
  <c r="B490" i="2"/>
  <c r="B491" i="2"/>
  <c r="B492" i="2"/>
  <c r="B493" i="2"/>
  <c r="B494" i="2"/>
  <c r="B495" i="2"/>
  <c r="B496" i="2"/>
  <c r="B497" i="2"/>
  <c r="B498" i="2"/>
  <c r="B499" i="2"/>
  <c r="B500" i="2"/>
  <c r="B501" i="2"/>
  <c r="B502" i="2"/>
  <c r="B503" i="2"/>
  <c r="B504" i="2"/>
  <c r="B505" i="2"/>
  <c r="B506" i="2"/>
  <c r="B507" i="2"/>
  <c r="B508" i="2"/>
  <c r="B509" i="2"/>
  <c r="B510" i="2"/>
  <c r="B511" i="2"/>
  <c r="B512" i="2"/>
  <c r="B513" i="2"/>
  <c r="B514" i="2"/>
  <c r="B515" i="2"/>
  <c r="B516" i="2"/>
  <c r="B517" i="2"/>
  <c r="B518" i="2"/>
  <c r="B519" i="2"/>
  <c r="B520" i="2"/>
  <c r="B521" i="2"/>
  <c r="B522" i="2"/>
  <c r="B523" i="2"/>
  <c r="B524" i="2"/>
  <c r="B525" i="2"/>
  <c r="B526" i="2"/>
  <c r="B527" i="2"/>
  <c r="B528" i="2"/>
  <c r="B529" i="2"/>
  <c r="B530" i="2"/>
  <c r="B531" i="2"/>
  <c r="B532" i="2"/>
  <c r="B533" i="2"/>
  <c r="B534" i="2"/>
  <c r="B535" i="2"/>
  <c r="B536" i="2"/>
  <c r="B537" i="2"/>
  <c r="B538" i="2"/>
  <c r="B539" i="2"/>
  <c r="B540" i="2"/>
  <c r="B541" i="2"/>
  <c r="B542" i="2"/>
  <c r="B543" i="2"/>
  <c r="B544" i="2"/>
  <c r="B545" i="2"/>
  <c r="B546" i="2"/>
  <c r="B547" i="2"/>
  <c r="B548" i="2"/>
  <c r="B549" i="2"/>
  <c r="B550" i="2"/>
  <c r="B551" i="2"/>
  <c r="B552" i="2"/>
  <c r="B553" i="2"/>
  <c r="B554" i="2"/>
  <c r="B555" i="2"/>
  <c r="B556" i="2"/>
  <c r="B557" i="2"/>
  <c r="B558" i="2"/>
  <c r="B559" i="2"/>
  <c r="B560" i="2"/>
  <c r="B561" i="2"/>
  <c r="B562" i="2"/>
  <c r="B563" i="2"/>
  <c r="B564" i="2"/>
  <c r="B565" i="2"/>
  <c r="B566" i="2"/>
  <c r="B567" i="2"/>
  <c r="B568" i="2"/>
  <c r="B569" i="2"/>
  <c r="B570" i="2"/>
  <c r="B571" i="2"/>
  <c r="B572" i="2"/>
  <c r="B573" i="2"/>
  <c r="B574" i="2"/>
  <c r="B575" i="2"/>
  <c r="B576" i="2"/>
  <c r="B577" i="2"/>
  <c r="B578" i="2"/>
  <c r="B579" i="2"/>
  <c r="B580" i="2"/>
  <c r="B581" i="2"/>
  <c r="B582" i="2"/>
  <c r="B583" i="2"/>
  <c r="B584" i="2"/>
  <c r="B585" i="2"/>
  <c r="B586" i="2"/>
  <c r="B587" i="2"/>
  <c r="B588" i="2"/>
  <c r="B589" i="2"/>
  <c r="B590" i="2"/>
  <c r="B591" i="2"/>
  <c r="B592" i="2"/>
  <c r="B593" i="2"/>
  <c r="B594" i="2"/>
  <c r="B595" i="2"/>
  <c r="B596" i="2"/>
  <c r="B597" i="2"/>
  <c r="B598" i="2"/>
  <c r="B599" i="2"/>
  <c r="B600" i="2"/>
  <c r="B601" i="2"/>
  <c r="B602" i="2"/>
  <c r="B603" i="2"/>
  <c r="B604" i="2"/>
  <c r="B605" i="2"/>
  <c r="B606" i="2"/>
  <c r="B607" i="2"/>
  <c r="B608" i="2"/>
  <c r="B609" i="2"/>
  <c r="B610" i="2"/>
  <c r="B611" i="2"/>
  <c r="B612" i="2"/>
  <c r="B613" i="2"/>
  <c r="B614" i="2"/>
  <c r="B615" i="2"/>
  <c r="B616" i="2"/>
  <c r="B617" i="2"/>
  <c r="B618" i="2"/>
  <c r="B619" i="2"/>
  <c r="B620" i="2"/>
  <c r="B621" i="2"/>
  <c r="B622" i="2"/>
  <c r="B623" i="2"/>
  <c r="B624" i="2"/>
  <c r="B625" i="2"/>
  <c r="B626" i="2"/>
  <c r="B627" i="2"/>
  <c r="B628" i="2"/>
  <c r="B629" i="2"/>
  <c r="B630" i="2"/>
  <c r="B631" i="2"/>
  <c r="B632" i="2"/>
  <c r="B633" i="2"/>
  <c r="B634" i="2"/>
  <c r="B635" i="2"/>
  <c r="B636" i="2"/>
  <c r="B637" i="2"/>
  <c r="B638" i="2"/>
  <c r="B639" i="2"/>
  <c r="B640" i="2"/>
  <c r="B641" i="2"/>
  <c r="B642" i="2"/>
  <c r="B643" i="2"/>
  <c r="B644" i="2"/>
  <c r="B645" i="2"/>
  <c r="B646" i="2"/>
  <c r="B647" i="2"/>
  <c r="B648" i="2"/>
  <c r="B649" i="2"/>
  <c r="B650" i="2"/>
  <c r="B651" i="2"/>
  <c r="B652" i="2"/>
  <c r="B653" i="2"/>
  <c r="B654" i="2"/>
  <c r="B655" i="2"/>
  <c r="B656" i="2"/>
  <c r="B657" i="2"/>
  <c r="B658" i="2"/>
  <c r="B659" i="2"/>
  <c r="B660" i="2"/>
  <c r="B661" i="2"/>
  <c r="B662" i="2"/>
  <c r="B663" i="2"/>
  <c r="B664" i="2"/>
  <c r="B665" i="2"/>
  <c r="B666" i="2"/>
  <c r="B667" i="2"/>
  <c r="B668" i="2"/>
  <c r="B669" i="2"/>
  <c r="B670" i="2"/>
  <c r="B671" i="2"/>
  <c r="B672" i="2"/>
  <c r="B673" i="2"/>
  <c r="B674" i="2"/>
  <c r="B675" i="2"/>
  <c r="B676" i="2"/>
  <c r="B677" i="2"/>
  <c r="B678" i="2"/>
  <c r="B679" i="2"/>
  <c r="B680" i="2"/>
  <c r="B681" i="2"/>
  <c r="B682" i="2"/>
  <c r="B683" i="2"/>
  <c r="B684" i="2"/>
  <c r="B685" i="2"/>
  <c r="B686" i="2"/>
  <c r="B687" i="2"/>
  <c r="B688" i="2"/>
  <c r="B689" i="2"/>
  <c r="B690" i="2"/>
  <c r="B691" i="2"/>
  <c r="B692" i="2"/>
  <c r="B693" i="2"/>
  <c r="B694" i="2"/>
  <c r="B695" i="2"/>
  <c r="B696" i="2"/>
  <c r="B697" i="2"/>
  <c r="B698" i="2"/>
  <c r="B699" i="2"/>
  <c r="B700" i="2"/>
  <c r="B701" i="2"/>
  <c r="B702" i="2"/>
  <c r="B703" i="2"/>
  <c r="B704" i="2"/>
  <c r="B705" i="2"/>
  <c r="B706" i="2"/>
  <c r="B707" i="2"/>
  <c r="B708" i="2"/>
  <c r="B709" i="2"/>
  <c r="B710" i="2"/>
  <c r="B711" i="2"/>
  <c r="B712" i="2"/>
  <c r="B713" i="2"/>
  <c r="B714" i="2"/>
  <c r="B715" i="2"/>
  <c r="B716" i="2"/>
  <c r="B717" i="2"/>
  <c r="B718" i="2"/>
  <c r="B719" i="2"/>
  <c r="B720" i="2"/>
  <c r="B721" i="2"/>
  <c r="B722" i="2"/>
  <c r="B723" i="2"/>
  <c r="B724" i="2"/>
  <c r="B725" i="2"/>
  <c r="B726" i="2"/>
  <c r="B727" i="2"/>
  <c r="B728" i="2"/>
  <c r="B729" i="2"/>
  <c r="B730" i="2"/>
  <c r="B731" i="2"/>
  <c r="B732" i="2"/>
  <c r="B733" i="2"/>
  <c r="B734" i="2"/>
  <c r="B735" i="2"/>
  <c r="B736" i="2"/>
  <c r="B737" i="2"/>
  <c r="B738" i="2"/>
  <c r="B739" i="2"/>
  <c r="B740" i="2"/>
  <c r="B741" i="2"/>
  <c r="B742" i="2"/>
  <c r="B743" i="2"/>
  <c r="B744" i="2"/>
  <c r="B745" i="2"/>
  <c r="B746" i="2"/>
  <c r="B747" i="2"/>
  <c r="B748" i="2"/>
  <c r="B749" i="2"/>
  <c r="B750" i="2"/>
  <c r="B751" i="2"/>
  <c r="B752" i="2"/>
  <c r="B753" i="2"/>
  <c r="B754" i="2"/>
  <c r="B755" i="2"/>
  <c r="B756" i="2"/>
  <c r="B757" i="2"/>
  <c r="B758" i="2"/>
  <c r="B759" i="2"/>
  <c r="B760" i="2"/>
  <c r="B761" i="2"/>
  <c r="B762" i="2"/>
  <c r="B763" i="2"/>
  <c r="B764" i="2"/>
  <c r="B765" i="2"/>
  <c r="B766" i="2"/>
  <c r="B767" i="2"/>
  <c r="B768" i="2"/>
  <c r="B769" i="2"/>
  <c r="B770" i="2"/>
  <c r="B771" i="2"/>
  <c r="B772" i="2"/>
  <c r="B773" i="2"/>
  <c r="B774" i="2"/>
  <c r="B775" i="2"/>
  <c r="B776" i="2"/>
  <c r="B777" i="2"/>
  <c r="B778" i="2"/>
  <c r="B779" i="2"/>
  <c r="B780" i="2"/>
  <c r="B781" i="2"/>
  <c r="B782" i="2"/>
  <c r="B783" i="2"/>
  <c r="B784" i="2"/>
  <c r="B785" i="2"/>
  <c r="B786" i="2"/>
  <c r="B787" i="2"/>
  <c r="B788" i="2"/>
  <c r="B789" i="2"/>
  <c r="B790" i="2"/>
  <c r="B791" i="2"/>
  <c r="B792" i="2"/>
  <c r="B793" i="2"/>
  <c r="B794" i="2"/>
  <c r="B795" i="2"/>
  <c r="B796" i="2"/>
  <c r="B797" i="2"/>
  <c r="B798" i="2"/>
  <c r="B799" i="2"/>
  <c r="B800" i="2"/>
  <c r="B801" i="2"/>
  <c r="B802" i="2"/>
  <c r="B803" i="2"/>
  <c r="B804" i="2"/>
  <c r="B805" i="2"/>
  <c r="B806" i="2"/>
  <c r="B807" i="2"/>
  <c r="B808" i="2"/>
  <c r="B809" i="2"/>
  <c r="B810" i="2"/>
  <c r="B811" i="2"/>
  <c r="B812" i="2"/>
  <c r="B813" i="2"/>
  <c r="B814" i="2"/>
  <c r="B815" i="2"/>
  <c r="B816" i="2"/>
  <c r="B817" i="2"/>
  <c r="B818" i="2"/>
  <c r="B819" i="2"/>
  <c r="B820" i="2"/>
  <c r="B821" i="2"/>
  <c r="B822" i="2"/>
  <c r="B823" i="2"/>
  <c r="B824" i="2"/>
  <c r="B825" i="2"/>
  <c r="B826" i="2"/>
  <c r="B827" i="2"/>
  <c r="B828" i="2"/>
  <c r="B829" i="2"/>
  <c r="B830" i="2"/>
  <c r="B831" i="2"/>
  <c r="B832" i="2"/>
  <c r="B833" i="2"/>
  <c r="B834" i="2"/>
  <c r="B835" i="2"/>
  <c r="B836" i="2"/>
  <c r="B837" i="2"/>
  <c r="B838" i="2"/>
  <c r="B839" i="2"/>
  <c r="B840" i="2"/>
  <c r="B841" i="2"/>
  <c r="B842" i="2"/>
  <c r="B843" i="2"/>
  <c r="B844" i="2"/>
  <c r="B845" i="2"/>
  <c r="B846" i="2"/>
  <c r="B847" i="2"/>
  <c r="B848" i="2"/>
  <c r="B849" i="2"/>
  <c r="B850" i="2"/>
  <c r="B851" i="2"/>
  <c r="B852" i="2"/>
  <c r="B853" i="2"/>
  <c r="B854" i="2"/>
  <c r="B855" i="2"/>
  <c r="B856" i="2"/>
  <c r="B857" i="2"/>
  <c r="B858" i="2"/>
  <c r="B859" i="2"/>
  <c r="B860" i="2"/>
  <c r="B861" i="2"/>
  <c r="B862" i="2"/>
  <c r="B863" i="2"/>
  <c r="B864" i="2"/>
  <c r="B865" i="2"/>
  <c r="B866" i="2"/>
  <c r="B867" i="2"/>
  <c r="B868" i="2"/>
  <c r="B869" i="2"/>
  <c r="B870" i="2"/>
  <c r="B871" i="2"/>
  <c r="B872" i="2"/>
  <c r="B873" i="2"/>
  <c r="B874" i="2"/>
  <c r="B875" i="2"/>
  <c r="B876" i="2"/>
  <c r="B877" i="2"/>
  <c r="B878" i="2"/>
  <c r="B879" i="2"/>
  <c r="B880" i="2"/>
  <c r="B881" i="2"/>
  <c r="B882" i="2"/>
  <c r="B883" i="2"/>
  <c r="B884" i="2"/>
  <c r="B885" i="2"/>
  <c r="B886" i="2"/>
  <c r="B887" i="2"/>
  <c r="B888" i="2"/>
  <c r="B889" i="2"/>
  <c r="B890" i="2"/>
  <c r="B891" i="2"/>
  <c r="B892" i="2"/>
  <c r="B893" i="2"/>
  <c r="B894" i="2"/>
  <c r="B895" i="2"/>
  <c r="B896" i="2"/>
  <c r="B897" i="2"/>
  <c r="B898" i="2"/>
  <c r="B899" i="2"/>
  <c r="B900" i="2"/>
  <c r="B901" i="2"/>
  <c r="B902" i="2"/>
  <c r="B903" i="2"/>
  <c r="B904" i="2"/>
  <c r="B905" i="2"/>
  <c r="B906" i="2"/>
  <c r="B907" i="2"/>
  <c r="B908" i="2"/>
  <c r="B909" i="2"/>
  <c r="B910" i="2"/>
  <c r="B911" i="2"/>
  <c r="B912" i="2"/>
  <c r="B913" i="2"/>
  <c r="B914" i="2"/>
  <c r="B915" i="2"/>
  <c r="B916" i="2"/>
  <c r="B917" i="2"/>
  <c r="B918" i="2"/>
  <c r="B919" i="2"/>
  <c r="B920" i="2"/>
  <c r="B921" i="2"/>
  <c r="B922" i="2"/>
  <c r="B923" i="2"/>
  <c r="B924" i="2"/>
  <c r="B925" i="2"/>
  <c r="B926" i="2"/>
  <c r="B927" i="2"/>
  <c r="B928" i="2"/>
  <c r="B929" i="2"/>
  <c r="B930" i="2"/>
  <c r="B931" i="2"/>
  <c r="B932" i="2"/>
  <c r="B933" i="2"/>
  <c r="B934" i="2"/>
  <c r="B935" i="2"/>
  <c r="B936" i="2"/>
  <c r="B937" i="2"/>
  <c r="B938" i="2"/>
  <c r="B939" i="2"/>
  <c r="B940" i="2"/>
  <c r="B941" i="2"/>
  <c r="B942" i="2"/>
  <c r="B943" i="2"/>
  <c r="B944" i="2"/>
  <c r="B945" i="2"/>
  <c r="B946" i="2"/>
  <c r="B947" i="2"/>
  <c r="B948" i="2"/>
  <c r="B949" i="2"/>
  <c r="B950" i="2"/>
  <c r="B951" i="2"/>
  <c r="B952" i="2"/>
  <c r="B953" i="2"/>
  <c r="B954" i="2"/>
  <c r="B955" i="2"/>
  <c r="B956" i="2"/>
  <c r="B957" i="2"/>
  <c r="B958" i="2"/>
  <c r="B959" i="2"/>
  <c r="B960" i="2"/>
  <c r="B961" i="2"/>
  <c r="B962" i="2"/>
  <c r="B963" i="2"/>
  <c r="B964" i="2"/>
  <c r="B965" i="2"/>
  <c r="B966" i="2"/>
  <c r="B967" i="2"/>
  <c r="B968" i="2"/>
  <c r="B969" i="2"/>
  <c r="B970" i="2"/>
  <c r="B971" i="2"/>
  <c r="B972" i="2"/>
  <c r="B973" i="2"/>
  <c r="B974" i="2"/>
  <c r="B975" i="2"/>
  <c r="B976" i="2"/>
  <c r="B977" i="2"/>
  <c r="B978" i="2"/>
  <c r="B979" i="2"/>
  <c r="B980" i="2"/>
  <c r="B981" i="2"/>
  <c r="B982" i="2"/>
  <c r="B983" i="2"/>
  <c r="B984" i="2"/>
  <c r="B985" i="2"/>
  <c r="B986" i="2"/>
  <c r="B987" i="2"/>
  <c r="B988" i="2"/>
  <c r="B989" i="2"/>
  <c r="B990" i="2"/>
  <c r="B991" i="2"/>
  <c r="B992" i="2"/>
  <c r="B993" i="2"/>
  <c r="B994" i="2"/>
  <c r="B995" i="2"/>
  <c r="B996" i="2"/>
  <c r="B997" i="2"/>
  <c r="B998" i="2"/>
  <c r="B999" i="2"/>
  <c r="B1000" i="2"/>
  <c r="B1001" i="2"/>
  <c r="B1002" i="2"/>
  <c r="B1003" i="2"/>
  <c r="B1004" i="2"/>
  <c r="B1005" i="2"/>
  <c r="B1006" i="2"/>
  <c r="B1007" i="2"/>
  <c r="B1008" i="2"/>
  <c r="B1009" i="2"/>
  <c r="B1010" i="2"/>
  <c r="B1011" i="2"/>
  <c r="B1012" i="2"/>
  <c r="B1013" i="2"/>
  <c r="B1014" i="2"/>
  <c r="B1015" i="2"/>
  <c r="B1016" i="2"/>
  <c r="B1017" i="2"/>
  <c r="B1018" i="2"/>
  <c r="B1019" i="2"/>
  <c r="B1020" i="2"/>
  <c r="B1021" i="2"/>
  <c r="B1022" i="2"/>
  <c r="B1023" i="2"/>
  <c r="B1024" i="2"/>
  <c r="B1025" i="2"/>
  <c r="B1026" i="2"/>
  <c r="B1027" i="2"/>
  <c r="B1028" i="2"/>
  <c r="B1029" i="2"/>
  <c r="B1030" i="2"/>
  <c r="B1031" i="2"/>
  <c r="B1032" i="2"/>
  <c r="B1033" i="2"/>
  <c r="B1034" i="2"/>
  <c r="B1035" i="2"/>
  <c r="B1036" i="2"/>
  <c r="B1037" i="2"/>
  <c r="B1038" i="2"/>
  <c r="B1039" i="2"/>
  <c r="B1040" i="2"/>
  <c r="B1041" i="2"/>
  <c r="B1042" i="2"/>
  <c r="B1043" i="2"/>
  <c r="B1044" i="2"/>
  <c r="B1045" i="2"/>
  <c r="B1046" i="2"/>
  <c r="B1047" i="2"/>
  <c r="B1048" i="2"/>
  <c r="B1049" i="2"/>
  <c r="B1050" i="2"/>
  <c r="B1051" i="2"/>
  <c r="B1052" i="2"/>
  <c r="B1053" i="2"/>
  <c r="B1054" i="2"/>
  <c r="B1055" i="2"/>
  <c r="B1056" i="2"/>
  <c r="B1057" i="2"/>
  <c r="B1058" i="2"/>
  <c r="B1059" i="2"/>
  <c r="B1060" i="2"/>
  <c r="B1061" i="2"/>
  <c r="B1062" i="2"/>
  <c r="B1063" i="2"/>
  <c r="B1064" i="2"/>
  <c r="B1065" i="2"/>
  <c r="B1066" i="2"/>
  <c r="B1067" i="2"/>
  <c r="B1068" i="2"/>
  <c r="B1069" i="2"/>
  <c r="B1070" i="2"/>
  <c r="B1071" i="2"/>
  <c r="B1072" i="2"/>
  <c r="B1073" i="2"/>
  <c r="B1074" i="2"/>
  <c r="B1075" i="2"/>
  <c r="B1076" i="2"/>
  <c r="B1077" i="2"/>
  <c r="B1078" i="2"/>
  <c r="B1079" i="2"/>
  <c r="B1080" i="2"/>
  <c r="B1081" i="2"/>
  <c r="B1082" i="2"/>
  <c r="B1083" i="2"/>
  <c r="B1084" i="2"/>
  <c r="B1085" i="2"/>
  <c r="B1086" i="2"/>
  <c r="B1087" i="2"/>
  <c r="B1088" i="2"/>
  <c r="B1089" i="2"/>
  <c r="B1090" i="2"/>
  <c r="B1091" i="2"/>
  <c r="B1092" i="2"/>
  <c r="B1093" i="2"/>
  <c r="B1094" i="2"/>
  <c r="B1095" i="2"/>
  <c r="B1096" i="2"/>
  <c r="B1097" i="2"/>
  <c r="B1098" i="2"/>
  <c r="B1099" i="2"/>
  <c r="B1100" i="2"/>
  <c r="B1101" i="2"/>
  <c r="B1102" i="2"/>
  <c r="B1103" i="2"/>
  <c r="B1104" i="2"/>
  <c r="B1105" i="2"/>
  <c r="B1106" i="2"/>
  <c r="B1107" i="2"/>
  <c r="B1108" i="2"/>
  <c r="B1109" i="2"/>
  <c r="B1110" i="2"/>
  <c r="B1111" i="2"/>
  <c r="B1112" i="2"/>
  <c r="B1113" i="2"/>
  <c r="B1114" i="2"/>
  <c r="B1115" i="2"/>
  <c r="B1116" i="2"/>
  <c r="B1117" i="2"/>
  <c r="B1118" i="2"/>
  <c r="B1119" i="2"/>
  <c r="B1120" i="2"/>
  <c r="B1121" i="2"/>
  <c r="B1122" i="2"/>
  <c r="B1123" i="2"/>
  <c r="B1124" i="2"/>
  <c r="B1125" i="2"/>
  <c r="B1126" i="2"/>
  <c r="B1127" i="2"/>
  <c r="B1128" i="2"/>
  <c r="B1129" i="2"/>
  <c r="B1130" i="2"/>
  <c r="B1131" i="2"/>
  <c r="B1132" i="2"/>
  <c r="B1133" i="2"/>
  <c r="B1134" i="2"/>
  <c r="B1135" i="2"/>
  <c r="B1136" i="2"/>
  <c r="B1137" i="2"/>
  <c r="B1138" i="2"/>
  <c r="B1139" i="2"/>
  <c r="B1140" i="2"/>
  <c r="B1141" i="2"/>
  <c r="B1142" i="2"/>
  <c r="B1143" i="2"/>
  <c r="B1144" i="2"/>
  <c r="B1145" i="2"/>
  <c r="B1146" i="2"/>
  <c r="B1147" i="2"/>
  <c r="B1148" i="2"/>
  <c r="B1149" i="2"/>
  <c r="B1150" i="2"/>
  <c r="B1151" i="2"/>
  <c r="B1152" i="2"/>
  <c r="B1153" i="2"/>
  <c r="B1154" i="2"/>
  <c r="B1155" i="2"/>
  <c r="B1156" i="2"/>
  <c r="B1157" i="2"/>
  <c r="B1158" i="2"/>
  <c r="B1159" i="2"/>
  <c r="B1160" i="2"/>
  <c r="B1161" i="2"/>
  <c r="B1162" i="2"/>
  <c r="B1163" i="2"/>
  <c r="B1164" i="2"/>
  <c r="B1165" i="2"/>
  <c r="B1166" i="2"/>
  <c r="B1167" i="2"/>
  <c r="B1168" i="2"/>
  <c r="B1169" i="2"/>
  <c r="B1170" i="2"/>
  <c r="B1171" i="2"/>
  <c r="B1172" i="2"/>
  <c r="B1173" i="2"/>
  <c r="B1174" i="2"/>
  <c r="B1175" i="2"/>
  <c r="B1176" i="2"/>
  <c r="B1177" i="2"/>
  <c r="B1178" i="2"/>
  <c r="B1179" i="2"/>
  <c r="B1180" i="2"/>
  <c r="B1181" i="2"/>
  <c r="B1182" i="2"/>
  <c r="B1183" i="2"/>
  <c r="B1184" i="2"/>
  <c r="B1185" i="2"/>
  <c r="B1186" i="2"/>
  <c r="B1187" i="2"/>
  <c r="B1188" i="2"/>
  <c r="B1189" i="2"/>
  <c r="B1190" i="2"/>
  <c r="B1191" i="2"/>
  <c r="B1192" i="2"/>
  <c r="B1193" i="2"/>
  <c r="B1194" i="2"/>
  <c r="B1195" i="2"/>
  <c r="B1196" i="2"/>
  <c r="B1197" i="2"/>
  <c r="B1198" i="2"/>
  <c r="B1199" i="2"/>
  <c r="B1200" i="2"/>
  <c r="B1201" i="2"/>
  <c r="B1202" i="2"/>
  <c r="B1203" i="2"/>
  <c r="B1204" i="2"/>
  <c r="B1205" i="2"/>
  <c r="B1206" i="2"/>
  <c r="B1207" i="2"/>
  <c r="B1208" i="2"/>
  <c r="B1209" i="2"/>
  <c r="B1210" i="2"/>
  <c r="B1211" i="2"/>
  <c r="B1212" i="2"/>
  <c r="B1213" i="2"/>
  <c r="B1214" i="2"/>
  <c r="B1215" i="2"/>
  <c r="B1216" i="2"/>
  <c r="B1217" i="2"/>
  <c r="B1218" i="2"/>
  <c r="B1219" i="2"/>
  <c r="B1220" i="2"/>
  <c r="B1221" i="2"/>
  <c r="B1222" i="2"/>
  <c r="B1223" i="2"/>
  <c r="B1224" i="2"/>
  <c r="B1225" i="2"/>
  <c r="B1226" i="2"/>
  <c r="B1227" i="2"/>
  <c r="B1228" i="2"/>
  <c r="B1229" i="2"/>
  <c r="B1230" i="2"/>
  <c r="B1231" i="2"/>
  <c r="B1232" i="2"/>
  <c r="B1233" i="2"/>
  <c r="B1234" i="2"/>
  <c r="B1235" i="2"/>
  <c r="B1236" i="2"/>
  <c r="B1237" i="2"/>
  <c r="B1238" i="2"/>
  <c r="B1239" i="2"/>
  <c r="B1240" i="2"/>
  <c r="B1241" i="2"/>
  <c r="B1242" i="2"/>
  <c r="B1243" i="2"/>
  <c r="B1244" i="2"/>
  <c r="B1245" i="2"/>
  <c r="B1246" i="2"/>
  <c r="B1247" i="2"/>
  <c r="B1248" i="2"/>
  <c r="B1249" i="2"/>
  <c r="B1250" i="2"/>
  <c r="B1251" i="2"/>
  <c r="B1252" i="2"/>
  <c r="B1253" i="2"/>
  <c r="B1254" i="2"/>
  <c r="B1255" i="2"/>
  <c r="B1256" i="2"/>
  <c r="B1257" i="2"/>
  <c r="B1258" i="2"/>
  <c r="B1259" i="2"/>
  <c r="B1260" i="2"/>
  <c r="B1261" i="2"/>
  <c r="B1262" i="2"/>
  <c r="B1263" i="2"/>
  <c r="B1264" i="2"/>
  <c r="B1265" i="2"/>
  <c r="B1266" i="2"/>
  <c r="B1267" i="2"/>
  <c r="B1268" i="2"/>
  <c r="B1269" i="2"/>
  <c r="B1270" i="2"/>
  <c r="B1271" i="2"/>
  <c r="B1272" i="2"/>
  <c r="B1273" i="2"/>
  <c r="B1274" i="2"/>
  <c r="B1275" i="2"/>
  <c r="B1276" i="2"/>
  <c r="B1277" i="2"/>
  <c r="B1278" i="2"/>
  <c r="B1279" i="2"/>
  <c r="B1280" i="2"/>
  <c r="B1281" i="2"/>
  <c r="B1282" i="2"/>
  <c r="B1283" i="2"/>
  <c r="B1284" i="2"/>
  <c r="B1285" i="2"/>
  <c r="B1286" i="2"/>
  <c r="B1287" i="2"/>
  <c r="B1288" i="2"/>
  <c r="B1289" i="2"/>
  <c r="B1290" i="2"/>
  <c r="B1291" i="2"/>
  <c r="B1292" i="2"/>
  <c r="B1293" i="2"/>
  <c r="B1294" i="2"/>
  <c r="B1295" i="2"/>
  <c r="B1296" i="2"/>
  <c r="B1297" i="2"/>
  <c r="B1298" i="2"/>
  <c r="B1299" i="2"/>
  <c r="B1300" i="2"/>
  <c r="B1301" i="2"/>
  <c r="B1302" i="2"/>
  <c r="B1303" i="2"/>
  <c r="B1304" i="2"/>
  <c r="B1305" i="2"/>
  <c r="B1306" i="2"/>
  <c r="B1307" i="2"/>
  <c r="B1308" i="2"/>
  <c r="B1309" i="2"/>
  <c r="B1310" i="2"/>
  <c r="B1311" i="2"/>
  <c r="B1312" i="2"/>
  <c r="B1313" i="2"/>
  <c r="B1314" i="2"/>
  <c r="B1315" i="2"/>
  <c r="B1316" i="2"/>
  <c r="B1317" i="2"/>
  <c r="B1318" i="2"/>
  <c r="B1319" i="2"/>
  <c r="B1320" i="2"/>
  <c r="B1321" i="2"/>
  <c r="B1322" i="2"/>
  <c r="B1323" i="2"/>
  <c r="B1324" i="2"/>
  <c r="B1325" i="2"/>
  <c r="B1326" i="2"/>
  <c r="B1327" i="2"/>
  <c r="B1328" i="2"/>
  <c r="B1329" i="2"/>
  <c r="B1330" i="2"/>
  <c r="B1331" i="2"/>
  <c r="B1332" i="2"/>
  <c r="B1333" i="2"/>
  <c r="B1334" i="2"/>
  <c r="B1335" i="2"/>
  <c r="B1336" i="2"/>
  <c r="B1337" i="2"/>
  <c r="B1338" i="2"/>
  <c r="B1339" i="2"/>
  <c r="B1340" i="2"/>
  <c r="B1341" i="2"/>
  <c r="B1342" i="2"/>
  <c r="B1343" i="2"/>
  <c r="B1344" i="2"/>
  <c r="B1345" i="2"/>
  <c r="B1346" i="2"/>
  <c r="B1347" i="2"/>
  <c r="B1348" i="2"/>
  <c r="B1349" i="2"/>
  <c r="B1350" i="2"/>
  <c r="B1351" i="2"/>
  <c r="B1352" i="2"/>
  <c r="B1353" i="2"/>
  <c r="B1354" i="2"/>
  <c r="B1355" i="2"/>
  <c r="B1356" i="2"/>
  <c r="B1357" i="2"/>
  <c r="B1358" i="2"/>
  <c r="B1359" i="2"/>
  <c r="B1360" i="2"/>
  <c r="B1361" i="2"/>
  <c r="B1362" i="2"/>
  <c r="B1363" i="2"/>
  <c r="B1364" i="2"/>
  <c r="B1365" i="2"/>
  <c r="B1366" i="2"/>
  <c r="B1367" i="2"/>
  <c r="B1368" i="2"/>
  <c r="B1369" i="2"/>
  <c r="B1370" i="2"/>
  <c r="B1371" i="2"/>
  <c r="B1372" i="2"/>
  <c r="B1373" i="2"/>
  <c r="B1374" i="2"/>
  <c r="B1375" i="2"/>
  <c r="B1376" i="2"/>
  <c r="B1377" i="2"/>
  <c r="B1378" i="2"/>
  <c r="B1379" i="2"/>
  <c r="B1380" i="2"/>
  <c r="B1381" i="2"/>
  <c r="B1382" i="2"/>
  <c r="B1383" i="2"/>
  <c r="B1384" i="2"/>
  <c r="B1385" i="2"/>
  <c r="B1386" i="2"/>
  <c r="B1387" i="2"/>
  <c r="B1388" i="2"/>
  <c r="B1389" i="2"/>
  <c r="B1390" i="2"/>
  <c r="B1391" i="2"/>
  <c r="B1392" i="2"/>
  <c r="B1393" i="2"/>
  <c r="B1394" i="2"/>
  <c r="B1395" i="2"/>
  <c r="B1396" i="2"/>
  <c r="B1397" i="2"/>
  <c r="B1398" i="2"/>
  <c r="B1399" i="2"/>
  <c r="B1400" i="2"/>
  <c r="B1401" i="2"/>
  <c r="B1402" i="2"/>
  <c r="B1403" i="2"/>
  <c r="B1404" i="2"/>
  <c r="B1405" i="2"/>
  <c r="B1406" i="2"/>
  <c r="B1407" i="2"/>
  <c r="B1408" i="2"/>
  <c r="B1409" i="2"/>
  <c r="B1410" i="2"/>
  <c r="B1411" i="2"/>
  <c r="B1412" i="2"/>
  <c r="B1413" i="2"/>
  <c r="B1414" i="2"/>
  <c r="B1415" i="2"/>
  <c r="B1416" i="2"/>
  <c r="B1417" i="2"/>
  <c r="B1418" i="2"/>
  <c r="B1419" i="2"/>
  <c r="B1420" i="2"/>
  <c r="B1421" i="2"/>
  <c r="B1422" i="2"/>
  <c r="B1423" i="2"/>
  <c r="B1424" i="2"/>
  <c r="B1425" i="2"/>
  <c r="B1426" i="2"/>
  <c r="B1427" i="2"/>
  <c r="B1428" i="2"/>
  <c r="B1429" i="2"/>
  <c r="B1430" i="2"/>
  <c r="B1431" i="2"/>
  <c r="B1432" i="2"/>
  <c r="B1433" i="2"/>
  <c r="B1434" i="2"/>
  <c r="B1435" i="2"/>
  <c r="B1436" i="2"/>
  <c r="B1437" i="2"/>
  <c r="B1438" i="2"/>
  <c r="B1439" i="2"/>
  <c r="B1440" i="2"/>
  <c r="B1441" i="2"/>
  <c r="B1442" i="2"/>
  <c r="B1443" i="2"/>
  <c r="B1444" i="2"/>
  <c r="B1445" i="2"/>
  <c r="B1446" i="2"/>
  <c r="B1447" i="2"/>
  <c r="B1448" i="2"/>
  <c r="B1449" i="2"/>
  <c r="B1450" i="2"/>
  <c r="B1451" i="2"/>
  <c r="B1452" i="2"/>
  <c r="B1453" i="2"/>
  <c r="B1454" i="2"/>
  <c r="B1455" i="2"/>
  <c r="B1456" i="2"/>
  <c r="B1457" i="2"/>
  <c r="B1458" i="2"/>
  <c r="B1459" i="2"/>
  <c r="B1460" i="2"/>
  <c r="B1461" i="2"/>
  <c r="B1462" i="2"/>
  <c r="B1463" i="2"/>
  <c r="B1464" i="2"/>
  <c r="B1465" i="2"/>
  <c r="B1466" i="2"/>
  <c r="B1467" i="2"/>
  <c r="B1468" i="2"/>
  <c r="B1469" i="2"/>
  <c r="B1470" i="2"/>
  <c r="B1471" i="2"/>
  <c r="B1472" i="2"/>
  <c r="B1473" i="2"/>
  <c r="B1474" i="2"/>
  <c r="B1475" i="2"/>
  <c r="B1476" i="2"/>
  <c r="B1477" i="2"/>
  <c r="B1478" i="2"/>
  <c r="B1479" i="2"/>
  <c r="B1480" i="2"/>
  <c r="B1481" i="2"/>
  <c r="B1482" i="2"/>
  <c r="B1483" i="2"/>
  <c r="B1484" i="2"/>
  <c r="B1485" i="2"/>
  <c r="B1486" i="2"/>
  <c r="B1487" i="2"/>
  <c r="B1488" i="2"/>
  <c r="B1489" i="2"/>
  <c r="B1490" i="2"/>
  <c r="B1491" i="2"/>
  <c r="B1492" i="2"/>
  <c r="B1493" i="2"/>
  <c r="B1494" i="2"/>
  <c r="B1495" i="2"/>
  <c r="B1496" i="2"/>
  <c r="B1497" i="2"/>
  <c r="B1498" i="2"/>
  <c r="B1499" i="2"/>
  <c r="B1500" i="2"/>
  <c r="B1501" i="2"/>
  <c r="B1502" i="2"/>
  <c r="B1503" i="2"/>
  <c r="B1504" i="2"/>
  <c r="B1505" i="2"/>
  <c r="B1506" i="2"/>
  <c r="B1507" i="2"/>
  <c r="B1508" i="2"/>
  <c r="B1509" i="2"/>
  <c r="B1510" i="2"/>
  <c r="B1511" i="2"/>
  <c r="B1512" i="2"/>
  <c r="B1513" i="2"/>
  <c r="B1514" i="2"/>
  <c r="B1515" i="2"/>
  <c r="B1516" i="2"/>
  <c r="B1517" i="2"/>
  <c r="B1518" i="2"/>
  <c r="B1519" i="2"/>
  <c r="B1520" i="2"/>
  <c r="B1521" i="2"/>
  <c r="B1522" i="2"/>
  <c r="B1523" i="2"/>
  <c r="B1524" i="2"/>
  <c r="B1525" i="2"/>
  <c r="B1526" i="2"/>
  <c r="B1527" i="2"/>
  <c r="B1528" i="2"/>
  <c r="B1529" i="2"/>
  <c r="B1530" i="2"/>
  <c r="B1531" i="2"/>
  <c r="B1532" i="2"/>
  <c r="B1533" i="2"/>
  <c r="B1534" i="2"/>
  <c r="B1535" i="2"/>
  <c r="B1536" i="2"/>
  <c r="B1537" i="2"/>
  <c r="B1538" i="2"/>
  <c r="B1539" i="2"/>
  <c r="B1540" i="2"/>
  <c r="B1541" i="2"/>
  <c r="B1542" i="2"/>
  <c r="B1543" i="2"/>
  <c r="B1544" i="2"/>
  <c r="B1545" i="2"/>
  <c r="B1546" i="2"/>
  <c r="B1547" i="2"/>
  <c r="B1548" i="2"/>
  <c r="B1549" i="2"/>
  <c r="B1550" i="2"/>
  <c r="B1551" i="2"/>
  <c r="B1552" i="2"/>
  <c r="B1553" i="2"/>
  <c r="B1554" i="2"/>
  <c r="B1555" i="2"/>
  <c r="B1556" i="2"/>
  <c r="B1557" i="2"/>
  <c r="B1558" i="2"/>
  <c r="B1559" i="2"/>
  <c r="B1560" i="2"/>
  <c r="B1561" i="2"/>
  <c r="B1562" i="2"/>
  <c r="B1563" i="2"/>
  <c r="B1564" i="2"/>
  <c r="B1565" i="2"/>
  <c r="B1566" i="2"/>
  <c r="B1567" i="2"/>
  <c r="B1568" i="2"/>
  <c r="B1569" i="2"/>
  <c r="B1570" i="2"/>
  <c r="B1571" i="2"/>
  <c r="B1572" i="2"/>
  <c r="B1573" i="2"/>
  <c r="B1574" i="2"/>
  <c r="B1575" i="2"/>
  <c r="B1576" i="2"/>
  <c r="B1577" i="2"/>
  <c r="B1578" i="2"/>
  <c r="B1579" i="2"/>
  <c r="B1580" i="2"/>
  <c r="B1581" i="2"/>
  <c r="B1582" i="2"/>
  <c r="B1583" i="2"/>
  <c r="B1584" i="2"/>
  <c r="B1585" i="2"/>
  <c r="B1586" i="2"/>
  <c r="B1587" i="2"/>
  <c r="B1588" i="2"/>
  <c r="B1589" i="2"/>
  <c r="B1590" i="2"/>
  <c r="B1591" i="2"/>
  <c r="B1592" i="2"/>
  <c r="B1593" i="2"/>
  <c r="B1594" i="2"/>
  <c r="B1595" i="2"/>
  <c r="B1596" i="2"/>
  <c r="B1597" i="2"/>
  <c r="B1598" i="2"/>
  <c r="B1599" i="2"/>
  <c r="B1600" i="2"/>
  <c r="B1601" i="2"/>
  <c r="B1602" i="2"/>
  <c r="B1603" i="2"/>
  <c r="B1604" i="2"/>
  <c r="B1605" i="2"/>
  <c r="B1606" i="2"/>
  <c r="B1607" i="2"/>
  <c r="B1608" i="2"/>
  <c r="B1609" i="2"/>
  <c r="B1610" i="2"/>
  <c r="B1611" i="2"/>
  <c r="B1612" i="2"/>
  <c r="B1613" i="2"/>
  <c r="B1614" i="2"/>
  <c r="B1615" i="2"/>
  <c r="B1616" i="2"/>
  <c r="B1617" i="2"/>
  <c r="B1618" i="2"/>
  <c r="B1619" i="2"/>
  <c r="B1620" i="2"/>
  <c r="B1621" i="2"/>
  <c r="B1622" i="2"/>
  <c r="B1623" i="2"/>
  <c r="B1624" i="2"/>
  <c r="B1625" i="2"/>
  <c r="B1626" i="2"/>
  <c r="B1627" i="2"/>
  <c r="B1628" i="2"/>
  <c r="B1629" i="2"/>
  <c r="B1630" i="2"/>
  <c r="B1631" i="2"/>
  <c r="B1632" i="2"/>
  <c r="B1633" i="2"/>
  <c r="B1634" i="2"/>
  <c r="B1635" i="2"/>
  <c r="B1636" i="2"/>
  <c r="B1637" i="2"/>
  <c r="B1638" i="2"/>
  <c r="B1639" i="2"/>
  <c r="B1640" i="2"/>
  <c r="B1641" i="2"/>
  <c r="B1642" i="2"/>
  <c r="B1643" i="2"/>
  <c r="B1644" i="2"/>
  <c r="B1645" i="2"/>
  <c r="B1646" i="2"/>
  <c r="B1647" i="2"/>
  <c r="B1648" i="2"/>
  <c r="B1649" i="2"/>
  <c r="B1650" i="2"/>
  <c r="B1651" i="2"/>
  <c r="B1652" i="2"/>
  <c r="B1653" i="2"/>
  <c r="B1654" i="2"/>
  <c r="B1655" i="2"/>
  <c r="B1656" i="2"/>
  <c r="B1657" i="2"/>
  <c r="B1658" i="2"/>
  <c r="B1659" i="2"/>
  <c r="B1660" i="2"/>
  <c r="B1661" i="2"/>
  <c r="B1662" i="2"/>
  <c r="B1663" i="2"/>
  <c r="B1664" i="2"/>
  <c r="B1665" i="2"/>
  <c r="B1666" i="2"/>
  <c r="B1667" i="2"/>
  <c r="B1668" i="2"/>
  <c r="B1669" i="2"/>
  <c r="B1670" i="2"/>
  <c r="B1671" i="2"/>
  <c r="B1672" i="2"/>
  <c r="B1673" i="2"/>
  <c r="B1674" i="2"/>
  <c r="B1675" i="2"/>
  <c r="B1676" i="2"/>
  <c r="B1677" i="2"/>
  <c r="B1678" i="2"/>
  <c r="B1679" i="2"/>
  <c r="B1680" i="2"/>
  <c r="B1681" i="2"/>
  <c r="B1682" i="2"/>
  <c r="B1683" i="2"/>
  <c r="B1684" i="2"/>
  <c r="B1685" i="2"/>
  <c r="B1686" i="2"/>
  <c r="B1687" i="2"/>
  <c r="B1688" i="2"/>
  <c r="B1689" i="2"/>
  <c r="B1690" i="2"/>
  <c r="B1691" i="2"/>
  <c r="B1692" i="2"/>
  <c r="B1693" i="2"/>
  <c r="B1694" i="2"/>
  <c r="B1695" i="2"/>
  <c r="B1696" i="2"/>
  <c r="B1697" i="2"/>
  <c r="B1698" i="2"/>
  <c r="B1699" i="2"/>
  <c r="B1700" i="2"/>
  <c r="B1701" i="2"/>
  <c r="B1702" i="2"/>
  <c r="B1703" i="2"/>
  <c r="B1704" i="2"/>
  <c r="B1705" i="2"/>
  <c r="B1706" i="2"/>
  <c r="B1707" i="2"/>
  <c r="B1708" i="2"/>
  <c r="B1709" i="2"/>
  <c r="B1710" i="2"/>
  <c r="B1711" i="2"/>
  <c r="B1712" i="2"/>
  <c r="B1713" i="2"/>
  <c r="B1714" i="2"/>
  <c r="B1715" i="2"/>
  <c r="B1716" i="2"/>
  <c r="B1717" i="2"/>
  <c r="B1718" i="2"/>
  <c r="B1719" i="2"/>
  <c r="B1720" i="2"/>
  <c r="B1721" i="2"/>
  <c r="B1722" i="2"/>
  <c r="B1723" i="2"/>
  <c r="B1724" i="2"/>
  <c r="B1725" i="2"/>
  <c r="B1726" i="2"/>
  <c r="B1727" i="2"/>
  <c r="B1728" i="2"/>
  <c r="B1729" i="2"/>
  <c r="B1730" i="2"/>
  <c r="B1731" i="2"/>
  <c r="B1732" i="2"/>
  <c r="B1733" i="2"/>
  <c r="B1734" i="2"/>
  <c r="B1735" i="2"/>
  <c r="B1736" i="2"/>
  <c r="B1737" i="2"/>
  <c r="B1738" i="2"/>
  <c r="B1739" i="2"/>
  <c r="B1740" i="2"/>
  <c r="B1741" i="2"/>
  <c r="B1742" i="2"/>
  <c r="B1743" i="2"/>
  <c r="B1744" i="2"/>
  <c r="B1745" i="2"/>
  <c r="B1746" i="2"/>
  <c r="B1747" i="2"/>
  <c r="B1748" i="2"/>
  <c r="B1749" i="2"/>
  <c r="B1750" i="2"/>
  <c r="B1751" i="2"/>
  <c r="B1752" i="2"/>
  <c r="B1753" i="2"/>
  <c r="B1754" i="2"/>
  <c r="B1755" i="2"/>
  <c r="B1756" i="2"/>
  <c r="B1757" i="2"/>
  <c r="B1758" i="2"/>
  <c r="B1759" i="2"/>
  <c r="B1760" i="2"/>
  <c r="B1761" i="2"/>
  <c r="B1762" i="2"/>
  <c r="B1763" i="2"/>
  <c r="B1764" i="2"/>
  <c r="B1765" i="2"/>
  <c r="B1766" i="2"/>
  <c r="B1767" i="2"/>
  <c r="B1768" i="2"/>
  <c r="B1769" i="2"/>
  <c r="B1770" i="2"/>
  <c r="B1771" i="2"/>
  <c r="B1772" i="2"/>
  <c r="B1773" i="2"/>
  <c r="B1774" i="2"/>
  <c r="B1775" i="2"/>
  <c r="B1776" i="2"/>
  <c r="B1777" i="2"/>
  <c r="B1778" i="2"/>
  <c r="B1779" i="2"/>
  <c r="B1780" i="2"/>
  <c r="B1781" i="2"/>
  <c r="B1782" i="2"/>
  <c r="B1783" i="2"/>
  <c r="B1784" i="2"/>
  <c r="B1785" i="2"/>
  <c r="B1786" i="2"/>
  <c r="B1787" i="2"/>
  <c r="B1788" i="2"/>
  <c r="B1789" i="2"/>
  <c r="B1790" i="2"/>
  <c r="B1791" i="2"/>
  <c r="B1792" i="2"/>
  <c r="B1793" i="2"/>
  <c r="B1794" i="2"/>
  <c r="B1795" i="2"/>
  <c r="B1796" i="2"/>
  <c r="B1797" i="2"/>
  <c r="B1798" i="2"/>
  <c r="B1799" i="2"/>
  <c r="B1800" i="2"/>
  <c r="B1801" i="2"/>
  <c r="B1802" i="2"/>
  <c r="B1803" i="2"/>
  <c r="B1804" i="2"/>
  <c r="B1805" i="2"/>
  <c r="B1806" i="2"/>
  <c r="B1807" i="2"/>
  <c r="B1808" i="2"/>
  <c r="B1809" i="2"/>
  <c r="B1810" i="2"/>
  <c r="B1811" i="2"/>
  <c r="B1812" i="2"/>
  <c r="B1813" i="2"/>
  <c r="B1814" i="2"/>
  <c r="B1815" i="2"/>
  <c r="B1816" i="2"/>
  <c r="B1817" i="2"/>
  <c r="B1818" i="2"/>
  <c r="B1819" i="2"/>
  <c r="B1820" i="2"/>
  <c r="B1821" i="2"/>
  <c r="B1822" i="2"/>
  <c r="B1823" i="2"/>
  <c r="B1824" i="2"/>
  <c r="B1825" i="2"/>
  <c r="B1826" i="2"/>
  <c r="B1827" i="2"/>
  <c r="B1828" i="2"/>
  <c r="B1829" i="2"/>
  <c r="B1830" i="2"/>
  <c r="B1831" i="2"/>
  <c r="B1832" i="2"/>
  <c r="B1833" i="2"/>
  <c r="B1834" i="2"/>
  <c r="B1835" i="2"/>
  <c r="B1836" i="2"/>
  <c r="B1837" i="2"/>
  <c r="B1838" i="2"/>
  <c r="B1839" i="2"/>
  <c r="B1840" i="2"/>
  <c r="B1841" i="2"/>
  <c r="B1842" i="2"/>
  <c r="B1843" i="2"/>
  <c r="B1844" i="2"/>
  <c r="B1845" i="2"/>
  <c r="B1846" i="2"/>
  <c r="B1847" i="2"/>
  <c r="B1848" i="2"/>
  <c r="B1849" i="2"/>
  <c r="B1850" i="2"/>
  <c r="B1851" i="2"/>
  <c r="B1852" i="2"/>
  <c r="B1853" i="2"/>
  <c r="B1854" i="2"/>
  <c r="B1855" i="2"/>
  <c r="B1856" i="2"/>
  <c r="B1857" i="2"/>
  <c r="B1858" i="2"/>
  <c r="B1859" i="2"/>
  <c r="B1860" i="2"/>
  <c r="B1861" i="2"/>
  <c r="B1862" i="2"/>
  <c r="B1863" i="2"/>
  <c r="B1864" i="2"/>
  <c r="B1865" i="2"/>
  <c r="B1866" i="2"/>
  <c r="B1867" i="2"/>
  <c r="B1868" i="2"/>
  <c r="B1869" i="2"/>
  <c r="B1870" i="2"/>
  <c r="B1871" i="2"/>
  <c r="B1872" i="2"/>
  <c r="B1873" i="2"/>
  <c r="B1874" i="2"/>
  <c r="B1875" i="2"/>
  <c r="B1876" i="2"/>
  <c r="B1877" i="2"/>
  <c r="B1878" i="2"/>
  <c r="B1879" i="2"/>
  <c r="B1880" i="2"/>
  <c r="B1881" i="2"/>
  <c r="B1882" i="2"/>
  <c r="B1883" i="2"/>
  <c r="B1884" i="2"/>
  <c r="B1885" i="2"/>
  <c r="B1886" i="2"/>
  <c r="B1887" i="2"/>
  <c r="B1888" i="2"/>
  <c r="B1889" i="2"/>
  <c r="B1890" i="2"/>
  <c r="B1891" i="2"/>
  <c r="B1892" i="2"/>
  <c r="B1893" i="2"/>
  <c r="B1894" i="2"/>
  <c r="B1895" i="2"/>
  <c r="B1896" i="2"/>
  <c r="B1897" i="2"/>
  <c r="B1898" i="2"/>
  <c r="B1899" i="2"/>
  <c r="B1900" i="2"/>
  <c r="B1901" i="2"/>
  <c r="B1902" i="2"/>
  <c r="B1903" i="2"/>
  <c r="B1904" i="2"/>
  <c r="B1905" i="2"/>
  <c r="B1906" i="2"/>
  <c r="B1907" i="2"/>
  <c r="B1908" i="2"/>
  <c r="B1909" i="2"/>
  <c r="B1910" i="2"/>
  <c r="B1911" i="2"/>
  <c r="B1912" i="2"/>
  <c r="B1913" i="2"/>
  <c r="B1914" i="2"/>
  <c r="B1915" i="2"/>
  <c r="B1916" i="2"/>
  <c r="B1917" i="2"/>
  <c r="B1918" i="2"/>
  <c r="B1919" i="2"/>
  <c r="B1920" i="2"/>
  <c r="B1921" i="2"/>
  <c r="B1922" i="2"/>
  <c r="B1923" i="2"/>
  <c r="B1924" i="2"/>
  <c r="B1925" i="2"/>
  <c r="B1926" i="2"/>
  <c r="B1927" i="2"/>
  <c r="B1928" i="2"/>
  <c r="B1929" i="2"/>
  <c r="B1930" i="2"/>
  <c r="B1931" i="2"/>
  <c r="B1932" i="2"/>
  <c r="B1933" i="2"/>
  <c r="B1934" i="2"/>
  <c r="B1935" i="2"/>
  <c r="B1936" i="2"/>
  <c r="B1937" i="2"/>
  <c r="B1938" i="2"/>
  <c r="B1939" i="2"/>
  <c r="B1940" i="2"/>
  <c r="B1941" i="2"/>
  <c r="B1942" i="2"/>
  <c r="B1943" i="2"/>
  <c r="B1944" i="2"/>
  <c r="B1945" i="2"/>
  <c r="B1946" i="2"/>
  <c r="B1947" i="2"/>
  <c r="B1948" i="2"/>
  <c r="B1949" i="2"/>
  <c r="B1950" i="2"/>
  <c r="B1951" i="2"/>
  <c r="B1952" i="2"/>
  <c r="B1953" i="2"/>
  <c r="B1954" i="2"/>
  <c r="B1955" i="2"/>
  <c r="B1956" i="2"/>
  <c r="B1957" i="2"/>
  <c r="B1958" i="2"/>
  <c r="B1959" i="2"/>
  <c r="B1960" i="2"/>
  <c r="B1961" i="2"/>
  <c r="B1962" i="2"/>
  <c r="B1963" i="2"/>
  <c r="B1964" i="2"/>
  <c r="B1965" i="2"/>
  <c r="B1966" i="2"/>
  <c r="B1967" i="2"/>
  <c r="B1968" i="2"/>
  <c r="B1969" i="2"/>
  <c r="B1970" i="2"/>
  <c r="B1971" i="2"/>
  <c r="B1972" i="2"/>
  <c r="B1973" i="2"/>
  <c r="B1974" i="2"/>
  <c r="B1975" i="2"/>
  <c r="B1976" i="2"/>
  <c r="B1977" i="2"/>
  <c r="B1978" i="2"/>
  <c r="B1979" i="2"/>
  <c r="B1980" i="2"/>
  <c r="B1981" i="2"/>
  <c r="B1982" i="2"/>
  <c r="B1983" i="2"/>
  <c r="B1984" i="2"/>
  <c r="B1985" i="2"/>
  <c r="B1986" i="2"/>
  <c r="B1987" i="2"/>
  <c r="B1988" i="2"/>
  <c r="B1989" i="2"/>
  <c r="B1990" i="2"/>
  <c r="B1991" i="2"/>
  <c r="B1992" i="2"/>
  <c r="B1993" i="2"/>
  <c r="B1994" i="2"/>
  <c r="B1995" i="2"/>
  <c r="B1996" i="2"/>
  <c r="B1997" i="2"/>
  <c r="B1998" i="2"/>
  <c r="B1999" i="2"/>
  <c r="B2000" i="2"/>
  <c r="B2001" i="2"/>
  <c r="B2002" i="2"/>
  <c r="B2003" i="2"/>
  <c r="B2004" i="2"/>
  <c r="B2005" i="2"/>
  <c r="B2006" i="2"/>
  <c r="B2007" i="2"/>
  <c r="B2008" i="2"/>
  <c r="B2009" i="2"/>
  <c r="B2010" i="2"/>
  <c r="B2011" i="2"/>
  <c r="B2012" i="2"/>
  <c r="B2013" i="2"/>
  <c r="B2014" i="2"/>
  <c r="B2015" i="2"/>
  <c r="B2016" i="2"/>
  <c r="B2017" i="2"/>
  <c r="B2018" i="2"/>
  <c r="B2019" i="2"/>
  <c r="B2020" i="2"/>
  <c r="B2021" i="2"/>
  <c r="B2022" i="2"/>
  <c r="B2023" i="2"/>
  <c r="B2024" i="2"/>
  <c r="B2025" i="2"/>
  <c r="B2026" i="2"/>
  <c r="B2027" i="2"/>
  <c r="B2028" i="2"/>
  <c r="B2029" i="2"/>
  <c r="B2030" i="2"/>
  <c r="B2031" i="2"/>
  <c r="B2032" i="2"/>
  <c r="B2033" i="2"/>
  <c r="B2034" i="2"/>
  <c r="B2035" i="2"/>
  <c r="B2036" i="2"/>
  <c r="B2037" i="2"/>
  <c r="B2038" i="2"/>
  <c r="B2039" i="2"/>
  <c r="B2040" i="2"/>
  <c r="B2041" i="2"/>
  <c r="B2042" i="2"/>
  <c r="B2043" i="2"/>
  <c r="B2044" i="2"/>
  <c r="B2045" i="2"/>
  <c r="B2046" i="2"/>
  <c r="B2047" i="2"/>
  <c r="B2048" i="2"/>
  <c r="B2049" i="2"/>
  <c r="B2050" i="2"/>
  <c r="B2051" i="2"/>
  <c r="B2052" i="2"/>
  <c r="B2053" i="2"/>
  <c r="B2054" i="2"/>
  <c r="B2055" i="2"/>
  <c r="B2056" i="2"/>
  <c r="B2057" i="2"/>
  <c r="B2058" i="2"/>
  <c r="B2059" i="2"/>
  <c r="B2060" i="2"/>
  <c r="B2061" i="2"/>
  <c r="B2062" i="2"/>
  <c r="B2063" i="2"/>
  <c r="B2064" i="2"/>
  <c r="B2065" i="2"/>
  <c r="B2066" i="2"/>
  <c r="B2067" i="2"/>
  <c r="B2068" i="2"/>
  <c r="B2069" i="2"/>
  <c r="B2070" i="2"/>
  <c r="B2071" i="2"/>
  <c r="B2072" i="2"/>
  <c r="B2073" i="2"/>
  <c r="B2074" i="2"/>
  <c r="B2075" i="2"/>
  <c r="B2076" i="2"/>
  <c r="B2077" i="2"/>
  <c r="B2078" i="2"/>
  <c r="B2079" i="2"/>
  <c r="B2080" i="2"/>
  <c r="B2081" i="2"/>
  <c r="B2082" i="2"/>
  <c r="B2083" i="2"/>
  <c r="B2084" i="2"/>
  <c r="B2085" i="2"/>
  <c r="B2086" i="2"/>
  <c r="B2087" i="2"/>
  <c r="B2088" i="2"/>
  <c r="B2089" i="2"/>
  <c r="B2090" i="2"/>
  <c r="B2091" i="2"/>
  <c r="B2092" i="2"/>
  <c r="B2093" i="2"/>
  <c r="B2094" i="2"/>
  <c r="B2095" i="2"/>
  <c r="B2096" i="2"/>
  <c r="B2097" i="2"/>
  <c r="B2098" i="2"/>
  <c r="B2099" i="2"/>
  <c r="B2100" i="2"/>
  <c r="B2101" i="2"/>
  <c r="B2102" i="2"/>
  <c r="B2103" i="2"/>
  <c r="B2104" i="2"/>
  <c r="B2105" i="2"/>
  <c r="B2106" i="2"/>
  <c r="B2107" i="2"/>
  <c r="B2108" i="2"/>
  <c r="B2109" i="2"/>
  <c r="B2110" i="2"/>
  <c r="B2111" i="2"/>
  <c r="B2112" i="2"/>
  <c r="B2113" i="2"/>
  <c r="B2114" i="2"/>
  <c r="B2115" i="2"/>
  <c r="B2116" i="2"/>
  <c r="B2117" i="2"/>
  <c r="B2118" i="2"/>
  <c r="B2119" i="2"/>
  <c r="B2120" i="2"/>
  <c r="B2121" i="2"/>
  <c r="B2122" i="2"/>
  <c r="B2123" i="2"/>
  <c r="B2124" i="2"/>
  <c r="B2125" i="2"/>
  <c r="B2126" i="2"/>
  <c r="B2127" i="2"/>
  <c r="B2128" i="2"/>
  <c r="B2129" i="2"/>
  <c r="B2130" i="2"/>
  <c r="B2131" i="2"/>
  <c r="B2132" i="2"/>
  <c r="B2133" i="2"/>
  <c r="B2134" i="2"/>
  <c r="B2135" i="2"/>
  <c r="B2136" i="2"/>
  <c r="B2137" i="2"/>
  <c r="B2138" i="2"/>
  <c r="B2139" i="2"/>
  <c r="B2140" i="2"/>
  <c r="B2141" i="2"/>
  <c r="B2142" i="2"/>
  <c r="B2143" i="2"/>
  <c r="B2144" i="2"/>
  <c r="B2145" i="2"/>
  <c r="B2146" i="2"/>
  <c r="B2147" i="2"/>
  <c r="B2148" i="2"/>
  <c r="B2149" i="2"/>
  <c r="B2150" i="2"/>
  <c r="B2151" i="2"/>
  <c r="B2152" i="2"/>
  <c r="B2153" i="2"/>
  <c r="B2154" i="2"/>
  <c r="B2155" i="2"/>
  <c r="B2156" i="2"/>
  <c r="B2157" i="2"/>
  <c r="B2158" i="2"/>
  <c r="B2159" i="2"/>
  <c r="B2160" i="2"/>
  <c r="B2161" i="2"/>
  <c r="B2162" i="2"/>
  <c r="B2163" i="2"/>
  <c r="B2164" i="2"/>
  <c r="B2165" i="2"/>
  <c r="B2166" i="2"/>
  <c r="B2167" i="2"/>
  <c r="B2168" i="2"/>
  <c r="B2169" i="2"/>
  <c r="B2170" i="2"/>
  <c r="B2171" i="2"/>
  <c r="B2172" i="2"/>
  <c r="B2173" i="2"/>
  <c r="B2174" i="2"/>
  <c r="B2175" i="2"/>
  <c r="B2176" i="2"/>
  <c r="B2177" i="2"/>
  <c r="B2178" i="2"/>
  <c r="B2179" i="2"/>
  <c r="B2180" i="2"/>
  <c r="B2181" i="2"/>
  <c r="B2182" i="2"/>
  <c r="B2183" i="2"/>
  <c r="B2184" i="2"/>
  <c r="B2185" i="2"/>
  <c r="B2186" i="2"/>
  <c r="B2187" i="2"/>
  <c r="B2188" i="2"/>
  <c r="B2189" i="2"/>
  <c r="B2190" i="2"/>
  <c r="B2191" i="2"/>
  <c r="B2192" i="2"/>
  <c r="B2193" i="2"/>
  <c r="B2194" i="2"/>
  <c r="B2195" i="2"/>
  <c r="B2196" i="2"/>
  <c r="B2197" i="2"/>
  <c r="B2198" i="2"/>
  <c r="B2199" i="2"/>
  <c r="B2200" i="2"/>
  <c r="B2201" i="2"/>
  <c r="B2202" i="2"/>
  <c r="B2203" i="2"/>
  <c r="B2204" i="2"/>
  <c r="B2205" i="2"/>
  <c r="B2206" i="2"/>
  <c r="B2207" i="2"/>
  <c r="B2208" i="2"/>
  <c r="B2209" i="2"/>
  <c r="B2210" i="2"/>
  <c r="B2211" i="2"/>
  <c r="B2212" i="2"/>
  <c r="B2213" i="2"/>
  <c r="B2214" i="2"/>
  <c r="B2215" i="2"/>
  <c r="B2216" i="2"/>
  <c r="B2217" i="2"/>
  <c r="B2218" i="2"/>
  <c r="B2219" i="2"/>
  <c r="B2220" i="2"/>
  <c r="B2221" i="2"/>
  <c r="B2222" i="2"/>
  <c r="B2223" i="2"/>
  <c r="B2224" i="2"/>
  <c r="B2225" i="2"/>
  <c r="B2226" i="2"/>
  <c r="B2227" i="2"/>
  <c r="B2228" i="2"/>
  <c r="B2229" i="2"/>
  <c r="B2230" i="2"/>
  <c r="B2231" i="2"/>
  <c r="B2232" i="2"/>
  <c r="B2233" i="2"/>
  <c r="B2234" i="2"/>
  <c r="B2235" i="2"/>
  <c r="B2236" i="2"/>
  <c r="B2237" i="2"/>
  <c r="B2238" i="2"/>
  <c r="B2239" i="2"/>
  <c r="B2240" i="2"/>
  <c r="B2241" i="2"/>
  <c r="B2242" i="2"/>
  <c r="B2243" i="2"/>
  <c r="B2244" i="2"/>
  <c r="B2245" i="2"/>
  <c r="B2246" i="2"/>
  <c r="B2247" i="2"/>
  <c r="B2248" i="2"/>
  <c r="B2249" i="2"/>
  <c r="B2250" i="2"/>
  <c r="B2251" i="2"/>
  <c r="B2252" i="2"/>
  <c r="B2253" i="2"/>
  <c r="B2254" i="2"/>
  <c r="B2255" i="2"/>
  <c r="B2256" i="2"/>
  <c r="B2257" i="2"/>
  <c r="B2258" i="2"/>
  <c r="B2259" i="2"/>
  <c r="B2260" i="2"/>
  <c r="B2261" i="2"/>
  <c r="B2262" i="2"/>
  <c r="B2263" i="2"/>
  <c r="B2264" i="2"/>
  <c r="B2265" i="2"/>
  <c r="B2266" i="2"/>
  <c r="B2267" i="2"/>
  <c r="B2268" i="2"/>
  <c r="B2269" i="2"/>
  <c r="B2270" i="2"/>
  <c r="B2271" i="2"/>
  <c r="B2272" i="2"/>
  <c r="B2273" i="2"/>
  <c r="B2274" i="2"/>
  <c r="B2275" i="2"/>
  <c r="B2276" i="2"/>
  <c r="B2277" i="2"/>
  <c r="B2278" i="2"/>
  <c r="B2279" i="2"/>
  <c r="B2280" i="2"/>
  <c r="B2281" i="2"/>
  <c r="B2282" i="2"/>
  <c r="B2283" i="2"/>
  <c r="B2284" i="2"/>
  <c r="B2285" i="2"/>
  <c r="B2286" i="2"/>
  <c r="B2287" i="2"/>
  <c r="B2288" i="2"/>
  <c r="B2289" i="2"/>
  <c r="B2290" i="2"/>
  <c r="B2291" i="2"/>
  <c r="B2292" i="2"/>
  <c r="B2293" i="2"/>
  <c r="B2294" i="2"/>
  <c r="B2295" i="2"/>
  <c r="B2296" i="2"/>
  <c r="B2297" i="2"/>
  <c r="B2298" i="2"/>
  <c r="B2299" i="2"/>
  <c r="B2300" i="2"/>
  <c r="B2301" i="2"/>
  <c r="B2302" i="2"/>
  <c r="B2303" i="2"/>
  <c r="B2304" i="2"/>
  <c r="B2305" i="2"/>
  <c r="B2306" i="2"/>
  <c r="B2307" i="2"/>
  <c r="B2308" i="2"/>
  <c r="B2309" i="2"/>
  <c r="B2310" i="2"/>
  <c r="B2311" i="2"/>
  <c r="B2312" i="2"/>
  <c r="B2313" i="2"/>
  <c r="B2314" i="2"/>
  <c r="B2315" i="2"/>
  <c r="B2316" i="2"/>
  <c r="B2317" i="2"/>
  <c r="B2318" i="2"/>
  <c r="B2319" i="2"/>
  <c r="B2320" i="2"/>
  <c r="B2321" i="2"/>
  <c r="B2322" i="2"/>
  <c r="B2323" i="2"/>
  <c r="B2324" i="2"/>
  <c r="B2325" i="2"/>
  <c r="B2326" i="2"/>
  <c r="B2327" i="2"/>
  <c r="B2328" i="2"/>
  <c r="B2329" i="2"/>
  <c r="B2330" i="2"/>
  <c r="B2331" i="2"/>
  <c r="B2332" i="2"/>
  <c r="B2333" i="2"/>
  <c r="B2334" i="2"/>
  <c r="B2335" i="2"/>
  <c r="B2336" i="2"/>
  <c r="B2337" i="2"/>
  <c r="B2338" i="2"/>
  <c r="B2339" i="2"/>
  <c r="B2340" i="2"/>
  <c r="B2341" i="2"/>
  <c r="B2342" i="2"/>
  <c r="B2343" i="2"/>
  <c r="B2344" i="2"/>
  <c r="B2345" i="2"/>
  <c r="B2346" i="2"/>
  <c r="B2347" i="2"/>
  <c r="B2348" i="2"/>
  <c r="B2349" i="2"/>
  <c r="B2350" i="2"/>
  <c r="B2351" i="2"/>
  <c r="B2352" i="2"/>
  <c r="B2353" i="2"/>
  <c r="B2354" i="2"/>
  <c r="B2355" i="2"/>
  <c r="B2356" i="2"/>
  <c r="B2357" i="2"/>
  <c r="B2358" i="2"/>
  <c r="B2359" i="2"/>
  <c r="B2360" i="2"/>
  <c r="B2361" i="2"/>
  <c r="B2362" i="2"/>
  <c r="B2363" i="2"/>
  <c r="B2364" i="2"/>
  <c r="B2365" i="2"/>
  <c r="B2366" i="2"/>
  <c r="B2367" i="2"/>
  <c r="B2368" i="2"/>
  <c r="B2369" i="2"/>
  <c r="B2370" i="2"/>
  <c r="B2371" i="2"/>
  <c r="B2372" i="2"/>
  <c r="B2373" i="2"/>
  <c r="B2374" i="2"/>
  <c r="B2375" i="2"/>
  <c r="B2376" i="2"/>
  <c r="B2377" i="2"/>
  <c r="B2378" i="2"/>
  <c r="B2379" i="2"/>
  <c r="B2380" i="2"/>
  <c r="B2381" i="2"/>
  <c r="B2382" i="2"/>
  <c r="B2383" i="2"/>
  <c r="B2384" i="2"/>
  <c r="B2385" i="2"/>
  <c r="B2386" i="2"/>
  <c r="B2387" i="2"/>
  <c r="B2388" i="2"/>
  <c r="B2389" i="2"/>
  <c r="B2390" i="2"/>
  <c r="B2391" i="2"/>
  <c r="B2392" i="2"/>
  <c r="B2393" i="2"/>
  <c r="B2394" i="2"/>
  <c r="B2395" i="2"/>
  <c r="B2396" i="2"/>
  <c r="B2397" i="2"/>
  <c r="B2398" i="2"/>
  <c r="B2399" i="2"/>
  <c r="B2400" i="2"/>
  <c r="B2401" i="2"/>
  <c r="B2402" i="2"/>
  <c r="B2403" i="2"/>
  <c r="B2404" i="2"/>
  <c r="B2405" i="2"/>
  <c r="B2406" i="2"/>
  <c r="B2407" i="2"/>
  <c r="B2408" i="2"/>
  <c r="B2409" i="2"/>
  <c r="B2410" i="2"/>
  <c r="B2411" i="2"/>
  <c r="B2412" i="2"/>
  <c r="B2413" i="2"/>
  <c r="B2414" i="2"/>
  <c r="B2415" i="2"/>
  <c r="B2416" i="2"/>
  <c r="B2417" i="2"/>
  <c r="B2418" i="2"/>
  <c r="B2419" i="2"/>
  <c r="B2420" i="2"/>
  <c r="B2421" i="2"/>
  <c r="B2422" i="2"/>
  <c r="B2423" i="2"/>
  <c r="B2424" i="2"/>
  <c r="B2425" i="2"/>
  <c r="B2426" i="2"/>
  <c r="B2427" i="2"/>
  <c r="B2428" i="2"/>
  <c r="B2429" i="2"/>
  <c r="B2430" i="2"/>
  <c r="B2431" i="2"/>
  <c r="B2432" i="2"/>
  <c r="B2433" i="2"/>
  <c r="B2434" i="2"/>
  <c r="B2435" i="2"/>
  <c r="B2436" i="2"/>
  <c r="B2437" i="2"/>
  <c r="B2438" i="2"/>
  <c r="B2439" i="2"/>
  <c r="B2440" i="2"/>
  <c r="B2441" i="2"/>
  <c r="B2442" i="2"/>
  <c r="B2443" i="2"/>
  <c r="B2444" i="2"/>
  <c r="B2445" i="2"/>
  <c r="B2446" i="2"/>
  <c r="B2447" i="2"/>
  <c r="B2448" i="2"/>
  <c r="B2449" i="2"/>
  <c r="B2450" i="2"/>
  <c r="B2451" i="2"/>
  <c r="B2452" i="2"/>
  <c r="B2453" i="2"/>
  <c r="B2454" i="2"/>
  <c r="B2455" i="2"/>
  <c r="B2456" i="2"/>
  <c r="B2457" i="2"/>
  <c r="B2458" i="2"/>
  <c r="B2459" i="2"/>
  <c r="B2460" i="2"/>
  <c r="B2461" i="2"/>
  <c r="B2462" i="2"/>
  <c r="B2463" i="2"/>
  <c r="B2464" i="2"/>
  <c r="B2465" i="2"/>
  <c r="B2466" i="2"/>
  <c r="B2467" i="2"/>
  <c r="B2468" i="2"/>
  <c r="B2469" i="2"/>
  <c r="B2470" i="2"/>
  <c r="B2471" i="2"/>
  <c r="B2472" i="2"/>
  <c r="B2473" i="2"/>
  <c r="B2474" i="2"/>
  <c r="B2475" i="2"/>
  <c r="B2476" i="2"/>
  <c r="B2477" i="2"/>
  <c r="B2478" i="2"/>
  <c r="B2479" i="2"/>
  <c r="B2480" i="2"/>
  <c r="B2481" i="2"/>
  <c r="B2482" i="2"/>
  <c r="B2483" i="2"/>
  <c r="B2484" i="2"/>
  <c r="B2485" i="2"/>
  <c r="B2486" i="2"/>
  <c r="B2487" i="2"/>
  <c r="B2488" i="2"/>
  <c r="B2489" i="2"/>
  <c r="B2490" i="2"/>
  <c r="B2491" i="2"/>
  <c r="B2492" i="2"/>
  <c r="B2493" i="2"/>
  <c r="B2494" i="2"/>
  <c r="B2495" i="2"/>
  <c r="B2496" i="2"/>
  <c r="B2497" i="2"/>
  <c r="B2498" i="2"/>
  <c r="B2499" i="2"/>
  <c r="B2500" i="2"/>
  <c r="B2501" i="2"/>
  <c r="B2502" i="2"/>
  <c r="B2503" i="2"/>
  <c r="B2504" i="2"/>
  <c r="B2505" i="2"/>
  <c r="B2506" i="2"/>
  <c r="B2507" i="2"/>
  <c r="B2508" i="2"/>
  <c r="B2509" i="2"/>
  <c r="B2510" i="2"/>
  <c r="B2511" i="2"/>
  <c r="B2512" i="2"/>
  <c r="B2513" i="2"/>
  <c r="B2514" i="2"/>
  <c r="B2515" i="2"/>
  <c r="B2516" i="2"/>
  <c r="B2517" i="2"/>
  <c r="B2518" i="2"/>
  <c r="B2519" i="2"/>
  <c r="B2520" i="2"/>
  <c r="B2521" i="2"/>
  <c r="B2522" i="2"/>
  <c r="B2523" i="2"/>
  <c r="B2524" i="2"/>
  <c r="B2525" i="2"/>
  <c r="B2526" i="2"/>
  <c r="B2527" i="2"/>
  <c r="B2528" i="2"/>
  <c r="B2529" i="2"/>
  <c r="B2530" i="2"/>
  <c r="B2531" i="2"/>
  <c r="B2532" i="2"/>
  <c r="B2533" i="2"/>
  <c r="B2534" i="2"/>
  <c r="B2535" i="2"/>
  <c r="B2536" i="2"/>
  <c r="B2537" i="2"/>
  <c r="B2538" i="2"/>
  <c r="B2539" i="2"/>
  <c r="B2540" i="2"/>
  <c r="B2541" i="2"/>
  <c r="B2542" i="2"/>
  <c r="B2543" i="2"/>
  <c r="B2544" i="2"/>
  <c r="B2545" i="2"/>
  <c r="B2546" i="2"/>
  <c r="B2547" i="2"/>
  <c r="B2548" i="2"/>
  <c r="B2549" i="2"/>
  <c r="B2550" i="2"/>
  <c r="B2551" i="2"/>
  <c r="B2552" i="2"/>
  <c r="B2553" i="2"/>
  <c r="B2554" i="2"/>
  <c r="B2555" i="2"/>
  <c r="B2556" i="2"/>
  <c r="B2557" i="2"/>
  <c r="B2558" i="2"/>
  <c r="B2559" i="2"/>
  <c r="B2560" i="2"/>
  <c r="B2561" i="2"/>
  <c r="B2562" i="2"/>
  <c r="B2563" i="2"/>
  <c r="B2564" i="2"/>
  <c r="B2565" i="2"/>
  <c r="B2566" i="2"/>
  <c r="B2567" i="2"/>
  <c r="B2568" i="2"/>
  <c r="B2569" i="2"/>
  <c r="B2570" i="2"/>
  <c r="B2571" i="2"/>
  <c r="B2572" i="2"/>
  <c r="B2573" i="2"/>
  <c r="B2574" i="2"/>
  <c r="B2575" i="2"/>
  <c r="B2576" i="2"/>
  <c r="B2577" i="2"/>
  <c r="B2578" i="2"/>
  <c r="B2579" i="2"/>
  <c r="B2580" i="2"/>
  <c r="B2581" i="2"/>
  <c r="B2582" i="2"/>
  <c r="B2583" i="2"/>
  <c r="B2584" i="2"/>
  <c r="B2585" i="2"/>
  <c r="B2586" i="2"/>
  <c r="B2587" i="2"/>
  <c r="B2588" i="2"/>
  <c r="B2589" i="2"/>
  <c r="B2590" i="2"/>
  <c r="B2591" i="2"/>
  <c r="B2592" i="2"/>
  <c r="B2593" i="2"/>
  <c r="B2594" i="2"/>
  <c r="B2595" i="2"/>
  <c r="B2596" i="2"/>
  <c r="B2597" i="2"/>
  <c r="B2598" i="2"/>
  <c r="B2599" i="2"/>
  <c r="B2600" i="2"/>
  <c r="B2601" i="2"/>
  <c r="B2602" i="2"/>
  <c r="B2603" i="2"/>
  <c r="B2604" i="2"/>
  <c r="B2605" i="2"/>
  <c r="B2606" i="2"/>
  <c r="B2607" i="2"/>
  <c r="B2608" i="2"/>
  <c r="B2609" i="2"/>
  <c r="B2610" i="2"/>
  <c r="B2611" i="2"/>
  <c r="B2612" i="2"/>
  <c r="B2613" i="2"/>
  <c r="B2614" i="2"/>
  <c r="B2615" i="2"/>
  <c r="B2616" i="2"/>
  <c r="B2617" i="2"/>
  <c r="B2618" i="2"/>
  <c r="B2619" i="2"/>
  <c r="B2620" i="2"/>
  <c r="B2621" i="2"/>
  <c r="B2622" i="2"/>
  <c r="B2623" i="2"/>
  <c r="B2624" i="2"/>
  <c r="B2625" i="2"/>
  <c r="B2626" i="2"/>
  <c r="B2627" i="2"/>
  <c r="B2628" i="2"/>
  <c r="B2629" i="2"/>
  <c r="B2630" i="2"/>
  <c r="B2631" i="2"/>
  <c r="B2632" i="2"/>
  <c r="B2633" i="2"/>
  <c r="B2634" i="2"/>
  <c r="B2635" i="2"/>
  <c r="B2636" i="2"/>
  <c r="B2637" i="2"/>
  <c r="B2638" i="2"/>
  <c r="B2639" i="2"/>
  <c r="B2640" i="2"/>
  <c r="B2641" i="2"/>
  <c r="B2642" i="2"/>
  <c r="B2643" i="2"/>
  <c r="B2644" i="2"/>
  <c r="B2645" i="2"/>
  <c r="B2646" i="2"/>
  <c r="B2647" i="2"/>
  <c r="B2648" i="2"/>
  <c r="B2649" i="2"/>
  <c r="B2650" i="2"/>
  <c r="B2651" i="2"/>
  <c r="B2652" i="2"/>
  <c r="B2653" i="2"/>
  <c r="B2654" i="2"/>
  <c r="B2655" i="2"/>
  <c r="B2656" i="2"/>
  <c r="B2657" i="2"/>
  <c r="B2658" i="2"/>
  <c r="B2659" i="2"/>
  <c r="B2660" i="2"/>
  <c r="B2661" i="2"/>
  <c r="B2662" i="2"/>
  <c r="B2663" i="2"/>
  <c r="B2664" i="2"/>
  <c r="B2665" i="2"/>
  <c r="B2666" i="2"/>
  <c r="B2667" i="2"/>
  <c r="B2668" i="2"/>
  <c r="B2669" i="2"/>
  <c r="B2670" i="2"/>
  <c r="B2671" i="2"/>
  <c r="B2672" i="2"/>
  <c r="B2673" i="2"/>
  <c r="B2674" i="2"/>
  <c r="B2675" i="2"/>
  <c r="B2676" i="2"/>
  <c r="B2677" i="2"/>
  <c r="B2678" i="2"/>
  <c r="B2679" i="2"/>
  <c r="B2680" i="2"/>
  <c r="B2681" i="2"/>
  <c r="B2682" i="2"/>
  <c r="B2683" i="2"/>
  <c r="B2684" i="2"/>
  <c r="B2685" i="2"/>
  <c r="B2686" i="2"/>
  <c r="B2687" i="2"/>
  <c r="B2688" i="2"/>
  <c r="B2689" i="2"/>
  <c r="B2690" i="2"/>
  <c r="B2691" i="2"/>
  <c r="B2692" i="2"/>
  <c r="B2693" i="2"/>
  <c r="B2694" i="2"/>
  <c r="B2695" i="2"/>
  <c r="B2696" i="2"/>
  <c r="B2697" i="2"/>
  <c r="B2698" i="2"/>
  <c r="B2699" i="2"/>
  <c r="B2700" i="2"/>
  <c r="B2701" i="2"/>
  <c r="B2702" i="2"/>
  <c r="B2703" i="2"/>
  <c r="B2704" i="2"/>
  <c r="B2705" i="2"/>
  <c r="B2706" i="2"/>
  <c r="B2707" i="2"/>
  <c r="B2708" i="2"/>
  <c r="B2709" i="2"/>
  <c r="B2710" i="2"/>
  <c r="B2711" i="2"/>
  <c r="B2712" i="2"/>
  <c r="B2713" i="2"/>
  <c r="B2714" i="2"/>
  <c r="B2715" i="2"/>
  <c r="B2716" i="2"/>
  <c r="B2717" i="2"/>
  <c r="B2718" i="2"/>
  <c r="B2719" i="2"/>
  <c r="B2720" i="2"/>
  <c r="B2721" i="2"/>
  <c r="B2722" i="2"/>
  <c r="B2723" i="2"/>
  <c r="B2724" i="2"/>
  <c r="B2725" i="2"/>
  <c r="B2726" i="2"/>
  <c r="B2727" i="2"/>
  <c r="B2728" i="2"/>
  <c r="B2729" i="2"/>
  <c r="B2730" i="2"/>
  <c r="B2731" i="2"/>
  <c r="B2732" i="2"/>
  <c r="B2733" i="2"/>
  <c r="B2734" i="2"/>
  <c r="B2735" i="2"/>
  <c r="B2736" i="2"/>
  <c r="B2737" i="2"/>
  <c r="B2738" i="2"/>
  <c r="B2739" i="2"/>
  <c r="B2740" i="2"/>
  <c r="B2741" i="2"/>
  <c r="B2742" i="2"/>
  <c r="B2743" i="2"/>
  <c r="B2744" i="2"/>
  <c r="B2745" i="2"/>
  <c r="B2746" i="2"/>
  <c r="B2747" i="2"/>
  <c r="B2748" i="2"/>
  <c r="B2749" i="2"/>
  <c r="B2750" i="2"/>
  <c r="B2751" i="2"/>
  <c r="B2752" i="2"/>
  <c r="B2753" i="2"/>
  <c r="B2754" i="2"/>
  <c r="B2755" i="2"/>
  <c r="B2756" i="2"/>
  <c r="B2757" i="2"/>
  <c r="B2758" i="2"/>
  <c r="B2759" i="2"/>
  <c r="B2760" i="2"/>
  <c r="B2761" i="2"/>
  <c r="B2762" i="2"/>
  <c r="B2763" i="2"/>
  <c r="B2764" i="2"/>
  <c r="B2765" i="2"/>
  <c r="B2766" i="2"/>
  <c r="B2767" i="2"/>
  <c r="B2768" i="2"/>
  <c r="B2769" i="2"/>
  <c r="B2770" i="2"/>
  <c r="B2771" i="2"/>
  <c r="B2772" i="2"/>
  <c r="B2773" i="2"/>
  <c r="B2774" i="2"/>
  <c r="B2775" i="2"/>
  <c r="B2776" i="2"/>
  <c r="B2777" i="2"/>
  <c r="B2778" i="2"/>
  <c r="B2779" i="2"/>
  <c r="B2780" i="2"/>
  <c r="B2781" i="2"/>
  <c r="B2782" i="2"/>
  <c r="B2783" i="2"/>
  <c r="B2784" i="2"/>
  <c r="B2785" i="2"/>
  <c r="B2786" i="2"/>
  <c r="B2787" i="2"/>
  <c r="B2788" i="2"/>
  <c r="B2789" i="2"/>
  <c r="B2790" i="2"/>
  <c r="B2791" i="2"/>
  <c r="B2792" i="2"/>
  <c r="B2793" i="2"/>
  <c r="B2794" i="2"/>
  <c r="B2795" i="2"/>
  <c r="B2796" i="2"/>
  <c r="B2797" i="2"/>
  <c r="B2798" i="2"/>
  <c r="B2799" i="2"/>
  <c r="B2800" i="2"/>
  <c r="B2801" i="2"/>
  <c r="B2802" i="2"/>
  <c r="B2803" i="2"/>
  <c r="B2804" i="2"/>
  <c r="B2805" i="2"/>
  <c r="B2806" i="2"/>
  <c r="B2807" i="2"/>
  <c r="B2808" i="2"/>
  <c r="B2809" i="2"/>
  <c r="B2810" i="2"/>
  <c r="B2811" i="2"/>
  <c r="B2812" i="2"/>
  <c r="B2813" i="2"/>
  <c r="B2814" i="2"/>
  <c r="B2815" i="2"/>
  <c r="B2816" i="2"/>
  <c r="B2817" i="2"/>
  <c r="B2818" i="2"/>
  <c r="B2819" i="2"/>
  <c r="B2820" i="2"/>
  <c r="B2821" i="2"/>
  <c r="B2822" i="2"/>
  <c r="B2823" i="2"/>
  <c r="B2824" i="2"/>
  <c r="B2825" i="2"/>
  <c r="B2826" i="2"/>
  <c r="B2827" i="2"/>
  <c r="B2828" i="2"/>
  <c r="B2829" i="2"/>
  <c r="B2830" i="2"/>
  <c r="B2831" i="2"/>
  <c r="B2832" i="2"/>
  <c r="B2833" i="2"/>
  <c r="B2834" i="2"/>
  <c r="B2835" i="2"/>
  <c r="B2836" i="2"/>
  <c r="B2837" i="2"/>
  <c r="B2838" i="2"/>
  <c r="B2839" i="2"/>
  <c r="B2840" i="2"/>
  <c r="B2841" i="2"/>
  <c r="B2842" i="2"/>
  <c r="B2843" i="2"/>
  <c r="B2844" i="2"/>
  <c r="B2845" i="2"/>
  <c r="B2846" i="2"/>
  <c r="B2847" i="2"/>
  <c r="B2848" i="2"/>
  <c r="B2849" i="2"/>
  <c r="B2850" i="2"/>
  <c r="B2851" i="2"/>
  <c r="B2852" i="2"/>
  <c r="B2853" i="2"/>
  <c r="B2854" i="2"/>
  <c r="B2855" i="2"/>
  <c r="B2856" i="2"/>
  <c r="B2857" i="2"/>
  <c r="B2858" i="2"/>
  <c r="B2859" i="2"/>
  <c r="B2860" i="2"/>
  <c r="B2861" i="2"/>
  <c r="B2862" i="2"/>
  <c r="B2863" i="2"/>
  <c r="B2864" i="2"/>
  <c r="B2865" i="2"/>
  <c r="B2866" i="2"/>
  <c r="B2867" i="2"/>
  <c r="B2868" i="2"/>
  <c r="B2869" i="2"/>
  <c r="B2870" i="2"/>
  <c r="B2871" i="2"/>
  <c r="B2872" i="2"/>
  <c r="B2873" i="2"/>
  <c r="B2874" i="2"/>
  <c r="B2875" i="2"/>
  <c r="B2876" i="2"/>
  <c r="B2877" i="2"/>
  <c r="B2878" i="2"/>
  <c r="B2879" i="2"/>
  <c r="B2880" i="2"/>
  <c r="B2881" i="2"/>
  <c r="B2882" i="2"/>
  <c r="B2883" i="2"/>
  <c r="B2884" i="2"/>
  <c r="B2885" i="2"/>
  <c r="B2886" i="2"/>
  <c r="B2887" i="2"/>
  <c r="B2888" i="2"/>
  <c r="B2889" i="2"/>
  <c r="B2890" i="2"/>
  <c r="B2891" i="2"/>
  <c r="B2892" i="2"/>
  <c r="B2893" i="2"/>
  <c r="B2894" i="2"/>
  <c r="B2895" i="2"/>
  <c r="B2896" i="2"/>
  <c r="B2897" i="2"/>
  <c r="B2898" i="2"/>
  <c r="B2899" i="2"/>
  <c r="B2900" i="2"/>
  <c r="B2901" i="2"/>
  <c r="B2902" i="2"/>
  <c r="B2903" i="2"/>
  <c r="B2904" i="2"/>
  <c r="B2905" i="2"/>
  <c r="B2906" i="2"/>
  <c r="B2907" i="2"/>
  <c r="B2908" i="2"/>
  <c r="B2909" i="2"/>
  <c r="B2910" i="2"/>
  <c r="B2911" i="2"/>
  <c r="B2912" i="2"/>
  <c r="B2913" i="2"/>
  <c r="B2914" i="2"/>
  <c r="B2915" i="2"/>
  <c r="B2916" i="2"/>
  <c r="B2917" i="2"/>
  <c r="B2918" i="2"/>
  <c r="B2919" i="2"/>
  <c r="B2920" i="2"/>
  <c r="B2921" i="2"/>
  <c r="B2922" i="2"/>
  <c r="B2923" i="2"/>
  <c r="B2924" i="2"/>
  <c r="B2925" i="2"/>
  <c r="B2926" i="2"/>
  <c r="B2927" i="2"/>
  <c r="B2928" i="2"/>
  <c r="B2929" i="2"/>
  <c r="B2930" i="2"/>
  <c r="B2931" i="2"/>
  <c r="B2932" i="2"/>
  <c r="B2933" i="2"/>
  <c r="B2934" i="2"/>
  <c r="B2935" i="2"/>
  <c r="B2936" i="2"/>
  <c r="B2937" i="2"/>
  <c r="B2938" i="2"/>
  <c r="B2939" i="2"/>
  <c r="B2940" i="2"/>
  <c r="B2941" i="2"/>
  <c r="B2942" i="2"/>
  <c r="B2943" i="2"/>
  <c r="B2944" i="2"/>
  <c r="B2945" i="2"/>
  <c r="B2946" i="2"/>
  <c r="B2947" i="2"/>
  <c r="B2948" i="2"/>
  <c r="B2949" i="2"/>
  <c r="B2950" i="2"/>
  <c r="B2951" i="2"/>
  <c r="B2952" i="2"/>
  <c r="B2953" i="2"/>
  <c r="B2954" i="2"/>
  <c r="B2955" i="2"/>
  <c r="B2956" i="2"/>
  <c r="B2957" i="2"/>
  <c r="B2958" i="2"/>
  <c r="B2959" i="2"/>
  <c r="B2960" i="2"/>
  <c r="B2961" i="2"/>
  <c r="B2962" i="2"/>
  <c r="B2963" i="2"/>
  <c r="B2964" i="2"/>
  <c r="B2965" i="2"/>
  <c r="B2966" i="2"/>
  <c r="B2967" i="2"/>
  <c r="B2968" i="2"/>
  <c r="B2969" i="2"/>
  <c r="B2970" i="2"/>
  <c r="B2971" i="2"/>
  <c r="B2972" i="2"/>
  <c r="B2973" i="2"/>
  <c r="B2974" i="2"/>
  <c r="B2975" i="2"/>
  <c r="B2976" i="2"/>
  <c r="B2977" i="2"/>
  <c r="B2978" i="2"/>
  <c r="B2979" i="2"/>
  <c r="B2980" i="2"/>
  <c r="B2981" i="2"/>
  <c r="B2982" i="2"/>
  <c r="B2983" i="2"/>
  <c r="B2984" i="2"/>
  <c r="B2985" i="2"/>
  <c r="B2986" i="2"/>
  <c r="B2987" i="2"/>
  <c r="B2988" i="2"/>
  <c r="B2989" i="2"/>
  <c r="B2990" i="2"/>
  <c r="B2991" i="2"/>
  <c r="B2992" i="2"/>
  <c r="B2993" i="2"/>
  <c r="B2994" i="2"/>
  <c r="B2995" i="2"/>
  <c r="B2996" i="2"/>
  <c r="B2997" i="2"/>
  <c r="B2998" i="2"/>
  <c r="B2999" i="2"/>
  <c r="B3000" i="2"/>
  <c r="B3001" i="2"/>
  <c r="B3002" i="2"/>
  <c r="B3003" i="2"/>
  <c r="B3004" i="2"/>
  <c r="B3005" i="2"/>
  <c r="B3006" i="2"/>
  <c r="B3007" i="2"/>
  <c r="B3008" i="2"/>
  <c r="B3009" i="2"/>
  <c r="B3010" i="2"/>
  <c r="B3011" i="2"/>
  <c r="B3012" i="2"/>
  <c r="B3013" i="2"/>
  <c r="B3014" i="2"/>
  <c r="B3015" i="2"/>
  <c r="B3016" i="2"/>
  <c r="B3017" i="2"/>
  <c r="B3018" i="2"/>
  <c r="B3019" i="2"/>
  <c r="B3020" i="2"/>
  <c r="B3021" i="2"/>
  <c r="B3022" i="2"/>
  <c r="B3023" i="2"/>
  <c r="B3024" i="2"/>
  <c r="B3025" i="2"/>
  <c r="B3026" i="2"/>
  <c r="B3027" i="2"/>
  <c r="B3028" i="2"/>
  <c r="B3029" i="2"/>
  <c r="B3030" i="2"/>
  <c r="B3031" i="2"/>
  <c r="B3032" i="2"/>
  <c r="B3033" i="2"/>
  <c r="B3034" i="2"/>
  <c r="B3035" i="2"/>
  <c r="B3036" i="2"/>
  <c r="B3037" i="2"/>
  <c r="B3038" i="2"/>
  <c r="B3039" i="2"/>
  <c r="B3040" i="2"/>
  <c r="B3041" i="2"/>
  <c r="B3042" i="2"/>
  <c r="B3043" i="2"/>
  <c r="B3044" i="2"/>
  <c r="B3045" i="2"/>
  <c r="B3046" i="2"/>
  <c r="B3047" i="2"/>
  <c r="B3048" i="2"/>
  <c r="B3049" i="2"/>
  <c r="B3050" i="2"/>
  <c r="B3051" i="2"/>
  <c r="B3052" i="2"/>
  <c r="B3053" i="2"/>
  <c r="B3054" i="2"/>
  <c r="B3055" i="2"/>
  <c r="B3056" i="2"/>
  <c r="B3057" i="2"/>
  <c r="B3058" i="2"/>
  <c r="B3059" i="2"/>
  <c r="B3060" i="2"/>
  <c r="B3061" i="2"/>
  <c r="B3062" i="2"/>
  <c r="B3063" i="2"/>
  <c r="B3064" i="2"/>
  <c r="B3065" i="2"/>
  <c r="B3066" i="2"/>
  <c r="B3067" i="2"/>
  <c r="B3068" i="2"/>
  <c r="B3069" i="2"/>
  <c r="B3070" i="2"/>
  <c r="B3071" i="2"/>
  <c r="B3072" i="2"/>
  <c r="B3073" i="2"/>
  <c r="B3074" i="2"/>
  <c r="B3075" i="2"/>
  <c r="B3076" i="2"/>
  <c r="B3077" i="2"/>
  <c r="B3078" i="2"/>
  <c r="B3079" i="2"/>
  <c r="B3080" i="2"/>
  <c r="B3081" i="2"/>
  <c r="B3082" i="2"/>
  <c r="B3083" i="2"/>
  <c r="B3084" i="2"/>
  <c r="B3085" i="2"/>
  <c r="B3086" i="2"/>
  <c r="B3087" i="2"/>
  <c r="B3088" i="2"/>
  <c r="B3089" i="2"/>
  <c r="B3090" i="2"/>
  <c r="B3091" i="2"/>
  <c r="B3092" i="2"/>
  <c r="B3093" i="2"/>
  <c r="B3094" i="2"/>
  <c r="B3095" i="2"/>
  <c r="B3096" i="2"/>
  <c r="B3097" i="2"/>
  <c r="B3098" i="2"/>
  <c r="B3099" i="2"/>
  <c r="B3100" i="2"/>
  <c r="B3101" i="2"/>
  <c r="B3102" i="2"/>
  <c r="B3103" i="2"/>
  <c r="B3104" i="2"/>
  <c r="B3105" i="2"/>
  <c r="B3106" i="2"/>
  <c r="B3107" i="2"/>
  <c r="B3108" i="2"/>
  <c r="B3109" i="2"/>
  <c r="B3110" i="2"/>
  <c r="B3111" i="2"/>
  <c r="B3112" i="2"/>
  <c r="B3113" i="2"/>
  <c r="B3114" i="2"/>
  <c r="B3115" i="2"/>
  <c r="B3116" i="2"/>
  <c r="B3117" i="2"/>
  <c r="B3118" i="2"/>
  <c r="B3119" i="2"/>
  <c r="B3120" i="2"/>
  <c r="B3121" i="2"/>
  <c r="B3122" i="2"/>
  <c r="B3123" i="2"/>
  <c r="B3124" i="2"/>
  <c r="B3125" i="2"/>
  <c r="B3126" i="2"/>
  <c r="B3127" i="2"/>
  <c r="B3128" i="2"/>
  <c r="B3129" i="2"/>
  <c r="B3130" i="2"/>
  <c r="B3131" i="2"/>
  <c r="B3132" i="2"/>
  <c r="B3133" i="2"/>
  <c r="B3134" i="2"/>
  <c r="B3135" i="2"/>
  <c r="B3136" i="2"/>
  <c r="B3137" i="2"/>
  <c r="B3138" i="2"/>
  <c r="B3139" i="2"/>
  <c r="B3140" i="2"/>
  <c r="B3141" i="2"/>
  <c r="B3142" i="2"/>
  <c r="B3143" i="2"/>
  <c r="B3144" i="2"/>
  <c r="B3145" i="2"/>
  <c r="B3146" i="2"/>
  <c r="B3147" i="2"/>
  <c r="B3148" i="2"/>
  <c r="B3149" i="2"/>
  <c r="B3150" i="2"/>
  <c r="B3151" i="2"/>
  <c r="B3152" i="2"/>
  <c r="B3153" i="2"/>
  <c r="B3154" i="2"/>
  <c r="B3155" i="2"/>
  <c r="B3156" i="2"/>
  <c r="B3157" i="2"/>
  <c r="B3158" i="2"/>
  <c r="B3159" i="2"/>
  <c r="B3160" i="2"/>
  <c r="B3161" i="2"/>
  <c r="B3162" i="2"/>
  <c r="B3163" i="2"/>
  <c r="B3164" i="2"/>
  <c r="B3165" i="2"/>
  <c r="B3166" i="2"/>
  <c r="B3167" i="2"/>
  <c r="B3168" i="2"/>
  <c r="B3169" i="2"/>
  <c r="B3170" i="2"/>
  <c r="B3171" i="2"/>
  <c r="B3172" i="2"/>
  <c r="B3173" i="2"/>
  <c r="B3174" i="2"/>
  <c r="B3175" i="2"/>
  <c r="B3176" i="2"/>
  <c r="B3177" i="2"/>
  <c r="B3178" i="2"/>
  <c r="B3179" i="2"/>
  <c r="B3180" i="2"/>
  <c r="B3181" i="2"/>
  <c r="B3182" i="2"/>
  <c r="B3183" i="2"/>
  <c r="B3184" i="2"/>
  <c r="B3185" i="2"/>
  <c r="B3186" i="2"/>
  <c r="B3187" i="2"/>
  <c r="B3188" i="2"/>
  <c r="B3189" i="2"/>
  <c r="B3190" i="2"/>
  <c r="B3191" i="2"/>
  <c r="B3192" i="2"/>
  <c r="B3193" i="2"/>
  <c r="B3194" i="2"/>
  <c r="B3195" i="2"/>
  <c r="B3196" i="2"/>
  <c r="B3197" i="2"/>
  <c r="B3198" i="2"/>
  <c r="B3199" i="2"/>
  <c r="B3200" i="2"/>
  <c r="B3201" i="2"/>
  <c r="B3202" i="2"/>
  <c r="B3203" i="2"/>
  <c r="B3204" i="2"/>
  <c r="B3205" i="2"/>
  <c r="B3206" i="2"/>
  <c r="B3207" i="2"/>
  <c r="B3208" i="2"/>
  <c r="B3209" i="2"/>
  <c r="B3210" i="2"/>
  <c r="B3211" i="2"/>
  <c r="B3212" i="2"/>
  <c r="B3213" i="2"/>
  <c r="B3214" i="2"/>
  <c r="B3215" i="2"/>
  <c r="B3216" i="2"/>
  <c r="B3217" i="2"/>
  <c r="B3218" i="2"/>
  <c r="B3219" i="2"/>
  <c r="B3220" i="2"/>
  <c r="B3221" i="2"/>
  <c r="B3222" i="2"/>
  <c r="B3223" i="2"/>
  <c r="B3224" i="2"/>
  <c r="B3225" i="2"/>
  <c r="B3226" i="2"/>
  <c r="B3227" i="2"/>
  <c r="B3228" i="2"/>
  <c r="B3229" i="2"/>
  <c r="B3230" i="2"/>
  <c r="B3231" i="2"/>
  <c r="B3232" i="2"/>
  <c r="B3233" i="2"/>
  <c r="B3234" i="2"/>
  <c r="B3235" i="2"/>
  <c r="B3236" i="2"/>
  <c r="B3237" i="2"/>
  <c r="B3238" i="2"/>
  <c r="B3239" i="2"/>
  <c r="B3240" i="2"/>
  <c r="B3241" i="2"/>
  <c r="B3242" i="2"/>
  <c r="B3243" i="2"/>
  <c r="B3244" i="2"/>
  <c r="B3245" i="2"/>
  <c r="B3246" i="2"/>
  <c r="B3247" i="2"/>
  <c r="B3248" i="2"/>
  <c r="B3249" i="2"/>
  <c r="B3250" i="2"/>
  <c r="B3251" i="2"/>
  <c r="B3252" i="2"/>
  <c r="B3253" i="2"/>
  <c r="B3254" i="2"/>
  <c r="B3255" i="2"/>
  <c r="B3256" i="2"/>
  <c r="B3257" i="2"/>
  <c r="B3258" i="2"/>
  <c r="B3259" i="2"/>
  <c r="B3260" i="2"/>
  <c r="B3261" i="2"/>
  <c r="B3262" i="2"/>
  <c r="B3263" i="2"/>
  <c r="B3264" i="2"/>
  <c r="B3265" i="2"/>
  <c r="B3266" i="2"/>
  <c r="B3267" i="2"/>
  <c r="B3268" i="2"/>
  <c r="B3269" i="2"/>
  <c r="B3270" i="2"/>
  <c r="B3271" i="2"/>
  <c r="B3272" i="2"/>
  <c r="B3273" i="2"/>
  <c r="B3274" i="2"/>
  <c r="B3275" i="2"/>
  <c r="B3276" i="2"/>
  <c r="B3277" i="2"/>
  <c r="B3278" i="2"/>
  <c r="B3279" i="2"/>
  <c r="B3280" i="2"/>
  <c r="B3281" i="2"/>
  <c r="B3282" i="2"/>
  <c r="B3283" i="2"/>
  <c r="B3284" i="2"/>
  <c r="B3285" i="2"/>
  <c r="B3286" i="2"/>
  <c r="B3287" i="2"/>
  <c r="B3288" i="2"/>
  <c r="B3289" i="2"/>
  <c r="B3290" i="2"/>
  <c r="B3291" i="2"/>
  <c r="B3292" i="2"/>
  <c r="B3293" i="2"/>
  <c r="B3294" i="2"/>
  <c r="B3295" i="2"/>
  <c r="B3296" i="2"/>
  <c r="B3297" i="2"/>
  <c r="B3298" i="2"/>
  <c r="B3299" i="2"/>
  <c r="B3300" i="2"/>
  <c r="B3301" i="2"/>
  <c r="B3302" i="2"/>
  <c r="B3303" i="2"/>
  <c r="B3304" i="2"/>
  <c r="B3305" i="2"/>
  <c r="B3306" i="2"/>
  <c r="B3307" i="2"/>
  <c r="B3308" i="2"/>
  <c r="B3309" i="2"/>
  <c r="B3310" i="2"/>
  <c r="B3311" i="2"/>
  <c r="B3312" i="2"/>
  <c r="B3313" i="2"/>
  <c r="B3314" i="2"/>
  <c r="B3315" i="2"/>
  <c r="B3316" i="2"/>
  <c r="B3317" i="2"/>
  <c r="B3318" i="2"/>
  <c r="B3319" i="2"/>
  <c r="B3320" i="2"/>
  <c r="B3321" i="2"/>
  <c r="B3322" i="2"/>
  <c r="B3323" i="2"/>
  <c r="B3324" i="2"/>
  <c r="B3325" i="2"/>
  <c r="B3326" i="2"/>
  <c r="B3327" i="2"/>
  <c r="B3328" i="2"/>
  <c r="B3329" i="2"/>
  <c r="B3330" i="2"/>
  <c r="B3331" i="2"/>
  <c r="B3332" i="2"/>
  <c r="B3333" i="2"/>
  <c r="B3334" i="2"/>
  <c r="B3335" i="2"/>
  <c r="B3336" i="2"/>
  <c r="B3337" i="2"/>
  <c r="B3338" i="2"/>
  <c r="B3339" i="2"/>
  <c r="B3340" i="2"/>
  <c r="B3341" i="2"/>
  <c r="B3342" i="2"/>
  <c r="B3343" i="2"/>
  <c r="B3344" i="2"/>
  <c r="B3345" i="2"/>
  <c r="B3346" i="2"/>
  <c r="B3347" i="2"/>
  <c r="B3348" i="2"/>
  <c r="B3349" i="2"/>
  <c r="B3350" i="2"/>
  <c r="B3351" i="2"/>
  <c r="B3352" i="2"/>
  <c r="B3353" i="2"/>
  <c r="B3354" i="2"/>
  <c r="B3355" i="2"/>
  <c r="B3356" i="2"/>
  <c r="B3357" i="2"/>
  <c r="B3358" i="2"/>
  <c r="B3359" i="2"/>
  <c r="B3360" i="2"/>
  <c r="B3361" i="2"/>
  <c r="B3362" i="2"/>
  <c r="B3363" i="2"/>
  <c r="B3364" i="2"/>
  <c r="B3365" i="2"/>
  <c r="B3366" i="2"/>
  <c r="B3367" i="2"/>
  <c r="B3368" i="2"/>
  <c r="B3369" i="2"/>
  <c r="B3370" i="2"/>
  <c r="B3371" i="2"/>
  <c r="B3372" i="2"/>
  <c r="B3373" i="2"/>
  <c r="B3374" i="2"/>
  <c r="B3375" i="2"/>
  <c r="B3376" i="2"/>
  <c r="B3377" i="2"/>
  <c r="B3378" i="2"/>
  <c r="B3379" i="2"/>
  <c r="B3380" i="2"/>
  <c r="B3381" i="2"/>
  <c r="B3382" i="2"/>
  <c r="B3383" i="2"/>
  <c r="B3384" i="2"/>
  <c r="B3385" i="2"/>
  <c r="B3386" i="2"/>
  <c r="B3387" i="2"/>
  <c r="B3388" i="2"/>
  <c r="B3389" i="2"/>
  <c r="B3390" i="2"/>
  <c r="B3391" i="2"/>
  <c r="B3392" i="2"/>
  <c r="B3393" i="2"/>
  <c r="B3394" i="2"/>
  <c r="B3395" i="2"/>
  <c r="B3396" i="2"/>
  <c r="B3397" i="2"/>
  <c r="B3398" i="2"/>
  <c r="B3399" i="2"/>
  <c r="B3400" i="2"/>
  <c r="B3401" i="2"/>
  <c r="B3402" i="2"/>
  <c r="B3403" i="2"/>
  <c r="B3404" i="2"/>
  <c r="B3405" i="2"/>
  <c r="B3406" i="2"/>
  <c r="B3407" i="2"/>
  <c r="B3408" i="2"/>
  <c r="B3409" i="2"/>
  <c r="B3410" i="2"/>
  <c r="B3411" i="2"/>
  <c r="B3412" i="2"/>
  <c r="B3413" i="2"/>
  <c r="B3414" i="2"/>
  <c r="B3415" i="2"/>
  <c r="B3416" i="2"/>
  <c r="B3417" i="2"/>
  <c r="B3418" i="2"/>
  <c r="B3419" i="2"/>
  <c r="B3420" i="2"/>
  <c r="B3421" i="2"/>
  <c r="B3422" i="2"/>
  <c r="B3423" i="2"/>
  <c r="B3424" i="2"/>
  <c r="B3425" i="2"/>
  <c r="B3426" i="2"/>
  <c r="B3427" i="2"/>
  <c r="B3428" i="2"/>
  <c r="B3429" i="2"/>
  <c r="B3430" i="2"/>
  <c r="B3431" i="2"/>
  <c r="B3432" i="2"/>
  <c r="B3433" i="2"/>
  <c r="B3434" i="2"/>
  <c r="B3435" i="2"/>
  <c r="B3436" i="2"/>
  <c r="B3437" i="2"/>
  <c r="B3438" i="2"/>
  <c r="B3439" i="2"/>
  <c r="B3440" i="2"/>
  <c r="B3441" i="2"/>
  <c r="B3442" i="2"/>
  <c r="B3443" i="2"/>
  <c r="B3444" i="2"/>
  <c r="B3445" i="2"/>
  <c r="B3446" i="2"/>
  <c r="B3447" i="2"/>
  <c r="B3448" i="2"/>
  <c r="B3449" i="2"/>
  <c r="B3450" i="2"/>
  <c r="B3451" i="2"/>
  <c r="B3452" i="2"/>
  <c r="B3453" i="2"/>
  <c r="B3454" i="2"/>
  <c r="B3455" i="2"/>
  <c r="B3456" i="2"/>
  <c r="B3457" i="2"/>
  <c r="B3458" i="2"/>
  <c r="B3459" i="2"/>
  <c r="B3460" i="2"/>
  <c r="B3461" i="2"/>
  <c r="B3462" i="2"/>
  <c r="B3463" i="2"/>
  <c r="B3464" i="2"/>
  <c r="B3465" i="2"/>
  <c r="B3466" i="2"/>
  <c r="B3467" i="2"/>
  <c r="B3468" i="2"/>
  <c r="B3469" i="2"/>
  <c r="B3470" i="2"/>
  <c r="B3471" i="2"/>
  <c r="B3472" i="2"/>
  <c r="B3473" i="2"/>
  <c r="B3474" i="2"/>
  <c r="B3475" i="2"/>
  <c r="B3476" i="2"/>
  <c r="B3477" i="2"/>
  <c r="B3478" i="2"/>
  <c r="B3479" i="2"/>
  <c r="B3480" i="2"/>
  <c r="B3481" i="2"/>
  <c r="B3482" i="2"/>
  <c r="B3483" i="2"/>
  <c r="B3484" i="2"/>
  <c r="B3485" i="2"/>
  <c r="B3486" i="2"/>
  <c r="B3487" i="2"/>
  <c r="B3488" i="2"/>
  <c r="B3489" i="2"/>
  <c r="B3490" i="2"/>
  <c r="B3491" i="2"/>
  <c r="B3492" i="2"/>
  <c r="B3493" i="2"/>
  <c r="B3494" i="2"/>
  <c r="B3495" i="2"/>
  <c r="B3496" i="2"/>
  <c r="B3497" i="2"/>
  <c r="B3498" i="2"/>
  <c r="B3499" i="2"/>
  <c r="B3500" i="2"/>
  <c r="B3501" i="2"/>
  <c r="B3502" i="2"/>
  <c r="B3503" i="2"/>
  <c r="B3504" i="2"/>
  <c r="B3505" i="2"/>
  <c r="B3506" i="2"/>
  <c r="B3507" i="2"/>
  <c r="B3508" i="2"/>
  <c r="B3509" i="2"/>
  <c r="B3510" i="2"/>
  <c r="B3511" i="2"/>
  <c r="B3512" i="2"/>
  <c r="B3513" i="2"/>
  <c r="B3514" i="2"/>
  <c r="B3515" i="2"/>
  <c r="B3516" i="2"/>
  <c r="B3517" i="2"/>
  <c r="B3518" i="2"/>
  <c r="B3519" i="2"/>
  <c r="B3520" i="2"/>
  <c r="B3521" i="2"/>
  <c r="B3522" i="2"/>
  <c r="B3523" i="2"/>
  <c r="B3524" i="2"/>
  <c r="B3525" i="2"/>
  <c r="B3526" i="2"/>
  <c r="B3527" i="2"/>
  <c r="B3528" i="2"/>
  <c r="B3529" i="2"/>
  <c r="B3530" i="2"/>
  <c r="B3531" i="2"/>
  <c r="B3532" i="2"/>
  <c r="B3533" i="2"/>
  <c r="B3534" i="2"/>
  <c r="B3535" i="2"/>
  <c r="B3536" i="2"/>
  <c r="B3537" i="2"/>
  <c r="B3538" i="2"/>
  <c r="B3539" i="2"/>
  <c r="B3540" i="2"/>
  <c r="B3541" i="2"/>
  <c r="B3542" i="2"/>
  <c r="B3543" i="2"/>
  <c r="B3544" i="2"/>
  <c r="B3545" i="2"/>
  <c r="B3546" i="2"/>
  <c r="B3547" i="2"/>
  <c r="B3548" i="2"/>
  <c r="B3549" i="2"/>
  <c r="B3550" i="2"/>
  <c r="B3551" i="2"/>
  <c r="B3552" i="2"/>
  <c r="B3553" i="2"/>
  <c r="B3554" i="2"/>
  <c r="B3555" i="2"/>
  <c r="B3556" i="2"/>
  <c r="B3557" i="2"/>
  <c r="B3558" i="2"/>
  <c r="B3559" i="2"/>
  <c r="B3560" i="2"/>
  <c r="B3561" i="2"/>
  <c r="B3562" i="2"/>
  <c r="B3563" i="2"/>
  <c r="B3564" i="2"/>
  <c r="B3565" i="2"/>
  <c r="B3566" i="2"/>
  <c r="B3567" i="2"/>
  <c r="B3568" i="2"/>
  <c r="B3569" i="2"/>
  <c r="B3570" i="2"/>
  <c r="B3571" i="2"/>
  <c r="B3572" i="2"/>
  <c r="B3573" i="2"/>
  <c r="B3574" i="2"/>
  <c r="B3575" i="2"/>
  <c r="B3576" i="2"/>
  <c r="B3577" i="2"/>
  <c r="B3578" i="2"/>
  <c r="B3579" i="2"/>
  <c r="B3580" i="2"/>
  <c r="B3581" i="2"/>
  <c r="B3582" i="2"/>
  <c r="B3583" i="2"/>
  <c r="B3584" i="2"/>
  <c r="B3585" i="2"/>
  <c r="B3586" i="2"/>
  <c r="B3587" i="2"/>
  <c r="B3588" i="2"/>
  <c r="B3589" i="2"/>
  <c r="B3590" i="2"/>
  <c r="B3591" i="2"/>
  <c r="B3592" i="2"/>
  <c r="B3593" i="2"/>
  <c r="B3594" i="2"/>
  <c r="B3595" i="2"/>
  <c r="B3596" i="2"/>
  <c r="B3597" i="2"/>
  <c r="B3598" i="2"/>
  <c r="B3599" i="2"/>
  <c r="B3600" i="2"/>
  <c r="B3601" i="2"/>
  <c r="B3602" i="2"/>
  <c r="B3603" i="2"/>
  <c r="B3604" i="2"/>
  <c r="B3605" i="2"/>
  <c r="B3606" i="2"/>
  <c r="B3607" i="2"/>
  <c r="B3608" i="2"/>
  <c r="B3609" i="2"/>
  <c r="B3610" i="2"/>
  <c r="B3611" i="2"/>
  <c r="B3612" i="2"/>
  <c r="B3613" i="2"/>
  <c r="B3614" i="2"/>
  <c r="B3615" i="2"/>
  <c r="B3616" i="2"/>
  <c r="B3617" i="2"/>
  <c r="B3618" i="2"/>
  <c r="B3619" i="2"/>
  <c r="B3620" i="2"/>
  <c r="B3621" i="2"/>
  <c r="B3622" i="2"/>
  <c r="B3623" i="2"/>
  <c r="B3624" i="2"/>
  <c r="B3625" i="2"/>
  <c r="B3626" i="2"/>
  <c r="B3627" i="2"/>
  <c r="B3628" i="2"/>
  <c r="B3629" i="2"/>
  <c r="B3630" i="2"/>
  <c r="B3631" i="2"/>
  <c r="B3632" i="2"/>
  <c r="B3633" i="2"/>
  <c r="B3634" i="2"/>
  <c r="B3635" i="2"/>
  <c r="B3636" i="2"/>
  <c r="B3637" i="2"/>
  <c r="B3638" i="2"/>
  <c r="B3639" i="2"/>
  <c r="B3640" i="2"/>
  <c r="B3641" i="2"/>
  <c r="B3642" i="2"/>
  <c r="B3643" i="2"/>
  <c r="B3644" i="2"/>
  <c r="B3645" i="2"/>
  <c r="B3646" i="2"/>
  <c r="B3647" i="2"/>
  <c r="B3648" i="2"/>
  <c r="B3649" i="2"/>
  <c r="B3650" i="2"/>
  <c r="B3651" i="2"/>
  <c r="B3652" i="2"/>
  <c r="B3653" i="2"/>
  <c r="B3654" i="2"/>
  <c r="B3655" i="2"/>
  <c r="B3656" i="2"/>
  <c r="B3657" i="2"/>
  <c r="B3658" i="2"/>
  <c r="B3659" i="2"/>
  <c r="B3660" i="2"/>
  <c r="B3661" i="2"/>
  <c r="B3662" i="2"/>
  <c r="B3663" i="2"/>
  <c r="B3664" i="2"/>
  <c r="B3665" i="2"/>
  <c r="B3666" i="2"/>
  <c r="B3667" i="2"/>
  <c r="B3668" i="2"/>
  <c r="B3669" i="2"/>
  <c r="B3670" i="2"/>
  <c r="B3671" i="2"/>
  <c r="B3672" i="2"/>
  <c r="B3673" i="2"/>
  <c r="B3674" i="2"/>
  <c r="B3675" i="2"/>
  <c r="B3676" i="2"/>
  <c r="B3677" i="2"/>
  <c r="B3678" i="2"/>
  <c r="B3679" i="2"/>
  <c r="B3680" i="2"/>
  <c r="B3681" i="2"/>
  <c r="B3682" i="2"/>
  <c r="B3683" i="2"/>
  <c r="B3684" i="2"/>
  <c r="B3685" i="2"/>
  <c r="B3686" i="2"/>
  <c r="B3687" i="2"/>
  <c r="B3688" i="2"/>
  <c r="B3689" i="2"/>
  <c r="B3690" i="2"/>
  <c r="B3691" i="2"/>
  <c r="B3692" i="2"/>
  <c r="B3693" i="2"/>
  <c r="B3694" i="2"/>
  <c r="B3695" i="2"/>
  <c r="B3696" i="2"/>
  <c r="B3697" i="2"/>
  <c r="B3698" i="2"/>
  <c r="B3699" i="2"/>
  <c r="B3700" i="2"/>
  <c r="B3701" i="2"/>
  <c r="B3702" i="2"/>
  <c r="B3703" i="2"/>
  <c r="B3704" i="2"/>
  <c r="B3705" i="2"/>
  <c r="B3706" i="2"/>
  <c r="B3707" i="2"/>
  <c r="B3708" i="2"/>
  <c r="B3709" i="2"/>
  <c r="B3710" i="2"/>
  <c r="B3711" i="2"/>
  <c r="B3712" i="2"/>
  <c r="B3713" i="2"/>
  <c r="B3714" i="2"/>
  <c r="B3715" i="2"/>
  <c r="B3716" i="2"/>
  <c r="B3717" i="2"/>
  <c r="B3718" i="2"/>
  <c r="B3719" i="2"/>
  <c r="B3720" i="2"/>
  <c r="B3721" i="2"/>
  <c r="B3722" i="2"/>
  <c r="B3723" i="2"/>
  <c r="B3724" i="2"/>
  <c r="B3725" i="2"/>
  <c r="B3726" i="2"/>
  <c r="B3727" i="2"/>
  <c r="B3728" i="2"/>
  <c r="B3729" i="2"/>
  <c r="B3730" i="2"/>
  <c r="B3731" i="2"/>
  <c r="B3732" i="2"/>
  <c r="B3733" i="2"/>
  <c r="B3734" i="2"/>
  <c r="B3735" i="2"/>
  <c r="B3736" i="2"/>
  <c r="B3737" i="2"/>
  <c r="B3738" i="2"/>
  <c r="B3739" i="2"/>
  <c r="B3740" i="2"/>
  <c r="B3741" i="2"/>
  <c r="B3742" i="2"/>
  <c r="B3743" i="2"/>
  <c r="B3744" i="2"/>
  <c r="B3745" i="2"/>
  <c r="B3746" i="2"/>
  <c r="B3747" i="2"/>
  <c r="B3748" i="2"/>
  <c r="B3749" i="2"/>
  <c r="B3750" i="2"/>
  <c r="B3751" i="2"/>
  <c r="B3752" i="2"/>
  <c r="B3753" i="2"/>
  <c r="B3754" i="2"/>
  <c r="B3755" i="2"/>
  <c r="B3756" i="2"/>
  <c r="B3757" i="2"/>
  <c r="B3758" i="2"/>
  <c r="B3759" i="2"/>
  <c r="B3760" i="2"/>
  <c r="B3761" i="2"/>
  <c r="B3762" i="2"/>
  <c r="B3763" i="2"/>
  <c r="B3764" i="2"/>
  <c r="B3765" i="2"/>
  <c r="B3766" i="2"/>
  <c r="B3767" i="2"/>
  <c r="B3768" i="2"/>
  <c r="B3769" i="2"/>
  <c r="B3770" i="2"/>
  <c r="B3771" i="2"/>
  <c r="B3772" i="2"/>
  <c r="B3773" i="2"/>
  <c r="B3774" i="2"/>
  <c r="B3775" i="2"/>
  <c r="B3776" i="2"/>
  <c r="B3777" i="2"/>
  <c r="B3778" i="2"/>
  <c r="B3779" i="2"/>
  <c r="B3780" i="2"/>
  <c r="B3781" i="2"/>
  <c r="B3782" i="2"/>
  <c r="B3783" i="2"/>
  <c r="B3784" i="2"/>
  <c r="B3785" i="2"/>
  <c r="B3786" i="2"/>
  <c r="B3787" i="2"/>
  <c r="B3788" i="2"/>
  <c r="B3789" i="2"/>
  <c r="B3790" i="2"/>
  <c r="B3791" i="2"/>
  <c r="B3792" i="2"/>
  <c r="B3793" i="2"/>
  <c r="B3794" i="2"/>
  <c r="B3795" i="2"/>
  <c r="B3796" i="2"/>
  <c r="B3797" i="2"/>
  <c r="B3798" i="2"/>
  <c r="B3799" i="2"/>
  <c r="B3800" i="2"/>
  <c r="B3801" i="2"/>
  <c r="B3802" i="2"/>
  <c r="B3803" i="2"/>
  <c r="B3804" i="2"/>
  <c r="B3805" i="2"/>
  <c r="B3806" i="2"/>
  <c r="B3807" i="2"/>
  <c r="B3808" i="2"/>
  <c r="B3809" i="2"/>
  <c r="B3810" i="2"/>
  <c r="B3811" i="2"/>
  <c r="B3812" i="2"/>
  <c r="B3813" i="2"/>
  <c r="B3814" i="2"/>
  <c r="B3815" i="2"/>
  <c r="B3816" i="2"/>
  <c r="B3817" i="2"/>
  <c r="B3818" i="2"/>
  <c r="B3819" i="2"/>
  <c r="B3820" i="2"/>
  <c r="B3821" i="2"/>
  <c r="B3822" i="2"/>
  <c r="B3823" i="2"/>
  <c r="B3824" i="2"/>
  <c r="B3825" i="2"/>
  <c r="B3826" i="2"/>
  <c r="B3827" i="2"/>
  <c r="B3828" i="2"/>
  <c r="B3829" i="2"/>
  <c r="B3830" i="2"/>
  <c r="B3831" i="2"/>
  <c r="B3832" i="2"/>
  <c r="B3833" i="2"/>
  <c r="B3834" i="2"/>
  <c r="B3835" i="2"/>
  <c r="B3836" i="2"/>
  <c r="B3837" i="2"/>
  <c r="B3838" i="2"/>
  <c r="B3839" i="2"/>
  <c r="B3840" i="2"/>
  <c r="B3841" i="2"/>
  <c r="B3842" i="2"/>
  <c r="B3843" i="2"/>
  <c r="B3844" i="2"/>
  <c r="B3845" i="2"/>
  <c r="B3846" i="2"/>
  <c r="B3847" i="2"/>
  <c r="B3848" i="2"/>
  <c r="B3849" i="2"/>
  <c r="B3850" i="2"/>
  <c r="B3851" i="2"/>
  <c r="B3852" i="2"/>
  <c r="B3853" i="2"/>
  <c r="B3854" i="2"/>
  <c r="B3855" i="2"/>
  <c r="B3856" i="2"/>
  <c r="B3857" i="2"/>
  <c r="B3858" i="2"/>
  <c r="B3859" i="2"/>
  <c r="B3860" i="2"/>
  <c r="B3861" i="2"/>
  <c r="B3862" i="2"/>
  <c r="B3863" i="2"/>
  <c r="B3864" i="2"/>
  <c r="B3865" i="2"/>
  <c r="B3866" i="2"/>
  <c r="B3867" i="2"/>
  <c r="B3868" i="2"/>
  <c r="B3869" i="2"/>
  <c r="B3870" i="2"/>
  <c r="B3871" i="2"/>
  <c r="B3872" i="2"/>
  <c r="B3873" i="2"/>
  <c r="B3874" i="2"/>
  <c r="B3875" i="2"/>
  <c r="B3876" i="2"/>
  <c r="B3877" i="2"/>
  <c r="B3878" i="2"/>
  <c r="B3879" i="2"/>
  <c r="B3880" i="2"/>
  <c r="B3881" i="2"/>
  <c r="B3882" i="2"/>
  <c r="B3883" i="2"/>
  <c r="B3884" i="2"/>
  <c r="B3885" i="2"/>
  <c r="B3886" i="2"/>
  <c r="B3887" i="2"/>
  <c r="B3888" i="2"/>
  <c r="B3889" i="2"/>
  <c r="B3890" i="2"/>
  <c r="B3891" i="2"/>
  <c r="B3892" i="2"/>
  <c r="B3893" i="2"/>
  <c r="B3894" i="2"/>
  <c r="B3895" i="2"/>
  <c r="B3896" i="2"/>
  <c r="B3897" i="2"/>
  <c r="B3898" i="2"/>
  <c r="B3899" i="2"/>
  <c r="B3900" i="2"/>
  <c r="B3901" i="2"/>
  <c r="B3902" i="2"/>
  <c r="B3903" i="2"/>
  <c r="B3904" i="2"/>
  <c r="B3905" i="2"/>
  <c r="B3906" i="2"/>
  <c r="B3907" i="2"/>
  <c r="B3908" i="2"/>
  <c r="B3909" i="2"/>
  <c r="B3910" i="2"/>
  <c r="B3911" i="2"/>
  <c r="B3912" i="2"/>
  <c r="B3913" i="2"/>
  <c r="B3914" i="2"/>
  <c r="B3915" i="2"/>
  <c r="B3916" i="2"/>
  <c r="B3917" i="2"/>
  <c r="B3918" i="2"/>
  <c r="B3919" i="2"/>
  <c r="B3920" i="2"/>
  <c r="B3921" i="2"/>
  <c r="B3922" i="2"/>
  <c r="B3923" i="2"/>
  <c r="B3924" i="2"/>
  <c r="B3925" i="2"/>
  <c r="B3926" i="2"/>
  <c r="B3927" i="2"/>
  <c r="B3928" i="2"/>
  <c r="B3929" i="2"/>
  <c r="B3930" i="2"/>
  <c r="B3931" i="2"/>
  <c r="B3932" i="2"/>
  <c r="B3933" i="2"/>
  <c r="B3934" i="2"/>
  <c r="B3935" i="2"/>
  <c r="B3936" i="2"/>
  <c r="B3937" i="2"/>
  <c r="B3938" i="2"/>
  <c r="B3939" i="2"/>
  <c r="B3940" i="2"/>
  <c r="B3941" i="2"/>
  <c r="B3942" i="2"/>
  <c r="B3943" i="2"/>
  <c r="B3944" i="2"/>
  <c r="B3945" i="2"/>
  <c r="B3946" i="2"/>
  <c r="B3947" i="2"/>
  <c r="B3948" i="2"/>
  <c r="B3949" i="2"/>
  <c r="B3950" i="2"/>
  <c r="B3951" i="2"/>
  <c r="B3952" i="2"/>
  <c r="B3953" i="2"/>
  <c r="B3954" i="2"/>
  <c r="B3955" i="2"/>
  <c r="B3956" i="2"/>
  <c r="B3957" i="2"/>
  <c r="B3958" i="2"/>
  <c r="B3959" i="2"/>
  <c r="B3960" i="2"/>
  <c r="B3961" i="2"/>
  <c r="B3962" i="2"/>
  <c r="B3963" i="2"/>
  <c r="B3964" i="2"/>
  <c r="B3965" i="2"/>
  <c r="B3966" i="2"/>
  <c r="B3967" i="2"/>
  <c r="B3968" i="2"/>
  <c r="B3969" i="2"/>
  <c r="B3970" i="2"/>
  <c r="B3971" i="2"/>
  <c r="B3972" i="2"/>
  <c r="B3973" i="2"/>
  <c r="B3974" i="2"/>
  <c r="B3975" i="2"/>
  <c r="B3976" i="2"/>
  <c r="B3977" i="2"/>
  <c r="B3978" i="2"/>
  <c r="B3979" i="2"/>
  <c r="B3980" i="2"/>
  <c r="B3981" i="2"/>
  <c r="B3982" i="2"/>
  <c r="B3983" i="2"/>
  <c r="B3984" i="2"/>
  <c r="B3985" i="2"/>
  <c r="B3986" i="2"/>
  <c r="B3987" i="2"/>
  <c r="B3988" i="2"/>
  <c r="B3989" i="2"/>
  <c r="B3990" i="2"/>
  <c r="B3991" i="2"/>
  <c r="B3992" i="2"/>
  <c r="B3993" i="2"/>
  <c r="B3994" i="2"/>
  <c r="B3995" i="2"/>
  <c r="B3996" i="2"/>
  <c r="B3997" i="2"/>
  <c r="B3998" i="2"/>
  <c r="B3999" i="2"/>
  <c r="B4000" i="2"/>
  <c r="B4001" i="2"/>
  <c r="B4002" i="2"/>
  <c r="B4003" i="2"/>
  <c r="B4004" i="2"/>
  <c r="B4005" i="2"/>
  <c r="B4006" i="2"/>
  <c r="B4007" i="2"/>
  <c r="B4008" i="2"/>
  <c r="B4009" i="2"/>
  <c r="B4010" i="2"/>
  <c r="B4011" i="2"/>
  <c r="B4012" i="2"/>
  <c r="B4013" i="2"/>
  <c r="B4014" i="2"/>
  <c r="B4015" i="2"/>
  <c r="B4016" i="2"/>
  <c r="B4017" i="2"/>
  <c r="B4018" i="2"/>
  <c r="B4019" i="2"/>
  <c r="B4020" i="2"/>
  <c r="B4021" i="2"/>
  <c r="B4022" i="2"/>
  <c r="B4023" i="2"/>
  <c r="B4024" i="2"/>
  <c r="B4025" i="2"/>
  <c r="B4026" i="2"/>
  <c r="B4027" i="2"/>
  <c r="B4028" i="2"/>
  <c r="B4029" i="2"/>
  <c r="B4030" i="2"/>
  <c r="B4031" i="2"/>
  <c r="B4032" i="2"/>
  <c r="B4033" i="2"/>
  <c r="B4034" i="2"/>
  <c r="B4035" i="2"/>
  <c r="B4036" i="2"/>
  <c r="B4037" i="2"/>
  <c r="B4038" i="2"/>
  <c r="B4039" i="2"/>
  <c r="B4040" i="2"/>
  <c r="B4041" i="2"/>
  <c r="B4042" i="2"/>
  <c r="B4043" i="2"/>
  <c r="B4044" i="2"/>
  <c r="B4045" i="2"/>
  <c r="B4046" i="2"/>
  <c r="B4047" i="2"/>
  <c r="B4048" i="2"/>
  <c r="B4049" i="2"/>
  <c r="B4050" i="2"/>
  <c r="B4051" i="2"/>
  <c r="B4052" i="2"/>
  <c r="B4053" i="2"/>
  <c r="B4054" i="2"/>
  <c r="B4055" i="2"/>
  <c r="B4056" i="2"/>
  <c r="B4057" i="2"/>
  <c r="B4058" i="2"/>
  <c r="B4059" i="2"/>
  <c r="B4060" i="2"/>
  <c r="B4061" i="2"/>
  <c r="B4062" i="2"/>
  <c r="B4063" i="2"/>
  <c r="B4064" i="2"/>
  <c r="B4065" i="2"/>
  <c r="B4066" i="2"/>
  <c r="B4067" i="2"/>
  <c r="B4068" i="2"/>
  <c r="B4069" i="2"/>
  <c r="B4070" i="2"/>
  <c r="B4071" i="2"/>
  <c r="B4072" i="2"/>
  <c r="B4073" i="2"/>
  <c r="B4074" i="2"/>
  <c r="B4075" i="2"/>
  <c r="B4076" i="2"/>
  <c r="B4077" i="2"/>
  <c r="B4078" i="2"/>
  <c r="B4079" i="2"/>
  <c r="B4080" i="2"/>
  <c r="B4081" i="2"/>
  <c r="B4082" i="2"/>
  <c r="B4083" i="2"/>
  <c r="B4084" i="2"/>
  <c r="B4085" i="2"/>
  <c r="B4086" i="2"/>
  <c r="B4087" i="2"/>
  <c r="B4088" i="2"/>
  <c r="B4089" i="2"/>
  <c r="B4090" i="2"/>
  <c r="B4091" i="2"/>
  <c r="B4092" i="2"/>
  <c r="B4093" i="2"/>
  <c r="B4094" i="2"/>
  <c r="B4095" i="2"/>
  <c r="B4096" i="2"/>
  <c r="B4097" i="2"/>
  <c r="B4098" i="2"/>
  <c r="B4099" i="2"/>
  <c r="B4100" i="2"/>
  <c r="B4101" i="2"/>
  <c r="B4102" i="2"/>
  <c r="B4103" i="2"/>
  <c r="B4104" i="2"/>
  <c r="B4105" i="2"/>
  <c r="B4106" i="2"/>
  <c r="B4107" i="2"/>
  <c r="B4108" i="2"/>
  <c r="B4109" i="2"/>
  <c r="B4110" i="2"/>
  <c r="B4111" i="2"/>
  <c r="B4112" i="2"/>
  <c r="B4113" i="2"/>
  <c r="B4114" i="2"/>
  <c r="B4115" i="2"/>
  <c r="B4116" i="2"/>
  <c r="B4117" i="2"/>
  <c r="B4118" i="2"/>
  <c r="B4119" i="2"/>
  <c r="B4120" i="2"/>
  <c r="B4121" i="2"/>
  <c r="B4122" i="2"/>
  <c r="B4123" i="2"/>
  <c r="B4124" i="2"/>
  <c r="B4125" i="2"/>
  <c r="B4126" i="2"/>
  <c r="B4127" i="2"/>
  <c r="B4128" i="2"/>
  <c r="B4129" i="2"/>
  <c r="B4130" i="2"/>
  <c r="B4131" i="2"/>
  <c r="B4132" i="2"/>
  <c r="B4133" i="2"/>
  <c r="B4134" i="2"/>
  <c r="B4135" i="2"/>
  <c r="B4136" i="2"/>
  <c r="B4137" i="2"/>
  <c r="B4138" i="2"/>
  <c r="B4139" i="2"/>
  <c r="B4140" i="2"/>
  <c r="B4141" i="2"/>
  <c r="B4142" i="2"/>
  <c r="B4143" i="2"/>
  <c r="B4144" i="2"/>
  <c r="B4145" i="2"/>
  <c r="B4146" i="2"/>
  <c r="B4147" i="2"/>
  <c r="B4148" i="2"/>
  <c r="B4149" i="2"/>
  <c r="B4150" i="2"/>
  <c r="B4151" i="2"/>
  <c r="B4152" i="2"/>
  <c r="B4153" i="2"/>
  <c r="B4154" i="2"/>
  <c r="B4155" i="2"/>
  <c r="B4156" i="2"/>
  <c r="B4157" i="2"/>
  <c r="B4158" i="2"/>
  <c r="B4159" i="2"/>
  <c r="B4160" i="2"/>
  <c r="B4161" i="2"/>
  <c r="B4162" i="2"/>
  <c r="B4163" i="2"/>
  <c r="B4164" i="2"/>
  <c r="B4165" i="2"/>
  <c r="B4166" i="2"/>
  <c r="B4167" i="2"/>
  <c r="B4168" i="2"/>
  <c r="B4169" i="2"/>
  <c r="B4170" i="2"/>
  <c r="B4171" i="2"/>
  <c r="B4172" i="2"/>
  <c r="B4173" i="2"/>
  <c r="B4174" i="2"/>
  <c r="B4175" i="2"/>
  <c r="B4176" i="2"/>
  <c r="B4177" i="2"/>
  <c r="B4178" i="2"/>
  <c r="B4179" i="2"/>
  <c r="B4180" i="2"/>
  <c r="B4181" i="2"/>
  <c r="B4182" i="2"/>
  <c r="B4183" i="2"/>
  <c r="B4184" i="2"/>
  <c r="B4185" i="2"/>
  <c r="B4186" i="2"/>
  <c r="B4187" i="2"/>
  <c r="B4188" i="2"/>
  <c r="B4189" i="2"/>
  <c r="B4190" i="2"/>
  <c r="B4191" i="2"/>
  <c r="B4192" i="2"/>
  <c r="B4193" i="2"/>
  <c r="B4194" i="2"/>
  <c r="B4195" i="2"/>
  <c r="B4196" i="2"/>
  <c r="B4197" i="2"/>
  <c r="B4198" i="2"/>
  <c r="B4199" i="2"/>
  <c r="B4200" i="2"/>
  <c r="B4201" i="2"/>
  <c r="B4202" i="2"/>
  <c r="B4203" i="2"/>
  <c r="B4204" i="2"/>
  <c r="B4205" i="2"/>
  <c r="B4206" i="2"/>
  <c r="B4207" i="2"/>
  <c r="B4208" i="2"/>
  <c r="B4209" i="2"/>
  <c r="B4210" i="2"/>
  <c r="B4211" i="2"/>
  <c r="B4212" i="2"/>
  <c r="B4213" i="2"/>
  <c r="B4214" i="2"/>
  <c r="B4215" i="2"/>
  <c r="B4216" i="2"/>
  <c r="B4217" i="2"/>
  <c r="B4218" i="2"/>
  <c r="B4219" i="2"/>
  <c r="B4220" i="2"/>
  <c r="B4221" i="2"/>
  <c r="B4222" i="2"/>
  <c r="B4223" i="2"/>
  <c r="B4224" i="2"/>
  <c r="B4225" i="2"/>
  <c r="B4226" i="2"/>
  <c r="B11" i="7"/>
  <c r="B15" i="7" s="1"/>
  <c r="C11" i="7"/>
  <c r="C16" i="7" s="1"/>
  <c r="D11" i="7"/>
  <c r="D14" i="7" s="1"/>
  <c r="I2052" i="8" l="1"/>
  <c r="H1685" i="8"/>
  <c r="I1685" i="8"/>
  <c r="H642" i="8"/>
  <c r="I642" i="8"/>
  <c r="H538" i="8"/>
  <c r="I538" i="8"/>
  <c r="H514" i="8"/>
  <c r="I514" i="8"/>
  <c r="H490" i="8"/>
  <c r="I490" i="8"/>
  <c r="H466" i="8"/>
  <c r="I466" i="8"/>
  <c r="H442" i="8"/>
  <c r="I442" i="8"/>
  <c r="H378" i="8"/>
  <c r="I378" i="8"/>
  <c r="H250" i="8"/>
  <c r="I250" i="8"/>
  <c r="H186" i="8"/>
  <c r="I186" i="8"/>
  <c r="H162" i="8"/>
  <c r="I162" i="8"/>
  <c r="H1676" i="8"/>
  <c r="I1676" i="8"/>
  <c r="H1612" i="8"/>
  <c r="I1612" i="8"/>
  <c r="H1548" i="8"/>
  <c r="I1548" i="8"/>
  <c r="H1484" i="8"/>
  <c r="I1484" i="8"/>
  <c r="H1420" i="8"/>
  <c r="I1420" i="8"/>
  <c r="H1356" i="8"/>
  <c r="I1356" i="8"/>
  <c r="H2100" i="8"/>
  <c r="I2100" i="8"/>
  <c r="H2044" i="8"/>
  <c r="I2044" i="8"/>
  <c r="H1988" i="8"/>
  <c r="I1988" i="8"/>
  <c r="H1924" i="8"/>
  <c r="I1924" i="8"/>
  <c r="H1860" i="8"/>
  <c r="I1860" i="8"/>
  <c r="H1796" i="8"/>
  <c r="I1796" i="8"/>
  <c r="H1732" i="8"/>
  <c r="I1732" i="8"/>
  <c r="H2068" i="8"/>
  <c r="I2068" i="8"/>
  <c r="H2013" i="8"/>
  <c r="I2013" i="8"/>
  <c r="H1956" i="8"/>
  <c r="I1956" i="8"/>
  <c r="H1892" i="8"/>
  <c r="I1892" i="8"/>
  <c r="H1828" i="8"/>
  <c r="I1828" i="8"/>
  <c r="H1764" i="8"/>
  <c r="I1764" i="8"/>
  <c r="H1700" i="8"/>
  <c r="I1700" i="8"/>
  <c r="H1644" i="8"/>
  <c r="I1644" i="8"/>
  <c r="H1580" i="8"/>
  <c r="I1580" i="8"/>
  <c r="H1516" i="8"/>
  <c r="I1516" i="8"/>
  <c r="H1452" i="8"/>
  <c r="I1452" i="8"/>
  <c r="H1388" i="8"/>
  <c r="I1388" i="8"/>
  <c r="H1324" i="8"/>
  <c r="I1324" i="8"/>
  <c r="H1260" i="8"/>
  <c r="I1260" i="8"/>
  <c r="H1196" i="8"/>
  <c r="I1196" i="8"/>
  <c r="H1132" i="8"/>
  <c r="I1132" i="8"/>
  <c r="H1076" i="8"/>
  <c r="I1076" i="8"/>
  <c r="H1027" i="8"/>
  <c r="I1027" i="8"/>
  <c r="H980" i="8"/>
  <c r="I980" i="8"/>
  <c r="H916" i="8"/>
  <c r="I916" i="8"/>
  <c r="H861" i="8"/>
  <c r="I861" i="8"/>
  <c r="H820" i="8"/>
  <c r="I820" i="8"/>
  <c r="H772" i="8"/>
  <c r="I772" i="8"/>
  <c r="H716" i="8"/>
  <c r="I716" i="8"/>
  <c r="H678" i="8"/>
  <c r="I678" i="8"/>
  <c r="H652" i="8"/>
  <c r="I652" i="8"/>
  <c r="H348" i="8"/>
  <c r="I348" i="8"/>
  <c r="H316" i="8"/>
  <c r="I316" i="8"/>
  <c r="H282" i="8"/>
  <c r="I282" i="8"/>
  <c r="H254" i="8"/>
  <c r="I254" i="8"/>
  <c r="H226" i="8"/>
  <c r="I226" i="8"/>
  <c r="H188" i="8"/>
  <c r="I188" i="8"/>
  <c r="H172" i="8"/>
  <c r="I172" i="8"/>
  <c r="H138" i="8"/>
  <c r="I138" i="8"/>
  <c r="H116" i="8"/>
  <c r="I116" i="8"/>
  <c r="H81" i="8"/>
  <c r="I81" i="8"/>
  <c r="H57" i="8"/>
  <c r="I57" i="8"/>
  <c r="H28" i="8"/>
  <c r="I28" i="8"/>
  <c r="H2110" i="8"/>
  <c r="I2110" i="8"/>
  <c r="H2102" i="8"/>
  <c r="I2102" i="8"/>
  <c r="H2094" i="8"/>
  <c r="I2094" i="8"/>
  <c r="H2086" i="8"/>
  <c r="I2086" i="8"/>
  <c r="H2078" i="8"/>
  <c r="I2078" i="8"/>
  <c r="H2062" i="8"/>
  <c r="I2062" i="8"/>
  <c r="H2054" i="8"/>
  <c r="I2054" i="8"/>
  <c r="H2046" i="8"/>
  <c r="I2046" i="8"/>
  <c r="H2038" i="8"/>
  <c r="I2038" i="8"/>
  <c r="H2030" i="8"/>
  <c r="I2030" i="8"/>
  <c r="H2022" i="8"/>
  <c r="I2022" i="8"/>
  <c r="H2006" i="8"/>
  <c r="I2006" i="8"/>
  <c r="H1998" i="8"/>
  <c r="I1998" i="8"/>
  <c r="H1982" i="8"/>
  <c r="I1982" i="8"/>
  <c r="H1974" i="8"/>
  <c r="I1974" i="8"/>
  <c r="H1966" i="8"/>
  <c r="I1966" i="8"/>
  <c r="H1958" i="8"/>
  <c r="I1958" i="8"/>
  <c r="H1950" i="8"/>
  <c r="I1950" i="8"/>
  <c r="H1942" i="8"/>
  <c r="I1942" i="8"/>
  <c r="H1934" i="8"/>
  <c r="I1934" i="8"/>
  <c r="H1918" i="8"/>
  <c r="I1918" i="8"/>
  <c r="H1910" i="8"/>
  <c r="I1910" i="8"/>
  <c r="H1902" i="8"/>
  <c r="I1902" i="8"/>
  <c r="H1894" i="8"/>
  <c r="I1894" i="8"/>
  <c r="H1886" i="8"/>
  <c r="I1886" i="8"/>
  <c r="H1878" i="8"/>
  <c r="I1878" i="8"/>
  <c r="H1870" i="8"/>
  <c r="I1870" i="8"/>
  <c r="H1862" i="8"/>
  <c r="I1862" i="8"/>
  <c r="H1854" i="8"/>
  <c r="I1854" i="8"/>
  <c r="H1846" i="8"/>
  <c r="I1846" i="8"/>
  <c r="H1838" i="8"/>
  <c r="I1838" i="8"/>
  <c r="H1830" i="8"/>
  <c r="I1830" i="8"/>
  <c r="H1822" i="8"/>
  <c r="I1822" i="8"/>
  <c r="H1814" i="8"/>
  <c r="I1814" i="8"/>
  <c r="H1806" i="8"/>
  <c r="I1806" i="8"/>
  <c r="H1798" i="8"/>
  <c r="I1798" i="8"/>
  <c r="H1790" i="8"/>
  <c r="I1790" i="8"/>
  <c r="H1782" i="8"/>
  <c r="I1782" i="8"/>
  <c r="H1774" i="8"/>
  <c r="I1774" i="8"/>
  <c r="H1766" i="8"/>
  <c r="I1766" i="8"/>
  <c r="H1758" i="8"/>
  <c r="I1758" i="8"/>
  <c r="H1750" i="8"/>
  <c r="I1750" i="8"/>
  <c r="H1742" i="8"/>
  <c r="I1742" i="8"/>
  <c r="H1734" i="8"/>
  <c r="I1734" i="8"/>
  <c r="H1726" i="8"/>
  <c r="I1726" i="8"/>
  <c r="H1718" i="8"/>
  <c r="I1718" i="8"/>
  <c r="H1710" i="8"/>
  <c r="I1710" i="8"/>
  <c r="H1702" i="8"/>
  <c r="I1702" i="8"/>
  <c r="H1694" i="8"/>
  <c r="I1694" i="8"/>
  <c r="H1686" i="8"/>
  <c r="I1686" i="8"/>
  <c r="H1678" i="8"/>
  <c r="I1678" i="8"/>
  <c r="H1670" i="8"/>
  <c r="I1670" i="8"/>
  <c r="H1662" i="8"/>
  <c r="I1662" i="8"/>
  <c r="H1654" i="8"/>
  <c r="I1654" i="8"/>
  <c r="H1646" i="8"/>
  <c r="I1646" i="8"/>
  <c r="H1638" i="8"/>
  <c r="I1638" i="8"/>
  <c r="H1630" i="8"/>
  <c r="I1630" i="8"/>
  <c r="H1622" i="8"/>
  <c r="I1622" i="8"/>
  <c r="H1614" i="8"/>
  <c r="I1614" i="8"/>
  <c r="H1606" i="8"/>
  <c r="I1606" i="8"/>
  <c r="H1598" i="8"/>
  <c r="I1598" i="8"/>
  <c r="H1590" i="8"/>
  <c r="I1590" i="8"/>
  <c r="H1582" i="8"/>
  <c r="I1582" i="8"/>
  <c r="H1574" i="8"/>
  <c r="I1574" i="8"/>
  <c r="H1566" i="8"/>
  <c r="I1566" i="8"/>
  <c r="H1558" i="8"/>
  <c r="I1558" i="8"/>
  <c r="H1550" i="8"/>
  <c r="I1550" i="8"/>
  <c r="H1542" i="8"/>
  <c r="I1542" i="8"/>
  <c r="H1534" i="8"/>
  <c r="I1534" i="8"/>
  <c r="H1526" i="8"/>
  <c r="I1526" i="8"/>
  <c r="H1518" i="8"/>
  <c r="I1518" i="8"/>
  <c r="H1510" i="8"/>
  <c r="I1510" i="8"/>
  <c r="H1502" i="8"/>
  <c r="I1502" i="8"/>
  <c r="H1494" i="8"/>
  <c r="I1494" i="8"/>
  <c r="H1486" i="8"/>
  <c r="I1486" i="8"/>
  <c r="H1478" i="8"/>
  <c r="I1478" i="8"/>
  <c r="H1470" i="8"/>
  <c r="I1470" i="8"/>
  <c r="H1462" i="8"/>
  <c r="I1462" i="8"/>
  <c r="H1454" i="8"/>
  <c r="I1454" i="8"/>
  <c r="H1446" i="8"/>
  <c r="I1446" i="8"/>
  <c r="H1438" i="8"/>
  <c r="I1438" i="8"/>
  <c r="H1430" i="8"/>
  <c r="I1430" i="8"/>
  <c r="H1422" i="8"/>
  <c r="I1422" i="8"/>
  <c r="H1414" i="8"/>
  <c r="I1414" i="8"/>
  <c r="H1406" i="8"/>
  <c r="I1406" i="8"/>
  <c r="H1398" i="8"/>
  <c r="I1398" i="8"/>
  <c r="H1390" i="8"/>
  <c r="I1390" i="8"/>
  <c r="H1382" i="8"/>
  <c r="I1382" i="8"/>
  <c r="H1374" i="8"/>
  <c r="I1374" i="8"/>
  <c r="H1366" i="8"/>
  <c r="I1366" i="8"/>
  <c r="H1358" i="8"/>
  <c r="I1358" i="8"/>
  <c r="H1350" i="8"/>
  <c r="I1350" i="8"/>
  <c r="H1342" i="8"/>
  <c r="I1342" i="8"/>
  <c r="H1334" i="8"/>
  <c r="I1334" i="8"/>
  <c r="H1326" i="8"/>
  <c r="I1326" i="8"/>
  <c r="H1318" i="8"/>
  <c r="I1318" i="8"/>
  <c r="H1310" i="8"/>
  <c r="I1310" i="8"/>
  <c r="H1302" i="8"/>
  <c r="I1302" i="8"/>
  <c r="H1294" i="8"/>
  <c r="I1294" i="8"/>
  <c r="H1286" i="8"/>
  <c r="I1286" i="8"/>
  <c r="H1278" i="8"/>
  <c r="I1278" i="8"/>
  <c r="H1270" i="8"/>
  <c r="I1270" i="8"/>
  <c r="H1262" i="8"/>
  <c r="I1262" i="8"/>
  <c r="H1254" i="8"/>
  <c r="I1254" i="8"/>
  <c r="H1246" i="8"/>
  <c r="I1246" i="8"/>
  <c r="H1238" i="8"/>
  <c r="I1238" i="8"/>
  <c r="H1230" i="8"/>
  <c r="I1230" i="8"/>
  <c r="H1222" i="8"/>
  <c r="I1222" i="8"/>
  <c r="H1214" i="8"/>
  <c r="I1214" i="8"/>
  <c r="H1206" i="8"/>
  <c r="I1206" i="8"/>
  <c r="H1198" i="8"/>
  <c r="I1198" i="8"/>
  <c r="H1190" i="8"/>
  <c r="I1190" i="8"/>
  <c r="H1182" i="8"/>
  <c r="I1182" i="8"/>
  <c r="H1174" i="8"/>
  <c r="I1174" i="8"/>
  <c r="H1166" i="8"/>
  <c r="I1166" i="8"/>
  <c r="H1158" i="8"/>
  <c r="I1158" i="8"/>
  <c r="H1150" i="8"/>
  <c r="I1150" i="8"/>
  <c r="H1142" i="8"/>
  <c r="I1142" i="8"/>
  <c r="H1134" i="8"/>
  <c r="I1134" i="8"/>
  <c r="H1126" i="8"/>
  <c r="I1126" i="8"/>
  <c r="H1118" i="8"/>
  <c r="I1118" i="8"/>
  <c r="H1110" i="8"/>
  <c r="I1110" i="8"/>
  <c r="H1102" i="8"/>
  <c r="I1102" i="8"/>
  <c r="H1094" i="8"/>
  <c r="I1094" i="8"/>
  <c r="H1086" i="8"/>
  <c r="I1086" i="8"/>
  <c r="H1078" i="8"/>
  <c r="I1078" i="8"/>
  <c r="I2098" i="8"/>
  <c r="I2024" i="8"/>
  <c r="I1904" i="8"/>
  <c r="H2012" i="8"/>
  <c r="I2012" i="8"/>
  <c r="H1948" i="8"/>
  <c r="I1948" i="8"/>
  <c r="H1884" i="8"/>
  <c r="I1884" i="8"/>
  <c r="H1820" i="8"/>
  <c r="I1820" i="8"/>
  <c r="H1756" i="8"/>
  <c r="I1756" i="8"/>
  <c r="H1692" i="8"/>
  <c r="I1692" i="8"/>
  <c r="H1636" i="8"/>
  <c r="I1636" i="8"/>
  <c r="H1572" i="8"/>
  <c r="I1572" i="8"/>
  <c r="H1508" i="8"/>
  <c r="I1508" i="8"/>
  <c r="H1444" i="8"/>
  <c r="I1444" i="8"/>
  <c r="H1380" i="8"/>
  <c r="I1380" i="8"/>
  <c r="H1316" i="8"/>
  <c r="I1316" i="8"/>
  <c r="H1252" i="8"/>
  <c r="I1252" i="8"/>
  <c r="H1188" i="8"/>
  <c r="I1188" i="8"/>
  <c r="H1124" i="8"/>
  <c r="I1124" i="8"/>
  <c r="H1069" i="8"/>
  <c r="I1069" i="8"/>
  <c r="H1020" i="8"/>
  <c r="I1020" i="8"/>
  <c r="H972" i="8"/>
  <c r="I972" i="8"/>
  <c r="H908" i="8"/>
  <c r="I908" i="8"/>
  <c r="H860" i="8"/>
  <c r="I860" i="8"/>
  <c r="H812" i="8"/>
  <c r="I812" i="8"/>
  <c r="H764" i="8"/>
  <c r="I764" i="8"/>
  <c r="H708" i="8"/>
  <c r="I708" i="8"/>
  <c r="H675" i="8"/>
  <c r="I675" i="8"/>
  <c r="H644" i="8"/>
  <c r="I644" i="8"/>
  <c r="H626" i="8"/>
  <c r="I626" i="8"/>
  <c r="H602" i="8"/>
  <c r="I602" i="8"/>
  <c r="H570" i="8"/>
  <c r="I570" i="8"/>
  <c r="H540" i="8"/>
  <c r="I540" i="8"/>
  <c r="H515" i="8"/>
  <c r="I515" i="8"/>
  <c r="H492" i="8"/>
  <c r="I492" i="8"/>
  <c r="H467" i="8"/>
  <c r="I467" i="8"/>
  <c r="H443" i="8"/>
  <c r="I443" i="8"/>
  <c r="H405" i="8"/>
  <c r="I405" i="8"/>
  <c r="H379" i="8"/>
  <c r="I379" i="8"/>
  <c r="H346" i="8"/>
  <c r="I346" i="8"/>
  <c r="H308" i="8"/>
  <c r="I308" i="8"/>
  <c r="H277" i="8"/>
  <c r="I277" i="8"/>
  <c r="H252" i="8"/>
  <c r="I252" i="8"/>
  <c r="H220" i="8"/>
  <c r="I220" i="8"/>
  <c r="H187" i="8"/>
  <c r="I187" i="8"/>
  <c r="H163" i="8"/>
  <c r="I163" i="8"/>
  <c r="H137" i="8"/>
  <c r="I137" i="8"/>
  <c r="H114" i="8"/>
  <c r="I114" i="8"/>
  <c r="H78" i="8"/>
  <c r="I78" i="8"/>
  <c r="H54" i="8"/>
  <c r="I54" i="8"/>
  <c r="H20" i="8"/>
  <c r="I20" i="8"/>
  <c r="H2109" i="8"/>
  <c r="I2109" i="8"/>
  <c r="H2101" i="8"/>
  <c r="I2101" i="8"/>
  <c r="H2093" i="8"/>
  <c r="I2093" i="8"/>
  <c r="H2085" i="8"/>
  <c r="I2085" i="8"/>
  <c r="H2077" i="8"/>
  <c r="I2077" i="8"/>
  <c r="H2069" i="8"/>
  <c r="I2069" i="8"/>
  <c r="H2053" i="8"/>
  <c r="I2053" i="8"/>
  <c r="H2045" i="8"/>
  <c r="I2045" i="8"/>
  <c r="H2037" i="8"/>
  <c r="I2037" i="8"/>
  <c r="H2029" i="8"/>
  <c r="I2029" i="8"/>
  <c r="H2021" i="8"/>
  <c r="I2021" i="8"/>
  <c r="H2005" i="8"/>
  <c r="I2005" i="8"/>
  <c r="H1997" i="8"/>
  <c r="I1997" i="8"/>
  <c r="H1989" i="8"/>
  <c r="I1989" i="8"/>
  <c r="H1981" i="8"/>
  <c r="I1981" i="8"/>
  <c r="H1973" i="8"/>
  <c r="I1973" i="8"/>
  <c r="H1965" i="8"/>
  <c r="I1965" i="8"/>
  <c r="H1957" i="8"/>
  <c r="I1957" i="8"/>
  <c r="H1949" i="8"/>
  <c r="I1949" i="8"/>
  <c r="H1941" i="8"/>
  <c r="I1941" i="8"/>
  <c r="H1933" i="8"/>
  <c r="I1933" i="8"/>
  <c r="H1925" i="8"/>
  <c r="I1925" i="8"/>
  <c r="H1917" i="8"/>
  <c r="I1917" i="8"/>
  <c r="H1909" i="8"/>
  <c r="I1909" i="8"/>
  <c r="H1901" i="8"/>
  <c r="I1901" i="8"/>
  <c r="H1893" i="8"/>
  <c r="I1893" i="8"/>
  <c r="H1885" i="8"/>
  <c r="I1885" i="8"/>
  <c r="H1877" i="8"/>
  <c r="I1877" i="8"/>
  <c r="H1869" i="8"/>
  <c r="I1869" i="8"/>
  <c r="H1861" i="8"/>
  <c r="I1861" i="8"/>
  <c r="H1853" i="8"/>
  <c r="I1853" i="8"/>
  <c r="H1845" i="8"/>
  <c r="I1845" i="8"/>
  <c r="H1837" i="8"/>
  <c r="I1837" i="8"/>
  <c r="H1829" i="8"/>
  <c r="I1829" i="8"/>
  <c r="H1821" i="8"/>
  <c r="I1821" i="8"/>
  <c r="H1813" i="8"/>
  <c r="I1813" i="8"/>
  <c r="H1805" i="8"/>
  <c r="I1805" i="8"/>
  <c r="H1797" i="8"/>
  <c r="I1797" i="8"/>
  <c r="H1789" i="8"/>
  <c r="I1789" i="8"/>
  <c r="H1781" i="8"/>
  <c r="I1781" i="8"/>
  <c r="H1773" i="8"/>
  <c r="I1773" i="8"/>
  <c r="H1765" i="8"/>
  <c r="I1765" i="8"/>
  <c r="H1757" i="8"/>
  <c r="I1757" i="8"/>
  <c r="H1749" i="8"/>
  <c r="I1749" i="8"/>
  <c r="H1741" i="8"/>
  <c r="I1741" i="8"/>
  <c r="H1733" i="8"/>
  <c r="I1733" i="8"/>
  <c r="H1725" i="8"/>
  <c r="I1725" i="8"/>
  <c r="H1717" i="8"/>
  <c r="I1717" i="8"/>
  <c r="H1709" i="8"/>
  <c r="I1709" i="8"/>
  <c r="H1701" i="8"/>
  <c r="I1701" i="8"/>
  <c r="H1693" i="8"/>
  <c r="I1693" i="8"/>
  <c r="H1677" i="8"/>
  <c r="I1677" i="8"/>
  <c r="H1669" i="8"/>
  <c r="I1669" i="8"/>
  <c r="H1661" i="8"/>
  <c r="I1661" i="8"/>
  <c r="H1653" i="8"/>
  <c r="I1653" i="8"/>
  <c r="H1645" i="8"/>
  <c r="I1645" i="8"/>
  <c r="H1637" i="8"/>
  <c r="I1637" i="8"/>
  <c r="H1629" i="8"/>
  <c r="I1629" i="8"/>
  <c r="H1621" i="8"/>
  <c r="I1621" i="8"/>
  <c r="H1613" i="8"/>
  <c r="I1613" i="8"/>
  <c r="H1605" i="8"/>
  <c r="I1605" i="8"/>
  <c r="H1597" i="8"/>
  <c r="I1597" i="8"/>
  <c r="H1589" i="8"/>
  <c r="I1589" i="8"/>
  <c r="H1581" i="8"/>
  <c r="I1581" i="8"/>
  <c r="H1573" i="8"/>
  <c r="I1573" i="8"/>
  <c r="H1565" i="8"/>
  <c r="I1565" i="8"/>
  <c r="H1557" i="8"/>
  <c r="I1557" i="8"/>
  <c r="H1549" i="8"/>
  <c r="I1549" i="8"/>
  <c r="H1541" i="8"/>
  <c r="I1541" i="8"/>
  <c r="H1533" i="8"/>
  <c r="I1533" i="8"/>
  <c r="I2088" i="8"/>
  <c r="I2014" i="8"/>
  <c r="I1880" i="8"/>
  <c r="H2060" i="8"/>
  <c r="I2060" i="8"/>
  <c r="H2004" i="8"/>
  <c r="I2004" i="8"/>
  <c r="H1940" i="8"/>
  <c r="I1940" i="8"/>
  <c r="H1876" i="8"/>
  <c r="I1876" i="8"/>
  <c r="H1812" i="8"/>
  <c r="I1812" i="8"/>
  <c r="H1748" i="8"/>
  <c r="I1748" i="8"/>
  <c r="H1628" i="8"/>
  <c r="I1628" i="8"/>
  <c r="H1564" i="8"/>
  <c r="I1564" i="8"/>
  <c r="H1500" i="8"/>
  <c r="I1500" i="8"/>
  <c r="H1436" i="8"/>
  <c r="I1436" i="8"/>
  <c r="H1372" i="8"/>
  <c r="I1372" i="8"/>
  <c r="H1308" i="8"/>
  <c r="I1308" i="8"/>
  <c r="H1244" i="8"/>
  <c r="I1244" i="8"/>
  <c r="H1180" i="8"/>
  <c r="I1180" i="8"/>
  <c r="H1116" i="8"/>
  <c r="I1116" i="8"/>
  <c r="H1068" i="8"/>
  <c r="I1068" i="8"/>
  <c r="H1013" i="8"/>
  <c r="I1013" i="8"/>
  <c r="H964" i="8"/>
  <c r="I964" i="8"/>
  <c r="H668" i="8"/>
  <c r="I668" i="8"/>
  <c r="H625" i="8"/>
  <c r="I625" i="8"/>
  <c r="H596" i="8"/>
  <c r="I596" i="8"/>
  <c r="H569" i="8"/>
  <c r="I569" i="8"/>
  <c r="H404" i="8"/>
  <c r="I404" i="8"/>
  <c r="H340" i="8"/>
  <c r="I340" i="8"/>
  <c r="H307" i="8"/>
  <c r="I307" i="8"/>
  <c r="H276" i="8"/>
  <c r="I276" i="8"/>
  <c r="H212" i="8"/>
  <c r="I212" i="8"/>
  <c r="H134" i="8"/>
  <c r="I134" i="8"/>
  <c r="H113" i="8"/>
  <c r="I113" i="8"/>
  <c r="H76" i="8"/>
  <c r="I76" i="8"/>
  <c r="H52" i="8"/>
  <c r="I52" i="8"/>
  <c r="H19" i="8"/>
  <c r="I19" i="8"/>
  <c r="I2079" i="8"/>
  <c r="I2003" i="8"/>
  <c r="I1848" i="8"/>
  <c r="H956" i="8"/>
  <c r="I956" i="8"/>
  <c r="H892" i="8"/>
  <c r="I892" i="8"/>
  <c r="H844" i="8"/>
  <c r="I844" i="8"/>
  <c r="H796" i="8"/>
  <c r="I796" i="8"/>
  <c r="H756" i="8"/>
  <c r="I756" i="8"/>
  <c r="H700" i="8"/>
  <c r="I700" i="8"/>
  <c r="H666" i="8"/>
  <c r="I666" i="8"/>
  <c r="H636" i="8"/>
  <c r="I636" i="8"/>
  <c r="H620" i="8"/>
  <c r="I620" i="8"/>
  <c r="H595" i="8"/>
  <c r="I595" i="8"/>
  <c r="H564" i="8"/>
  <c r="I564" i="8"/>
  <c r="H532" i="8"/>
  <c r="I532" i="8"/>
  <c r="H508" i="8"/>
  <c r="I508" i="8"/>
  <c r="H478" i="8"/>
  <c r="I478" i="8"/>
  <c r="H460" i="8"/>
  <c r="I460" i="8"/>
  <c r="H436" i="8"/>
  <c r="I436" i="8"/>
  <c r="H402" i="8"/>
  <c r="I402" i="8"/>
  <c r="H374" i="8"/>
  <c r="I374" i="8"/>
  <c r="H332" i="8"/>
  <c r="I332" i="8"/>
  <c r="H306" i="8"/>
  <c r="I306" i="8"/>
  <c r="H274" i="8"/>
  <c r="I274" i="8"/>
  <c r="H249" i="8"/>
  <c r="I249" i="8"/>
  <c r="H210" i="8"/>
  <c r="I210" i="8"/>
  <c r="H185" i="8"/>
  <c r="I185" i="8"/>
  <c r="H157" i="8"/>
  <c r="I157" i="8"/>
  <c r="H132" i="8"/>
  <c r="I132" i="8"/>
  <c r="H108" i="8"/>
  <c r="I108" i="8"/>
  <c r="H2099" i="8"/>
  <c r="I2099" i="8"/>
  <c r="H2091" i="8"/>
  <c r="I2091" i="8"/>
  <c r="H2083" i="8"/>
  <c r="I2083" i="8"/>
  <c r="H2075" i="8"/>
  <c r="I2075" i="8"/>
  <c r="H2067" i="8"/>
  <c r="I2067" i="8"/>
  <c r="H2059" i="8"/>
  <c r="I2059" i="8"/>
  <c r="H2051" i="8"/>
  <c r="I2051" i="8"/>
  <c r="H2035" i="8"/>
  <c r="I2035" i="8"/>
  <c r="H2027" i="8"/>
  <c r="I2027" i="8"/>
  <c r="H2019" i="8"/>
  <c r="I2019" i="8"/>
  <c r="H2011" i="8"/>
  <c r="I2011" i="8"/>
  <c r="H1995" i="8"/>
  <c r="I1995" i="8"/>
  <c r="H1987" i="8"/>
  <c r="I1987" i="8"/>
  <c r="H1979" i="8"/>
  <c r="I1979" i="8"/>
  <c r="H1971" i="8"/>
  <c r="I1971" i="8"/>
  <c r="H1963" i="8"/>
  <c r="I1963" i="8"/>
  <c r="H1955" i="8"/>
  <c r="I1955" i="8"/>
  <c r="H1947" i="8"/>
  <c r="I1947" i="8"/>
  <c r="H1939" i="8"/>
  <c r="I1939" i="8"/>
  <c r="H1931" i="8"/>
  <c r="I1931" i="8"/>
  <c r="H1923" i="8"/>
  <c r="I1923" i="8"/>
  <c r="H1915" i="8"/>
  <c r="I1915" i="8"/>
  <c r="H1907" i="8"/>
  <c r="I1907" i="8"/>
  <c r="H1899" i="8"/>
  <c r="I1899" i="8"/>
  <c r="H1891" i="8"/>
  <c r="I1891" i="8"/>
  <c r="H1883" i="8"/>
  <c r="I1883" i="8"/>
  <c r="H1875" i="8"/>
  <c r="I1875" i="8"/>
  <c r="H1867" i="8"/>
  <c r="I1867" i="8"/>
  <c r="H1859" i="8"/>
  <c r="I1859" i="8"/>
  <c r="H1851" i="8"/>
  <c r="I1851" i="8"/>
  <c r="H1843" i="8"/>
  <c r="I1843" i="8"/>
  <c r="H1835" i="8"/>
  <c r="I1835" i="8"/>
  <c r="H1827" i="8"/>
  <c r="I1827" i="8"/>
  <c r="H1819" i="8"/>
  <c r="I1819" i="8"/>
  <c r="H1811" i="8"/>
  <c r="I1811" i="8"/>
  <c r="H1803" i="8"/>
  <c r="I1803" i="8"/>
  <c r="H1795" i="8"/>
  <c r="I1795" i="8"/>
  <c r="H1787" i="8"/>
  <c r="I1787" i="8"/>
  <c r="H1779" i="8"/>
  <c r="I1779" i="8"/>
  <c r="H1771" i="8"/>
  <c r="I1771" i="8"/>
  <c r="H1763" i="8"/>
  <c r="I1763" i="8"/>
  <c r="H1755" i="8"/>
  <c r="I1755" i="8"/>
  <c r="H1747" i="8"/>
  <c r="I1747" i="8"/>
  <c r="H1739" i="8"/>
  <c r="I1739" i="8"/>
  <c r="H1731" i="8"/>
  <c r="I1731" i="8"/>
  <c r="H1723" i="8"/>
  <c r="I1723" i="8"/>
  <c r="H1715" i="8"/>
  <c r="I1715" i="8"/>
  <c r="H1707" i="8"/>
  <c r="I1707" i="8"/>
  <c r="H1699" i="8"/>
  <c r="I1699" i="8"/>
  <c r="H1691" i="8"/>
  <c r="I1691" i="8"/>
  <c r="H1683" i="8"/>
  <c r="I1683" i="8"/>
  <c r="H1675" i="8"/>
  <c r="I1675" i="8"/>
  <c r="H1667" i="8"/>
  <c r="I1667" i="8"/>
  <c r="H1659" i="8"/>
  <c r="I1659" i="8"/>
  <c r="H1651" i="8"/>
  <c r="I1651" i="8"/>
  <c r="H1643" i="8"/>
  <c r="I1643" i="8"/>
  <c r="H1635" i="8"/>
  <c r="I1635" i="8"/>
  <c r="H1627" i="8"/>
  <c r="I1627" i="8"/>
  <c r="H1619" i="8"/>
  <c r="I1619" i="8"/>
  <c r="H1611" i="8"/>
  <c r="I1611" i="8"/>
  <c r="H1603" i="8"/>
  <c r="I1603" i="8"/>
  <c r="H1595" i="8"/>
  <c r="I1595" i="8"/>
  <c r="H1587" i="8"/>
  <c r="I1587" i="8"/>
  <c r="H1579" i="8"/>
  <c r="I1579" i="8"/>
  <c r="H1571" i="8"/>
  <c r="I1571" i="8"/>
  <c r="H1563" i="8"/>
  <c r="I1563" i="8"/>
  <c r="H1555" i="8"/>
  <c r="I1555" i="8"/>
  <c r="H1547" i="8"/>
  <c r="I1547" i="8"/>
  <c r="H1539" i="8"/>
  <c r="I1539" i="8"/>
  <c r="H1531" i="8"/>
  <c r="I1531" i="8"/>
  <c r="H1523" i="8"/>
  <c r="I1523" i="8"/>
  <c r="H1515" i="8"/>
  <c r="I1515" i="8"/>
  <c r="H1507" i="8"/>
  <c r="I1507" i="8"/>
  <c r="H1499" i="8"/>
  <c r="I1499" i="8"/>
  <c r="H1491" i="8"/>
  <c r="I1491" i="8"/>
  <c r="H1483" i="8"/>
  <c r="I1483" i="8"/>
  <c r="H1475" i="8"/>
  <c r="I1475" i="8"/>
  <c r="H1467" i="8"/>
  <c r="I1467" i="8"/>
  <c r="H963" i="8"/>
  <c r="I963" i="8"/>
  <c r="I2070" i="8"/>
  <c r="I1990" i="8"/>
  <c r="I1816" i="8"/>
  <c r="H1292" i="8"/>
  <c r="I1292" i="8"/>
  <c r="H1228" i="8"/>
  <c r="I1228" i="8"/>
  <c r="H1164" i="8"/>
  <c r="I1164" i="8"/>
  <c r="H1100" i="8"/>
  <c r="I1100" i="8"/>
  <c r="H1052" i="8"/>
  <c r="I1052" i="8"/>
  <c r="H1004" i="8"/>
  <c r="I1004" i="8"/>
  <c r="H948" i="8"/>
  <c r="I948" i="8"/>
  <c r="H884" i="8"/>
  <c r="I884" i="8"/>
  <c r="H836" i="8"/>
  <c r="I836" i="8"/>
  <c r="H788" i="8"/>
  <c r="I788" i="8"/>
  <c r="H748" i="8"/>
  <c r="I748" i="8"/>
  <c r="H699" i="8"/>
  <c r="I699" i="8"/>
  <c r="H665" i="8"/>
  <c r="I665" i="8"/>
  <c r="H635" i="8"/>
  <c r="I635" i="8"/>
  <c r="H618" i="8"/>
  <c r="I618" i="8"/>
  <c r="H588" i="8"/>
  <c r="I588" i="8"/>
  <c r="H556" i="8"/>
  <c r="I556" i="8"/>
  <c r="H530" i="8"/>
  <c r="I530" i="8"/>
  <c r="H506" i="8"/>
  <c r="I506" i="8"/>
  <c r="H476" i="8"/>
  <c r="I476" i="8"/>
  <c r="H458" i="8"/>
  <c r="I458" i="8"/>
  <c r="H435" i="8"/>
  <c r="I435" i="8"/>
  <c r="H396" i="8"/>
  <c r="I396" i="8"/>
  <c r="H372" i="8"/>
  <c r="I372" i="8"/>
  <c r="H331" i="8"/>
  <c r="I331" i="8"/>
  <c r="H300" i="8"/>
  <c r="I300" i="8"/>
  <c r="H270" i="8"/>
  <c r="I270" i="8"/>
  <c r="H244" i="8"/>
  <c r="I244" i="8"/>
  <c r="H204" i="8"/>
  <c r="I204" i="8"/>
  <c r="H93" i="8"/>
  <c r="I93" i="8"/>
  <c r="H67" i="8"/>
  <c r="I67" i="8"/>
  <c r="H49" i="8"/>
  <c r="I49" i="8"/>
  <c r="H2106" i="8"/>
  <c r="I2106" i="8"/>
  <c r="H2090" i="8"/>
  <c r="I2090" i="8"/>
  <c r="H2082" i="8"/>
  <c r="I2082" i="8"/>
  <c r="H2074" i="8"/>
  <c r="I2074" i="8"/>
  <c r="H2066" i="8"/>
  <c r="I2066" i="8"/>
  <c r="H2058" i="8"/>
  <c r="I2058" i="8"/>
  <c r="H2050" i="8"/>
  <c r="I2050" i="8"/>
  <c r="H2042" i="8"/>
  <c r="I2042" i="8"/>
  <c r="H2026" i="8"/>
  <c r="I2026" i="8"/>
  <c r="H2018" i="8"/>
  <c r="I2018" i="8"/>
  <c r="H2010" i="8"/>
  <c r="I2010" i="8"/>
  <c r="H2002" i="8"/>
  <c r="I2002" i="8"/>
  <c r="H1994" i="8"/>
  <c r="I1994" i="8"/>
  <c r="H1986" i="8"/>
  <c r="I1986" i="8"/>
  <c r="H1978" i="8"/>
  <c r="I1978" i="8"/>
  <c r="H1970" i="8"/>
  <c r="I1970" i="8"/>
  <c r="H1962" i="8"/>
  <c r="I1962" i="8"/>
  <c r="H1954" i="8"/>
  <c r="I1954" i="8"/>
  <c r="H1946" i="8"/>
  <c r="I1946" i="8"/>
  <c r="H1938" i="8"/>
  <c r="I1938" i="8"/>
  <c r="H1930" i="8"/>
  <c r="I1930" i="8"/>
  <c r="H1922" i="8"/>
  <c r="I1922" i="8"/>
  <c r="H1914" i="8"/>
  <c r="I1914" i="8"/>
  <c r="H1906" i="8"/>
  <c r="I1906" i="8"/>
  <c r="H1898" i="8"/>
  <c r="I1898" i="8"/>
  <c r="H1890" i="8"/>
  <c r="I1890" i="8"/>
  <c r="H1882" i="8"/>
  <c r="I1882" i="8"/>
  <c r="H1874" i="8"/>
  <c r="I1874" i="8"/>
  <c r="H1866" i="8"/>
  <c r="I1866" i="8"/>
  <c r="H1858" i="8"/>
  <c r="I1858" i="8"/>
  <c r="H1850" i="8"/>
  <c r="I1850" i="8"/>
  <c r="H1842" i="8"/>
  <c r="I1842" i="8"/>
  <c r="H1834" i="8"/>
  <c r="I1834" i="8"/>
  <c r="H1826" i="8"/>
  <c r="I1826" i="8"/>
  <c r="H1818" i="8"/>
  <c r="I1818" i="8"/>
  <c r="H1810" i="8"/>
  <c r="I1810" i="8"/>
  <c r="H1802" i="8"/>
  <c r="I1802" i="8"/>
  <c r="H1794" i="8"/>
  <c r="I1794" i="8"/>
  <c r="H1786" i="8"/>
  <c r="I1786" i="8"/>
  <c r="H1778" i="8"/>
  <c r="I1778" i="8"/>
  <c r="H1770" i="8"/>
  <c r="I1770" i="8"/>
  <c r="H1762" i="8"/>
  <c r="I1762" i="8"/>
  <c r="H1754" i="8"/>
  <c r="I1754" i="8"/>
  <c r="H1746" i="8"/>
  <c r="I1746" i="8"/>
  <c r="H1738" i="8"/>
  <c r="I1738" i="8"/>
  <c r="H1730" i="8"/>
  <c r="I1730" i="8"/>
  <c r="H1722" i="8"/>
  <c r="I1722" i="8"/>
  <c r="H1714" i="8"/>
  <c r="I1714" i="8"/>
  <c r="H1706" i="8"/>
  <c r="I1706" i="8"/>
  <c r="H1698" i="8"/>
  <c r="I1698" i="8"/>
  <c r="H1690" i="8"/>
  <c r="I1690" i="8"/>
  <c r="H1682" i="8"/>
  <c r="I1682" i="8"/>
  <c r="H1674" i="8"/>
  <c r="I1674" i="8"/>
  <c r="H1666" i="8"/>
  <c r="I1666" i="8"/>
  <c r="H1658" i="8"/>
  <c r="I1658" i="8"/>
  <c r="H1650" i="8"/>
  <c r="I1650" i="8"/>
  <c r="H1642" i="8"/>
  <c r="I1642" i="8"/>
  <c r="H1634" i="8"/>
  <c r="I1634" i="8"/>
  <c r="H1626" i="8"/>
  <c r="I1626" i="8"/>
  <c r="H1618" i="8"/>
  <c r="I1618" i="8"/>
  <c r="H1610" i="8"/>
  <c r="I1610" i="8"/>
  <c r="H1602" i="8"/>
  <c r="I1602" i="8"/>
  <c r="H1594" i="8"/>
  <c r="I1594" i="8"/>
  <c r="H1586" i="8"/>
  <c r="I1586" i="8"/>
  <c r="H1578" i="8"/>
  <c r="I1578" i="8"/>
  <c r="H1570" i="8"/>
  <c r="I1570" i="8"/>
  <c r="H1562" i="8"/>
  <c r="I1562" i="8"/>
  <c r="H1554" i="8"/>
  <c r="I1554" i="8"/>
  <c r="H1546" i="8"/>
  <c r="I1546" i="8"/>
  <c r="H1538" i="8"/>
  <c r="I1538" i="8"/>
  <c r="H1530" i="8"/>
  <c r="I1530" i="8"/>
  <c r="H1522" i="8"/>
  <c r="I1522" i="8"/>
  <c r="H1514" i="8"/>
  <c r="I1514" i="8"/>
  <c r="H1506" i="8"/>
  <c r="I1506" i="8"/>
  <c r="H1498" i="8"/>
  <c r="I1498" i="8"/>
  <c r="H1490" i="8"/>
  <c r="I1490" i="8"/>
  <c r="H1482" i="8"/>
  <c r="I1482" i="8"/>
  <c r="H1474" i="8"/>
  <c r="I1474" i="8"/>
  <c r="H1466" i="8"/>
  <c r="I1466" i="8"/>
  <c r="H1458" i="8"/>
  <c r="I1458" i="8"/>
  <c r="H1450" i="8"/>
  <c r="I1450" i="8"/>
  <c r="H1442" i="8"/>
  <c r="I1442" i="8"/>
  <c r="H1434" i="8"/>
  <c r="I1434" i="8"/>
  <c r="H1426" i="8"/>
  <c r="I1426" i="8"/>
  <c r="H1418" i="8"/>
  <c r="I1418" i="8"/>
  <c r="H1410" i="8"/>
  <c r="I1410" i="8"/>
  <c r="H1402" i="8"/>
  <c r="I1402" i="8"/>
  <c r="H1394" i="8"/>
  <c r="I1394" i="8"/>
  <c r="H1386" i="8"/>
  <c r="I1386" i="8"/>
  <c r="H1378" i="8"/>
  <c r="I1378" i="8"/>
  <c r="H1370" i="8"/>
  <c r="I1370" i="8"/>
  <c r="H1362" i="8"/>
  <c r="I1362" i="8"/>
  <c r="H1354" i="8"/>
  <c r="I1354" i="8"/>
  <c r="H1346" i="8"/>
  <c r="I1346" i="8"/>
  <c r="H1338" i="8"/>
  <c r="I1338" i="8"/>
  <c r="H1330" i="8"/>
  <c r="I1330" i="8"/>
  <c r="H1322" i="8"/>
  <c r="I1322" i="8"/>
  <c r="H1314" i="8"/>
  <c r="I1314" i="8"/>
  <c r="H1306" i="8"/>
  <c r="I1306" i="8"/>
  <c r="H1298" i="8"/>
  <c r="I1298" i="8"/>
  <c r="H1290" i="8"/>
  <c r="I1290" i="8"/>
  <c r="H1282" i="8"/>
  <c r="I1282" i="8"/>
  <c r="H1274" i="8"/>
  <c r="I1274" i="8"/>
  <c r="H1266" i="8"/>
  <c r="I1266" i="8"/>
  <c r="H1258" i="8"/>
  <c r="I1258" i="8"/>
  <c r="H1250" i="8"/>
  <c r="I1250" i="8"/>
  <c r="H1242" i="8"/>
  <c r="I1242" i="8"/>
  <c r="H1234" i="8"/>
  <c r="I1234" i="8"/>
  <c r="H1226" i="8"/>
  <c r="I1226" i="8"/>
  <c r="H1218" i="8"/>
  <c r="I1218" i="8"/>
  <c r="H1210" i="8"/>
  <c r="I1210" i="8"/>
  <c r="H1202" i="8"/>
  <c r="I1202" i="8"/>
  <c r="H1194" i="8"/>
  <c r="I1194" i="8"/>
  <c r="H1186" i="8"/>
  <c r="I1186" i="8"/>
  <c r="H1178" i="8"/>
  <c r="I1178" i="8"/>
  <c r="H1170" i="8"/>
  <c r="I1170" i="8"/>
  <c r="H1162" i="8"/>
  <c r="I1162" i="8"/>
  <c r="H1154" i="8"/>
  <c r="I1154" i="8"/>
  <c r="H1146" i="8"/>
  <c r="I1146" i="8"/>
  <c r="H1138" i="8"/>
  <c r="I1138" i="8"/>
  <c r="H1130" i="8"/>
  <c r="I1130" i="8"/>
  <c r="H1122" i="8"/>
  <c r="I1122" i="8"/>
  <c r="H1114" i="8"/>
  <c r="I1114" i="8"/>
  <c r="H1106" i="8"/>
  <c r="I1106" i="8"/>
  <c r="H1098" i="8"/>
  <c r="I1098" i="8"/>
  <c r="H1090" i="8"/>
  <c r="I1090" i="8"/>
  <c r="H1082" i="8"/>
  <c r="I1082" i="8"/>
  <c r="H1074" i="8"/>
  <c r="I1074" i="8"/>
  <c r="H1066" i="8"/>
  <c r="I1066" i="8"/>
  <c r="H1058" i="8"/>
  <c r="I1058" i="8"/>
  <c r="H1050" i="8"/>
  <c r="I1050" i="8"/>
  <c r="H1042" i="8"/>
  <c r="I1042" i="8"/>
  <c r="H1034" i="8"/>
  <c r="I1034" i="8"/>
  <c r="H1026" i="8"/>
  <c r="I1026" i="8"/>
  <c r="H1018" i="8"/>
  <c r="I1018" i="8"/>
  <c r="H1010" i="8"/>
  <c r="I1010" i="8"/>
  <c r="H1002" i="8"/>
  <c r="I1002" i="8"/>
  <c r="H994" i="8"/>
  <c r="I994" i="8"/>
  <c r="H986" i="8"/>
  <c r="I986" i="8"/>
  <c r="H978" i="8"/>
  <c r="I978" i="8"/>
  <c r="H970" i="8"/>
  <c r="I970" i="8"/>
  <c r="H962" i="8"/>
  <c r="I962" i="8"/>
  <c r="H954" i="8"/>
  <c r="I954" i="8"/>
  <c r="H946" i="8"/>
  <c r="I946" i="8"/>
  <c r="H938" i="8"/>
  <c r="I938" i="8"/>
  <c r="H930" i="8"/>
  <c r="I930" i="8"/>
  <c r="H922" i="8"/>
  <c r="I922" i="8"/>
  <c r="H914" i="8"/>
  <c r="I914" i="8"/>
  <c r="H906" i="8"/>
  <c r="I906" i="8"/>
  <c r="H898" i="8"/>
  <c r="I898" i="8"/>
  <c r="H890" i="8"/>
  <c r="I890" i="8"/>
  <c r="H882" i="8"/>
  <c r="I882" i="8"/>
  <c r="H874" i="8"/>
  <c r="I874" i="8"/>
  <c r="H866" i="8"/>
  <c r="I866" i="8"/>
  <c r="H858" i="8"/>
  <c r="I858" i="8"/>
  <c r="H850" i="8"/>
  <c r="I850" i="8"/>
  <c r="H842" i="8"/>
  <c r="I842" i="8"/>
  <c r="H834" i="8"/>
  <c r="I834" i="8"/>
  <c r="H826" i="8"/>
  <c r="I826" i="8"/>
  <c r="H818" i="8"/>
  <c r="I818" i="8"/>
  <c r="H810" i="8"/>
  <c r="I810" i="8"/>
  <c r="H802" i="8"/>
  <c r="I802" i="8"/>
  <c r="H794" i="8"/>
  <c r="I794" i="8"/>
  <c r="H786" i="8"/>
  <c r="I786" i="8"/>
  <c r="H778" i="8"/>
  <c r="I778" i="8"/>
  <c r="H770" i="8"/>
  <c r="I770" i="8"/>
  <c r="H762" i="8"/>
  <c r="I762" i="8"/>
  <c r="H754" i="8"/>
  <c r="I754" i="8"/>
  <c r="H746" i="8"/>
  <c r="I746" i="8"/>
  <c r="H738" i="8"/>
  <c r="I738" i="8"/>
  <c r="H730" i="8"/>
  <c r="I730" i="8"/>
  <c r="H722" i="8"/>
  <c r="I722" i="8"/>
  <c r="H714" i="8"/>
  <c r="I714" i="8"/>
  <c r="H706" i="8"/>
  <c r="I706" i="8"/>
  <c r="H698" i="8"/>
  <c r="I698" i="8"/>
  <c r="H690" i="8"/>
  <c r="I690" i="8"/>
  <c r="H682" i="8"/>
  <c r="I682" i="8"/>
  <c r="H674" i="8"/>
  <c r="I674" i="8"/>
  <c r="H650" i="8"/>
  <c r="I650" i="8"/>
  <c r="H594" i="8"/>
  <c r="I594" i="8"/>
  <c r="H586" i="8"/>
  <c r="I586" i="8"/>
  <c r="H562" i="8"/>
  <c r="I562" i="8"/>
  <c r="H546" i="8"/>
  <c r="I546" i="8"/>
  <c r="H498" i="8"/>
  <c r="I498" i="8"/>
  <c r="H482" i="8"/>
  <c r="I482" i="8"/>
  <c r="H450" i="8"/>
  <c r="I450" i="8"/>
  <c r="H418" i="8"/>
  <c r="I418" i="8"/>
  <c r="H410" i="8"/>
  <c r="I410" i="8"/>
  <c r="H394" i="8"/>
  <c r="I394" i="8"/>
  <c r="H362" i="8"/>
  <c r="I362" i="8"/>
  <c r="H354" i="8"/>
  <c r="I354" i="8"/>
  <c r="H338" i="8"/>
  <c r="I338" i="8"/>
  <c r="H322" i="8"/>
  <c r="I322" i="8"/>
  <c r="H314" i="8"/>
  <c r="I314" i="8"/>
  <c r="H298" i="8"/>
  <c r="I298" i="8"/>
  <c r="H290" i="8"/>
  <c r="I290" i="8"/>
  <c r="H266" i="8"/>
  <c r="I266" i="8"/>
  <c r="H242" i="8"/>
  <c r="I242" i="8"/>
  <c r="H218" i="8"/>
  <c r="I218" i="8"/>
  <c r="H202" i="8"/>
  <c r="I202" i="8"/>
  <c r="H194" i="8"/>
  <c r="I194" i="8"/>
  <c r="H170" i="8"/>
  <c r="I170" i="8"/>
  <c r="H154" i="8"/>
  <c r="I154" i="8"/>
  <c r="H130" i="8"/>
  <c r="I130" i="8"/>
  <c r="H122" i="8"/>
  <c r="I122" i="8"/>
  <c r="H106" i="8"/>
  <c r="I106" i="8"/>
  <c r="H98" i="8"/>
  <c r="I98" i="8"/>
  <c r="H82" i="8"/>
  <c r="I82" i="8"/>
  <c r="H74" i="8"/>
  <c r="I74" i="8"/>
  <c r="H50" i="8"/>
  <c r="I50" i="8"/>
  <c r="H42" i="8"/>
  <c r="I42" i="8"/>
  <c r="H26" i="8"/>
  <c r="I26" i="8"/>
  <c r="H18" i="8"/>
  <c r="I18" i="8"/>
  <c r="I2061" i="8"/>
  <c r="I1975" i="8"/>
  <c r="I1784" i="8"/>
  <c r="H2092" i="8"/>
  <c r="I2092" i="8"/>
  <c r="H2036" i="8"/>
  <c r="I2036" i="8"/>
  <c r="H1980" i="8"/>
  <c r="I1980" i="8"/>
  <c r="H1916" i="8"/>
  <c r="I1916" i="8"/>
  <c r="H1852" i="8"/>
  <c r="I1852" i="8"/>
  <c r="H1788" i="8"/>
  <c r="I1788" i="8"/>
  <c r="H1724" i="8"/>
  <c r="I1724" i="8"/>
  <c r="H1668" i="8"/>
  <c r="I1668" i="8"/>
  <c r="H1604" i="8"/>
  <c r="I1604" i="8"/>
  <c r="H1540" i="8"/>
  <c r="I1540" i="8"/>
  <c r="H1476" i="8"/>
  <c r="I1476" i="8"/>
  <c r="H1412" i="8"/>
  <c r="I1412" i="8"/>
  <c r="H1348" i="8"/>
  <c r="I1348" i="8"/>
  <c r="H1284" i="8"/>
  <c r="I1284" i="8"/>
  <c r="H1220" i="8"/>
  <c r="I1220" i="8"/>
  <c r="H1156" i="8"/>
  <c r="I1156" i="8"/>
  <c r="H1092" i="8"/>
  <c r="I1092" i="8"/>
  <c r="H1044" i="8"/>
  <c r="I1044" i="8"/>
  <c r="H996" i="8"/>
  <c r="I996" i="8"/>
  <c r="H940" i="8"/>
  <c r="I940" i="8"/>
  <c r="H878" i="8"/>
  <c r="I878" i="8"/>
  <c r="H829" i="8"/>
  <c r="I829" i="8"/>
  <c r="H780" i="8"/>
  <c r="I780" i="8"/>
  <c r="H740" i="8"/>
  <c r="I740" i="8"/>
  <c r="H692" i="8"/>
  <c r="I692" i="8"/>
  <c r="H660" i="8"/>
  <c r="I660" i="8"/>
  <c r="H634" i="8"/>
  <c r="I634" i="8"/>
  <c r="H610" i="8"/>
  <c r="I610" i="8"/>
  <c r="H581" i="8"/>
  <c r="I581" i="8"/>
  <c r="H555" i="8"/>
  <c r="I555" i="8"/>
  <c r="H524" i="8"/>
  <c r="I524" i="8"/>
  <c r="H500" i="8"/>
  <c r="I500" i="8"/>
  <c r="H474" i="8"/>
  <c r="I474" i="8"/>
  <c r="H457" i="8"/>
  <c r="I457" i="8"/>
  <c r="H434" i="8"/>
  <c r="I434" i="8"/>
  <c r="H388" i="8"/>
  <c r="I388" i="8"/>
  <c r="H370" i="8"/>
  <c r="I370" i="8"/>
  <c r="H330" i="8"/>
  <c r="I330" i="8"/>
  <c r="H299" i="8"/>
  <c r="I299" i="8"/>
  <c r="H199" i="8"/>
  <c r="I199" i="8"/>
  <c r="H178" i="8"/>
  <c r="I178" i="8"/>
  <c r="H148" i="8"/>
  <c r="I148" i="8"/>
  <c r="H123" i="8"/>
  <c r="I123" i="8"/>
  <c r="H92" i="8"/>
  <c r="I92" i="8"/>
  <c r="H66" i="8"/>
  <c r="I66" i="8"/>
  <c r="H44" i="8"/>
  <c r="I44" i="8"/>
  <c r="H2113" i="8"/>
  <c r="I2113" i="8"/>
  <c r="H2105" i="8"/>
  <c r="I2105" i="8"/>
  <c r="H2097" i="8"/>
  <c r="I2097" i="8"/>
  <c r="H2089" i="8"/>
  <c r="I2089" i="8"/>
  <c r="H2081" i="8"/>
  <c r="I2081" i="8"/>
  <c r="H2073" i="8"/>
  <c r="I2073" i="8"/>
  <c r="H2065" i="8"/>
  <c r="I2065" i="8"/>
  <c r="H2057" i="8"/>
  <c r="I2057" i="8"/>
  <c r="H2049" i="8"/>
  <c r="I2049" i="8"/>
  <c r="H2041" i="8"/>
  <c r="I2041" i="8"/>
  <c r="H2033" i="8"/>
  <c r="I2033" i="8"/>
  <c r="H2025" i="8"/>
  <c r="I2025" i="8"/>
  <c r="H2017" i="8"/>
  <c r="I2017" i="8"/>
  <c r="H2009" i="8"/>
  <c r="I2009" i="8"/>
  <c r="H2001" i="8"/>
  <c r="I2001" i="8"/>
  <c r="H1993" i="8"/>
  <c r="I1993" i="8"/>
  <c r="H1985" i="8"/>
  <c r="I1985" i="8"/>
  <c r="H1977" i="8"/>
  <c r="I1977" i="8"/>
  <c r="H1969" i="8"/>
  <c r="I1969" i="8"/>
  <c r="H1961" i="8"/>
  <c r="I1961" i="8"/>
  <c r="H1953" i="8"/>
  <c r="I1953" i="8"/>
  <c r="H1945" i="8"/>
  <c r="I1945" i="8"/>
  <c r="H1937" i="8"/>
  <c r="I1937" i="8"/>
  <c r="H1929" i="8"/>
  <c r="I1929" i="8"/>
  <c r="H1921" i="8"/>
  <c r="I1921" i="8"/>
  <c r="H1913" i="8"/>
  <c r="I1913" i="8"/>
  <c r="H1905" i="8"/>
  <c r="I1905" i="8"/>
  <c r="H1897" i="8"/>
  <c r="I1897" i="8"/>
  <c r="H1889" i="8"/>
  <c r="I1889" i="8"/>
  <c r="H1881" i="8"/>
  <c r="I1881" i="8"/>
  <c r="H1873" i="8"/>
  <c r="I1873" i="8"/>
  <c r="H1865" i="8"/>
  <c r="I1865" i="8"/>
  <c r="H1857" i="8"/>
  <c r="I1857" i="8"/>
  <c r="H1849" i="8"/>
  <c r="I1849" i="8"/>
  <c r="H1841" i="8"/>
  <c r="I1841" i="8"/>
  <c r="H1833" i="8"/>
  <c r="I1833" i="8"/>
  <c r="H1825" i="8"/>
  <c r="I1825" i="8"/>
  <c r="H1817" i="8"/>
  <c r="I1817" i="8"/>
  <c r="H1809" i="8"/>
  <c r="I1809" i="8"/>
  <c r="H1801" i="8"/>
  <c r="I1801" i="8"/>
  <c r="H1793" i="8"/>
  <c r="I1793" i="8"/>
  <c r="H1785" i="8"/>
  <c r="I1785" i="8"/>
  <c r="H1777" i="8"/>
  <c r="I1777" i="8"/>
  <c r="H1769" i="8"/>
  <c r="I1769" i="8"/>
  <c r="H1761" i="8"/>
  <c r="I1761" i="8"/>
  <c r="H1753" i="8"/>
  <c r="I1753" i="8"/>
  <c r="H1745" i="8"/>
  <c r="I1745" i="8"/>
  <c r="H1737" i="8"/>
  <c r="I1737" i="8"/>
  <c r="H1729" i="8"/>
  <c r="I1729" i="8"/>
  <c r="H1721" i="8"/>
  <c r="I1721" i="8"/>
  <c r="H1713" i="8"/>
  <c r="I1713" i="8"/>
  <c r="H1705" i="8"/>
  <c r="I1705" i="8"/>
  <c r="H1697" i="8"/>
  <c r="I1697" i="8"/>
  <c r="H1689" i="8"/>
  <c r="I1689" i="8"/>
  <c r="H1681" i="8"/>
  <c r="I1681" i="8"/>
  <c r="H1673" i="8"/>
  <c r="I1673" i="8"/>
  <c r="H1665" i="8"/>
  <c r="I1665" i="8"/>
  <c r="H1657" i="8"/>
  <c r="I1657" i="8"/>
  <c r="H1649" i="8"/>
  <c r="I1649" i="8"/>
  <c r="H1641" i="8"/>
  <c r="I1641" i="8"/>
  <c r="H1633" i="8"/>
  <c r="I1633" i="8"/>
  <c r="H1625" i="8"/>
  <c r="I1625" i="8"/>
  <c r="H1617" i="8"/>
  <c r="I1617" i="8"/>
  <c r="H1609" i="8"/>
  <c r="I1609" i="8"/>
  <c r="H1601" i="8"/>
  <c r="I1601" i="8"/>
  <c r="H1593" i="8"/>
  <c r="I1593" i="8"/>
  <c r="H1585" i="8"/>
  <c r="I1585" i="8"/>
  <c r="H1577" i="8"/>
  <c r="I1577" i="8"/>
  <c r="H1569" i="8"/>
  <c r="I1569" i="8"/>
  <c r="H1561" i="8"/>
  <c r="I1561" i="8"/>
  <c r="H1553" i="8"/>
  <c r="I1553" i="8"/>
  <c r="H1545" i="8"/>
  <c r="I1545" i="8"/>
  <c r="H1537" i="8"/>
  <c r="I1537" i="8"/>
  <c r="I1959" i="8"/>
  <c r="I1752" i="8"/>
  <c r="H2084" i="8"/>
  <c r="I2084" i="8"/>
  <c r="H2028" i="8"/>
  <c r="I2028" i="8"/>
  <c r="H1972" i="8"/>
  <c r="I1972" i="8"/>
  <c r="H1908" i="8"/>
  <c r="I1908" i="8"/>
  <c r="H1844" i="8"/>
  <c r="I1844" i="8"/>
  <c r="H1780" i="8"/>
  <c r="I1780" i="8"/>
  <c r="H1716" i="8"/>
  <c r="I1716" i="8"/>
  <c r="H1660" i="8"/>
  <c r="I1660" i="8"/>
  <c r="H1596" i="8"/>
  <c r="I1596" i="8"/>
  <c r="H1532" i="8"/>
  <c r="I1532" i="8"/>
  <c r="H1468" i="8"/>
  <c r="I1468" i="8"/>
  <c r="H1404" i="8"/>
  <c r="I1404" i="8"/>
  <c r="H1340" i="8"/>
  <c r="I1340" i="8"/>
  <c r="H1276" i="8"/>
  <c r="I1276" i="8"/>
  <c r="H1212" i="8"/>
  <c r="I1212" i="8"/>
  <c r="H1148" i="8"/>
  <c r="I1148" i="8"/>
  <c r="H1084" i="8"/>
  <c r="I1084" i="8"/>
  <c r="H1036" i="8"/>
  <c r="I1036" i="8"/>
  <c r="H988" i="8"/>
  <c r="I988" i="8"/>
  <c r="H932" i="8"/>
  <c r="I932" i="8"/>
  <c r="H876" i="8"/>
  <c r="I876" i="8"/>
  <c r="H828" i="8"/>
  <c r="I828" i="8"/>
  <c r="H779" i="8"/>
  <c r="I779" i="8"/>
  <c r="H732" i="8"/>
  <c r="I732" i="8"/>
  <c r="H684" i="8"/>
  <c r="I684" i="8"/>
  <c r="H658" i="8"/>
  <c r="I658" i="8"/>
  <c r="H630" i="8"/>
  <c r="I630" i="8"/>
  <c r="H606" i="8"/>
  <c r="I606" i="8"/>
  <c r="H580" i="8"/>
  <c r="I580" i="8"/>
  <c r="H554" i="8"/>
  <c r="I554" i="8"/>
  <c r="H522" i="8"/>
  <c r="I522" i="8"/>
  <c r="H499" i="8"/>
  <c r="I499" i="8"/>
  <c r="H473" i="8"/>
  <c r="I473" i="8"/>
  <c r="H453" i="8"/>
  <c r="I453" i="8"/>
  <c r="H428" i="8"/>
  <c r="I428" i="8"/>
  <c r="H386" i="8"/>
  <c r="I386" i="8"/>
  <c r="H365" i="8"/>
  <c r="I365" i="8"/>
  <c r="H324" i="8"/>
  <c r="I324" i="8"/>
  <c r="H297" i="8"/>
  <c r="I297" i="8"/>
  <c r="H260" i="8"/>
  <c r="I260" i="8"/>
  <c r="H236" i="8"/>
  <c r="I236" i="8"/>
  <c r="H198" i="8"/>
  <c r="I198" i="8"/>
  <c r="H177" i="8"/>
  <c r="I177" i="8"/>
  <c r="H146" i="8"/>
  <c r="I146" i="8"/>
  <c r="H118" i="8"/>
  <c r="I118" i="8"/>
  <c r="H90" i="8"/>
  <c r="I90" i="8"/>
  <c r="H60" i="8"/>
  <c r="I60" i="8"/>
  <c r="H37" i="8"/>
  <c r="I37" i="8"/>
  <c r="H2112" i="8"/>
  <c r="I2112" i="8"/>
  <c r="H2104" i="8"/>
  <c r="I2104" i="8"/>
  <c r="H2096" i="8"/>
  <c r="I2096" i="8"/>
  <c r="H2080" i="8"/>
  <c r="I2080" i="8"/>
  <c r="H2072" i="8"/>
  <c r="I2072" i="8"/>
  <c r="H2064" i="8"/>
  <c r="I2064" i="8"/>
  <c r="H2056" i="8"/>
  <c r="I2056" i="8"/>
  <c r="H2048" i="8"/>
  <c r="I2048" i="8"/>
  <c r="H2040" i="8"/>
  <c r="I2040" i="8"/>
  <c r="H2032" i="8"/>
  <c r="I2032" i="8"/>
  <c r="H2016" i="8"/>
  <c r="I2016" i="8"/>
  <c r="H2008" i="8"/>
  <c r="I2008" i="8"/>
  <c r="H2000" i="8"/>
  <c r="I2000" i="8"/>
  <c r="H1992" i="8"/>
  <c r="I1992" i="8"/>
  <c r="H1984" i="8"/>
  <c r="I1984" i="8"/>
  <c r="H1976" i="8"/>
  <c r="I1976" i="8"/>
  <c r="H1968" i="8"/>
  <c r="I1968" i="8"/>
  <c r="H1960" i="8"/>
  <c r="I1960" i="8"/>
  <c r="H1952" i="8"/>
  <c r="I1952" i="8"/>
  <c r="H1944" i="8"/>
  <c r="I1944" i="8"/>
  <c r="H1936" i="8"/>
  <c r="I1936" i="8"/>
  <c r="H1928" i="8"/>
  <c r="I1928" i="8"/>
  <c r="H1920" i="8"/>
  <c r="I1920" i="8"/>
  <c r="H1912" i="8"/>
  <c r="I1912" i="8"/>
  <c r="H1896" i="8"/>
  <c r="I1896" i="8"/>
  <c r="H1888" i="8"/>
  <c r="I1888" i="8"/>
  <c r="H1872" i="8"/>
  <c r="I1872" i="8"/>
  <c r="H1864" i="8"/>
  <c r="I1864" i="8"/>
  <c r="H1856" i="8"/>
  <c r="I1856" i="8"/>
  <c r="H1840" i="8"/>
  <c r="I1840" i="8"/>
  <c r="H1832" i="8"/>
  <c r="I1832" i="8"/>
  <c r="H1824" i="8"/>
  <c r="I1824" i="8"/>
  <c r="H1808" i="8"/>
  <c r="I1808" i="8"/>
  <c r="H1800" i="8"/>
  <c r="I1800" i="8"/>
  <c r="H1792" i="8"/>
  <c r="I1792" i="8"/>
  <c r="H1776" i="8"/>
  <c r="I1776" i="8"/>
  <c r="H1768" i="8"/>
  <c r="I1768" i="8"/>
  <c r="H1760" i="8"/>
  <c r="I1760" i="8"/>
  <c r="H1744" i="8"/>
  <c r="I1744" i="8"/>
  <c r="H1736" i="8"/>
  <c r="I1736" i="8"/>
  <c r="H1728" i="8"/>
  <c r="I1728" i="8"/>
  <c r="H1712" i="8"/>
  <c r="I1712" i="8"/>
  <c r="H1704" i="8"/>
  <c r="I1704" i="8"/>
  <c r="H1696" i="8"/>
  <c r="I1696" i="8"/>
  <c r="H1680" i="8"/>
  <c r="I1680" i="8"/>
  <c r="H1672" i="8"/>
  <c r="I1672" i="8"/>
  <c r="H1664" i="8"/>
  <c r="I1664" i="8"/>
  <c r="H1656" i="8"/>
  <c r="I1656" i="8"/>
  <c r="H1648" i="8"/>
  <c r="I1648" i="8"/>
  <c r="H1640" i="8"/>
  <c r="I1640" i="8"/>
  <c r="H1632" i="8"/>
  <c r="I1632" i="8"/>
  <c r="H1624" i="8"/>
  <c r="I1624" i="8"/>
  <c r="H1616" i="8"/>
  <c r="I1616" i="8"/>
  <c r="H1608" i="8"/>
  <c r="I1608" i="8"/>
  <c r="H1600" i="8"/>
  <c r="I1600" i="8"/>
  <c r="H1592" i="8"/>
  <c r="I1592" i="8"/>
  <c r="H1584" i="8"/>
  <c r="I1584" i="8"/>
  <c r="H1576" i="8"/>
  <c r="I1576" i="8"/>
  <c r="H1568" i="8"/>
  <c r="I1568" i="8"/>
  <c r="H1560" i="8"/>
  <c r="I1560" i="8"/>
  <c r="H1552" i="8"/>
  <c r="I1552" i="8"/>
  <c r="H1544" i="8"/>
  <c r="I1544" i="8"/>
  <c r="H1536" i="8"/>
  <c r="I1536" i="8"/>
  <c r="H1528" i="8"/>
  <c r="I1528" i="8"/>
  <c r="H1520" i="8"/>
  <c r="I1520" i="8"/>
  <c r="H1512" i="8"/>
  <c r="I1512" i="8"/>
  <c r="H1504" i="8"/>
  <c r="I1504" i="8"/>
  <c r="H1496" i="8"/>
  <c r="I1496" i="8"/>
  <c r="H1488" i="8"/>
  <c r="I1488" i="8"/>
  <c r="H1480" i="8"/>
  <c r="I1480" i="8"/>
  <c r="H1472" i="8"/>
  <c r="I1472" i="8"/>
  <c r="H1464" i="8"/>
  <c r="I1464" i="8"/>
  <c r="H1456" i="8"/>
  <c r="I1456" i="8"/>
  <c r="H1448" i="8"/>
  <c r="I1448" i="8"/>
  <c r="H1440" i="8"/>
  <c r="I1440" i="8"/>
  <c r="H1432" i="8"/>
  <c r="I1432" i="8"/>
  <c r="H1424" i="8"/>
  <c r="I1424" i="8"/>
  <c r="H1416" i="8"/>
  <c r="I1416" i="8"/>
  <c r="H1408" i="8"/>
  <c r="I1408" i="8"/>
  <c r="H1400" i="8"/>
  <c r="I1400" i="8"/>
  <c r="H1392" i="8"/>
  <c r="I1392" i="8"/>
  <c r="H1384" i="8"/>
  <c r="I1384" i="8"/>
  <c r="H1376" i="8"/>
  <c r="I1376" i="8"/>
  <c r="H1368" i="8"/>
  <c r="I1368" i="8"/>
  <c r="H1360" i="8"/>
  <c r="I1360" i="8"/>
  <c r="H1352" i="8"/>
  <c r="I1352" i="8"/>
  <c r="H1344" i="8"/>
  <c r="I1344" i="8"/>
  <c r="H1336" i="8"/>
  <c r="I1336" i="8"/>
  <c r="H1328" i="8"/>
  <c r="I1328" i="8"/>
  <c r="H1320" i="8"/>
  <c r="I1320" i="8"/>
  <c r="H1312" i="8"/>
  <c r="I1312" i="8"/>
  <c r="H1304" i="8"/>
  <c r="I1304" i="8"/>
  <c r="H1296" i="8"/>
  <c r="I1296" i="8"/>
  <c r="H1288" i="8"/>
  <c r="I1288" i="8"/>
  <c r="H1280" i="8"/>
  <c r="I1280" i="8"/>
  <c r="H1272" i="8"/>
  <c r="I1272" i="8"/>
  <c r="H1264" i="8"/>
  <c r="I1264" i="8"/>
  <c r="H1256" i="8"/>
  <c r="I1256" i="8"/>
  <c r="H1248" i="8"/>
  <c r="I1248" i="8"/>
  <c r="H1240" i="8"/>
  <c r="I1240" i="8"/>
  <c r="H1232" i="8"/>
  <c r="I1232" i="8"/>
  <c r="H1224" i="8"/>
  <c r="I1224" i="8"/>
  <c r="H1216" i="8"/>
  <c r="I1216" i="8"/>
  <c r="I2043" i="8"/>
  <c r="I1943" i="8"/>
  <c r="I1720" i="8"/>
  <c r="H2076" i="8"/>
  <c r="I2076" i="8"/>
  <c r="H2020" i="8"/>
  <c r="I2020" i="8"/>
  <c r="H1964" i="8"/>
  <c r="I1964" i="8"/>
  <c r="H1900" i="8"/>
  <c r="I1900" i="8"/>
  <c r="H1836" i="8"/>
  <c r="I1836" i="8"/>
  <c r="H1772" i="8"/>
  <c r="I1772" i="8"/>
  <c r="H1708" i="8"/>
  <c r="I1708" i="8"/>
  <c r="H1652" i="8"/>
  <c r="I1652" i="8"/>
  <c r="H1588" i="8"/>
  <c r="I1588" i="8"/>
  <c r="H1524" i="8"/>
  <c r="I1524" i="8"/>
  <c r="H1460" i="8"/>
  <c r="I1460" i="8"/>
  <c r="H1396" i="8"/>
  <c r="I1396" i="8"/>
  <c r="H1332" i="8"/>
  <c r="I1332" i="8"/>
  <c r="H1268" i="8"/>
  <c r="I1268" i="8"/>
  <c r="H1204" i="8"/>
  <c r="I1204" i="8"/>
  <c r="H1140" i="8"/>
  <c r="I1140" i="8"/>
  <c r="H1083" i="8"/>
  <c r="I1083" i="8"/>
  <c r="H1028" i="8"/>
  <c r="I1028" i="8"/>
  <c r="H981" i="8"/>
  <c r="I981" i="8"/>
  <c r="H924" i="8"/>
  <c r="I924" i="8"/>
  <c r="H868" i="8"/>
  <c r="I868" i="8"/>
  <c r="H822" i="8"/>
  <c r="I822" i="8"/>
  <c r="H773" i="8"/>
  <c r="I773" i="8"/>
  <c r="H724" i="8"/>
  <c r="I724" i="8"/>
  <c r="H679" i="8"/>
  <c r="I679" i="8"/>
  <c r="H657" i="8"/>
  <c r="I657" i="8"/>
  <c r="H628" i="8"/>
  <c r="I628" i="8"/>
  <c r="H605" i="8"/>
  <c r="I605" i="8"/>
  <c r="H578" i="8"/>
  <c r="I578" i="8"/>
  <c r="H547" i="8"/>
  <c r="I547" i="8"/>
  <c r="H518" i="8"/>
  <c r="I518" i="8"/>
  <c r="H497" i="8"/>
  <c r="I497" i="8"/>
  <c r="H469" i="8"/>
  <c r="I469" i="8"/>
  <c r="H452" i="8"/>
  <c r="I452" i="8"/>
  <c r="H426" i="8"/>
  <c r="I426" i="8"/>
  <c r="H381" i="8"/>
  <c r="I381" i="8"/>
  <c r="H364" i="8"/>
  <c r="I364" i="8"/>
  <c r="H321" i="8"/>
  <c r="I321" i="8"/>
  <c r="H284" i="8"/>
  <c r="I284" i="8"/>
  <c r="H258" i="8"/>
  <c r="I258" i="8"/>
  <c r="H234" i="8"/>
  <c r="I234" i="8"/>
  <c r="H196" i="8"/>
  <c r="I196" i="8"/>
  <c r="H174" i="8"/>
  <c r="I174" i="8"/>
  <c r="H140" i="8"/>
  <c r="I140" i="8"/>
  <c r="H117" i="8"/>
  <c r="I117" i="8"/>
  <c r="H84" i="8"/>
  <c r="I84" i="8"/>
  <c r="H58" i="8"/>
  <c r="I58" i="8"/>
  <c r="H34" i="8"/>
  <c r="I34" i="8"/>
  <c r="H2111" i="8"/>
  <c r="I2111" i="8"/>
  <c r="H2103" i="8"/>
  <c r="I2103" i="8"/>
  <c r="H2095" i="8"/>
  <c r="I2095" i="8"/>
  <c r="H2087" i="8"/>
  <c r="I2087" i="8"/>
  <c r="H2071" i="8"/>
  <c r="I2071" i="8"/>
  <c r="H2063" i="8"/>
  <c r="I2063" i="8"/>
  <c r="H2055" i="8"/>
  <c r="I2055" i="8"/>
  <c r="H2047" i="8"/>
  <c r="I2047" i="8"/>
  <c r="H2039" i="8"/>
  <c r="I2039" i="8"/>
  <c r="H2031" i="8"/>
  <c r="I2031" i="8"/>
  <c r="H2023" i="8"/>
  <c r="I2023" i="8"/>
  <c r="H2015" i="8"/>
  <c r="I2015" i="8"/>
  <c r="H2007" i="8"/>
  <c r="I2007" i="8"/>
  <c r="H1999" i="8"/>
  <c r="I1999" i="8"/>
  <c r="H1991" i="8"/>
  <c r="I1991" i="8"/>
  <c r="H1983" i="8"/>
  <c r="I1983" i="8"/>
  <c r="H1967" i="8"/>
  <c r="I1967" i="8"/>
  <c r="H1951" i="8"/>
  <c r="I1951" i="8"/>
  <c r="H1935" i="8"/>
  <c r="I1935" i="8"/>
  <c r="H1927" i="8"/>
  <c r="I1927" i="8"/>
  <c r="H1919" i="8"/>
  <c r="I1919" i="8"/>
  <c r="H1911" i="8"/>
  <c r="I1911" i="8"/>
  <c r="H1903" i="8"/>
  <c r="I1903" i="8"/>
  <c r="H1895" i="8"/>
  <c r="I1895" i="8"/>
  <c r="H1887" i="8"/>
  <c r="I1887" i="8"/>
  <c r="H1879" i="8"/>
  <c r="I1879" i="8"/>
  <c r="H1871" i="8"/>
  <c r="I1871" i="8"/>
  <c r="H1863" i="8"/>
  <c r="I1863" i="8"/>
  <c r="H1855" i="8"/>
  <c r="I1855" i="8"/>
  <c r="H1847" i="8"/>
  <c r="I1847" i="8"/>
  <c r="H1839" i="8"/>
  <c r="I1839" i="8"/>
  <c r="H1831" i="8"/>
  <c r="I1831" i="8"/>
  <c r="H1823" i="8"/>
  <c r="I1823" i="8"/>
  <c r="H1815" i="8"/>
  <c r="I1815" i="8"/>
  <c r="H1807" i="8"/>
  <c r="I1807" i="8"/>
  <c r="H1799" i="8"/>
  <c r="I1799" i="8"/>
  <c r="H1791" i="8"/>
  <c r="I1791" i="8"/>
  <c r="H1783" i="8"/>
  <c r="I1783" i="8"/>
  <c r="H1775" i="8"/>
  <c r="I1775" i="8"/>
  <c r="H1767" i="8"/>
  <c r="I1767" i="8"/>
  <c r="H1759" i="8"/>
  <c r="I1759" i="8"/>
  <c r="H1751" i="8"/>
  <c r="I1751" i="8"/>
  <c r="H1743" i="8"/>
  <c r="I1743" i="8"/>
  <c r="H1735" i="8"/>
  <c r="I1735" i="8"/>
  <c r="H1727" i="8"/>
  <c r="I1727" i="8"/>
  <c r="H1719" i="8"/>
  <c r="I1719" i="8"/>
  <c r="H1711" i="8"/>
  <c r="I1711" i="8"/>
  <c r="H1703" i="8"/>
  <c r="I1703" i="8"/>
  <c r="H1695" i="8"/>
  <c r="I1695" i="8"/>
  <c r="H1687" i="8"/>
  <c r="I1687" i="8"/>
  <c r="H1679" i="8"/>
  <c r="I1679" i="8"/>
  <c r="H1671" i="8"/>
  <c r="I1671" i="8"/>
  <c r="H1663" i="8"/>
  <c r="I1663" i="8"/>
  <c r="H1655" i="8"/>
  <c r="I1655" i="8"/>
  <c r="H1647" i="8"/>
  <c r="I1647" i="8"/>
  <c r="H1639" i="8"/>
  <c r="I1639" i="8"/>
  <c r="H1631" i="8"/>
  <c r="I1631" i="8"/>
  <c r="H1623" i="8"/>
  <c r="I1623" i="8"/>
  <c r="H1615" i="8"/>
  <c r="I1615" i="8"/>
  <c r="H1607" i="8"/>
  <c r="I1607" i="8"/>
  <c r="H1599" i="8"/>
  <c r="I1599" i="8"/>
  <c r="H1591" i="8"/>
  <c r="I1591" i="8"/>
  <c r="H1583" i="8"/>
  <c r="I1583" i="8"/>
  <c r="H1575" i="8"/>
  <c r="I1575" i="8"/>
  <c r="H1567" i="8"/>
  <c r="I1567" i="8"/>
  <c r="H1559" i="8"/>
  <c r="I1559" i="8"/>
  <c r="H1551" i="8"/>
  <c r="I1551" i="8"/>
  <c r="H1543" i="8"/>
  <c r="I1543" i="8"/>
  <c r="H1535" i="8"/>
  <c r="I1535" i="8"/>
  <c r="H1527" i="8"/>
  <c r="I1527" i="8"/>
  <c r="H1519" i="8"/>
  <c r="I1519" i="8"/>
  <c r="H1511" i="8"/>
  <c r="I1511" i="8"/>
  <c r="H1503" i="8"/>
  <c r="I1503" i="8"/>
  <c r="H1495" i="8"/>
  <c r="I1495" i="8"/>
  <c r="H1487" i="8"/>
  <c r="I1487" i="8"/>
  <c r="H1479" i="8"/>
  <c r="I1479" i="8"/>
  <c r="H1471" i="8"/>
  <c r="I1471" i="8"/>
  <c r="H1463" i="8"/>
  <c r="I1463" i="8"/>
  <c r="H1455" i="8"/>
  <c r="I1455" i="8"/>
  <c r="H1447" i="8"/>
  <c r="I1447" i="8"/>
  <c r="I2107" i="8"/>
  <c r="I2034" i="8"/>
  <c r="I1926" i="8"/>
  <c r="I1688" i="8"/>
  <c r="H1529" i="8"/>
  <c r="I1529" i="8"/>
  <c r="H1521" i="8"/>
  <c r="I1521" i="8"/>
  <c r="H1513" i="8"/>
  <c r="I1513" i="8"/>
  <c r="H1505" i="8"/>
  <c r="I1505" i="8"/>
  <c r="H1497" i="8"/>
  <c r="I1497" i="8"/>
  <c r="H1489" i="8"/>
  <c r="I1489" i="8"/>
  <c r="H1481" i="8"/>
  <c r="I1481" i="8"/>
  <c r="H1473" i="8"/>
  <c r="I1473" i="8"/>
  <c r="H1465" i="8"/>
  <c r="I1465" i="8"/>
  <c r="H1457" i="8"/>
  <c r="I1457" i="8"/>
  <c r="H1449" i="8"/>
  <c r="I1449" i="8"/>
  <c r="H1441" i="8"/>
  <c r="I1441" i="8"/>
  <c r="H1433" i="8"/>
  <c r="I1433" i="8"/>
  <c r="H1425" i="8"/>
  <c r="I1425" i="8"/>
  <c r="H1417" i="8"/>
  <c r="I1417" i="8"/>
  <c r="H1409" i="8"/>
  <c r="I1409" i="8"/>
  <c r="H1401" i="8"/>
  <c r="I1401" i="8"/>
  <c r="H1393" i="8"/>
  <c r="I1393" i="8"/>
  <c r="H1385" i="8"/>
  <c r="I1385" i="8"/>
  <c r="H1377" i="8"/>
  <c r="I1377" i="8"/>
  <c r="H1369" i="8"/>
  <c r="I1369" i="8"/>
  <c r="H1361" i="8"/>
  <c r="I1361" i="8"/>
  <c r="H1353" i="8"/>
  <c r="I1353" i="8"/>
  <c r="H1345" i="8"/>
  <c r="I1345" i="8"/>
  <c r="H1337" i="8"/>
  <c r="I1337" i="8"/>
  <c r="H1329" i="8"/>
  <c r="I1329" i="8"/>
  <c r="H1321" i="8"/>
  <c r="I1321" i="8"/>
  <c r="H1313" i="8"/>
  <c r="I1313" i="8"/>
  <c r="H1305" i="8"/>
  <c r="I1305" i="8"/>
  <c r="H1297" i="8"/>
  <c r="I1297" i="8"/>
  <c r="H1289" i="8"/>
  <c r="I1289" i="8"/>
  <c r="H1281" i="8"/>
  <c r="I1281" i="8"/>
  <c r="H1273" i="8"/>
  <c r="I1273" i="8"/>
  <c r="H1265" i="8"/>
  <c r="I1265" i="8"/>
  <c r="H1257" i="8"/>
  <c r="I1257" i="8"/>
  <c r="H1249" i="8"/>
  <c r="I1249" i="8"/>
  <c r="H1241" i="8"/>
  <c r="I1241" i="8"/>
  <c r="H1233" i="8"/>
  <c r="I1233" i="8"/>
  <c r="H1225" i="8"/>
  <c r="I1225" i="8"/>
  <c r="H1217" i="8"/>
  <c r="I1217" i="8"/>
  <c r="H1209" i="8"/>
  <c r="I1209" i="8"/>
  <c r="H1201" i="8"/>
  <c r="I1201" i="8"/>
  <c r="H1193" i="8"/>
  <c r="I1193" i="8"/>
  <c r="H1185" i="8"/>
  <c r="I1185" i="8"/>
  <c r="H1177" i="8"/>
  <c r="I1177" i="8"/>
  <c r="H1169" i="8"/>
  <c r="I1169" i="8"/>
  <c r="H1161" i="8"/>
  <c r="I1161" i="8"/>
  <c r="H1153" i="8"/>
  <c r="I1153" i="8"/>
  <c r="H1145" i="8"/>
  <c r="I1145" i="8"/>
  <c r="H1137" i="8"/>
  <c r="I1137" i="8"/>
  <c r="H1129" i="8"/>
  <c r="I1129" i="8"/>
  <c r="H1121" i="8"/>
  <c r="I1121" i="8"/>
  <c r="H1113" i="8"/>
  <c r="I1113" i="8"/>
  <c r="H1105" i="8"/>
  <c r="I1105" i="8"/>
  <c r="H1097" i="8"/>
  <c r="I1097" i="8"/>
  <c r="H1089" i="8"/>
  <c r="I1089" i="8"/>
  <c r="H1081" i="8"/>
  <c r="I1081" i="8"/>
  <c r="H1073" i="8"/>
  <c r="I1073" i="8"/>
  <c r="H1065" i="8"/>
  <c r="I1065" i="8"/>
  <c r="H1057" i="8"/>
  <c r="I1057" i="8"/>
  <c r="H1049" i="8"/>
  <c r="I1049" i="8"/>
  <c r="H1041" i="8"/>
  <c r="I1041" i="8"/>
  <c r="H1033" i="8"/>
  <c r="I1033" i="8"/>
  <c r="H1025" i="8"/>
  <c r="I1025" i="8"/>
  <c r="H1017" i="8"/>
  <c r="I1017" i="8"/>
  <c r="H1009" i="8"/>
  <c r="I1009" i="8"/>
  <c r="H1001" i="8"/>
  <c r="I1001" i="8"/>
  <c r="H993" i="8"/>
  <c r="I993" i="8"/>
  <c r="H985" i="8"/>
  <c r="I985" i="8"/>
  <c r="H977" i="8"/>
  <c r="I977" i="8"/>
  <c r="H969" i="8"/>
  <c r="I969" i="8"/>
  <c r="H961" i="8"/>
  <c r="I961" i="8"/>
  <c r="H953" i="8"/>
  <c r="I953" i="8"/>
  <c r="H945" i="8"/>
  <c r="I945" i="8"/>
  <c r="H937" i="8"/>
  <c r="I937" i="8"/>
  <c r="H929" i="8"/>
  <c r="I929" i="8"/>
  <c r="H921" i="8"/>
  <c r="I921" i="8"/>
  <c r="H913" i="8"/>
  <c r="I913" i="8"/>
  <c r="H905" i="8"/>
  <c r="I905" i="8"/>
  <c r="H897" i="8"/>
  <c r="I897" i="8"/>
  <c r="H889" i="8"/>
  <c r="I889" i="8"/>
  <c r="H881" i="8"/>
  <c r="I881" i="8"/>
  <c r="H873" i="8"/>
  <c r="I873" i="8"/>
  <c r="H865" i="8"/>
  <c r="I865" i="8"/>
  <c r="H857" i="8"/>
  <c r="I857" i="8"/>
  <c r="H849" i="8"/>
  <c r="I849" i="8"/>
  <c r="H841" i="8"/>
  <c r="I841" i="8"/>
  <c r="H833" i="8"/>
  <c r="I833" i="8"/>
  <c r="H825" i="8"/>
  <c r="I825" i="8"/>
  <c r="H817" i="8"/>
  <c r="I817" i="8"/>
  <c r="H809" i="8"/>
  <c r="I809" i="8"/>
  <c r="H801" i="8"/>
  <c r="I801" i="8"/>
  <c r="H793" i="8"/>
  <c r="I793" i="8"/>
  <c r="H785" i="8"/>
  <c r="I785" i="8"/>
  <c r="H777" i="8"/>
  <c r="I777" i="8"/>
  <c r="H769" i="8"/>
  <c r="I769" i="8"/>
  <c r="H753" i="8"/>
  <c r="I753" i="8"/>
  <c r="H745" i="8"/>
  <c r="I745" i="8"/>
  <c r="H737" i="8"/>
  <c r="I737" i="8"/>
  <c r="H729" i="8"/>
  <c r="I729" i="8"/>
  <c r="H721" i="8"/>
  <c r="I721" i="8"/>
  <c r="H713" i="8"/>
  <c r="I713" i="8"/>
  <c r="H705" i="8"/>
  <c r="I705" i="8"/>
  <c r="H697" i="8"/>
  <c r="I697" i="8"/>
  <c r="H689" i="8"/>
  <c r="I689" i="8"/>
  <c r="H681" i="8"/>
  <c r="I681" i="8"/>
  <c r="H673" i="8"/>
  <c r="I673" i="8"/>
  <c r="H649" i="8"/>
  <c r="I649" i="8"/>
  <c r="H641" i="8"/>
  <c r="I641" i="8"/>
  <c r="H633" i="8"/>
  <c r="I633" i="8"/>
  <c r="H617" i="8"/>
  <c r="I617" i="8"/>
  <c r="H609" i="8"/>
  <c r="I609" i="8"/>
  <c r="H601" i="8"/>
  <c r="I601" i="8"/>
  <c r="H593" i="8"/>
  <c r="I593" i="8"/>
  <c r="H585" i="8"/>
  <c r="I585" i="8"/>
  <c r="H577" i="8"/>
  <c r="I577" i="8"/>
  <c r="H561" i="8"/>
  <c r="I561" i="8"/>
  <c r="H553" i="8"/>
  <c r="I553" i="8"/>
  <c r="H537" i="8"/>
  <c r="I537" i="8"/>
  <c r="H529" i="8"/>
  <c r="I529" i="8"/>
  <c r="H521" i="8"/>
  <c r="I521" i="8"/>
  <c r="H513" i="8"/>
  <c r="I513" i="8"/>
  <c r="H505" i="8"/>
  <c r="I505" i="8"/>
  <c r="H489" i="8"/>
  <c r="I489" i="8"/>
  <c r="H481" i="8"/>
  <c r="I481" i="8"/>
  <c r="H465" i="8"/>
  <c r="I465" i="8"/>
  <c r="H449" i="8"/>
  <c r="I449" i="8"/>
  <c r="H441" i="8"/>
  <c r="I441" i="8"/>
  <c r="H433" i="8"/>
  <c r="I433" i="8"/>
  <c r="H425" i="8"/>
  <c r="I425" i="8"/>
  <c r="H417" i="8"/>
  <c r="I417" i="8"/>
  <c r="H409" i="8"/>
  <c r="I409" i="8"/>
  <c r="H401" i="8"/>
  <c r="I401" i="8"/>
  <c r="H393" i="8"/>
  <c r="I393" i="8"/>
  <c r="H385" i="8"/>
  <c r="I385" i="8"/>
  <c r="H377" i="8"/>
  <c r="I377" i="8"/>
  <c r="H369" i="8"/>
  <c r="I369" i="8"/>
  <c r="H361" i="8"/>
  <c r="I361" i="8"/>
  <c r="H353" i="8"/>
  <c r="I353" i="8"/>
  <c r="H345" i="8"/>
  <c r="I345" i="8"/>
  <c r="H337" i="8"/>
  <c r="I337" i="8"/>
  <c r="H329" i="8"/>
  <c r="I329" i="8"/>
  <c r="H313" i="8"/>
  <c r="I313" i="8"/>
  <c r="H305" i="8"/>
  <c r="I305" i="8"/>
  <c r="H289" i="8"/>
  <c r="I289" i="8"/>
  <c r="H281" i="8"/>
  <c r="I281" i="8"/>
  <c r="H273" i="8"/>
  <c r="I273" i="8"/>
  <c r="H265" i="8"/>
  <c r="I265" i="8"/>
  <c r="H257" i="8"/>
  <c r="I257" i="8"/>
  <c r="H241" i="8"/>
  <c r="I241" i="8"/>
  <c r="H233" i="8"/>
  <c r="I233" i="8"/>
  <c r="H225" i="8"/>
  <c r="I225" i="8"/>
  <c r="H217" i="8"/>
  <c r="I217" i="8"/>
  <c r="H209" i="8"/>
  <c r="I209" i="8"/>
  <c r="H201" i="8"/>
  <c r="I201" i="8"/>
  <c r="H193" i="8"/>
  <c r="I193" i="8"/>
  <c r="H169" i="8"/>
  <c r="I169" i="8"/>
  <c r="H161" i="8"/>
  <c r="I161" i="8"/>
  <c r="H153" i="8"/>
  <c r="I153" i="8"/>
  <c r="H145" i="8"/>
  <c r="I145" i="8"/>
  <c r="H129" i="8"/>
  <c r="I129" i="8"/>
  <c r="H121" i="8"/>
  <c r="I121" i="8"/>
  <c r="H105" i="8"/>
  <c r="I105" i="8"/>
  <c r="H97" i="8"/>
  <c r="I97" i="8"/>
  <c r="H89" i="8"/>
  <c r="I89" i="8"/>
  <c r="H73" i="8"/>
  <c r="I73" i="8"/>
  <c r="H65" i="8"/>
  <c r="I65" i="8"/>
  <c r="H41" i="8"/>
  <c r="I41" i="8"/>
  <c r="H33" i="8"/>
  <c r="I33" i="8"/>
  <c r="H25" i="8"/>
  <c r="I25" i="8"/>
  <c r="H17" i="8"/>
  <c r="I17" i="8"/>
  <c r="I1684" i="8"/>
  <c r="H1208" i="8"/>
  <c r="I1208" i="8"/>
  <c r="H1200" i="8"/>
  <c r="I1200" i="8"/>
  <c r="H1192" i="8"/>
  <c r="I1192" i="8"/>
  <c r="H1184" i="8"/>
  <c r="I1184" i="8"/>
  <c r="H1176" i="8"/>
  <c r="I1176" i="8"/>
  <c r="H1168" i="8"/>
  <c r="I1168" i="8"/>
  <c r="H1160" i="8"/>
  <c r="I1160" i="8"/>
  <c r="H1152" i="8"/>
  <c r="I1152" i="8"/>
  <c r="H1144" i="8"/>
  <c r="I1144" i="8"/>
  <c r="H1136" i="8"/>
  <c r="I1136" i="8"/>
  <c r="H1128" i="8"/>
  <c r="I1128" i="8"/>
  <c r="H1120" i="8"/>
  <c r="I1120" i="8"/>
  <c r="H1112" i="8"/>
  <c r="I1112" i="8"/>
  <c r="H1104" i="8"/>
  <c r="I1104" i="8"/>
  <c r="H1096" i="8"/>
  <c r="I1096" i="8"/>
  <c r="H1088" i="8"/>
  <c r="I1088" i="8"/>
  <c r="H1080" i="8"/>
  <c r="I1080" i="8"/>
  <c r="H1072" i="8"/>
  <c r="I1072" i="8"/>
  <c r="H1064" i="8"/>
  <c r="I1064" i="8"/>
  <c r="H1056" i="8"/>
  <c r="I1056" i="8"/>
  <c r="H1048" i="8"/>
  <c r="I1048" i="8"/>
  <c r="H1040" i="8"/>
  <c r="I1040" i="8"/>
  <c r="H1032" i="8"/>
  <c r="I1032" i="8"/>
  <c r="H1024" i="8"/>
  <c r="I1024" i="8"/>
  <c r="H1016" i="8"/>
  <c r="I1016" i="8"/>
  <c r="H1008" i="8"/>
  <c r="I1008" i="8"/>
  <c r="H1000" i="8"/>
  <c r="I1000" i="8"/>
  <c r="H992" i="8"/>
  <c r="I992" i="8"/>
  <c r="H984" i="8"/>
  <c r="I984" i="8"/>
  <c r="H976" i="8"/>
  <c r="I976" i="8"/>
  <c r="H968" i="8"/>
  <c r="I968" i="8"/>
  <c r="H960" i="8"/>
  <c r="I960" i="8"/>
  <c r="H952" i="8"/>
  <c r="I952" i="8"/>
  <c r="H944" i="8"/>
  <c r="I944" i="8"/>
  <c r="H936" i="8"/>
  <c r="I936" i="8"/>
  <c r="H928" i="8"/>
  <c r="I928" i="8"/>
  <c r="H920" i="8"/>
  <c r="I920" i="8"/>
  <c r="H912" i="8"/>
  <c r="I912" i="8"/>
  <c r="H904" i="8"/>
  <c r="I904" i="8"/>
  <c r="H896" i="8"/>
  <c r="I896" i="8"/>
  <c r="H888" i="8"/>
  <c r="I888" i="8"/>
  <c r="H880" i="8"/>
  <c r="I880" i="8"/>
  <c r="H872" i="8"/>
  <c r="I872" i="8"/>
  <c r="H864" i="8"/>
  <c r="I864" i="8"/>
  <c r="H856" i="8"/>
  <c r="I856" i="8"/>
  <c r="H848" i="8"/>
  <c r="I848" i="8"/>
  <c r="H840" i="8"/>
  <c r="I840" i="8"/>
  <c r="H832" i="8"/>
  <c r="I832" i="8"/>
  <c r="H824" i="8"/>
  <c r="I824" i="8"/>
  <c r="H816" i="8"/>
  <c r="I816" i="8"/>
  <c r="H808" i="8"/>
  <c r="I808" i="8"/>
  <c r="H800" i="8"/>
  <c r="I800" i="8"/>
  <c r="H792" i="8"/>
  <c r="I792" i="8"/>
  <c r="H784" i="8"/>
  <c r="I784" i="8"/>
  <c r="H776" i="8"/>
  <c r="I776" i="8"/>
  <c r="H768" i="8"/>
  <c r="I768" i="8"/>
  <c r="H760" i="8"/>
  <c r="I760" i="8"/>
  <c r="H752" i="8"/>
  <c r="I752" i="8"/>
  <c r="H744" i="8"/>
  <c r="I744" i="8"/>
  <c r="H736" i="8"/>
  <c r="I736" i="8"/>
  <c r="H728" i="8"/>
  <c r="I728" i="8"/>
  <c r="H720" i="8"/>
  <c r="I720" i="8"/>
  <c r="H712" i="8"/>
  <c r="I712" i="8"/>
  <c r="H704" i="8"/>
  <c r="I704" i="8"/>
  <c r="H696" i="8"/>
  <c r="I696" i="8"/>
  <c r="H688" i="8"/>
  <c r="I688" i="8"/>
  <c r="H680" i="8"/>
  <c r="I680" i="8"/>
  <c r="H672" i="8"/>
  <c r="I672" i="8"/>
  <c r="H664" i="8"/>
  <c r="I664" i="8"/>
  <c r="H656" i="8"/>
  <c r="I656" i="8"/>
  <c r="H648" i="8"/>
  <c r="I648" i="8"/>
  <c r="H640" i="8"/>
  <c r="I640" i="8"/>
  <c r="H632" i="8"/>
  <c r="I632" i="8"/>
  <c r="H624" i="8"/>
  <c r="I624" i="8"/>
  <c r="H616" i="8"/>
  <c r="I616" i="8"/>
  <c r="H608" i="8"/>
  <c r="I608" i="8"/>
  <c r="H600" i="8"/>
  <c r="I600" i="8"/>
  <c r="H592" i="8"/>
  <c r="I592" i="8"/>
  <c r="H584" i="8"/>
  <c r="I584" i="8"/>
  <c r="H576" i="8"/>
  <c r="I576" i="8"/>
  <c r="H568" i="8"/>
  <c r="I568" i="8"/>
  <c r="H560" i="8"/>
  <c r="I560" i="8"/>
  <c r="H552" i="8"/>
  <c r="I552" i="8"/>
  <c r="H544" i="8"/>
  <c r="I544" i="8"/>
  <c r="H536" i="8"/>
  <c r="I536" i="8"/>
  <c r="H528" i="8"/>
  <c r="I528" i="8"/>
  <c r="H520" i="8"/>
  <c r="I520" i="8"/>
  <c r="H512" i="8"/>
  <c r="I512" i="8"/>
  <c r="H504" i="8"/>
  <c r="I504" i="8"/>
  <c r="H496" i="8"/>
  <c r="I496" i="8"/>
  <c r="H488" i="8"/>
  <c r="I488" i="8"/>
  <c r="H480" i="8"/>
  <c r="I480" i="8"/>
  <c r="H472" i="8"/>
  <c r="I472" i="8"/>
  <c r="H464" i="8"/>
  <c r="I464" i="8"/>
  <c r="H456" i="8"/>
  <c r="I456" i="8"/>
  <c r="H448" i="8"/>
  <c r="I448" i="8"/>
  <c r="H440" i="8"/>
  <c r="I440" i="8"/>
  <c r="H432" i="8"/>
  <c r="I432" i="8"/>
  <c r="H424" i="8"/>
  <c r="I424" i="8"/>
  <c r="H416" i="8"/>
  <c r="I416" i="8"/>
  <c r="H408" i="8"/>
  <c r="I408" i="8"/>
  <c r="H400" i="8"/>
  <c r="I400" i="8"/>
  <c r="H392" i="8"/>
  <c r="I392" i="8"/>
  <c r="H384" i="8"/>
  <c r="I384" i="8"/>
  <c r="H376" i="8"/>
  <c r="I376" i="8"/>
  <c r="H368" i="8"/>
  <c r="I368" i="8"/>
  <c r="H360" i="8"/>
  <c r="I360" i="8"/>
  <c r="H352" i="8"/>
  <c r="I352" i="8"/>
  <c r="H344" i="8"/>
  <c r="I344" i="8"/>
  <c r="H336" i="8"/>
  <c r="I336" i="8"/>
  <c r="H328" i="8"/>
  <c r="I328" i="8"/>
  <c r="H320" i="8"/>
  <c r="I320" i="8"/>
  <c r="H312" i="8"/>
  <c r="I312" i="8"/>
  <c r="H304" i="8"/>
  <c r="I304" i="8"/>
  <c r="H296" i="8"/>
  <c r="I296" i="8"/>
  <c r="H288" i="8"/>
  <c r="I288" i="8"/>
  <c r="H280" i="8"/>
  <c r="I280" i="8"/>
  <c r="H272" i="8"/>
  <c r="I272" i="8"/>
  <c r="H264" i="8"/>
  <c r="I264" i="8"/>
  <c r="H256" i="8"/>
  <c r="I256" i="8"/>
  <c r="H248" i="8"/>
  <c r="I248" i="8"/>
  <c r="H240" i="8"/>
  <c r="I240" i="8"/>
  <c r="H232" i="8"/>
  <c r="I232" i="8"/>
  <c r="H224" i="8"/>
  <c r="I224" i="8"/>
  <c r="H216" i="8"/>
  <c r="I216" i="8"/>
  <c r="H208" i="8"/>
  <c r="I208" i="8"/>
  <c r="H200" i="8"/>
  <c r="I200" i="8"/>
  <c r="H192" i="8"/>
  <c r="I192" i="8"/>
  <c r="H184" i="8"/>
  <c r="I184" i="8"/>
  <c r="H176" i="8"/>
  <c r="I176" i="8"/>
  <c r="H168" i="8"/>
  <c r="I168" i="8"/>
  <c r="H160" i="8"/>
  <c r="I160" i="8"/>
  <c r="H152" i="8"/>
  <c r="I152" i="8"/>
  <c r="H144" i="8"/>
  <c r="I144" i="8"/>
  <c r="H136" i="8"/>
  <c r="I136" i="8"/>
  <c r="H128" i="8"/>
  <c r="I128" i="8"/>
  <c r="H120" i="8"/>
  <c r="I120" i="8"/>
  <c r="H112" i="8"/>
  <c r="I112" i="8"/>
  <c r="H104" i="8"/>
  <c r="I104" i="8"/>
  <c r="H96" i="8"/>
  <c r="I96" i="8"/>
  <c r="H88" i="8"/>
  <c r="I88" i="8"/>
  <c r="H80" i="8"/>
  <c r="I80" i="8"/>
  <c r="H72" i="8"/>
  <c r="I72" i="8"/>
  <c r="H64" i="8"/>
  <c r="I64" i="8"/>
  <c r="H56" i="8"/>
  <c r="I56" i="8"/>
  <c r="H48" i="8"/>
  <c r="I48" i="8"/>
  <c r="H40" i="8"/>
  <c r="I40" i="8"/>
  <c r="H32" i="8"/>
  <c r="I32" i="8"/>
  <c r="H24" i="8"/>
  <c r="I24" i="8"/>
  <c r="H16" i="8"/>
  <c r="I16" i="8"/>
  <c r="H1439" i="8"/>
  <c r="I1439" i="8"/>
  <c r="H1431" i="8"/>
  <c r="I1431" i="8"/>
  <c r="H1423" i="8"/>
  <c r="I1423" i="8"/>
  <c r="H1415" i="8"/>
  <c r="I1415" i="8"/>
  <c r="H1407" i="8"/>
  <c r="I1407" i="8"/>
  <c r="H1399" i="8"/>
  <c r="I1399" i="8"/>
  <c r="H1391" i="8"/>
  <c r="I1391" i="8"/>
  <c r="H1383" i="8"/>
  <c r="I1383" i="8"/>
  <c r="H1375" i="8"/>
  <c r="I1375" i="8"/>
  <c r="H1367" i="8"/>
  <c r="I1367" i="8"/>
  <c r="H1359" i="8"/>
  <c r="I1359" i="8"/>
  <c r="H1351" i="8"/>
  <c r="I1351" i="8"/>
  <c r="H1343" i="8"/>
  <c r="I1343" i="8"/>
  <c r="H1335" i="8"/>
  <c r="I1335" i="8"/>
  <c r="H1327" i="8"/>
  <c r="I1327" i="8"/>
  <c r="H1319" i="8"/>
  <c r="I1319" i="8"/>
  <c r="H1311" i="8"/>
  <c r="I1311" i="8"/>
  <c r="H1303" i="8"/>
  <c r="I1303" i="8"/>
  <c r="H1295" i="8"/>
  <c r="I1295" i="8"/>
  <c r="H1287" i="8"/>
  <c r="I1287" i="8"/>
  <c r="H1279" i="8"/>
  <c r="I1279" i="8"/>
  <c r="H1271" i="8"/>
  <c r="I1271" i="8"/>
  <c r="H1263" i="8"/>
  <c r="I1263" i="8"/>
  <c r="H1255" i="8"/>
  <c r="I1255" i="8"/>
  <c r="H1247" i="8"/>
  <c r="I1247" i="8"/>
  <c r="H1239" i="8"/>
  <c r="I1239" i="8"/>
  <c r="H1231" i="8"/>
  <c r="I1231" i="8"/>
  <c r="H1223" i="8"/>
  <c r="I1223" i="8"/>
  <c r="H1215" i="8"/>
  <c r="I1215" i="8"/>
  <c r="H1207" i="8"/>
  <c r="I1207" i="8"/>
  <c r="H1199" i="8"/>
  <c r="I1199" i="8"/>
  <c r="H1191" i="8"/>
  <c r="I1191" i="8"/>
  <c r="H1183" i="8"/>
  <c r="I1183" i="8"/>
  <c r="H1175" i="8"/>
  <c r="I1175" i="8"/>
  <c r="H1167" i="8"/>
  <c r="I1167" i="8"/>
  <c r="H1159" i="8"/>
  <c r="I1159" i="8"/>
  <c r="H1151" i="8"/>
  <c r="I1151" i="8"/>
  <c r="H1143" i="8"/>
  <c r="I1143" i="8"/>
  <c r="H1135" i="8"/>
  <c r="I1135" i="8"/>
  <c r="H1127" i="8"/>
  <c r="I1127" i="8"/>
  <c r="H1119" i="8"/>
  <c r="I1119" i="8"/>
  <c r="H1111" i="8"/>
  <c r="I1111" i="8"/>
  <c r="H1103" i="8"/>
  <c r="I1103" i="8"/>
  <c r="H1095" i="8"/>
  <c r="I1095" i="8"/>
  <c r="H1087" i="8"/>
  <c r="I1087" i="8"/>
  <c r="H1079" i="8"/>
  <c r="I1079" i="8"/>
  <c r="H1071" i="8"/>
  <c r="I1071" i="8"/>
  <c r="H1063" i="8"/>
  <c r="I1063" i="8"/>
  <c r="H1055" i="8"/>
  <c r="I1055" i="8"/>
  <c r="H1047" i="8"/>
  <c r="I1047" i="8"/>
  <c r="H1039" i="8"/>
  <c r="I1039" i="8"/>
  <c r="H1031" i="8"/>
  <c r="I1031" i="8"/>
  <c r="H1023" i="8"/>
  <c r="I1023" i="8"/>
  <c r="H1015" i="8"/>
  <c r="I1015" i="8"/>
  <c r="H1007" i="8"/>
  <c r="I1007" i="8"/>
  <c r="H999" i="8"/>
  <c r="I999" i="8"/>
  <c r="H991" i="8"/>
  <c r="I991" i="8"/>
  <c r="H983" i="8"/>
  <c r="I983" i="8"/>
  <c r="H975" i="8"/>
  <c r="I975" i="8"/>
  <c r="H967" i="8"/>
  <c r="I967" i="8"/>
  <c r="H959" i="8"/>
  <c r="I959" i="8"/>
  <c r="H951" i="8"/>
  <c r="I951" i="8"/>
  <c r="H943" i="8"/>
  <c r="I943" i="8"/>
  <c r="H935" i="8"/>
  <c r="I935" i="8"/>
  <c r="H927" i="8"/>
  <c r="I927" i="8"/>
  <c r="H919" i="8"/>
  <c r="I919" i="8"/>
  <c r="H911" i="8"/>
  <c r="I911" i="8"/>
  <c r="H903" i="8"/>
  <c r="I903" i="8"/>
  <c r="H895" i="8"/>
  <c r="I895" i="8"/>
  <c r="H887" i="8"/>
  <c r="I887" i="8"/>
  <c r="H879" i="8"/>
  <c r="I879" i="8"/>
  <c r="H871" i="8"/>
  <c r="I871" i="8"/>
  <c r="H863" i="8"/>
  <c r="I863" i="8"/>
  <c r="H855" i="8"/>
  <c r="I855" i="8"/>
  <c r="H847" i="8"/>
  <c r="I847" i="8"/>
  <c r="H839" i="8"/>
  <c r="I839" i="8"/>
  <c r="H831" i="8"/>
  <c r="I831" i="8"/>
  <c r="H823" i="8"/>
  <c r="I823" i="8"/>
  <c r="H815" i="8"/>
  <c r="I815" i="8"/>
  <c r="H807" i="8"/>
  <c r="I807" i="8"/>
  <c r="H799" i="8"/>
  <c r="I799" i="8"/>
  <c r="H791" i="8"/>
  <c r="I791" i="8"/>
  <c r="H783" i="8"/>
  <c r="I783" i="8"/>
  <c r="H775" i="8"/>
  <c r="I775" i="8"/>
  <c r="H767" i="8"/>
  <c r="I767" i="8"/>
  <c r="H759" i="8"/>
  <c r="I759" i="8"/>
  <c r="H751" i="8"/>
  <c r="I751" i="8"/>
  <c r="H743" i="8"/>
  <c r="I743" i="8"/>
  <c r="H735" i="8"/>
  <c r="I735" i="8"/>
  <c r="H727" i="8"/>
  <c r="I727" i="8"/>
  <c r="H719" i="8"/>
  <c r="I719" i="8"/>
  <c r="H711" i="8"/>
  <c r="I711" i="8"/>
  <c r="H703" i="8"/>
  <c r="I703" i="8"/>
  <c r="H695" i="8"/>
  <c r="I695" i="8"/>
  <c r="H687" i="8"/>
  <c r="I687" i="8"/>
  <c r="H671" i="8"/>
  <c r="I671" i="8"/>
  <c r="H663" i="8"/>
  <c r="I663" i="8"/>
  <c r="H655" i="8"/>
  <c r="I655" i="8"/>
  <c r="H647" i="8"/>
  <c r="I647" i="8"/>
  <c r="H639" i="8"/>
  <c r="I639" i="8"/>
  <c r="H631" i="8"/>
  <c r="I631" i="8"/>
  <c r="H623" i="8"/>
  <c r="I623" i="8"/>
  <c r="H615" i="8"/>
  <c r="I615" i="8"/>
  <c r="H607" i="8"/>
  <c r="I607" i="8"/>
  <c r="H599" i="8"/>
  <c r="I599" i="8"/>
  <c r="H591" i="8"/>
  <c r="I591" i="8"/>
  <c r="H583" i="8"/>
  <c r="I583" i="8"/>
  <c r="H575" i="8"/>
  <c r="I575" i="8"/>
  <c r="H567" i="8"/>
  <c r="I567" i="8"/>
  <c r="H559" i="8"/>
  <c r="I559" i="8"/>
  <c r="H551" i="8"/>
  <c r="I551" i="8"/>
  <c r="H543" i="8"/>
  <c r="I543" i="8"/>
  <c r="H535" i="8"/>
  <c r="I535" i="8"/>
  <c r="H527" i="8"/>
  <c r="I527" i="8"/>
  <c r="H519" i="8"/>
  <c r="I519" i="8"/>
  <c r="H511" i="8"/>
  <c r="I511" i="8"/>
  <c r="H503" i="8"/>
  <c r="I503" i="8"/>
  <c r="H495" i="8"/>
  <c r="I495" i="8"/>
  <c r="H487" i="8"/>
  <c r="I487" i="8"/>
  <c r="H479" i="8"/>
  <c r="I479" i="8"/>
  <c r="H471" i="8"/>
  <c r="I471" i="8"/>
  <c r="H463" i="8"/>
  <c r="I463" i="8"/>
  <c r="H455" i="8"/>
  <c r="I455" i="8"/>
  <c r="H447" i="8"/>
  <c r="I447" i="8"/>
  <c r="H439" i="8"/>
  <c r="I439" i="8"/>
  <c r="H431" i="8"/>
  <c r="I431" i="8"/>
  <c r="H423" i="8"/>
  <c r="I423" i="8"/>
  <c r="H415" i="8"/>
  <c r="I415" i="8"/>
  <c r="H407" i="8"/>
  <c r="I407" i="8"/>
  <c r="H399" i="8"/>
  <c r="I399" i="8"/>
  <c r="H391" i="8"/>
  <c r="I391" i="8"/>
  <c r="H383" i="8"/>
  <c r="I383" i="8"/>
  <c r="H375" i="8"/>
  <c r="I375" i="8"/>
  <c r="H367" i="8"/>
  <c r="I367" i="8"/>
  <c r="H359" i="8"/>
  <c r="I359" i="8"/>
  <c r="H351" i="8"/>
  <c r="I351" i="8"/>
  <c r="H343" i="8"/>
  <c r="I343" i="8"/>
  <c r="H335" i="8"/>
  <c r="I335" i="8"/>
  <c r="H327" i="8"/>
  <c r="I327" i="8"/>
  <c r="H319" i="8"/>
  <c r="I319" i="8"/>
  <c r="H311" i="8"/>
  <c r="I311" i="8"/>
  <c r="H303" i="8"/>
  <c r="I303" i="8"/>
  <c r="H295" i="8"/>
  <c r="I295" i="8"/>
  <c r="H287" i="8"/>
  <c r="I287" i="8"/>
  <c r="H279" i="8"/>
  <c r="I279" i="8"/>
  <c r="H271" i="8"/>
  <c r="I271" i="8"/>
  <c r="H263" i="8"/>
  <c r="I263" i="8"/>
  <c r="H255" i="8"/>
  <c r="I255" i="8"/>
  <c r="H247" i="8"/>
  <c r="I247" i="8"/>
  <c r="H239" i="8"/>
  <c r="I239" i="8"/>
  <c r="H231" i="8"/>
  <c r="I231" i="8"/>
  <c r="H223" i="8"/>
  <c r="I223" i="8"/>
  <c r="H215" i="8"/>
  <c r="I215" i="8"/>
  <c r="H207" i="8"/>
  <c r="I207" i="8"/>
  <c r="H191" i="8"/>
  <c r="I191" i="8"/>
  <c r="H183" i="8"/>
  <c r="I183" i="8"/>
  <c r="H175" i="8"/>
  <c r="I175" i="8"/>
  <c r="H167" i="8"/>
  <c r="I167" i="8"/>
  <c r="H159" i="8"/>
  <c r="I159" i="8"/>
  <c r="H151" i="8"/>
  <c r="I151" i="8"/>
  <c r="H143" i="8"/>
  <c r="I143" i="8"/>
  <c r="H135" i="8"/>
  <c r="I135" i="8"/>
  <c r="H127" i="8"/>
  <c r="I127" i="8"/>
  <c r="H119" i="8"/>
  <c r="I119" i="8"/>
  <c r="H111" i="8"/>
  <c r="I111" i="8"/>
  <c r="H103" i="8"/>
  <c r="I103" i="8"/>
  <c r="H95" i="8"/>
  <c r="I95" i="8"/>
  <c r="H87" i="8"/>
  <c r="I87" i="8"/>
  <c r="H79" i="8"/>
  <c r="I79" i="8"/>
  <c r="H71" i="8"/>
  <c r="I71" i="8"/>
  <c r="H63" i="8"/>
  <c r="I63" i="8"/>
  <c r="H55" i="8"/>
  <c r="I55" i="8"/>
  <c r="H47" i="8"/>
  <c r="I47" i="8"/>
  <c r="H39" i="8"/>
  <c r="I39" i="8"/>
  <c r="H31" i="8"/>
  <c r="I31" i="8"/>
  <c r="H23" i="8"/>
  <c r="I23" i="8"/>
  <c r="I1868" i="8"/>
  <c r="I1804" i="8"/>
  <c r="I1740" i="8"/>
  <c r="H1070" i="8"/>
  <c r="I1070" i="8"/>
  <c r="H1062" i="8"/>
  <c r="I1062" i="8"/>
  <c r="H1054" i="8"/>
  <c r="I1054" i="8"/>
  <c r="H1046" i="8"/>
  <c r="I1046" i="8"/>
  <c r="H1038" i="8"/>
  <c r="I1038" i="8"/>
  <c r="H1030" i="8"/>
  <c r="I1030" i="8"/>
  <c r="H1022" i="8"/>
  <c r="I1022" i="8"/>
  <c r="H1014" i="8"/>
  <c r="I1014" i="8"/>
  <c r="H1006" i="8"/>
  <c r="I1006" i="8"/>
  <c r="H998" i="8"/>
  <c r="I998" i="8"/>
  <c r="H990" i="8"/>
  <c r="I990" i="8"/>
  <c r="H982" i="8"/>
  <c r="I982" i="8"/>
  <c r="H974" i="8"/>
  <c r="I974" i="8"/>
  <c r="H966" i="8"/>
  <c r="I966" i="8"/>
  <c r="H958" i="8"/>
  <c r="I958" i="8"/>
  <c r="H950" i="8"/>
  <c r="I950" i="8"/>
  <c r="H942" i="8"/>
  <c r="I942" i="8"/>
  <c r="H934" i="8"/>
  <c r="I934" i="8"/>
  <c r="H926" i="8"/>
  <c r="I926" i="8"/>
  <c r="H918" i="8"/>
  <c r="I918" i="8"/>
  <c r="H910" i="8"/>
  <c r="I910" i="8"/>
  <c r="H902" i="8"/>
  <c r="I902" i="8"/>
  <c r="H894" i="8"/>
  <c r="I894" i="8"/>
  <c r="H886" i="8"/>
  <c r="I886" i="8"/>
  <c r="H870" i="8"/>
  <c r="I870" i="8"/>
  <c r="H862" i="8"/>
  <c r="I862" i="8"/>
  <c r="H854" i="8"/>
  <c r="I854" i="8"/>
  <c r="H846" i="8"/>
  <c r="I846" i="8"/>
  <c r="H838" i="8"/>
  <c r="I838" i="8"/>
  <c r="H830" i="8"/>
  <c r="I830" i="8"/>
  <c r="H814" i="8"/>
  <c r="I814" i="8"/>
  <c r="H806" i="8"/>
  <c r="I806" i="8"/>
  <c r="H798" i="8"/>
  <c r="I798" i="8"/>
  <c r="H790" i="8"/>
  <c r="I790" i="8"/>
  <c r="H782" i="8"/>
  <c r="I782" i="8"/>
  <c r="H774" i="8"/>
  <c r="I774" i="8"/>
  <c r="H766" i="8"/>
  <c r="I766" i="8"/>
  <c r="H758" i="8"/>
  <c r="I758" i="8"/>
  <c r="H750" i="8"/>
  <c r="I750" i="8"/>
  <c r="H742" i="8"/>
  <c r="I742" i="8"/>
  <c r="H734" i="8"/>
  <c r="I734" i="8"/>
  <c r="H726" i="8"/>
  <c r="I726" i="8"/>
  <c r="H718" i="8"/>
  <c r="I718" i="8"/>
  <c r="H710" i="8"/>
  <c r="I710" i="8"/>
  <c r="H702" i="8"/>
  <c r="I702" i="8"/>
  <c r="H694" i="8"/>
  <c r="I694" i="8"/>
  <c r="H686" i="8"/>
  <c r="I686" i="8"/>
  <c r="H670" i="8"/>
  <c r="I670" i="8"/>
  <c r="H662" i="8"/>
  <c r="I662" i="8"/>
  <c r="H654" i="8"/>
  <c r="I654" i="8"/>
  <c r="H646" i="8"/>
  <c r="I646" i="8"/>
  <c r="H638" i="8"/>
  <c r="I638" i="8"/>
  <c r="H622" i="8"/>
  <c r="I622" i="8"/>
  <c r="H614" i="8"/>
  <c r="I614" i="8"/>
  <c r="H598" i="8"/>
  <c r="I598" i="8"/>
  <c r="H590" i="8"/>
  <c r="I590" i="8"/>
  <c r="H582" i="8"/>
  <c r="I582" i="8"/>
  <c r="H574" i="8"/>
  <c r="I574" i="8"/>
  <c r="H566" i="8"/>
  <c r="I566" i="8"/>
  <c r="H558" i="8"/>
  <c r="I558" i="8"/>
  <c r="H550" i="8"/>
  <c r="I550" i="8"/>
  <c r="H542" i="8"/>
  <c r="I542" i="8"/>
  <c r="H534" i="8"/>
  <c r="I534" i="8"/>
  <c r="H526" i="8"/>
  <c r="I526" i="8"/>
  <c r="H510" i="8"/>
  <c r="I510" i="8"/>
  <c r="H502" i="8"/>
  <c r="I502" i="8"/>
  <c r="H486" i="8"/>
  <c r="I486" i="8"/>
  <c r="H470" i="8"/>
  <c r="I470" i="8"/>
  <c r="H462" i="8"/>
  <c r="I462" i="8"/>
  <c r="H454" i="8"/>
  <c r="I454" i="8"/>
  <c r="H446" i="8"/>
  <c r="I446" i="8"/>
  <c r="H438" i="8"/>
  <c r="I438" i="8"/>
  <c r="H430" i="8"/>
  <c r="I430" i="8"/>
  <c r="H422" i="8"/>
  <c r="I422" i="8"/>
  <c r="H414" i="8"/>
  <c r="I414" i="8"/>
  <c r="H406" i="8"/>
  <c r="I406" i="8"/>
  <c r="H398" i="8"/>
  <c r="I398" i="8"/>
  <c r="H390" i="8"/>
  <c r="I390" i="8"/>
  <c r="H382" i="8"/>
  <c r="I382" i="8"/>
  <c r="H366" i="8"/>
  <c r="I366" i="8"/>
  <c r="H358" i="8"/>
  <c r="I358" i="8"/>
  <c r="H350" i="8"/>
  <c r="I350" i="8"/>
  <c r="H342" i="8"/>
  <c r="I342" i="8"/>
  <c r="H334" i="8"/>
  <c r="I334" i="8"/>
  <c r="H326" i="8"/>
  <c r="I326" i="8"/>
  <c r="H318" i="8"/>
  <c r="I318" i="8"/>
  <c r="H310" i="8"/>
  <c r="I310" i="8"/>
  <c r="H302" i="8"/>
  <c r="I302" i="8"/>
  <c r="H294" i="8"/>
  <c r="I294" i="8"/>
  <c r="H286" i="8"/>
  <c r="I286" i="8"/>
  <c r="H278" i="8"/>
  <c r="I278" i="8"/>
  <c r="H262" i="8"/>
  <c r="I262" i="8"/>
  <c r="H246" i="8"/>
  <c r="I246" i="8"/>
  <c r="H238" i="8"/>
  <c r="I238" i="8"/>
  <c r="H230" i="8"/>
  <c r="I230" i="8"/>
  <c r="H222" i="8"/>
  <c r="I222" i="8"/>
  <c r="H214" i="8"/>
  <c r="I214" i="8"/>
  <c r="H206" i="8"/>
  <c r="I206" i="8"/>
  <c r="H190" i="8"/>
  <c r="I190" i="8"/>
  <c r="H182" i="8"/>
  <c r="I182" i="8"/>
  <c r="H166" i="8"/>
  <c r="I166" i="8"/>
  <c r="H158" i="8"/>
  <c r="I158" i="8"/>
  <c r="H150" i="8"/>
  <c r="I150" i="8"/>
  <c r="H142" i="8"/>
  <c r="I142" i="8"/>
  <c r="H126" i="8"/>
  <c r="I126" i="8"/>
  <c r="H110" i="8"/>
  <c r="I110" i="8"/>
  <c r="H102" i="8"/>
  <c r="I102" i="8"/>
  <c r="H94" i="8"/>
  <c r="I94" i="8"/>
  <c r="H86" i="8"/>
  <c r="I86" i="8"/>
  <c r="H70" i="8"/>
  <c r="I70" i="8"/>
  <c r="H62" i="8"/>
  <c r="I62" i="8"/>
  <c r="H46" i="8"/>
  <c r="I46" i="8"/>
  <c r="H38" i="8"/>
  <c r="I38" i="8"/>
  <c r="H30" i="8"/>
  <c r="I30" i="8"/>
  <c r="H22" i="8"/>
  <c r="I22" i="8"/>
  <c r="I1996" i="8"/>
  <c r="H1525" i="8"/>
  <c r="I1525" i="8"/>
  <c r="H1517" i="8"/>
  <c r="I1517" i="8"/>
  <c r="H1509" i="8"/>
  <c r="I1509" i="8"/>
  <c r="H1501" i="8"/>
  <c r="I1501" i="8"/>
  <c r="H1493" i="8"/>
  <c r="I1493" i="8"/>
  <c r="H1485" i="8"/>
  <c r="I1485" i="8"/>
  <c r="H1477" i="8"/>
  <c r="I1477" i="8"/>
  <c r="H1469" i="8"/>
  <c r="I1469" i="8"/>
  <c r="H1461" i="8"/>
  <c r="I1461" i="8"/>
  <c r="H1453" i="8"/>
  <c r="I1453" i="8"/>
  <c r="H1445" i="8"/>
  <c r="I1445" i="8"/>
  <c r="H1437" i="8"/>
  <c r="I1437" i="8"/>
  <c r="H1429" i="8"/>
  <c r="I1429" i="8"/>
  <c r="H1421" i="8"/>
  <c r="I1421" i="8"/>
  <c r="H1413" i="8"/>
  <c r="I1413" i="8"/>
  <c r="H1405" i="8"/>
  <c r="I1405" i="8"/>
  <c r="H1397" i="8"/>
  <c r="I1397" i="8"/>
  <c r="H1389" i="8"/>
  <c r="I1389" i="8"/>
  <c r="H1381" i="8"/>
  <c r="I1381" i="8"/>
  <c r="H1373" i="8"/>
  <c r="I1373" i="8"/>
  <c r="H1365" i="8"/>
  <c r="I1365" i="8"/>
  <c r="H1357" i="8"/>
  <c r="I1357" i="8"/>
  <c r="H1349" i="8"/>
  <c r="I1349" i="8"/>
  <c r="H1341" i="8"/>
  <c r="I1341" i="8"/>
  <c r="H1333" i="8"/>
  <c r="I1333" i="8"/>
  <c r="H1325" i="8"/>
  <c r="I1325" i="8"/>
  <c r="H1317" i="8"/>
  <c r="I1317" i="8"/>
  <c r="H1309" i="8"/>
  <c r="I1309" i="8"/>
  <c r="H1301" i="8"/>
  <c r="I1301" i="8"/>
  <c r="H1293" i="8"/>
  <c r="I1293" i="8"/>
  <c r="H1285" i="8"/>
  <c r="I1285" i="8"/>
  <c r="H1277" i="8"/>
  <c r="I1277" i="8"/>
  <c r="H1269" i="8"/>
  <c r="I1269" i="8"/>
  <c r="H1261" i="8"/>
  <c r="I1261" i="8"/>
  <c r="H1253" i="8"/>
  <c r="I1253" i="8"/>
  <c r="H1245" i="8"/>
  <c r="I1245" i="8"/>
  <c r="H1237" i="8"/>
  <c r="I1237" i="8"/>
  <c r="H1229" i="8"/>
  <c r="I1229" i="8"/>
  <c r="H1221" i="8"/>
  <c r="I1221" i="8"/>
  <c r="H1213" i="8"/>
  <c r="I1213" i="8"/>
  <c r="H1205" i="8"/>
  <c r="I1205" i="8"/>
  <c r="H1197" i="8"/>
  <c r="I1197" i="8"/>
  <c r="H1189" i="8"/>
  <c r="I1189" i="8"/>
  <c r="H1181" i="8"/>
  <c r="I1181" i="8"/>
  <c r="H1173" i="8"/>
  <c r="I1173" i="8"/>
  <c r="H1165" i="8"/>
  <c r="I1165" i="8"/>
  <c r="H1157" i="8"/>
  <c r="I1157" i="8"/>
  <c r="H1149" i="8"/>
  <c r="I1149" i="8"/>
  <c r="H1141" i="8"/>
  <c r="I1141" i="8"/>
  <c r="H1133" i="8"/>
  <c r="I1133" i="8"/>
  <c r="H1125" i="8"/>
  <c r="I1125" i="8"/>
  <c r="H1117" i="8"/>
  <c r="I1117" i="8"/>
  <c r="H1109" i="8"/>
  <c r="I1109" i="8"/>
  <c r="H1101" i="8"/>
  <c r="I1101" i="8"/>
  <c r="H1093" i="8"/>
  <c r="I1093" i="8"/>
  <c r="H1085" i="8"/>
  <c r="I1085" i="8"/>
  <c r="H1077" i="8"/>
  <c r="I1077" i="8"/>
  <c r="H1061" i="8"/>
  <c r="I1061" i="8"/>
  <c r="H1053" i="8"/>
  <c r="I1053" i="8"/>
  <c r="H1045" i="8"/>
  <c r="I1045" i="8"/>
  <c r="H1037" i="8"/>
  <c r="I1037" i="8"/>
  <c r="H1029" i="8"/>
  <c r="I1029" i="8"/>
  <c r="H1021" i="8"/>
  <c r="I1021" i="8"/>
  <c r="H1005" i="8"/>
  <c r="I1005" i="8"/>
  <c r="H997" i="8"/>
  <c r="I997" i="8"/>
  <c r="H989" i="8"/>
  <c r="I989" i="8"/>
  <c r="H973" i="8"/>
  <c r="I973" i="8"/>
  <c r="H965" i="8"/>
  <c r="I965" i="8"/>
  <c r="H957" i="8"/>
  <c r="I957" i="8"/>
  <c r="H949" i="8"/>
  <c r="I949" i="8"/>
  <c r="H941" i="8"/>
  <c r="I941" i="8"/>
  <c r="H933" i="8"/>
  <c r="I933" i="8"/>
  <c r="H925" i="8"/>
  <c r="I925" i="8"/>
  <c r="H917" i="8"/>
  <c r="I917" i="8"/>
  <c r="H909" i="8"/>
  <c r="I909" i="8"/>
  <c r="H901" i="8"/>
  <c r="I901" i="8"/>
  <c r="H893" i="8"/>
  <c r="I893" i="8"/>
  <c r="H885" i="8"/>
  <c r="I885" i="8"/>
  <c r="H877" i="8"/>
  <c r="I877" i="8"/>
  <c r="H869" i="8"/>
  <c r="I869" i="8"/>
  <c r="H853" i="8"/>
  <c r="I853" i="8"/>
  <c r="H845" i="8"/>
  <c r="I845" i="8"/>
  <c r="H837" i="8"/>
  <c r="I837" i="8"/>
  <c r="H821" i="8"/>
  <c r="I821" i="8"/>
  <c r="H813" i="8"/>
  <c r="I813" i="8"/>
  <c r="H805" i="8"/>
  <c r="I805" i="8"/>
  <c r="H797" i="8"/>
  <c r="I797" i="8"/>
  <c r="H789" i="8"/>
  <c r="I789" i="8"/>
  <c r="H781" i="8"/>
  <c r="I781" i="8"/>
  <c r="H765" i="8"/>
  <c r="I765" i="8"/>
  <c r="H757" i="8"/>
  <c r="I757" i="8"/>
  <c r="H749" i="8"/>
  <c r="I749" i="8"/>
  <c r="H741" i="8"/>
  <c r="I741" i="8"/>
  <c r="H733" i="8"/>
  <c r="I733" i="8"/>
  <c r="H725" i="8"/>
  <c r="I725" i="8"/>
  <c r="H717" i="8"/>
  <c r="I717" i="8"/>
  <c r="H709" i="8"/>
  <c r="I709" i="8"/>
  <c r="H701" i="8"/>
  <c r="I701" i="8"/>
  <c r="H693" i="8"/>
  <c r="I693" i="8"/>
  <c r="H685" i="8"/>
  <c r="I685" i="8"/>
  <c r="H677" i="8"/>
  <c r="I677" i="8"/>
  <c r="H669" i="8"/>
  <c r="I669" i="8"/>
  <c r="H661" i="8"/>
  <c r="I661" i="8"/>
  <c r="H653" i="8"/>
  <c r="I653" i="8"/>
  <c r="H645" i="8"/>
  <c r="I645" i="8"/>
  <c r="H637" i="8"/>
  <c r="I637" i="8"/>
  <c r="H629" i="8"/>
  <c r="I629" i="8"/>
  <c r="H621" i="8"/>
  <c r="I621" i="8"/>
  <c r="H613" i="8"/>
  <c r="I613" i="8"/>
  <c r="H597" i="8"/>
  <c r="I597" i="8"/>
  <c r="H589" i="8"/>
  <c r="I589" i="8"/>
  <c r="H573" i="8"/>
  <c r="I573" i="8"/>
  <c r="H565" i="8"/>
  <c r="I565" i="8"/>
  <c r="H557" i="8"/>
  <c r="I557" i="8"/>
  <c r="H549" i="8"/>
  <c r="I549" i="8"/>
  <c r="H541" i="8"/>
  <c r="I541" i="8"/>
  <c r="H533" i="8"/>
  <c r="I533" i="8"/>
  <c r="H525" i="8"/>
  <c r="I525" i="8"/>
  <c r="H517" i="8"/>
  <c r="I517" i="8"/>
  <c r="H509" i="8"/>
  <c r="I509" i="8"/>
  <c r="H501" i="8"/>
  <c r="I501" i="8"/>
  <c r="H493" i="8"/>
  <c r="I493" i="8"/>
  <c r="H485" i="8"/>
  <c r="I485" i="8"/>
  <c r="H477" i="8"/>
  <c r="I477" i="8"/>
  <c r="H461" i="8"/>
  <c r="I461" i="8"/>
  <c r="H445" i="8"/>
  <c r="I445" i="8"/>
  <c r="H437" i="8"/>
  <c r="I437" i="8"/>
  <c r="H429" i="8"/>
  <c r="I429" i="8"/>
  <c r="H421" i="8"/>
  <c r="I421" i="8"/>
  <c r="H413" i="8"/>
  <c r="I413" i="8"/>
  <c r="H397" i="8"/>
  <c r="I397" i="8"/>
  <c r="H389" i="8"/>
  <c r="I389" i="8"/>
  <c r="H373" i="8"/>
  <c r="I373" i="8"/>
  <c r="H357" i="8"/>
  <c r="I357" i="8"/>
  <c r="H349" i="8"/>
  <c r="I349" i="8"/>
  <c r="H341" i="8"/>
  <c r="I341" i="8"/>
  <c r="H333" i="8"/>
  <c r="I333" i="8"/>
  <c r="H325" i="8"/>
  <c r="I325" i="8"/>
  <c r="H317" i="8"/>
  <c r="I317" i="8"/>
  <c r="H309" i="8"/>
  <c r="I309" i="8"/>
  <c r="H301" i="8"/>
  <c r="I301" i="8"/>
  <c r="H293" i="8"/>
  <c r="I293" i="8"/>
  <c r="H285" i="8"/>
  <c r="I285" i="8"/>
  <c r="H269" i="8"/>
  <c r="I269" i="8"/>
  <c r="H261" i="8"/>
  <c r="I261" i="8"/>
  <c r="H253" i="8"/>
  <c r="I253" i="8"/>
  <c r="H245" i="8"/>
  <c r="I245" i="8"/>
  <c r="H229" i="8"/>
  <c r="I229" i="8"/>
  <c r="H221" i="8"/>
  <c r="I221" i="8"/>
  <c r="H213" i="8"/>
  <c r="I213" i="8"/>
  <c r="H205" i="8"/>
  <c r="I205" i="8"/>
  <c r="H197" i="8"/>
  <c r="I197" i="8"/>
  <c r="H189" i="8"/>
  <c r="I189" i="8"/>
  <c r="H181" i="8"/>
  <c r="I181" i="8"/>
  <c r="H173" i="8"/>
  <c r="I173" i="8"/>
  <c r="H165" i="8"/>
  <c r="I165" i="8"/>
  <c r="H149" i="8"/>
  <c r="I149" i="8"/>
  <c r="H141" i="8"/>
  <c r="I141" i="8"/>
  <c r="H133" i="8"/>
  <c r="I133" i="8"/>
  <c r="H125" i="8"/>
  <c r="I125" i="8"/>
  <c r="H109" i="8"/>
  <c r="I109" i="8"/>
  <c r="H101" i="8"/>
  <c r="I101" i="8"/>
  <c r="H85" i="8"/>
  <c r="I85" i="8"/>
  <c r="H77" i="8"/>
  <c r="I77" i="8"/>
  <c r="H69" i="8"/>
  <c r="I69" i="8"/>
  <c r="H61" i="8"/>
  <c r="I61" i="8"/>
  <c r="H53" i="8"/>
  <c r="I53" i="8"/>
  <c r="H45" i="8"/>
  <c r="I45" i="8"/>
  <c r="H29" i="8"/>
  <c r="I29" i="8"/>
  <c r="H21" i="8"/>
  <c r="I21" i="8"/>
  <c r="H1620" i="8"/>
  <c r="I1620" i="8"/>
  <c r="H1556" i="8"/>
  <c r="I1556" i="8"/>
  <c r="H1492" i="8"/>
  <c r="I1492" i="8"/>
  <c r="H1428" i="8"/>
  <c r="I1428" i="8"/>
  <c r="H1364" i="8"/>
  <c r="I1364" i="8"/>
  <c r="H1300" i="8"/>
  <c r="I1300" i="8"/>
  <c r="H1236" i="8"/>
  <c r="I1236" i="8"/>
  <c r="H1172" i="8"/>
  <c r="I1172" i="8"/>
  <c r="H1108" i="8"/>
  <c r="I1108" i="8"/>
  <c r="H1060" i="8"/>
  <c r="I1060" i="8"/>
  <c r="H1012" i="8"/>
  <c r="I1012" i="8"/>
  <c r="H900" i="8"/>
  <c r="I900" i="8"/>
  <c r="H852" i="8"/>
  <c r="I852" i="8"/>
  <c r="H804" i="8"/>
  <c r="I804" i="8"/>
  <c r="H761" i="8"/>
  <c r="I761" i="8"/>
  <c r="H707" i="8"/>
  <c r="I707" i="8"/>
  <c r="H627" i="8"/>
  <c r="I627" i="8"/>
  <c r="H604" i="8"/>
  <c r="I604" i="8"/>
  <c r="H572" i="8"/>
  <c r="I572" i="8"/>
  <c r="H545" i="8"/>
  <c r="I545" i="8"/>
  <c r="H516" i="8"/>
  <c r="I516" i="8"/>
  <c r="H494" i="8"/>
  <c r="I494" i="8"/>
  <c r="H468" i="8"/>
  <c r="I468" i="8"/>
  <c r="H444" i="8"/>
  <c r="I444" i="8"/>
  <c r="H412" i="8"/>
  <c r="I412" i="8"/>
  <c r="H380" i="8"/>
  <c r="I380" i="8"/>
  <c r="H268" i="8"/>
  <c r="I268" i="8"/>
  <c r="H237" i="8"/>
  <c r="I237" i="8"/>
  <c r="H180" i="8"/>
  <c r="I180" i="8"/>
  <c r="H156" i="8"/>
  <c r="I156" i="8"/>
  <c r="H124" i="8"/>
  <c r="I124" i="8"/>
  <c r="H68" i="8"/>
  <c r="I68" i="8"/>
  <c r="H51" i="8"/>
  <c r="I51" i="8"/>
  <c r="H676" i="8"/>
  <c r="I676" i="8"/>
  <c r="H612" i="8"/>
  <c r="I612" i="8"/>
  <c r="H548" i="8"/>
  <c r="I548" i="8"/>
  <c r="H484" i="8"/>
  <c r="I484" i="8"/>
  <c r="H420" i="8"/>
  <c r="I420" i="8"/>
  <c r="H356" i="8"/>
  <c r="I356" i="8"/>
  <c r="H292" i="8"/>
  <c r="I292" i="8"/>
  <c r="H228" i="8"/>
  <c r="I228" i="8"/>
  <c r="H164" i="8"/>
  <c r="I164" i="8"/>
  <c r="H100" i="8"/>
  <c r="I100" i="8"/>
  <c r="H36" i="8"/>
  <c r="I36" i="8"/>
  <c r="I1932" i="8"/>
  <c r="H1459" i="8"/>
  <c r="I1459" i="8"/>
  <c r="H1451" i="8"/>
  <c r="I1451" i="8"/>
  <c r="H1443" i="8"/>
  <c r="I1443" i="8"/>
  <c r="H1435" i="8"/>
  <c r="I1435" i="8"/>
  <c r="H1427" i="8"/>
  <c r="I1427" i="8"/>
  <c r="H1419" i="8"/>
  <c r="I1419" i="8"/>
  <c r="H1411" i="8"/>
  <c r="I1411" i="8"/>
  <c r="H1403" i="8"/>
  <c r="I1403" i="8"/>
  <c r="H1395" i="8"/>
  <c r="I1395" i="8"/>
  <c r="H1387" i="8"/>
  <c r="I1387" i="8"/>
  <c r="H1379" i="8"/>
  <c r="I1379" i="8"/>
  <c r="H1371" i="8"/>
  <c r="I1371" i="8"/>
  <c r="H1363" i="8"/>
  <c r="I1363" i="8"/>
  <c r="H1355" i="8"/>
  <c r="I1355" i="8"/>
  <c r="H1347" i="8"/>
  <c r="I1347" i="8"/>
  <c r="H1339" i="8"/>
  <c r="I1339" i="8"/>
  <c r="H1331" i="8"/>
  <c r="I1331" i="8"/>
  <c r="H1323" i="8"/>
  <c r="I1323" i="8"/>
  <c r="H1315" i="8"/>
  <c r="I1315" i="8"/>
  <c r="H1307" i="8"/>
  <c r="I1307" i="8"/>
  <c r="H1299" i="8"/>
  <c r="I1299" i="8"/>
  <c r="H1291" i="8"/>
  <c r="I1291" i="8"/>
  <c r="H1283" i="8"/>
  <c r="I1283" i="8"/>
  <c r="H1275" i="8"/>
  <c r="I1275" i="8"/>
  <c r="H1267" i="8"/>
  <c r="I1267" i="8"/>
  <c r="H1259" i="8"/>
  <c r="I1259" i="8"/>
  <c r="H1251" i="8"/>
  <c r="I1251" i="8"/>
  <c r="H1243" i="8"/>
  <c r="I1243" i="8"/>
  <c r="H1235" i="8"/>
  <c r="I1235" i="8"/>
  <c r="H1227" i="8"/>
  <c r="I1227" i="8"/>
  <c r="H1219" i="8"/>
  <c r="I1219" i="8"/>
  <c r="H1211" i="8"/>
  <c r="I1211" i="8"/>
  <c r="H1203" i="8"/>
  <c r="I1203" i="8"/>
  <c r="H1195" i="8"/>
  <c r="I1195" i="8"/>
  <c r="H1187" i="8"/>
  <c r="I1187" i="8"/>
  <c r="H1179" i="8"/>
  <c r="I1179" i="8"/>
  <c r="H1171" i="8"/>
  <c r="I1171" i="8"/>
  <c r="H1163" i="8"/>
  <c r="I1163" i="8"/>
  <c r="H1155" i="8"/>
  <c r="I1155" i="8"/>
  <c r="H1147" i="8"/>
  <c r="I1147" i="8"/>
  <c r="H1139" i="8"/>
  <c r="I1139" i="8"/>
  <c r="H1131" i="8"/>
  <c r="I1131" i="8"/>
  <c r="H1123" i="8"/>
  <c r="I1123" i="8"/>
  <c r="H1115" i="8"/>
  <c r="I1115" i="8"/>
  <c r="H1107" i="8"/>
  <c r="I1107" i="8"/>
  <c r="H1099" i="8"/>
  <c r="I1099" i="8"/>
  <c r="H1091" i="8"/>
  <c r="I1091" i="8"/>
  <c r="H1075" i="8"/>
  <c r="I1075" i="8"/>
  <c r="H1067" i="8"/>
  <c r="I1067" i="8"/>
  <c r="H1059" i="8"/>
  <c r="I1059" i="8"/>
  <c r="H1051" i="8"/>
  <c r="I1051" i="8"/>
  <c r="H1043" i="8"/>
  <c r="I1043" i="8"/>
  <c r="H1035" i="8"/>
  <c r="I1035" i="8"/>
  <c r="H1019" i="8"/>
  <c r="I1019" i="8"/>
  <c r="H1011" i="8"/>
  <c r="I1011" i="8"/>
  <c r="H1003" i="8"/>
  <c r="I1003" i="8"/>
  <c r="H995" i="8"/>
  <c r="I995" i="8"/>
  <c r="H987" i="8"/>
  <c r="I987" i="8"/>
  <c r="H979" i="8"/>
  <c r="I979" i="8"/>
  <c r="H971" i="8"/>
  <c r="I971" i="8"/>
  <c r="H955" i="8"/>
  <c r="I955" i="8"/>
  <c r="H947" i="8"/>
  <c r="I947" i="8"/>
  <c r="H939" i="8"/>
  <c r="I939" i="8"/>
  <c r="H931" i="8"/>
  <c r="I931" i="8"/>
  <c r="H923" i="8"/>
  <c r="I923" i="8"/>
  <c r="H915" i="8"/>
  <c r="I915" i="8"/>
  <c r="H907" i="8"/>
  <c r="I907" i="8"/>
  <c r="H899" i="8"/>
  <c r="I899" i="8"/>
  <c r="H891" i="8"/>
  <c r="I891" i="8"/>
  <c r="H883" i="8"/>
  <c r="I883" i="8"/>
  <c r="H875" i="8"/>
  <c r="I875" i="8"/>
  <c r="H867" i="8"/>
  <c r="I867" i="8"/>
  <c r="H859" i="8"/>
  <c r="I859" i="8"/>
  <c r="H851" i="8"/>
  <c r="I851" i="8"/>
  <c r="H843" i="8"/>
  <c r="I843" i="8"/>
  <c r="H835" i="8"/>
  <c r="I835" i="8"/>
  <c r="H827" i="8"/>
  <c r="I827" i="8"/>
  <c r="H819" i="8"/>
  <c r="I819" i="8"/>
  <c r="H811" i="8"/>
  <c r="I811" i="8"/>
  <c r="H803" i="8"/>
  <c r="I803" i="8"/>
  <c r="H795" i="8"/>
  <c r="I795" i="8"/>
  <c r="H787" i="8"/>
  <c r="I787" i="8"/>
  <c r="H771" i="8"/>
  <c r="I771" i="8"/>
  <c r="H763" i="8"/>
  <c r="I763" i="8"/>
  <c r="H755" i="8"/>
  <c r="I755" i="8"/>
  <c r="H747" i="8"/>
  <c r="I747" i="8"/>
  <c r="H739" i="8"/>
  <c r="I739" i="8"/>
  <c r="H731" i="8"/>
  <c r="I731" i="8"/>
  <c r="H723" i="8"/>
  <c r="I723" i="8"/>
  <c r="H715" i="8"/>
  <c r="I715" i="8"/>
  <c r="H691" i="8"/>
  <c r="I691" i="8"/>
  <c r="H683" i="8"/>
  <c r="I683" i="8"/>
  <c r="H667" i="8"/>
  <c r="I667" i="8"/>
  <c r="H659" i="8"/>
  <c r="I659" i="8"/>
  <c r="H651" i="8"/>
  <c r="I651" i="8"/>
  <c r="H643" i="8"/>
  <c r="I643" i="8"/>
  <c r="H619" i="8"/>
  <c r="I619" i="8"/>
  <c r="H611" i="8"/>
  <c r="I611" i="8"/>
  <c r="H603" i="8"/>
  <c r="I603" i="8"/>
  <c r="H587" i="8"/>
  <c r="I587" i="8"/>
  <c r="H579" i="8"/>
  <c r="I579" i="8"/>
  <c r="H571" i="8"/>
  <c r="I571" i="8"/>
  <c r="H563" i="8"/>
  <c r="I563" i="8"/>
  <c r="H539" i="8"/>
  <c r="I539" i="8"/>
  <c r="H531" i="8"/>
  <c r="I531" i="8"/>
  <c r="H523" i="8"/>
  <c r="I523" i="8"/>
  <c r="H507" i="8"/>
  <c r="I507" i="8"/>
  <c r="H491" i="8"/>
  <c r="I491" i="8"/>
  <c r="H483" i="8"/>
  <c r="I483" i="8"/>
  <c r="H475" i="8"/>
  <c r="I475" i="8"/>
  <c r="H459" i="8"/>
  <c r="I459" i="8"/>
  <c r="H451" i="8"/>
  <c r="I451" i="8"/>
  <c r="H427" i="8"/>
  <c r="I427" i="8"/>
  <c r="H419" i="8"/>
  <c r="I419" i="8"/>
  <c r="H411" i="8"/>
  <c r="I411" i="8"/>
  <c r="H403" i="8"/>
  <c r="I403" i="8"/>
  <c r="H395" i="8"/>
  <c r="I395" i="8"/>
  <c r="H387" i="8"/>
  <c r="I387" i="8"/>
  <c r="H371" i="8"/>
  <c r="I371" i="8"/>
  <c r="H363" i="8"/>
  <c r="I363" i="8"/>
  <c r="H355" i="8"/>
  <c r="I355" i="8"/>
  <c r="H347" i="8"/>
  <c r="I347" i="8"/>
  <c r="H339" i="8"/>
  <c r="I339" i="8"/>
  <c r="H323" i="8"/>
  <c r="I323" i="8"/>
  <c r="H315" i="8"/>
  <c r="I315" i="8"/>
  <c r="H291" i="8"/>
  <c r="I291" i="8"/>
  <c r="H283" i="8"/>
  <c r="I283" i="8"/>
  <c r="H275" i="8"/>
  <c r="I275" i="8"/>
  <c r="H267" i="8"/>
  <c r="I267" i="8"/>
  <c r="H259" i="8"/>
  <c r="I259" i="8"/>
  <c r="H251" i="8"/>
  <c r="I251" i="8"/>
  <c r="H243" i="8"/>
  <c r="I243" i="8"/>
  <c r="H235" i="8"/>
  <c r="I235" i="8"/>
  <c r="H227" i="8"/>
  <c r="I227" i="8"/>
  <c r="H219" i="8"/>
  <c r="I219" i="8"/>
  <c r="H211" i="8"/>
  <c r="I211" i="8"/>
  <c r="H203" i="8"/>
  <c r="I203" i="8"/>
  <c r="H195" i="8"/>
  <c r="I195" i="8"/>
  <c r="H179" i="8"/>
  <c r="I179" i="8"/>
  <c r="H171" i="8"/>
  <c r="I171" i="8"/>
  <c r="H155" i="8"/>
  <c r="I155" i="8"/>
  <c r="H147" i="8"/>
  <c r="I147" i="8"/>
  <c r="H139" i="8"/>
  <c r="I139" i="8"/>
  <c r="H131" i="8"/>
  <c r="I131" i="8"/>
  <c r="H115" i="8"/>
  <c r="I115" i="8"/>
  <c r="H107" i="8"/>
  <c r="I107" i="8"/>
  <c r="H99" i="8"/>
  <c r="I99" i="8"/>
  <c r="H91" i="8"/>
  <c r="I91" i="8"/>
  <c r="H83" i="8"/>
  <c r="I83" i="8"/>
  <c r="H75" i="8"/>
  <c r="I75" i="8"/>
  <c r="H59" i="8"/>
  <c r="I59" i="8"/>
  <c r="H43" i="8"/>
  <c r="I43" i="8"/>
  <c r="H35" i="8"/>
  <c r="I35" i="8"/>
  <c r="H27" i="8"/>
  <c r="I27" i="8"/>
  <c r="I2108" i="8"/>
  <c r="I10" i="8"/>
  <c r="I9" i="8"/>
  <c r="I8" i="8"/>
  <c r="I15" i="8"/>
  <c r="I7" i="8"/>
  <c r="I14" i="8"/>
  <c r="I6" i="8"/>
  <c r="I13" i="8"/>
  <c r="I12" i="8"/>
  <c r="I11" i="8"/>
  <c r="H2" i="8"/>
  <c r="G5" i="8"/>
  <c r="G4" i="8"/>
  <c r="G3" i="8"/>
  <c r="M2082" i="8"/>
  <c r="M2074" i="8"/>
  <c r="M2034" i="8"/>
  <c r="M1930" i="8"/>
  <c r="M1914" i="8"/>
  <c r="M1850" i="8"/>
  <c r="M1730" i="8"/>
  <c r="M1706" i="8"/>
  <c r="M1698" i="8"/>
  <c r="M1690" i="8"/>
  <c r="M1682" i="8"/>
  <c r="M1666" i="8"/>
  <c r="M2105" i="8"/>
  <c r="M2092" i="8"/>
  <c r="M2073" i="8"/>
  <c r="M2061" i="8"/>
  <c r="M2048" i="8"/>
  <c r="M2037" i="8"/>
  <c r="M2028" i="8"/>
  <c r="M2015" i="8"/>
  <c r="M2001" i="8"/>
  <c r="M1991" i="8"/>
  <c r="M1979" i="8"/>
  <c r="M1967" i="8"/>
  <c r="M1956" i="8"/>
  <c r="M1943" i="8"/>
  <c r="M1932" i="8"/>
  <c r="M1923" i="8"/>
  <c r="M1913" i="8"/>
  <c r="M1900" i="8"/>
  <c r="M1887" i="8"/>
  <c r="M1873" i="8"/>
  <c r="M1861" i="8"/>
  <c r="M1837" i="8"/>
  <c r="M1825" i="8"/>
  <c r="M1816" i="8"/>
  <c r="M1805" i="8"/>
  <c r="M1791" i="8"/>
  <c r="M1777" i="8"/>
  <c r="M1765" i="8"/>
  <c r="M1753" i="8"/>
  <c r="M1744" i="8"/>
  <c r="M1733" i="8"/>
  <c r="M1721" i="8"/>
  <c r="M1709" i="8"/>
  <c r="M1701" i="8"/>
  <c r="M1693" i="8"/>
  <c r="M1684" i="8"/>
  <c r="M1675" i="8"/>
  <c r="M1656" i="8"/>
  <c r="M1647" i="8"/>
  <c r="M1638" i="8"/>
  <c r="M1629" i="8"/>
  <c r="M1620" i="8"/>
  <c r="M1611" i="8"/>
  <c r="M1602" i="8"/>
  <c r="M1591" i="8"/>
  <c r="M1580" i="8"/>
  <c r="M1568" i="8"/>
  <c r="M1558" i="8"/>
  <c r="M1544" i="8"/>
  <c r="M1534" i="8"/>
  <c r="M1524" i="8"/>
  <c r="M1511" i="8"/>
  <c r="M1501" i="8"/>
  <c r="M1488" i="8"/>
  <c r="M1478" i="8"/>
  <c r="M1468" i="8"/>
  <c r="M1455" i="8"/>
  <c r="M1445" i="8"/>
  <c r="M1433" i="8"/>
  <c r="M1422" i="8"/>
  <c r="M1412" i="8"/>
  <c r="M1399" i="8"/>
  <c r="M1388" i="8"/>
  <c r="M1376" i="8"/>
  <c r="M1366" i="8"/>
  <c r="M1353" i="8"/>
  <c r="M1342" i="8"/>
  <c r="M1332" i="8"/>
  <c r="M1318" i="8"/>
  <c r="M1308" i="8"/>
  <c r="M1295" i="8"/>
  <c r="M1284" i="8"/>
  <c r="M1272" i="8"/>
  <c r="M1261" i="8"/>
  <c r="M1249" i="8"/>
  <c r="M1239" i="8"/>
  <c r="M1228" i="8"/>
  <c r="M1216" i="8"/>
  <c r="M1206" i="8"/>
  <c r="M1193" i="8"/>
  <c r="M1183" i="8"/>
  <c r="M1172" i="8"/>
  <c r="M1159" i="8"/>
  <c r="M1149" i="8"/>
  <c r="M1135" i="8"/>
  <c r="M1125" i="8"/>
  <c r="M1112" i="8"/>
  <c r="M1101" i="8"/>
  <c r="M1087" i="8"/>
  <c r="M1078" i="8"/>
  <c r="M1069" i="8"/>
  <c r="M1056" i="8"/>
  <c r="M1046" i="8"/>
  <c r="M1037" i="8"/>
  <c r="M1028" i="8"/>
  <c r="M1016" i="8"/>
  <c r="M1005" i="8"/>
  <c r="M990" i="8"/>
  <c r="M975" i="8"/>
  <c r="M966" i="8"/>
  <c r="M957" i="8"/>
  <c r="M948" i="8"/>
  <c r="M936" i="8"/>
  <c r="M925" i="8"/>
  <c r="M911" i="8"/>
  <c r="M900" i="8"/>
  <c r="M888" i="8"/>
  <c r="M878" i="8"/>
  <c r="M868" i="8"/>
  <c r="M854" i="8"/>
  <c r="M844" i="8"/>
  <c r="M831" i="8"/>
  <c r="M820" i="8"/>
  <c r="M807" i="8"/>
  <c r="M796" i="8"/>
  <c r="M782" i="8"/>
  <c r="M773" i="8"/>
  <c r="M764" i="8"/>
  <c r="M751" i="8"/>
  <c r="M736" i="8"/>
  <c r="M725" i="8"/>
  <c r="M711" i="8"/>
  <c r="M702" i="8"/>
  <c r="M692" i="8"/>
  <c r="M679" i="8"/>
  <c r="M668" i="8"/>
  <c r="M657" i="8"/>
  <c r="M645" i="8"/>
  <c r="M631" i="8"/>
  <c r="M622" i="8"/>
  <c r="M607" i="8"/>
  <c r="M596" i="8"/>
  <c r="M581" i="8"/>
  <c r="M569" i="8"/>
  <c r="M556" i="8"/>
  <c r="M543" i="8"/>
  <c r="M533" i="8"/>
  <c r="M519" i="8"/>
  <c r="M508" i="8"/>
  <c r="M495" i="8"/>
  <c r="M479" i="8"/>
  <c r="M469" i="8"/>
  <c r="M458" i="8"/>
  <c r="M444" i="8"/>
  <c r="M434" i="8"/>
  <c r="M421" i="8"/>
  <c r="M404" i="8"/>
  <c r="M389" i="8"/>
  <c r="M375" i="8"/>
  <c r="M364" i="8"/>
  <c r="M348" i="8"/>
  <c r="M333" i="8"/>
  <c r="M322" i="8"/>
  <c r="M308" i="8"/>
  <c r="M298" i="8"/>
  <c r="M284" i="8"/>
  <c r="M270" i="8"/>
  <c r="M254" i="8"/>
  <c r="M244" i="8"/>
  <c r="M229" i="8"/>
  <c r="M213" i="8"/>
  <c r="M199" i="8"/>
  <c r="M186" i="8"/>
  <c r="M175" i="8"/>
  <c r="M162" i="8"/>
  <c r="M148" i="8"/>
  <c r="M135" i="8"/>
  <c r="M119" i="8"/>
  <c r="M109" i="8"/>
  <c r="M93" i="8"/>
  <c r="M79" i="8"/>
  <c r="M67" i="8"/>
  <c r="M55" i="8"/>
  <c r="M45" i="8"/>
  <c r="M29" i="8"/>
  <c r="M15" i="8"/>
  <c r="M6" i="8"/>
  <c r="M2103" i="8"/>
  <c r="M2091" i="8"/>
  <c r="M2081" i="8"/>
  <c r="M2072" i="8"/>
  <c r="M2060" i="8"/>
  <c r="M2047" i="8"/>
  <c r="M2036" i="8"/>
  <c r="M2025" i="8"/>
  <c r="M2013" i="8"/>
  <c r="M2000" i="8"/>
  <c r="M1989" i="8"/>
  <c r="M1975" i="8"/>
  <c r="M1965" i="8"/>
  <c r="M1954" i="8"/>
  <c r="M1941" i="8"/>
  <c r="M1931" i="8"/>
  <c r="M1922" i="8"/>
  <c r="M1911" i="8"/>
  <c r="M1897" i="8"/>
  <c r="M1885" i="8"/>
  <c r="M1872" i="8"/>
  <c r="M1860" i="8"/>
  <c r="M1849" i="8"/>
  <c r="M1836" i="8"/>
  <c r="M1824" i="8"/>
  <c r="M1815" i="8"/>
  <c r="M1804" i="8"/>
  <c r="M1789" i="8"/>
  <c r="M1776" i="8"/>
  <c r="M1764" i="8"/>
  <c r="M1752" i="8"/>
  <c r="M1743" i="8"/>
  <c r="M1732" i="8"/>
  <c r="M1719" i="8"/>
  <c r="M1708" i="8"/>
  <c r="M1700" i="8"/>
  <c r="M1692" i="8"/>
  <c r="M1683" i="8"/>
  <c r="M1674" i="8"/>
  <c r="M1664" i="8"/>
  <c r="M1655" i="8"/>
  <c r="M1646" i="8"/>
  <c r="M1637" i="8"/>
  <c r="M1628" i="8"/>
  <c r="M1619" i="8"/>
  <c r="M1610" i="8"/>
  <c r="M1600" i="8"/>
  <c r="M1590" i="8"/>
  <c r="M1577" i="8"/>
  <c r="M1567" i="8"/>
  <c r="M1557" i="8"/>
  <c r="M1543" i="8"/>
  <c r="M1533" i="8"/>
  <c r="M1520" i="8"/>
  <c r="M1510" i="8"/>
  <c r="M1500" i="8"/>
  <c r="M1487" i="8"/>
  <c r="M1477" i="8"/>
  <c r="M1465" i="8"/>
  <c r="M1454" i="8"/>
  <c r="M1444" i="8"/>
  <c r="M1432" i="8"/>
  <c r="M1421" i="8"/>
  <c r="M1409" i="8"/>
  <c r="M1398" i="8"/>
  <c r="M1385" i="8"/>
  <c r="M1375" i="8"/>
  <c r="M1365" i="8"/>
  <c r="M1352" i="8"/>
  <c r="M1341" i="8"/>
  <c r="M1328" i="8"/>
  <c r="M1317" i="8"/>
  <c r="M1305" i="8"/>
  <c r="M1294" i="8"/>
  <c r="M1281" i="8"/>
  <c r="M1271" i="8"/>
  <c r="M1260" i="8"/>
  <c r="M1248" i="8"/>
  <c r="M1238" i="8"/>
  <c r="M1225" i="8"/>
  <c r="M1215" i="8"/>
  <c r="M1205" i="8"/>
  <c r="M1192" i="8"/>
  <c r="M1182" i="8"/>
  <c r="M1168" i="8"/>
  <c r="M1158" i="8"/>
  <c r="M1148" i="8"/>
  <c r="M1134" i="8"/>
  <c r="M1124" i="8"/>
  <c r="M1111" i="8"/>
  <c r="M1100" i="8"/>
  <c r="M1086" i="8"/>
  <c r="M1077" i="8"/>
  <c r="M1068" i="8"/>
  <c r="M1055" i="8"/>
  <c r="M1045" i="8"/>
  <c r="M1036" i="8"/>
  <c r="M1027" i="8"/>
  <c r="M1015" i="8"/>
  <c r="M1004" i="8"/>
  <c r="M989" i="8"/>
  <c r="M974" i="8"/>
  <c r="M965" i="8"/>
  <c r="M956" i="8"/>
  <c r="M947" i="8"/>
  <c r="M935" i="8"/>
  <c r="M924" i="8"/>
  <c r="M910" i="8"/>
  <c r="M899" i="8"/>
  <c r="M887" i="8"/>
  <c r="M877" i="8"/>
  <c r="M864" i="8"/>
  <c r="M853" i="8"/>
  <c r="M841" i="8"/>
  <c r="M830" i="8"/>
  <c r="M819" i="8"/>
  <c r="M806" i="8"/>
  <c r="M791" i="8"/>
  <c r="M781" i="8"/>
  <c r="M772" i="8"/>
  <c r="M761" i="8"/>
  <c r="M750" i="8"/>
  <c r="M735" i="8"/>
  <c r="M724" i="8"/>
  <c r="M710" i="8"/>
  <c r="M701" i="8"/>
  <c r="M691" i="8"/>
  <c r="M678" i="8"/>
  <c r="M666" i="8"/>
  <c r="M655" i="8"/>
  <c r="M644" i="8"/>
  <c r="M630" i="8"/>
  <c r="M621" i="8"/>
  <c r="M606" i="8"/>
  <c r="M595" i="8"/>
  <c r="M580" i="8"/>
  <c r="M567" i="8"/>
  <c r="M555" i="8"/>
  <c r="M542" i="8"/>
  <c r="M532" i="8"/>
  <c r="M518" i="8"/>
  <c r="M506" i="8"/>
  <c r="M494" i="8"/>
  <c r="M478" i="8"/>
  <c r="M468" i="8"/>
  <c r="M457" i="8"/>
  <c r="M443" i="8"/>
  <c r="M431" i="8"/>
  <c r="M415" i="8"/>
  <c r="M402" i="8"/>
  <c r="M388" i="8"/>
  <c r="M374" i="8"/>
  <c r="M359" i="8"/>
  <c r="M346" i="8"/>
  <c r="M332" i="8"/>
  <c r="M321" i="8"/>
  <c r="M307" i="8"/>
  <c r="M297" i="8"/>
  <c r="M282" i="8"/>
  <c r="M269" i="8"/>
  <c r="M253" i="8"/>
  <c r="M239" i="8"/>
  <c r="M226" i="8"/>
  <c r="M212" i="8"/>
  <c r="M198" i="8"/>
  <c r="M185" i="8"/>
  <c r="M174" i="8"/>
  <c r="M159" i="8"/>
  <c r="M146" i="8"/>
  <c r="M134" i="8"/>
  <c r="M118" i="8"/>
  <c r="M108" i="8"/>
  <c r="M92" i="8"/>
  <c r="M78" i="8"/>
  <c r="M66" i="8"/>
  <c r="M54" i="8"/>
  <c r="M44" i="8"/>
  <c r="M28" i="8"/>
  <c r="M14" i="8"/>
  <c r="M2110" i="8"/>
  <c r="M2102" i="8"/>
  <c r="M2094" i="8"/>
  <c r="M2086" i="8"/>
  <c r="M2078" i="8"/>
  <c r="M2070" i="8"/>
  <c r="M2062" i="8"/>
  <c r="M2054" i="8"/>
  <c r="M2046" i="8"/>
  <c r="M2038" i="8"/>
  <c r="M2030" i="8"/>
  <c r="M2022" i="8"/>
  <c r="M2014" i="8"/>
  <c r="M2006" i="8"/>
  <c r="M1998" i="8"/>
  <c r="M1990" i="8"/>
  <c r="M1982" i="8"/>
  <c r="M1974" i="8"/>
  <c r="M1966" i="8"/>
  <c r="M1958" i="8"/>
  <c r="M1950" i="8"/>
  <c r="M1942" i="8"/>
  <c r="M1934" i="8"/>
  <c r="M1926" i="8"/>
  <c r="M1918" i="8"/>
  <c r="M1910" i="8"/>
  <c r="M1902" i="8"/>
  <c r="M1894" i="8"/>
  <c r="M1886" i="8"/>
  <c r="M1878" i="8"/>
  <c r="M1870" i="8"/>
  <c r="M1862" i="8"/>
  <c r="M1854" i="8"/>
  <c r="M1846" i="8"/>
  <c r="M1838" i="8"/>
  <c r="M1830" i="8"/>
  <c r="M1822" i="8"/>
  <c r="M1814" i="8"/>
  <c r="M1806" i="8"/>
  <c r="M1798" i="8"/>
  <c r="M1790" i="8"/>
  <c r="M1782" i="8"/>
  <c r="M1774" i="8"/>
  <c r="M1766" i="8"/>
  <c r="M1758" i="8"/>
  <c r="M1750" i="8"/>
  <c r="M1742" i="8"/>
  <c r="M1734" i="8"/>
  <c r="M1726" i="8"/>
  <c r="M1718" i="8"/>
  <c r="M1710" i="8"/>
  <c r="M1686" i="8"/>
  <c r="M2113" i="8"/>
  <c r="M2101" i="8"/>
  <c r="M2089" i="8"/>
  <c r="M2080" i="8"/>
  <c r="M2071" i="8"/>
  <c r="M2056" i="8"/>
  <c r="M2045" i="8"/>
  <c r="M2035" i="8"/>
  <c r="M2024" i="8"/>
  <c r="M2012" i="8"/>
  <c r="M1999" i="8"/>
  <c r="M1988" i="8"/>
  <c r="M1973" i="8"/>
  <c r="M1964" i="8"/>
  <c r="M1953" i="8"/>
  <c r="M1940" i="8"/>
  <c r="M1921" i="8"/>
  <c r="M1909" i="8"/>
  <c r="M1896" i="8"/>
  <c r="M1884" i="8"/>
  <c r="M1871" i="8"/>
  <c r="M1859" i="8"/>
  <c r="M1847" i="8"/>
  <c r="M1833" i="8"/>
  <c r="M1823" i="8"/>
  <c r="M1813" i="8"/>
  <c r="M1801" i="8"/>
  <c r="M1788" i="8"/>
  <c r="M1775" i="8"/>
  <c r="M1763" i="8"/>
  <c r="M1751" i="8"/>
  <c r="M1741" i="8"/>
  <c r="M1717" i="8"/>
  <c r="M1707" i="8"/>
  <c r="M1699" i="8"/>
  <c r="M1691" i="8"/>
  <c r="M1672" i="8"/>
  <c r="M1663" i="8"/>
  <c r="M1654" i="8"/>
  <c r="M1645" i="8"/>
  <c r="M1636" i="8"/>
  <c r="M1627" i="8"/>
  <c r="M1618" i="8"/>
  <c r="M1608" i="8"/>
  <c r="M1599" i="8"/>
  <c r="M1589" i="8"/>
  <c r="M1576" i="8"/>
  <c r="M1566" i="8"/>
  <c r="M1556" i="8"/>
  <c r="M1542" i="8"/>
  <c r="M1532" i="8"/>
  <c r="M1519" i="8"/>
  <c r="M1509" i="8"/>
  <c r="M1497" i="8"/>
  <c r="M1486" i="8"/>
  <c r="M1476" i="8"/>
  <c r="M1464" i="8"/>
  <c r="M1453" i="8"/>
  <c r="M1441" i="8"/>
  <c r="M1431" i="8"/>
  <c r="M1420" i="8"/>
  <c r="M1408" i="8"/>
  <c r="M1397" i="8"/>
  <c r="M1384" i="8"/>
  <c r="M1374" i="8"/>
  <c r="M1364" i="8"/>
  <c r="M1351" i="8"/>
  <c r="M1340" i="8"/>
  <c r="M1327" i="8"/>
  <c r="M1316" i="8"/>
  <c r="M1304" i="8"/>
  <c r="M1293" i="8"/>
  <c r="M1280" i="8"/>
  <c r="M1270" i="8"/>
  <c r="M1257" i="8"/>
  <c r="M1247" i="8"/>
  <c r="M1237" i="8"/>
  <c r="M1224" i="8"/>
  <c r="M1214" i="8"/>
  <c r="M1204" i="8"/>
  <c r="M1191" i="8"/>
  <c r="M1181" i="8"/>
  <c r="M1167" i="8"/>
  <c r="M1157" i="8"/>
  <c r="M1144" i="8"/>
  <c r="M1133" i="8"/>
  <c r="M1120" i="8"/>
  <c r="M1110" i="8"/>
  <c r="M1096" i="8"/>
  <c r="M1085" i="8"/>
  <c r="M1076" i="8"/>
  <c r="M1065" i="8"/>
  <c r="M1054" i="8"/>
  <c r="M1044" i="8"/>
  <c r="M1035" i="8"/>
  <c r="M1024" i="8"/>
  <c r="M1014" i="8"/>
  <c r="M999" i="8"/>
  <c r="M988" i="8"/>
  <c r="M973" i="8"/>
  <c r="M964" i="8"/>
  <c r="M955" i="8"/>
  <c r="M945" i="8"/>
  <c r="M934" i="8"/>
  <c r="M920" i="8"/>
  <c r="M909" i="8"/>
  <c r="M895" i="8"/>
  <c r="M886" i="8"/>
  <c r="M876" i="8"/>
  <c r="M863" i="8"/>
  <c r="M852" i="8"/>
  <c r="M840" i="8"/>
  <c r="M829" i="8"/>
  <c r="M815" i="8"/>
  <c r="M805" i="8"/>
  <c r="M790" i="8"/>
  <c r="M780" i="8"/>
  <c r="M771" i="8"/>
  <c r="M760" i="8"/>
  <c r="M749" i="8"/>
  <c r="M734" i="8"/>
  <c r="M719" i="8"/>
  <c r="M709" i="8"/>
  <c r="M700" i="8"/>
  <c r="M689" i="8"/>
  <c r="M677" i="8"/>
  <c r="M665" i="8"/>
  <c r="M654" i="8"/>
  <c r="M642" i="8"/>
  <c r="M629" i="8"/>
  <c r="M620" i="8"/>
  <c r="M605" i="8"/>
  <c r="M591" i="8"/>
  <c r="M579" i="8"/>
  <c r="M566" i="8"/>
  <c r="M554" i="8"/>
  <c r="M541" i="8"/>
  <c r="M530" i="8"/>
  <c r="M517" i="8"/>
  <c r="M503" i="8"/>
  <c r="M493" i="8"/>
  <c r="M477" i="8"/>
  <c r="M467" i="8"/>
  <c r="M455" i="8"/>
  <c r="M442" i="8"/>
  <c r="M430" i="8"/>
  <c r="M414" i="8"/>
  <c r="M399" i="8"/>
  <c r="M386" i="8"/>
  <c r="M373" i="8"/>
  <c r="M358" i="8"/>
  <c r="M343" i="8"/>
  <c r="M331" i="8"/>
  <c r="M318" i="8"/>
  <c r="M306" i="8"/>
  <c r="M295" i="8"/>
  <c r="M279" i="8"/>
  <c r="M268" i="8"/>
  <c r="M252" i="8"/>
  <c r="M238" i="8"/>
  <c r="M223" i="8"/>
  <c r="M210" i="8"/>
  <c r="M197" i="8"/>
  <c r="M183" i="8"/>
  <c r="M173" i="8"/>
  <c r="M158" i="8"/>
  <c r="M143" i="8"/>
  <c r="M133" i="8"/>
  <c r="M117" i="8"/>
  <c r="M106" i="8"/>
  <c r="M90" i="8"/>
  <c r="M77" i="8"/>
  <c r="M63" i="8"/>
  <c r="M53" i="8"/>
  <c r="M39" i="8"/>
  <c r="M23" i="8"/>
  <c r="M13" i="8"/>
  <c r="M2112" i="8"/>
  <c r="M2100" i="8"/>
  <c r="M2088" i="8"/>
  <c r="M2079" i="8"/>
  <c r="M2069" i="8"/>
  <c r="M2055" i="8"/>
  <c r="M2044" i="8"/>
  <c r="M2023" i="8"/>
  <c r="M2009" i="8"/>
  <c r="M1997" i="8"/>
  <c r="M1985" i="8"/>
  <c r="M1972" i="8"/>
  <c r="M1963" i="8"/>
  <c r="M1952" i="8"/>
  <c r="M1939" i="8"/>
  <c r="M1929" i="8"/>
  <c r="M1920" i="8"/>
  <c r="M1908" i="8"/>
  <c r="M1895" i="8"/>
  <c r="M1881" i="8"/>
  <c r="M1869" i="8"/>
  <c r="M1857" i="8"/>
  <c r="M1845" i="8"/>
  <c r="M1832" i="8"/>
  <c r="M1821" i="8"/>
  <c r="M1812" i="8"/>
  <c r="M1800" i="8"/>
  <c r="M1787" i="8"/>
  <c r="M1773" i="8"/>
  <c r="M1760" i="8"/>
  <c r="M1749" i="8"/>
  <c r="M1740" i="8"/>
  <c r="M1729" i="8"/>
  <c r="M1716" i="8"/>
  <c r="M1680" i="8"/>
  <c r="M1671" i="8"/>
  <c r="M1662" i="8"/>
  <c r="M1653" i="8"/>
  <c r="M1644" i="8"/>
  <c r="M1635" i="8"/>
  <c r="M1626" i="8"/>
  <c r="M1616" i="8"/>
  <c r="M1607" i="8"/>
  <c r="M1598" i="8"/>
  <c r="M1588" i="8"/>
  <c r="M1575" i="8"/>
  <c r="M1565" i="8"/>
  <c r="M1552" i="8"/>
  <c r="M1541" i="8"/>
  <c r="M1529" i="8"/>
  <c r="M1518" i="8"/>
  <c r="M1508" i="8"/>
  <c r="M1496" i="8"/>
  <c r="M1485" i="8"/>
  <c r="M1473" i="8"/>
  <c r="M1463" i="8"/>
  <c r="M1452" i="8"/>
  <c r="M1440" i="8"/>
  <c r="M1430" i="8"/>
  <c r="M1417" i="8"/>
  <c r="M1407" i="8"/>
  <c r="M1396" i="8"/>
  <c r="M1383" i="8"/>
  <c r="M1373" i="8"/>
  <c r="M1360" i="8"/>
  <c r="M1350" i="8"/>
  <c r="M1337" i="8"/>
  <c r="M1326" i="8"/>
  <c r="M1313" i="8"/>
  <c r="M1303" i="8"/>
  <c r="M1292" i="8"/>
  <c r="M1279" i="8"/>
  <c r="M1269" i="8"/>
  <c r="M1256" i="8"/>
  <c r="M1246" i="8"/>
  <c r="M1236" i="8"/>
  <c r="M1223" i="8"/>
  <c r="M1213" i="8"/>
  <c r="M1200" i="8"/>
  <c r="M1190" i="8"/>
  <c r="M1180" i="8"/>
  <c r="M1166" i="8"/>
  <c r="M1156" i="8"/>
  <c r="M1143" i="8"/>
  <c r="M1132" i="8"/>
  <c r="M1119" i="8"/>
  <c r="M1109" i="8"/>
  <c r="M1095" i="8"/>
  <c r="M1084" i="8"/>
  <c r="M1075" i="8"/>
  <c r="M1064" i="8"/>
  <c r="M1053" i="8"/>
  <c r="M1043" i="8"/>
  <c r="M1033" i="8"/>
  <c r="M1023" i="8"/>
  <c r="M1013" i="8"/>
  <c r="M998" i="8"/>
  <c r="M984" i="8"/>
  <c r="M972" i="8"/>
  <c r="M963" i="8"/>
  <c r="M953" i="8"/>
  <c r="M944" i="8"/>
  <c r="M933" i="8"/>
  <c r="M919" i="8"/>
  <c r="M908" i="8"/>
  <c r="M894" i="8"/>
  <c r="M885" i="8"/>
  <c r="M873" i="8"/>
  <c r="M862" i="8"/>
  <c r="M851" i="8"/>
  <c r="M839" i="8"/>
  <c r="M828" i="8"/>
  <c r="M814" i="8"/>
  <c r="M804" i="8"/>
  <c r="M789" i="8"/>
  <c r="M779" i="8"/>
  <c r="M769" i="8"/>
  <c r="M759" i="8"/>
  <c r="M748" i="8"/>
  <c r="M733" i="8"/>
  <c r="M718" i="8"/>
  <c r="M708" i="8"/>
  <c r="M699" i="8"/>
  <c r="M688" i="8"/>
  <c r="M675" i="8"/>
  <c r="M663" i="8"/>
  <c r="M653" i="8"/>
  <c r="M638" i="8"/>
  <c r="M628" i="8"/>
  <c r="M618" i="8"/>
  <c r="M604" i="8"/>
  <c r="M590" i="8"/>
  <c r="M578" i="8"/>
  <c r="M565" i="8"/>
  <c r="M551" i="8"/>
  <c r="M540" i="8"/>
  <c r="M527" i="8"/>
  <c r="M516" i="8"/>
  <c r="M502" i="8"/>
  <c r="M492" i="8"/>
  <c r="M476" i="8"/>
  <c r="M466" i="8"/>
  <c r="M454" i="8"/>
  <c r="M439" i="8"/>
  <c r="M429" i="8"/>
  <c r="M413" i="8"/>
  <c r="M398" i="8"/>
  <c r="M382" i="8"/>
  <c r="M372" i="8"/>
  <c r="M357" i="8"/>
  <c r="M342" i="8"/>
  <c r="M330" i="8"/>
  <c r="M317" i="8"/>
  <c r="M303" i="8"/>
  <c r="M294" i="8"/>
  <c r="M278" i="8"/>
  <c r="M263" i="8"/>
  <c r="M250" i="8"/>
  <c r="M237" i="8"/>
  <c r="M222" i="8"/>
  <c r="M207" i="8"/>
  <c r="M196" i="8"/>
  <c r="M182" i="8"/>
  <c r="M172" i="8"/>
  <c r="M157" i="8"/>
  <c r="M142" i="8"/>
  <c r="M132" i="8"/>
  <c r="M116" i="8"/>
  <c r="M103" i="8"/>
  <c r="M87" i="8"/>
  <c r="M76" i="8"/>
  <c r="M62" i="8"/>
  <c r="M52" i="8"/>
  <c r="M38" i="8"/>
  <c r="M22" i="8"/>
  <c r="M12" i="8"/>
  <c r="M2111" i="8"/>
  <c r="M2099" i="8"/>
  <c r="M2087" i="8"/>
  <c r="M2077" i="8"/>
  <c r="M2068" i="8"/>
  <c r="M2053" i="8"/>
  <c r="M2043" i="8"/>
  <c r="M2033" i="8"/>
  <c r="M2021" i="8"/>
  <c r="M2008" i="8"/>
  <c r="M1996" i="8"/>
  <c r="M1984" i="8"/>
  <c r="M1971" i="8"/>
  <c r="M1961" i="8"/>
  <c r="M1951" i="8"/>
  <c r="M1937" i="8"/>
  <c r="M1928" i="8"/>
  <c r="M1919" i="8"/>
  <c r="M1905" i="8"/>
  <c r="M1893" i="8"/>
  <c r="M1880" i="8"/>
  <c r="M1868" i="8"/>
  <c r="M1856" i="8"/>
  <c r="M1844" i="8"/>
  <c r="M1831" i="8"/>
  <c r="M1820" i="8"/>
  <c r="M1810" i="8"/>
  <c r="M1799" i="8"/>
  <c r="M1785" i="8"/>
  <c r="M1772" i="8"/>
  <c r="M1759" i="8"/>
  <c r="M1748" i="8"/>
  <c r="M1738" i="8"/>
  <c r="M1728" i="8"/>
  <c r="M1715" i="8"/>
  <c r="M1705" i="8"/>
  <c r="M1697" i="8"/>
  <c r="M1689" i="8"/>
  <c r="M1679" i="8"/>
  <c r="M1670" i="8"/>
  <c r="M1661" i="8"/>
  <c r="M1652" i="8"/>
  <c r="M1643" i="8"/>
  <c r="M1634" i="8"/>
  <c r="M1624" i="8"/>
  <c r="M1615" i="8"/>
  <c r="M1606" i="8"/>
  <c r="M1597" i="8"/>
  <c r="M1584" i="8"/>
  <c r="M1574" i="8"/>
  <c r="M1564" i="8"/>
  <c r="M1551" i="8"/>
  <c r="M1540" i="8"/>
  <c r="M1528" i="8"/>
  <c r="M1517" i="8"/>
  <c r="M1505" i="8"/>
  <c r="M1495" i="8"/>
  <c r="M1484" i="8"/>
  <c r="M1472" i="8"/>
  <c r="M1462" i="8"/>
  <c r="M1449" i="8"/>
  <c r="M1439" i="8"/>
  <c r="M1429" i="8"/>
  <c r="M1416" i="8"/>
  <c r="M1406" i="8"/>
  <c r="M1392" i="8"/>
  <c r="M1382" i="8"/>
  <c r="M1372" i="8"/>
  <c r="M1359" i="8"/>
  <c r="M1349" i="8"/>
  <c r="M1336" i="8"/>
  <c r="M1325" i="8"/>
  <c r="M1312" i="8"/>
  <c r="M1302" i="8"/>
  <c r="M1288" i="8"/>
  <c r="M1278" i="8"/>
  <c r="M1268" i="8"/>
  <c r="M1255" i="8"/>
  <c r="M1245" i="8"/>
  <c r="M1232" i="8"/>
  <c r="M1222" i="8"/>
  <c r="M1212" i="8"/>
  <c r="M1199" i="8"/>
  <c r="M1189" i="8"/>
  <c r="M1176" i="8"/>
  <c r="M1165" i="8"/>
  <c r="M1153" i="8"/>
  <c r="M1142" i="8"/>
  <c r="M1129" i="8"/>
  <c r="M1118" i="8"/>
  <c r="M1108" i="8"/>
  <c r="M1094" i="8"/>
  <c r="M1083" i="8"/>
  <c r="M1073" i="8"/>
  <c r="M1063" i="8"/>
  <c r="M1052" i="8"/>
  <c r="M1041" i="8"/>
  <c r="M1032" i="8"/>
  <c r="M1022" i="8"/>
  <c r="M1012" i="8"/>
  <c r="M997" i="8"/>
  <c r="M983" i="8"/>
  <c r="M971" i="8"/>
  <c r="M961" i="8"/>
  <c r="M952" i="8"/>
  <c r="M943" i="8"/>
  <c r="M932" i="8"/>
  <c r="M918" i="8"/>
  <c r="M904" i="8"/>
  <c r="M893" i="8"/>
  <c r="M884" i="8"/>
  <c r="M872" i="8"/>
  <c r="M861" i="8"/>
  <c r="M848" i="8"/>
  <c r="M838" i="8"/>
  <c r="M824" i="8"/>
  <c r="M813" i="8"/>
  <c r="M800" i="8"/>
  <c r="M788" i="8"/>
  <c r="M777" i="8"/>
  <c r="M768" i="8"/>
  <c r="M758" i="8"/>
  <c r="M743" i="8"/>
  <c r="M732" i="8"/>
  <c r="M717" i="8"/>
  <c r="M707" i="8"/>
  <c r="M696" i="8"/>
  <c r="M687" i="8"/>
  <c r="M674" i="8"/>
  <c r="M662" i="8"/>
  <c r="M652" i="8"/>
  <c r="M637" i="8"/>
  <c r="M627" i="8"/>
  <c r="M615" i="8"/>
  <c r="M602" i="8"/>
  <c r="M589" i="8"/>
  <c r="M574" i="8"/>
  <c r="M564" i="8"/>
  <c r="M550" i="8"/>
  <c r="M538" i="8"/>
  <c r="M526" i="8"/>
  <c r="M515" i="8"/>
  <c r="M501" i="8"/>
  <c r="M490" i="8"/>
  <c r="M474" i="8"/>
  <c r="M463" i="8"/>
  <c r="M453" i="8"/>
  <c r="M438" i="8"/>
  <c r="M428" i="8"/>
  <c r="M412" i="8"/>
  <c r="M397" i="8"/>
  <c r="M381" i="8"/>
  <c r="M370" i="8"/>
  <c r="M354" i="8"/>
  <c r="M341" i="8"/>
  <c r="M327" i="8"/>
  <c r="M316" i="8"/>
  <c r="M302" i="8"/>
  <c r="M293" i="8"/>
  <c r="M277" i="8"/>
  <c r="M262" i="8"/>
  <c r="M249" i="8"/>
  <c r="M236" i="8"/>
  <c r="M221" i="8"/>
  <c r="M206" i="8"/>
  <c r="M190" i="8"/>
  <c r="M181" i="8"/>
  <c r="M167" i="8"/>
  <c r="M156" i="8"/>
  <c r="M141" i="8"/>
  <c r="M126" i="8"/>
  <c r="M114" i="8"/>
  <c r="M102" i="8"/>
  <c r="M86" i="8"/>
  <c r="M71" i="8"/>
  <c r="M61" i="8"/>
  <c r="M51" i="8"/>
  <c r="M37" i="8"/>
  <c r="M21" i="8"/>
  <c r="M11" i="8"/>
  <c r="M2067" i="8"/>
  <c r="M2059" i="8"/>
  <c r="M2027" i="8"/>
  <c r="M2019" i="8"/>
  <c r="M2011" i="8"/>
  <c r="M2003" i="8"/>
  <c r="M1987" i="8"/>
  <c r="M1955" i="8"/>
  <c r="M1947" i="8"/>
  <c r="M1915" i="8"/>
  <c r="M1907" i="8"/>
  <c r="M1899" i="8"/>
  <c r="M1891" i="8"/>
  <c r="M1883" i="8"/>
  <c r="M1875" i="8"/>
  <c r="M1851" i="8"/>
  <c r="M1843" i="8"/>
  <c r="M1835" i="8"/>
  <c r="M1811" i="8"/>
  <c r="M1803" i="8"/>
  <c r="M1795" i="8"/>
  <c r="M1779" i="8"/>
  <c r="M1771" i="8"/>
  <c r="M1739" i="8"/>
  <c r="M1731" i="8"/>
  <c r="M1723" i="8"/>
  <c r="M1595" i="8"/>
  <c r="M1587" i="8"/>
  <c r="M1579" i="8"/>
  <c r="M1571" i="8"/>
  <c r="M1563" i="8"/>
  <c r="M1555" i="8"/>
  <c r="M1547" i="8"/>
  <c r="M1539" i="8"/>
  <c r="M1531" i="8"/>
  <c r="M1523" i="8"/>
  <c r="M1515" i="8"/>
  <c r="M1507" i="8"/>
  <c r="M1499" i="8"/>
  <c r="M1491" i="8"/>
  <c r="M1483" i="8"/>
  <c r="M1475" i="8"/>
  <c r="M1467" i="8"/>
  <c r="M1459" i="8"/>
  <c r="M1451" i="8"/>
  <c r="M1443" i="8"/>
  <c r="M1435" i="8"/>
  <c r="M1427" i="8"/>
  <c r="M1419" i="8"/>
  <c r="M1411" i="8"/>
  <c r="M1403" i="8"/>
  <c r="M1395" i="8"/>
  <c r="M1387" i="8"/>
  <c r="M1379" i="8"/>
  <c r="M1371" i="8"/>
  <c r="M1363" i="8"/>
  <c r="M1355" i="8"/>
  <c r="M1347" i="8"/>
  <c r="M1339" i="8"/>
  <c r="M1331" i="8"/>
  <c r="M1323" i="8"/>
  <c r="M1315" i="8"/>
  <c r="M1307" i="8"/>
  <c r="M1299" i="8"/>
  <c r="M2109" i="8"/>
  <c r="M2096" i="8"/>
  <c r="M2085" i="8"/>
  <c r="M2076" i="8"/>
  <c r="M2065" i="8"/>
  <c r="M2052" i="8"/>
  <c r="M2042" i="8"/>
  <c r="M2032" i="8"/>
  <c r="M2020" i="8"/>
  <c r="M2007" i="8"/>
  <c r="M1995" i="8"/>
  <c r="M1983" i="8"/>
  <c r="M1970" i="8"/>
  <c r="M1960" i="8"/>
  <c r="M1949" i="8"/>
  <c r="M1936" i="8"/>
  <c r="M1927" i="8"/>
  <c r="M1917" i="8"/>
  <c r="M1904" i="8"/>
  <c r="M1892" i="8"/>
  <c r="M1879" i="8"/>
  <c r="M1867" i="8"/>
  <c r="M1855" i="8"/>
  <c r="M1841" i="8"/>
  <c r="M1829" i="8"/>
  <c r="M1819" i="8"/>
  <c r="M1809" i="8"/>
  <c r="M1797" i="8"/>
  <c r="M1783" i="8"/>
  <c r="M1769" i="8"/>
  <c r="M1757" i="8"/>
  <c r="M1747" i="8"/>
  <c r="M1737" i="8"/>
  <c r="M1727" i="8"/>
  <c r="M1713" i="8"/>
  <c r="M1704" i="8"/>
  <c r="M1696" i="8"/>
  <c r="M1688" i="8"/>
  <c r="M1678" i="8"/>
  <c r="M1669" i="8"/>
  <c r="M1660" i="8"/>
  <c r="M1651" i="8"/>
  <c r="M1642" i="8"/>
  <c r="M1632" i="8"/>
  <c r="M1623" i="8"/>
  <c r="M1614" i="8"/>
  <c r="M1605" i="8"/>
  <c r="M1596" i="8"/>
  <c r="M1583" i="8"/>
  <c r="M1573" i="8"/>
  <c r="M1561" i="8"/>
  <c r="M1550" i="8"/>
  <c r="M1537" i="8"/>
  <c r="M1527" i="8"/>
  <c r="M1516" i="8"/>
  <c r="M1504" i="8"/>
  <c r="M1494" i="8"/>
  <c r="M1481" i="8"/>
  <c r="M1471" i="8"/>
  <c r="M1461" i="8"/>
  <c r="M1448" i="8"/>
  <c r="M1438" i="8"/>
  <c r="M1428" i="8"/>
  <c r="M1415" i="8"/>
  <c r="M1405" i="8"/>
  <c r="M1391" i="8"/>
  <c r="M1381" i="8"/>
  <c r="M1369" i="8"/>
  <c r="M1358" i="8"/>
  <c r="M1348" i="8"/>
  <c r="M1335" i="8"/>
  <c r="M1324" i="8"/>
  <c r="M1311" i="8"/>
  <c r="M1301" i="8"/>
  <c r="M1287" i="8"/>
  <c r="M1277" i="8"/>
  <c r="M1264" i="8"/>
  <c r="M1254" i="8"/>
  <c r="M1244" i="8"/>
  <c r="M1231" i="8"/>
  <c r="M1221" i="8"/>
  <c r="M1209" i="8"/>
  <c r="M1198" i="8"/>
  <c r="M1188" i="8"/>
  <c r="M1175" i="8"/>
  <c r="M1164" i="8"/>
  <c r="M1152" i="8"/>
  <c r="M1141" i="8"/>
  <c r="M1128" i="8"/>
  <c r="M1117" i="8"/>
  <c r="M1104" i="8"/>
  <c r="M1093" i="8"/>
  <c r="M1081" i="8"/>
  <c r="M1072" i="8"/>
  <c r="M1062" i="8"/>
  <c r="M1049" i="8"/>
  <c r="M1040" i="8"/>
  <c r="M1031" i="8"/>
  <c r="M1021" i="8"/>
  <c r="M1008" i="8"/>
  <c r="M996" i="8"/>
  <c r="M982" i="8"/>
  <c r="M969" i="8"/>
  <c r="M960" i="8"/>
  <c r="M951" i="8"/>
  <c r="M942" i="8"/>
  <c r="M928" i="8"/>
  <c r="M917" i="8"/>
  <c r="M903" i="8"/>
  <c r="M892" i="8"/>
  <c r="M883" i="8"/>
  <c r="M871" i="8"/>
  <c r="M860" i="8"/>
  <c r="M847" i="8"/>
  <c r="M837" i="8"/>
  <c r="M823" i="8"/>
  <c r="M812" i="8"/>
  <c r="M799" i="8"/>
  <c r="M787" i="8"/>
  <c r="M776" i="8"/>
  <c r="M767" i="8"/>
  <c r="M757" i="8"/>
  <c r="M742" i="8"/>
  <c r="M728" i="8"/>
  <c r="M716" i="8"/>
  <c r="M705" i="8"/>
  <c r="M695" i="8"/>
  <c r="M686" i="8"/>
  <c r="M671" i="8"/>
  <c r="M661" i="8"/>
  <c r="M650" i="8"/>
  <c r="M636" i="8"/>
  <c r="M626" i="8"/>
  <c r="M614" i="8"/>
  <c r="M599" i="8"/>
  <c r="M588" i="8"/>
  <c r="M573" i="8"/>
  <c r="M559" i="8"/>
  <c r="M549" i="8"/>
  <c r="M537" i="8"/>
  <c r="M525" i="8"/>
  <c r="M514" i="8"/>
  <c r="M500" i="8"/>
  <c r="M487" i="8"/>
  <c r="M473" i="8"/>
  <c r="M462" i="8"/>
  <c r="M452" i="8"/>
  <c r="M437" i="8"/>
  <c r="M426" i="8"/>
  <c r="M407" i="8"/>
  <c r="M396" i="8"/>
  <c r="M380" i="8"/>
  <c r="M367" i="8"/>
  <c r="M351" i="8"/>
  <c r="M340" i="8"/>
  <c r="M326" i="8"/>
  <c r="M311" i="8"/>
  <c r="M301" i="8"/>
  <c r="M287" i="8"/>
  <c r="M276" i="8"/>
  <c r="M261" i="8"/>
  <c r="M247" i="8"/>
  <c r="M234" i="8"/>
  <c r="M220" i="8"/>
  <c r="M205" i="8"/>
  <c r="M189" i="8"/>
  <c r="M180" i="8"/>
  <c r="M166" i="8"/>
  <c r="M151" i="8"/>
  <c r="M140" i="8"/>
  <c r="M125" i="8"/>
  <c r="M113" i="8"/>
  <c r="M101" i="8"/>
  <c r="M85" i="8"/>
  <c r="M70" i="8"/>
  <c r="M60" i="8"/>
  <c r="M49" i="8"/>
  <c r="M34" i="8"/>
  <c r="M20" i="8"/>
  <c r="M10" i="8"/>
  <c r="M2106" i="8"/>
  <c r="M2098" i="8"/>
  <c r="M2090" i="8"/>
  <c r="M2066" i="8"/>
  <c r="M2058" i="8"/>
  <c r="M2050" i="8"/>
  <c r="M2026" i="8"/>
  <c r="M2018" i="8"/>
  <c r="M2010" i="8"/>
  <c r="M2002" i="8"/>
  <c r="M1994" i="8"/>
  <c r="M1986" i="8"/>
  <c r="M1978" i="8"/>
  <c r="M1962" i="8"/>
  <c r="M1946" i="8"/>
  <c r="M1938" i="8"/>
  <c r="M1906" i="8"/>
  <c r="M1898" i="8"/>
  <c r="M1890" i="8"/>
  <c r="M1882" i="8"/>
  <c r="M1874" i="8"/>
  <c r="M1866" i="8"/>
  <c r="M1858" i="8"/>
  <c r="M1842" i="8"/>
  <c r="M1834" i="8"/>
  <c r="M1826" i="8"/>
  <c r="M1802" i="8"/>
  <c r="M1794" i="8"/>
  <c r="M1786" i="8"/>
  <c r="M1778" i="8"/>
  <c r="M1770" i="8"/>
  <c r="M1762" i="8"/>
  <c r="M1754" i="8"/>
  <c r="M1722" i="8"/>
  <c r="M1714" i="8"/>
  <c r="M1594" i="8"/>
  <c r="M1586" i="8"/>
  <c r="M1578" i="8"/>
  <c r="M1570" i="8"/>
  <c r="M1562" i="8"/>
  <c r="M1554" i="8"/>
  <c r="M1546" i="8"/>
  <c r="M1538" i="8"/>
  <c r="M1530" i="8"/>
  <c r="M1522" i="8"/>
  <c r="M1514" i="8"/>
  <c r="M1506" i="8"/>
  <c r="M1498" i="8"/>
  <c r="M1490" i="8"/>
  <c r="M1482" i="8"/>
  <c r="M1474" i="8"/>
  <c r="M1466" i="8"/>
  <c r="M1458" i="8"/>
  <c r="M1450" i="8"/>
  <c r="M1442" i="8"/>
  <c r="M1434" i="8"/>
  <c r="M1426" i="8"/>
  <c r="M1418" i="8"/>
  <c r="M1410" i="8"/>
  <c r="M1402" i="8"/>
  <c r="M1394" i="8"/>
  <c r="M1386" i="8"/>
  <c r="M1378" i="8"/>
  <c r="M1370" i="8"/>
  <c r="M1362" i="8"/>
  <c r="M1354" i="8"/>
  <c r="M1346" i="8"/>
  <c r="M1338" i="8"/>
  <c r="M1330" i="8"/>
  <c r="M1322" i="8"/>
  <c r="M1314" i="8"/>
  <c r="M1306" i="8"/>
  <c r="M1298" i="8"/>
  <c r="M1290" i="8"/>
  <c r="M1282" i="8"/>
  <c r="M1274" i="8"/>
  <c r="M1266" i="8"/>
  <c r="M1258" i="8"/>
  <c r="M1250" i="8"/>
  <c r="M1242" i="8"/>
  <c r="M1234" i="8"/>
  <c r="M1226" i="8"/>
  <c r="M1218" i="8"/>
  <c r="M1210" i="8"/>
  <c r="M1202" i="8"/>
  <c r="M1194" i="8"/>
  <c r="M1186" i="8"/>
  <c r="M1178" i="8"/>
  <c r="M1170" i="8"/>
  <c r="M1162" i="8"/>
  <c r="M1154" i="8"/>
  <c r="M1146" i="8"/>
  <c r="M1138" i="8"/>
  <c r="M1130" i="8"/>
  <c r="M1122" i="8"/>
  <c r="M1114" i="8"/>
  <c r="M1106" i="8"/>
  <c r="M1098" i="8"/>
  <c r="M1090" i="8"/>
  <c r="M1082" i="8"/>
  <c r="M1074" i="8"/>
  <c r="M1066" i="8"/>
  <c r="M1058" i="8"/>
  <c r="M1050" i="8"/>
  <c r="M1042" i="8"/>
  <c r="M1034" i="8"/>
  <c r="M1026" i="8"/>
  <c r="M1018" i="8"/>
  <c r="M2108" i="8"/>
  <c r="M2095" i="8"/>
  <c r="M2084" i="8"/>
  <c r="M2075" i="8"/>
  <c r="M2064" i="8"/>
  <c r="M2051" i="8"/>
  <c r="M2041" i="8"/>
  <c r="M2031" i="8"/>
  <c r="M2017" i="8"/>
  <c r="M2005" i="8"/>
  <c r="M1993" i="8"/>
  <c r="M1981" i="8"/>
  <c r="M1969" i="8"/>
  <c r="M1959" i="8"/>
  <c r="M1948" i="8"/>
  <c r="M1935" i="8"/>
  <c r="M1925" i="8"/>
  <c r="M1916" i="8"/>
  <c r="M1903" i="8"/>
  <c r="M1889" i="8"/>
  <c r="M1877" i="8"/>
  <c r="M1864" i="8"/>
  <c r="M1853" i="8"/>
  <c r="M1840" i="8"/>
  <c r="M1828" i="8"/>
  <c r="M1818" i="8"/>
  <c r="M1808" i="8"/>
  <c r="M1796" i="8"/>
  <c r="M1781" i="8"/>
  <c r="M1768" i="8"/>
  <c r="M1756" i="8"/>
  <c r="M1746" i="8"/>
  <c r="M1736" i="8"/>
  <c r="M1725" i="8"/>
  <c r="M1712" i="8"/>
  <c r="M1703" i="8"/>
  <c r="M1695" i="8"/>
  <c r="M1687" i="8"/>
  <c r="M1677" i="8"/>
  <c r="M1668" i="8"/>
  <c r="M1659" i="8"/>
  <c r="M1650" i="8"/>
  <c r="M1640" i="8"/>
  <c r="M1631" i="8"/>
  <c r="M1622" i="8"/>
  <c r="M1613" i="8"/>
  <c r="M1604" i="8"/>
  <c r="M1593" i="8"/>
  <c r="M1582" i="8"/>
  <c r="M1572" i="8"/>
  <c r="M1560" i="8"/>
  <c r="M1549" i="8"/>
  <c r="M1536" i="8"/>
  <c r="M1526" i="8"/>
  <c r="M1513" i="8"/>
  <c r="M1503" i="8"/>
  <c r="M1493" i="8"/>
  <c r="M1480" i="8"/>
  <c r="M1470" i="8"/>
  <c r="M1460" i="8"/>
  <c r="M1447" i="8"/>
  <c r="M1437" i="8"/>
  <c r="M1424" i="8"/>
  <c r="M1414" i="8"/>
  <c r="M1404" i="8"/>
  <c r="M1390" i="8"/>
  <c r="M1380" i="8"/>
  <c r="M1368" i="8"/>
  <c r="M1357" i="8"/>
  <c r="M1344" i="8"/>
  <c r="M1334" i="8"/>
  <c r="M1320" i="8"/>
  <c r="M1310" i="8"/>
  <c r="M1300" i="8"/>
  <c r="M1286" i="8"/>
  <c r="M1276" i="8"/>
  <c r="M1263" i="8"/>
  <c r="M1253" i="8"/>
  <c r="M1241" i="8"/>
  <c r="M1230" i="8"/>
  <c r="M1220" i="8"/>
  <c r="M1208" i="8"/>
  <c r="M1197" i="8"/>
  <c r="M1185" i="8"/>
  <c r="M1174" i="8"/>
  <c r="M1161" i="8"/>
  <c r="M1151" i="8"/>
  <c r="M1140" i="8"/>
  <c r="M1127" i="8"/>
  <c r="M1116" i="8"/>
  <c r="M1103" i="8"/>
  <c r="M1092" i="8"/>
  <c r="M1080" i="8"/>
  <c r="M1071" i="8"/>
  <c r="M1061" i="8"/>
  <c r="M1048" i="8"/>
  <c r="M1039" i="8"/>
  <c r="M1030" i="8"/>
  <c r="M1020" i="8"/>
  <c r="M1007" i="8"/>
  <c r="M992" i="8"/>
  <c r="M981" i="8"/>
  <c r="M968" i="8"/>
  <c r="M959" i="8"/>
  <c r="M950" i="8"/>
  <c r="M941" i="8"/>
  <c r="M927" i="8"/>
  <c r="M916" i="8"/>
  <c r="M902" i="8"/>
  <c r="M891" i="8"/>
  <c r="M880" i="8"/>
  <c r="M870" i="8"/>
  <c r="M856" i="8"/>
  <c r="M846" i="8"/>
  <c r="M836" i="8"/>
  <c r="M822" i="8"/>
  <c r="M809" i="8"/>
  <c r="M798" i="8"/>
  <c r="M784" i="8"/>
  <c r="M775" i="8"/>
  <c r="M766" i="8"/>
  <c r="M756" i="8"/>
  <c r="M741" i="8"/>
  <c r="M727" i="8"/>
  <c r="M715" i="8"/>
  <c r="M704" i="8"/>
  <c r="M694" i="8"/>
  <c r="M685" i="8"/>
  <c r="M670" i="8"/>
  <c r="M660" i="8"/>
  <c r="M647" i="8"/>
  <c r="M635" i="8"/>
  <c r="M625" i="8"/>
  <c r="M613" i="8"/>
  <c r="M598" i="8"/>
  <c r="M583" i="8"/>
  <c r="M572" i="8"/>
  <c r="M558" i="8"/>
  <c r="M547" i="8"/>
  <c r="M535" i="8"/>
  <c r="M524" i="8"/>
  <c r="M510" i="8"/>
  <c r="M499" i="8"/>
  <c r="M486" i="8"/>
  <c r="M471" i="8"/>
  <c r="M461" i="8"/>
  <c r="M446" i="8"/>
  <c r="M436" i="8"/>
  <c r="M423" i="8"/>
  <c r="M406" i="8"/>
  <c r="M391" i="8"/>
  <c r="M379" i="8"/>
  <c r="M366" i="8"/>
  <c r="M350" i="8"/>
  <c r="M335" i="8"/>
  <c r="M325" i="8"/>
  <c r="M310" i="8"/>
  <c r="M300" i="8"/>
  <c r="M286" i="8"/>
  <c r="M274" i="8"/>
  <c r="M260" i="8"/>
  <c r="M246" i="8"/>
  <c r="M231" i="8"/>
  <c r="M215" i="8"/>
  <c r="M204" i="8"/>
  <c r="M188" i="8"/>
  <c r="M178" i="8"/>
  <c r="M165" i="8"/>
  <c r="M150" i="8"/>
  <c r="M138" i="8"/>
  <c r="M124" i="8"/>
  <c r="M111" i="8"/>
  <c r="M95" i="8"/>
  <c r="M84" i="8"/>
  <c r="M69" i="8"/>
  <c r="M58" i="8"/>
  <c r="M47" i="8"/>
  <c r="M31" i="8"/>
  <c r="M19" i="8"/>
  <c r="M9" i="8"/>
  <c r="M2097" i="8"/>
  <c r="M2057" i="8"/>
  <c r="M1977" i="8"/>
  <c r="M1945" i="8"/>
  <c r="M1865" i="8"/>
  <c r="M1793" i="8"/>
  <c r="M1761" i="8"/>
  <c r="M1681" i="8"/>
  <c r="M1673" i="8"/>
  <c r="M1665" i="8"/>
  <c r="M1657" i="8"/>
  <c r="M1649" i="8"/>
  <c r="M1641" i="8"/>
  <c r="M1633" i="8"/>
  <c r="M1625" i="8"/>
  <c r="M1617" i="8"/>
  <c r="M1609" i="8"/>
  <c r="M1601" i="8"/>
  <c r="M1585" i="8"/>
  <c r="M1553" i="8"/>
  <c r="M1545" i="8"/>
  <c r="M1521" i="8"/>
  <c r="M1489" i="8"/>
  <c r="M1457" i="8"/>
  <c r="M1425" i="8"/>
  <c r="M1401" i="8"/>
  <c r="M1393" i="8"/>
  <c r="M1361" i="8"/>
  <c r="M1345" i="8"/>
  <c r="M1329" i="8"/>
  <c r="M1321" i="8"/>
  <c r="M1297" i="8"/>
  <c r="M1289" i="8"/>
  <c r="M1265" i="8"/>
  <c r="M2107" i="8"/>
  <c r="M2093" i="8"/>
  <c r="M2083" i="8"/>
  <c r="M2063" i="8"/>
  <c r="M2049" i="8"/>
  <c r="M2039" i="8"/>
  <c r="M2029" i="8"/>
  <c r="M2016" i="8"/>
  <c r="M2004" i="8"/>
  <c r="M1992" i="8"/>
  <c r="M1980" i="8"/>
  <c r="M1968" i="8"/>
  <c r="M1957" i="8"/>
  <c r="M1944" i="8"/>
  <c r="M1933" i="8"/>
  <c r="M1924" i="8"/>
  <c r="M1901" i="8"/>
  <c r="M1888" i="8"/>
  <c r="M1876" i="8"/>
  <c r="M1863" i="8"/>
  <c r="M1852" i="8"/>
  <c r="M1839" i="8"/>
  <c r="M1827" i="8"/>
  <c r="M1817" i="8"/>
  <c r="M1807" i="8"/>
  <c r="M1792" i="8"/>
  <c r="M1780" i="8"/>
  <c r="M1767" i="8"/>
  <c r="M1755" i="8"/>
  <c r="M1745" i="8"/>
  <c r="M1735" i="8"/>
  <c r="M1724" i="8"/>
  <c r="M1711" i="8"/>
  <c r="M1702" i="8"/>
  <c r="M1694" i="8"/>
  <c r="M1685" i="8"/>
  <c r="M1676" i="8"/>
  <c r="M1667" i="8"/>
  <c r="M1658" i="8"/>
  <c r="M1648" i="8"/>
  <c r="M1639" i="8"/>
  <c r="M1630" i="8"/>
  <c r="M1621" i="8"/>
  <c r="M1612" i="8"/>
  <c r="M1603" i="8"/>
  <c r="M1592" i="8"/>
  <c r="M1581" i="8"/>
  <c r="M1569" i="8"/>
  <c r="M1559" i="8"/>
  <c r="M1548" i="8"/>
  <c r="M1535" i="8"/>
  <c r="M1525" i="8"/>
  <c r="M1512" i="8"/>
  <c r="M1502" i="8"/>
  <c r="M1492" i="8"/>
  <c r="M1479" i="8"/>
  <c r="M1469" i="8"/>
  <c r="M1456" i="8"/>
  <c r="M1446" i="8"/>
  <c r="M1436" i="8"/>
  <c r="M1423" i="8"/>
  <c r="M1413" i="8"/>
  <c r="M1400" i="8"/>
  <c r="M1389" i="8"/>
  <c r="M1377" i="8"/>
  <c r="M1367" i="8"/>
  <c r="M1356" i="8"/>
  <c r="M1343" i="8"/>
  <c r="M1333" i="8"/>
  <c r="M1319" i="8"/>
  <c r="M1309" i="8"/>
  <c r="M1296" i="8"/>
  <c r="M1285" i="8"/>
  <c r="M1273" i="8"/>
  <c r="M1262" i="8"/>
  <c r="M1252" i="8"/>
  <c r="M1240" i="8"/>
  <c r="M1229" i="8"/>
  <c r="M1217" i="8"/>
  <c r="M1207" i="8"/>
  <c r="M1196" i="8"/>
  <c r="M1184" i="8"/>
  <c r="M1173" i="8"/>
  <c r="M1160" i="8"/>
  <c r="M1150" i="8"/>
  <c r="M1136" i="8"/>
  <c r="M1126" i="8"/>
  <c r="M1113" i="8"/>
  <c r="M1102" i="8"/>
  <c r="M1091" i="8"/>
  <c r="M1079" i="8"/>
  <c r="M1070" i="8"/>
  <c r="M1060" i="8"/>
  <c r="M1047" i="8"/>
  <c r="M1038" i="8"/>
  <c r="M1029" i="8"/>
  <c r="M1017" i="8"/>
  <c r="M1006" i="8"/>
  <c r="M991" i="8"/>
  <c r="M980" i="8"/>
  <c r="M967" i="8"/>
  <c r="M958" i="8"/>
  <c r="M949" i="8"/>
  <c r="M940" i="8"/>
  <c r="M926" i="8"/>
  <c r="M912" i="8"/>
  <c r="M901" i="8"/>
  <c r="M889" i="8"/>
  <c r="M879" i="8"/>
  <c r="M869" i="8"/>
  <c r="M855" i="8"/>
  <c r="M845" i="8"/>
  <c r="M832" i="8"/>
  <c r="M821" i="8"/>
  <c r="M808" i="8"/>
  <c r="M797" i="8"/>
  <c r="M783" i="8"/>
  <c r="M774" i="8"/>
  <c r="M765" i="8"/>
  <c r="M752" i="8"/>
  <c r="M740" i="8"/>
  <c r="M726" i="8"/>
  <c r="M712" i="8"/>
  <c r="M703" i="8"/>
  <c r="M693" i="8"/>
  <c r="M684" i="8"/>
  <c r="M669" i="8"/>
  <c r="M658" i="8"/>
  <c r="M646" i="8"/>
  <c r="M634" i="8"/>
  <c r="M623" i="8"/>
  <c r="M610" i="8"/>
  <c r="M597" i="8"/>
  <c r="M582" i="8"/>
  <c r="M570" i="8"/>
  <c r="M557" i="8"/>
  <c r="M545" i="8"/>
  <c r="M534" i="8"/>
  <c r="M522" i="8"/>
  <c r="M509" i="8"/>
  <c r="M497" i="8"/>
  <c r="M485" i="8"/>
  <c r="M470" i="8"/>
  <c r="M460" i="8"/>
  <c r="M445" i="8"/>
  <c r="M435" i="8"/>
  <c r="M422" i="8"/>
  <c r="M405" i="8"/>
  <c r="M390" i="8"/>
  <c r="M378" i="8"/>
  <c r="M365" i="8"/>
  <c r="M349" i="8"/>
  <c r="M334" i="8"/>
  <c r="M324" i="8"/>
  <c r="M309" i="8"/>
  <c r="M299" i="8"/>
  <c r="M285" i="8"/>
  <c r="M271" i="8"/>
  <c r="M258" i="8"/>
  <c r="M245" i="8"/>
  <c r="M230" i="8"/>
  <c r="M214" i="8"/>
  <c r="M202" i="8"/>
  <c r="M187" i="8"/>
  <c r="M177" i="8"/>
  <c r="M163" i="8"/>
  <c r="M149" i="8"/>
  <c r="M137" i="8"/>
  <c r="M123" i="8"/>
  <c r="M110" i="8"/>
  <c r="M94" i="8"/>
  <c r="M81" i="8"/>
  <c r="M68" i="8"/>
  <c r="M57" i="8"/>
  <c r="M46" i="8"/>
  <c r="M30" i="8"/>
  <c r="M18" i="8"/>
  <c r="M7" i="8"/>
  <c r="M2104" i="8"/>
  <c r="M2040" i="8"/>
  <c r="M1976" i="8"/>
  <c r="M1912" i="8"/>
  <c r="M1848" i="8"/>
  <c r="M1784" i="8"/>
  <c r="M1720" i="8"/>
  <c r="M676" i="8"/>
  <c r="M612" i="8"/>
  <c r="M548" i="8"/>
  <c r="M484" i="8"/>
  <c r="M420" i="8"/>
  <c r="M356" i="8"/>
  <c r="M292" i="8"/>
  <c r="M228" i="8"/>
  <c r="M164" i="8"/>
  <c r="M100" i="8"/>
  <c r="M36" i="8"/>
  <c r="M1291" i="8"/>
  <c r="M1283" i="8"/>
  <c r="M1275" i="8"/>
  <c r="M1267" i="8"/>
  <c r="M1259" i="8"/>
  <c r="M1251" i="8"/>
  <c r="M1243" i="8"/>
  <c r="M1235" i="8"/>
  <c r="M1227" i="8"/>
  <c r="M1219" i="8"/>
  <c r="M1211" i="8"/>
  <c r="M1203" i="8"/>
  <c r="M1195" i="8"/>
  <c r="M1187" i="8"/>
  <c r="M1179" i="8"/>
  <c r="M1171" i="8"/>
  <c r="M1163" i="8"/>
  <c r="M1155" i="8"/>
  <c r="M1147" i="8"/>
  <c r="M1139" i="8"/>
  <c r="M1131" i="8"/>
  <c r="M1123" i="8"/>
  <c r="M1115" i="8"/>
  <c r="M1107" i="8"/>
  <c r="M1099" i="8"/>
  <c r="M1067" i="8"/>
  <c r="M1059" i="8"/>
  <c r="M1051" i="8"/>
  <c r="M1019" i="8"/>
  <c r="M1011" i="8"/>
  <c r="M1003" i="8"/>
  <c r="M995" i="8"/>
  <c r="M987" i="8"/>
  <c r="M979" i="8"/>
  <c r="M939" i="8"/>
  <c r="M931" i="8"/>
  <c r="M923" i="8"/>
  <c r="M915" i="8"/>
  <c r="M907" i="8"/>
  <c r="M875" i="8"/>
  <c r="M867" i="8"/>
  <c r="M859" i="8"/>
  <c r="M843" i="8"/>
  <c r="M835" i="8"/>
  <c r="M827" i="8"/>
  <c r="M811" i="8"/>
  <c r="M803" i="8"/>
  <c r="M795" i="8"/>
  <c r="M763" i="8"/>
  <c r="M755" i="8"/>
  <c r="M747" i="8"/>
  <c r="M739" i="8"/>
  <c r="M731" i="8"/>
  <c r="M723" i="8"/>
  <c r="M683" i="8"/>
  <c r="M667" i="8"/>
  <c r="M659" i="8"/>
  <c r="M651" i="8"/>
  <c r="M643" i="8"/>
  <c r="M619" i="8"/>
  <c r="M611" i="8"/>
  <c r="M603" i="8"/>
  <c r="M587" i="8"/>
  <c r="M571" i="8"/>
  <c r="M563" i="8"/>
  <c r="M539" i="8"/>
  <c r="M531" i="8"/>
  <c r="M523" i="8"/>
  <c r="M507" i="8"/>
  <c r="M491" i="8"/>
  <c r="M483" i="8"/>
  <c r="M475" i="8"/>
  <c r="M459" i="8"/>
  <c r="M451" i="8"/>
  <c r="M427" i="8"/>
  <c r="M419" i="8"/>
  <c r="M411" i="8"/>
  <c r="M403" i="8"/>
  <c r="M395" i="8"/>
  <c r="M387" i="8"/>
  <c r="M371" i="8"/>
  <c r="M363" i="8"/>
  <c r="M355" i="8"/>
  <c r="M347" i="8"/>
  <c r="M339" i="8"/>
  <c r="M323" i="8"/>
  <c r="M315" i="8"/>
  <c r="M291" i="8"/>
  <c r="M283" i="8"/>
  <c r="M275" i="8"/>
  <c r="M267" i="8"/>
  <c r="M259" i="8"/>
  <c r="M251" i="8"/>
  <c r="M243" i="8"/>
  <c r="M235" i="8"/>
  <c r="M227" i="8"/>
  <c r="M219" i="8"/>
  <c r="M211" i="8"/>
  <c r="M203" i="8"/>
  <c r="M195" i="8"/>
  <c r="M179" i="8"/>
  <c r="M171" i="8"/>
  <c r="M155" i="8"/>
  <c r="M147" i="8"/>
  <c r="M139" i="8"/>
  <c r="M131" i="8"/>
  <c r="M115" i="8"/>
  <c r="M107" i="8"/>
  <c r="M99" i="8"/>
  <c r="M91" i="8"/>
  <c r="M83" i="8"/>
  <c r="M75" i="8"/>
  <c r="M59" i="8"/>
  <c r="M43" i="8"/>
  <c r="M35" i="8"/>
  <c r="M27" i="8"/>
  <c r="M1010" i="8"/>
  <c r="M1002" i="8"/>
  <c r="M994" i="8"/>
  <c r="M986" i="8"/>
  <c r="M978" i="8"/>
  <c r="M970" i="8"/>
  <c r="M962" i="8"/>
  <c r="M954" i="8"/>
  <c r="M946" i="8"/>
  <c r="M938" i="8"/>
  <c r="M930" i="8"/>
  <c r="M922" i="8"/>
  <c r="M914" i="8"/>
  <c r="M906" i="8"/>
  <c r="M898" i="8"/>
  <c r="M890" i="8"/>
  <c r="M882" i="8"/>
  <c r="M874" i="8"/>
  <c r="M866" i="8"/>
  <c r="M858" i="8"/>
  <c r="M850" i="8"/>
  <c r="M842" i="8"/>
  <c r="M834" i="8"/>
  <c r="M826" i="8"/>
  <c r="M818" i="8"/>
  <c r="M810" i="8"/>
  <c r="M802" i="8"/>
  <c r="M794" i="8"/>
  <c r="M786" i="8"/>
  <c r="M778" i="8"/>
  <c r="M770" i="8"/>
  <c r="M762" i="8"/>
  <c r="M754" i="8"/>
  <c r="M746" i="8"/>
  <c r="M738" i="8"/>
  <c r="M730" i="8"/>
  <c r="M722" i="8"/>
  <c r="M714" i="8"/>
  <c r="M706" i="8"/>
  <c r="M698" i="8"/>
  <c r="M690" i="8"/>
  <c r="M682" i="8"/>
  <c r="M594" i="8"/>
  <c r="M586" i="8"/>
  <c r="M562" i="8"/>
  <c r="M546" i="8"/>
  <c r="M498" i="8"/>
  <c r="M482" i="8"/>
  <c r="M450" i="8"/>
  <c r="M418" i="8"/>
  <c r="M410" i="8"/>
  <c r="M394" i="8"/>
  <c r="M362" i="8"/>
  <c r="M338" i="8"/>
  <c r="M314" i="8"/>
  <c r="M290" i="8"/>
  <c r="M266" i="8"/>
  <c r="M242" i="8"/>
  <c r="M218" i="8"/>
  <c r="M194" i="8"/>
  <c r="M170" i="8"/>
  <c r="M154" i="8"/>
  <c r="M130" i="8"/>
  <c r="M122" i="8"/>
  <c r="M98" i="8"/>
  <c r="M82" i="8"/>
  <c r="M74" i="8"/>
  <c r="M50" i="8"/>
  <c r="M42" i="8"/>
  <c r="M26" i="8"/>
  <c r="M1233" i="8"/>
  <c r="M1201" i="8"/>
  <c r="M1177" i="8"/>
  <c r="M1169" i="8"/>
  <c r="M1145" i="8"/>
  <c r="M1137" i="8"/>
  <c r="M1121" i="8"/>
  <c r="M1105" i="8"/>
  <c r="M1097" i="8"/>
  <c r="M1089" i="8"/>
  <c r="M1057" i="8"/>
  <c r="M1025" i="8"/>
  <c r="M1009" i="8"/>
  <c r="M1001" i="8"/>
  <c r="M993" i="8"/>
  <c r="M985" i="8"/>
  <c r="M977" i="8"/>
  <c r="M937" i="8"/>
  <c r="M929" i="8"/>
  <c r="M921" i="8"/>
  <c r="M913" i="8"/>
  <c r="M905" i="8"/>
  <c r="M897" i="8"/>
  <c r="M881" i="8"/>
  <c r="M865" i="8"/>
  <c r="M857" i="8"/>
  <c r="M849" i="8"/>
  <c r="M833" i="8"/>
  <c r="M825" i="8"/>
  <c r="M817" i="8"/>
  <c r="M801" i="8"/>
  <c r="M793" i="8"/>
  <c r="M785" i="8"/>
  <c r="M753" i="8"/>
  <c r="M745" i="8"/>
  <c r="M737" i="8"/>
  <c r="M729" i="8"/>
  <c r="M721" i="8"/>
  <c r="M713" i="8"/>
  <c r="M697" i="8"/>
  <c r="M681" i="8"/>
  <c r="M673" i="8"/>
  <c r="M649" i="8"/>
  <c r="M641" i="8"/>
  <c r="M633" i="8"/>
  <c r="M617" i="8"/>
  <c r="M609" i="8"/>
  <c r="M601" i="8"/>
  <c r="M593" i="8"/>
  <c r="M585" i="8"/>
  <c r="M577" i="8"/>
  <c r="M561" i="8"/>
  <c r="M553" i="8"/>
  <c r="M529" i="8"/>
  <c r="M521" i="8"/>
  <c r="M513" i="8"/>
  <c r="M505" i="8"/>
  <c r="M489" i="8"/>
  <c r="M481" i="8"/>
  <c r="M465" i="8"/>
  <c r="M449" i="8"/>
  <c r="M441" i="8"/>
  <c r="M433" i="8"/>
  <c r="M425" i="8"/>
  <c r="M417" i="8"/>
  <c r="M409" i="8"/>
  <c r="M401" i="8"/>
  <c r="M393" i="8"/>
  <c r="M385" i="8"/>
  <c r="M377" i="8"/>
  <c r="M369" i="8"/>
  <c r="M361" i="8"/>
  <c r="M353" i="8"/>
  <c r="M345" i="8"/>
  <c r="M337" i="8"/>
  <c r="M329" i="8"/>
  <c r="M313" i="8"/>
  <c r="M305" i="8"/>
  <c r="M289" i="8"/>
  <c r="M281" i="8"/>
  <c r="M273" i="8"/>
  <c r="M265" i="8"/>
  <c r="M257" i="8"/>
  <c r="M241" i="8"/>
  <c r="M233" i="8"/>
  <c r="M225" i="8"/>
  <c r="M217" i="8"/>
  <c r="M209" i="8"/>
  <c r="M201" i="8"/>
  <c r="M193" i="8"/>
  <c r="M169" i="8"/>
  <c r="M161" i="8"/>
  <c r="M153" i="8"/>
  <c r="M145" i="8"/>
  <c r="M129" i="8"/>
  <c r="M121" i="8"/>
  <c r="M105" i="8"/>
  <c r="M97" i="8"/>
  <c r="M89" i="8"/>
  <c r="M73" i="8"/>
  <c r="M65" i="8"/>
  <c r="M41" i="8"/>
  <c r="M33" i="8"/>
  <c r="M25" i="8"/>
  <c r="M17" i="8"/>
  <c r="M1088" i="8"/>
  <c r="M1000" i="8"/>
  <c r="M976" i="8"/>
  <c r="M896" i="8"/>
  <c r="M816" i="8"/>
  <c r="M792" i="8"/>
  <c r="M744" i="8"/>
  <c r="M720" i="8"/>
  <c r="M680" i="8"/>
  <c r="M672" i="8"/>
  <c r="M664" i="8"/>
  <c r="M656" i="8"/>
  <c r="M648" i="8"/>
  <c r="M640" i="8"/>
  <c r="M632" i="8"/>
  <c r="M624" i="8"/>
  <c r="M616" i="8"/>
  <c r="M608" i="8"/>
  <c r="M600" i="8"/>
  <c r="M592" i="8"/>
  <c r="M584" i="8"/>
  <c r="M576" i="8"/>
  <c r="M568" i="8"/>
  <c r="M560" i="8"/>
  <c r="M552" i="8"/>
  <c r="M544" i="8"/>
  <c r="M536" i="8"/>
  <c r="M528" i="8"/>
  <c r="M520" i="8"/>
  <c r="M512" i="8"/>
  <c r="M504" i="8"/>
  <c r="M496" i="8"/>
  <c r="M488" i="8"/>
  <c r="M480" i="8"/>
  <c r="M472" i="8"/>
  <c r="M464" i="8"/>
  <c r="M456" i="8"/>
  <c r="M448" i="8"/>
  <c r="M440" i="8"/>
  <c r="M432" i="8"/>
  <c r="M424" i="8"/>
  <c r="M416" i="8"/>
  <c r="M408" i="8"/>
  <c r="M400" i="8"/>
  <c r="M392" i="8"/>
  <c r="M384" i="8"/>
  <c r="M376" i="8"/>
  <c r="M368" i="8"/>
  <c r="M360" i="8"/>
  <c r="M352" i="8"/>
  <c r="M344" i="8"/>
  <c r="M336" i="8"/>
  <c r="M328" i="8"/>
  <c r="M320" i="8"/>
  <c r="M312" i="8"/>
  <c r="M304" i="8"/>
  <c r="M296" i="8"/>
  <c r="M288" i="8"/>
  <c r="M280" i="8"/>
  <c r="M272" i="8"/>
  <c r="M264" i="8"/>
  <c r="M256" i="8"/>
  <c r="M248" i="8"/>
  <c r="M240" i="8"/>
  <c r="M232" i="8"/>
  <c r="M224" i="8"/>
  <c r="M216" i="8"/>
  <c r="M208" i="8"/>
  <c r="M200" i="8"/>
  <c r="M192" i="8"/>
  <c r="M184" i="8"/>
  <c r="M176" i="8"/>
  <c r="M168" i="8"/>
  <c r="M160" i="8"/>
  <c r="M152" i="8"/>
  <c r="M144" i="8"/>
  <c r="M136" i="8"/>
  <c r="M128" i="8"/>
  <c r="M120" i="8"/>
  <c r="M112" i="8"/>
  <c r="M104" i="8"/>
  <c r="M96" i="8"/>
  <c r="M88" i="8"/>
  <c r="M80" i="8"/>
  <c r="M72" i="8"/>
  <c r="M64" i="8"/>
  <c r="M56" i="8"/>
  <c r="M48" i="8"/>
  <c r="M40" i="8"/>
  <c r="M32" i="8"/>
  <c r="M24" i="8"/>
  <c r="M16" i="8"/>
  <c r="M8" i="8"/>
  <c r="M639" i="8"/>
  <c r="M575" i="8"/>
  <c r="M511" i="8"/>
  <c r="M447" i="8"/>
  <c r="M383" i="8"/>
  <c r="M319" i="8"/>
  <c r="M255" i="8"/>
  <c r="M191" i="8"/>
  <c r="M127" i="8"/>
  <c r="L22" i="8"/>
  <c r="L23" i="8"/>
  <c r="L24" i="8"/>
  <c r="L2" i="8"/>
  <c r="L21" i="8"/>
  <c r="L17" i="8"/>
  <c r="L9" i="8"/>
  <c r="L16" i="8"/>
  <c r="L8" i="8"/>
  <c r="L15" i="8"/>
  <c r="L7" i="8"/>
  <c r="L14" i="8"/>
  <c r="L6" i="8"/>
  <c r="L13" i="8"/>
  <c r="L5" i="8"/>
  <c r="L20" i="8"/>
  <c r="L12" i="8"/>
  <c r="L4" i="8"/>
  <c r="L19" i="8"/>
  <c r="L11" i="8"/>
  <c r="L3" i="8"/>
  <c r="L18" i="8"/>
  <c r="L10" i="8"/>
  <c r="B16" i="7"/>
  <c r="D18" i="7"/>
  <c r="B18" i="7"/>
  <c r="D15" i="7"/>
  <c r="C15" i="7"/>
  <c r="B12" i="7"/>
  <c r="C18" i="7"/>
  <c r="D17" i="7"/>
  <c r="B14" i="7"/>
  <c r="B17" i="7"/>
  <c r="D13" i="7"/>
  <c r="D16" i="7"/>
  <c r="B13" i="7"/>
  <c r="D12" i="7"/>
  <c r="C13" i="7"/>
  <c r="C12" i="7"/>
  <c r="C17" i="7"/>
  <c r="C14" i="7"/>
  <c r="H3" i="8" l="1"/>
  <c r="I3" i="8"/>
  <c r="H4" i="8"/>
  <c r="I4" i="8"/>
  <c r="H5" i="8"/>
  <c r="I5" i="8"/>
  <c r="N2" i="8"/>
  <c r="J4" i="8" l="1"/>
  <c r="J7" i="8"/>
  <c r="J6" i="8"/>
  <c r="J5" i="8"/>
  <c r="J3" i="8"/>
  <c r="J2" i="8"/>
  <c r="A3" i="4" l="1"/>
  <c r="A2" i="4"/>
  <c r="D3" i="4"/>
  <c r="C3" i="4"/>
  <c r="D2" i="4"/>
  <c r="C2" i="4"/>
  <c r="B3" i="4"/>
  <c r="B2" i="4"/>
  <c r="B2" i="2"/>
  <c r="C2" i="2" s="1"/>
  <c r="B4227" i="2"/>
  <c r="D2" i="2"/>
  <c r="D4" i="4" l="1"/>
  <c r="D5" i="4" s="1"/>
  <c r="C4" i="4"/>
  <c r="C5" i="4" s="1"/>
  <c r="E3" i="4"/>
  <c r="E2" i="4"/>
  <c r="J5" i="2"/>
  <c r="B4" i="4"/>
  <c r="D3" i="2"/>
  <c r="G5" i="2"/>
  <c r="F5" i="2"/>
  <c r="N3" i="2" s="1"/>
  <c r="H5" i="2"/>
  <c r="I5" i="2"/>
  <c r="C3" i="2"/>
  <c r="D6" i="2"/>
  <c r="D5" i="2"/>
  <c r="C6" i="2"/>
  <c r="D4" i="2"/>
  <c r="C5" i="2"/>
  <c r="C4" i="2"/>
  <c r="E4" i="4" l="1"/>
  <c r="E5" i="4" s="1"/>
  <c r="D6" i="4"/>
  <c r="C6" i="4"/>
  <c r="B6" i="4"/>
  <c r="B5" i="4"/>
  <c r="D9" i="2"/>
  <c r="D7" i="2"/>
  <c r="O2" i="2"/>
  <c r="P2" i="2"/>
  <c r="N4" i="2"/>
  <c r="O3" i="2"/>
  <c r="C9" i="2"/>
  <c r="C8" i="2"/>
  <c r="C7" i="2"/>
  <c r="D8" i="2"/>
  <c r="E6" i="4" l="1"/>
  <c r="O4" i="2"/>
  <c r="N5" i="2"/>
  <c r="P3" i="2"/>
  <c r="D11" i="2"/>
  <c r="D10" i="2"/>
  <c r="C10" i="2"/>
  <c r="N6" i="2" l="1"/>
  <c r="P5" i="2" s="1"/>
  <c r="O5" i="2"/>
  <c r="P4" i="2"/>
  <c r="C11" i="2"/>
  <c r="C12" i="2"/>
  <c r="K26" i="8" l="1"/>
  <c r="D12" i="2"/>
  <c r="N7" i="2"/>
  <c r="P6" i="2" s="1"/>
  <c r="O6" i="2"/>
  <c r="D13" i="2"/>
  <c r="K35" i="8" l="1"/>
  <c r="K27" i="8"/>
  <c r="L25" i="8"/>
  <c r="C13" i="2"/>
  <c r="N8" i="2"/>
  <c r="P7" i="2" s="1"/>
  <c r="O7" i="2"/>
  <c r="D14" i="2"/>
  <c r="K36" i="8" l="1"/>
  <c r="L26" i="8"/>
  <c r="K28" i="8"/>
  <c r="N9" i="2"/>
  <c r="P8" i="2" s="1"/>
  <c r="O8" i="2"/>
  <c r="C14" i="2"/>
  <c r="C15" i="2"/>
  <c r="K30" i="8" l="1"/>
  <c r="K38" i="8"/>
  <c r="K37" i="8"/>
  <c r="L27" i="8"/>
  <c r="D15" i="2"/>
  <c r="N10" i="2"/>
  <c r="O9" i="2"/>
  <c r="D16" i="2"/>
  <c r="K31" i="8" l="1"/>
  <c r="L28" i="8"/>
  <c r="C16" i="2"/>
  <c r="N11" i="2"/>
  <c r="P10" i="2" s="1"/>
  <c r="O10" i="2"/>
  <c r="P9" i="2"/>
  <c r="D17" i="2"/>
  <c r="L29" i="8" l="1"/>
  <c r="N12" i="2"/>
  <c r="P11" i="2" s="1"/>
  <c r="O11" i="2"/>
  <c r="C18" i="2"/>
  <c r="C17" i="2"/>
  <c r="L30" i="8" l="1"/>
  <c r="N13" i="2"/>
  <c r="O12" i="2"/>
  <c r="D19" i="2"/>
  <c r="D18" i="2"/>
  <c r="L32" i="8" l="1"/>
  <c r="L31" i="8"/>
  <c r="C19" i="2"/>
  <c r="N14" i="2"/>
  <c r="O13" i="2"/>
  <c r="P12" i="2"/>
  <c r="C20" i="2"/>
  <c r="D20" i="2" l="1"/>
  <c r="N15" i="2"/>
  <c r="O14" i="2"/>
  <c r="P13" i="2"/>
  <c r="D21" i="2"/>
  <c r="L34" i="8" l="1"/>
  <c r="L33" i="8"/>
  <c r="C21" i="2"/>
  <c r="N16" i="2"/>
  <c r="P15" i="2" s="1"/>
  <c r="O15" i="2"/>
  <c r="P14" i="2"/>
  <c r="D22" i="2"/>
  <c r="C22" i="2" l="1"/>
  <c r="N17" i="2"/>
  <c r="O16" i="2"/>
  <c r="D23" i="2"/>
  <c r="L35" i="8" l="1"/>
  <c r="C23" i="2"/>
  <c r="N18" i="2"/>
  <c r="O17" i="2"/>
  <c r="P16" i="2"/>
  <c r="C24" i="2"/>
  <c r="L36" i="8" l="1"/>
  <c r="D24" i="2"/>
  <c r="N19" i="2"/>
  <c r="P18" i="2" s="1"/>
  <c r="O18" i="2"/>
  <c r="P17" i="2"/>
  <c r="C26" i="2"/>
  <c r="N20" i="2" l="1"/>
  <c r="P19" i="2" s="1"/>
  <c r="O19" i="2"/>
  <c r="C25" i="2"/>
  <c r="D25" i="2"/>
  <c r="N21" i="2" l="1"/>
  <c r="O20" i="2"/>
  <c r="N22" i="2" l="1"/>
  <c r="O21" i="2"/>
  <c r="P20" i="2"/>
  <c r="N23" i="2" l="1"/>
  <c r="P22" i="2" s="1"/>
  <c r="O22" i="2"/>
  <c r="P21" i="2"/>
  <c r="N24" i="2" l="1"/>
  <c r="P23" i="2" s="1"/>
  <c r="O23" i="2"/>
  <c r="N25" i="2" l="1"/>
  <c r="O24" i="2"/>
  <c r="N26" i="2" l="1"/>
  <c r="P25" i="2" s="1"/>
  <c r="O25" i="2"/>
  <c r="P24" i="2"/>
  <c r="N27" i="2" l="1"/>
  <c r="P26" i="2" s="1"/>
  <c r="O26" i="2"/>
  <c r="N28" i="2" l="1"/>
  <c r="P27" i="2" s="1"/>
  <c r="O27" i="2"/>
  <c r="N29" i="2" l="1"/>
  <c r="P28" i="2" s="1"/>
  <c r="O28" i="2"/>
  <c r="N30" i="2" l="1"/>
  <c r="P29" i="2" s="1"/>
  <c r="O29" i="2"/>
  <c r="N31" i="2" l="1"/>
  <c r="O30" i="2"/>
  <c r="N32" i="2" l="1"/>
  <c r="O31" i="2"/>
  <c r="P30" i="2"/>
  <c r="N33" i="2" l="1"/>
  <c r="P32" i="2" s="1"/>
  <c r="O32" i="2"/>
  <c r="P31" i="2"/>
  <c r="N34" i="2" l="1"/>
  <c r="O33" i="2"/>
  <c r="N35" i="2" l="1"/>
  <c r="O34" i="2"/>
  <c r="P33" i="2"/>
  <c r="N36" i="2" l="1"/>
  <c r="P35" i="2" s="1"/>
  <c r="O35" i="2"/>
  <c r="P34" i="2"/>
  <c r="N37" i="2" l="1"/>
  <c r="O36" i="2"/>
  <c r="N38" i="2" l="1"/>
  <c r="P37" i="2" s="1"/>
  <c r="O37" i="2"/>
  <c r="P36" i="2"/>
  <c r="N39" i="2" l="1"/>
  <c r="O38" i="2"/>
  <c r="N40" i="2" l="1"/>
  <c r="O39" i="2"/>
  <c r="P38" i="2"/>
  <c r="N41" i="2" l="1"/>
  <c r="O40" i="2"/>
  <c r="P39" i="2"/>
  <c r="N42" i="2" l="1"/>
  <c r="O41" i="2"/>
  <c r="P40" i="2"/>
  <c r="N43" i="2" l="1"/>
  <c r="P42" i="2" s="1"/>
  <c r="O42" i="2"/>
  <c r="P41" i="2"/>
  <c r="N44" i="2" l="1"/>
  <c r="P43" i="2" s="1"/>
  <c r="O43" i="2"/>
  <c r="N45" i="2" l="1"/>
  <c r="O44" i="2"/>
  <c r="N46" i="2" l="1"/>
  <c r="O45" i="2"/>
  <c r="P44" i="2"/>
  <c r="N47" i="2" l="1"/>
  <c r="O46" i="2"/>
  <c r="P45" i="2"/>
  <c r="N48" i="2" l="1"/>
  <c r="O47" i="2"/>
  <c r="P46" i="2"/>
  <c r="N49" i="2" l="1"/>
  <c r="O48" i="2"/>
  <c r="P47" i="2"/>
  <c r="N50" i="2" l="1"/>
  <c r="O49" i="2"/>
  <c r="P48" i="2"/>
  <c r="N51" i="2" l="1"/>
  <c r="P50" i="2" s="1"/>
  <c r="O50" i="2"/>
  <c r="P49" i="2"/>
  <c r="N52" i="2" l="1"/>
  <c r="P51" i="2" s="1"/>
  <c r="O51" i="2"/>
  <c r="N53" i="2" l="1"/>
  <c r="O52" i="2"/>
  <c r="O53" i="2" l="1"/>
  <c r="N54" i="2"/>
  <c r="P53" i="2" s="1"/>
  <c r="P52" i="2"/>
  <c r="N55" i="2" l="1"/>
  <c r="O54" i="2"/>
  <c r="N56" i="2" l="1"/>
  <c r="P55" i="2" s="1"/>
  <c r="O55" i="2"/>
  <c r="P54" i="2"/>
  <c r="N57" i="2" l="1"/>
  <c r="O56" i="2"/>
  <c r="N58" i="2" l="1"/>
  <c r="P57" i="2" s="1"/>
  <c r="O57" i="2"/>
  <c r="P56" i="2"/>
  <c r="N59" i="2" l="1"/>
  <c r="P58" i="2" s="1"/>
  <c r="O58" i="2"/>
  <c r="N60" i="2" l="1"/>
  <c r="P59" i="2" s="1"/>
  <c r="O59" i="2"/>
  <c r="N61" i="2" l="1"/>
  <c r="O60" i="2"/>
  <c r="N62" i="2" l="1"/>
  <c r="O61" i="2"/>
  <c r="P60" i="2"/>
  <c r="N63" i="2" l="1"/>
  <c r="O62" i="2"/>
  <c r="P61" i="2"/>
  <c r="N64" i="2" l="1"/>
  <c r="O63" i="2"/>
  <c r="P62" i="2"/>
  <c r="N65" i="2" l="1"/>
  <c r="O64" i="2"/>
  <c r="P63" i="2"/>
  <c r="N66" i="2" l="1"/>
  <c r="O65" i="2"/>
  <c r="P64" i="2"/>
  <c r="N67" i="2" l="1"/>
  <c r="P66" i="2" s="1"/>
  <c r="O66" i="2"/>
  <c r="P65" i="2"/>
  <c r="N68" i="2" l="1"/>
  <c r="P67" i="2" s="1"/>
  <c r="O67" i="2"/>
  <c r="N69" i="2" l="1"/>
  <c r="O68" i="2"/>
  <c r="N70" i="2" l="1"/>
  <c r="P69" i="2" s="1"/>
  <c r="O69" i="2"/>
  <c r="P68" i="2"/>
  <c r="N71" i="2" l="1"/>
  <c r="O70" i="2"/>
  <c r="N72" i="2" l="1"/>
  <c r="O71" i="2"/>
  <c r="P70" i="2"/>
  <c r="N73" i="2" l="1"/>
  <c r="O72" i="2"/>
  <c r="P71" i="2"/>
  <c r="N74" i="2" l="1"/>
  <c r="P73" i="2" s="1"/>
  <c r="O73" i="2"/>
  <c r="P72" i="2"/>
  <c r="N75" i="2" l="1"/>
  <c r="P74" i="2" s="1"/>
  <c r="O74" i="2"/>
  <c r="N76" i="2" l="1"/>
  <c r="P75" i="2" s="1"/>
  <c r="O75" i="2"/>
  <c r="N77" i="2" l="1"/>
  <c r="P76" i="2" s="1"/>
  <c r="O76" i="2"/>
  <c r="N78" i="2" l="1"/>
  <c r="O77" i="2"/>
  <c r="N79" i="2" l="1"/>
  <c r="P78" i="2" s="1"/>
  <c r="O78" i="2"/>
  <c r="P77" i="2"/>
  <c r="N80" i="2" l="1"/>
  <c r="O79" i="2"/>
  <c r="N81" i="2" l="1"/>
  <c r="O80" i="2"/>
  <c r="P79" i="2"/>
  <c r="N82" i="2" l="1"/>
  <c r="O81" i="2"/>
  <c r="P80" i="2"/>
  <c r="N83" i="2" l="1"/>
  <c r="P82" i="2" s="1"/>
  <c r="O82" i="2"/>
  <c r="P81" i="2"/>
  <c r="N84" i="2" l="1"/>
  <c r="P83" i="2" s="1"/>
  <c r="O83" i="2"/>
  <c r="N85" i="2" l="1"/>
  <c r="O84" i="2"/>
  <c r="N86" i="2" l="1"/>
  <c r="O85" i="2"/>
  <c r="P84" i="2"/>
  <c r="N87" i="2" l="1"/>
  <c r="P86" i="2" s="1"/>
  <c r="O86" i="2"/>
  <c r="P85" i="2"/>
  <c r="N88" i="2" l="1"/>
  <c r="O87" i="2"/>
  <c r="N89" i="2" l="1"/>
  <c r="O88" i="2"/>
  <c r="P87" i="2"/>
  <c r="N90" i="2" l="1"/>
  <c r="O89" i="2"/>
  <c r="P88" i="2"/>
  <c r="N91" i="2" l="1"/>
  <c r="O90" i="2"/>
  <c r="P89" i="2"/>
  <c r="N92" i="2" l="1"/>
  <c r="P91" i="2" s="1"/>
  <c r="O91" i="2"/>
  <c r="P90" i="2"/>
  <c r="N93" i="2" l="1"/>
  <c r="P92" i="2" s="1"/>
  <c r="O92" i="2"/>
  <c r="N94" i="2" l="1"/>
  <c r="P93" i="2" s="1"/>
  <c r="O93" i="2"/>
  <c r="N95" i="2" l="1"/>
  <c r="O94" i="2"/>
  <c r="N96" i="2" l="1"/>
  <c r="O95" i="2"/>
  <c r="P94" i="2"/>
  <c r="O96" i="2" l="1"/>
  <c r="N97" i="2"/>
  <c r="P95" i="2"/>
  <c r="N98" i="2" l="1"/>
  <c r="P97" i="2" s="1"/>
  <c r="O97" i="2"/>
  <c r="P96" i="2"/>
  <c r="N99" i="2" l="1"/>
  <c r="O98" i="2"/>
  <c r="N100" i="2" l="1"/>
  <c r="P99" i="2" s="1"/>
  <c r="O99" i="2"/>
  <c r="P98" i="2"/>
  <c r="N101" i="2" l="1"/>
  <c r="P100" i="2" s="1"/>
  <c r="O100" i="2"/>
  <c r="N102" i="2" l="1"/>
  <c r="P101" i="2" s="1"/>
  <c r="O101" i="2"/>
  <c r="N103" i="2" l="1"/>
  <c r="O102" i="2"/>
  <c r="O103" i="2" l="1"/>
  <c r="P103" i="2"/>
  <c r="P102" i="2"/>
  <c r="A142" i="4" l="1"/>
  <c r="A143" i="4" l="1"/>
  <c r="B143" i="4" s="1"/>
  <c r="B142" i="4"/>
</calcChain>
</file>

<file path=xl/sharedStrings.xml><?xml version="1.0" encoding="utf-8"?>
<sst xmlns="http://schemas.openxmlformats.org/spreadsheetml/2006/main" count="51281" uniqueCount="8293">
  <si>
    <t># feature</t>
  </si>
  <si>
    <t>class</t>
  </si>
  <si>
    <t>assembly</t>
  </si>
  <si>
    <t>chromosome</t>
  </si>
  <si>
    <t>start</t>
  </si>
  <si>
    <t>end</t>
  </si>
  <si>
    <t>strand</t>
  </si>
  <si>
    <t>name</t>
  </si>
  <si>
    <t>symbol</t>
  </si>
  <si>
    <t>GeneID</t>
  </si>
  <si>
    <t>attributes</t>
  </si>
  <si>
    <t>gene</t>
  </si>
  <si>
    <t>protein_coding</t>
  </si>
  <si>
    <t>GCF_000006825.1</t>
  </si>
  <si>
    <t>Primary Assembly</t>
  </si>
  <si>
    <t>NC_002663.1</t>
  </si>
  <si>
    <t>-</t>
  </si>
  <si>
    <t>cpdB</t>
  </si>
  <si>
    <t>PM_RS10450</t>
  </si>
  <si>
    <t>old_locus_tag=PM2014</t>
  </si>
  <si>
    <t>CDS</t>
  </si>
  <si>
    <t>with_protein</t>
  </si>
  <si>
    <t>WP_032854377.1</t>
  </si>
  <si>
    <t>2',3'-cyclic-nucleotide 2'-phosphodiesterase</t>
  </si>
  <si>
    <t>PM_RS00005</t>
  </si>
  <si>
    <t>old_locus_tag=PM0001</t>
  </si>
  <si>
    <t>WP_005750998.1</t>
  </si>
  <si>
    <t>superoxide dismutase [Mn]</t>
  </si>
  <si>
    <t>+</t>
  </si>
  <si>
    <t>PM_RS10465</t>
  </si>
  <si>
    <t>WP_076090556.1</t>
  </si>
  <si>
    <t>hypothetical protein</t>
  </si>
  <si>
    <t>PM_RS00010</t>
  </si>
  <si>
    <t>old_locus_tag=PM0002</t>
  </si>
  <si>
    <t>WP_010906426.1</t>
  </si>
  <si>
    <t>NADP-dependent malic enzyme</t>
  </si>
  <si>
    <t>PM_RS00015</t>
  </si>
  <si>
    <t>old_locus_tag=PM0003</t>
  </si>
  <si>
    <t>WP_005722236.1</t>
  </si>
  <si>
    <t>16S rRNA pseudouridine(516) synthase</t>
  </si>
  <si>
    <t>PM_RS00020</t>
  </si>
  <si>
    <t>old_locus_tag=PM0004</t>
  </si>
  <si>
    <t>WP_010906427.1</t>
  </si>
  <si>
    <t>Bcr/CflA family drug resistance efflux transporter</t>
  </si>
  <si>
    <t>PM_RS00025</t>
  </si>
  <si>
    <t>old_locus_tag=PM0005</t>
  </si>
  <si>
    <t>WP_010906428.1</t>
  </si>
  <si>
    <t>cytochrome c biogenesis ATP-binding export protein CcmA</t>
  </si>
  <si>
    <t>ccmB</t>
  </si>
  <si>
    <t>PM_RS00030</t>
  </si>
  <si>
    <t>old_locus_tag=PM0006</t>
  </si>
  <si>
    <t>WP_005722240.1</t>
  </si>
  <si>
    <t>heme exporter protein CcmB</t>
  </si>
  <si>
    <t>PM_RS00035</t>
  </si>
  <si>
    <t>old_locus_tag=PM0007</t>
  </si>
  <si>
    <t>WP_005751001.1</t>
  </si>
  <si>
    <t>heme ABC transporter permease</t>
  </si>
  <si>
    <t>ccmD</t>
  </si>
  <si>
    <t>PM_RS00040</t>
  </si>
  <si>
    <t>old_locus_tag=PM0008</t>
  </si>
  <si>
    <t>WP_005721265.1</t>
  </si>
  <si>
    <t>heme exporter protein CcmD</t>
  </si>
  <si>
    <t>PM_RS00045</t>
  </si>
  <si>
    <t>old_locus_tag=PM0009</t>
  </si>
  <si>
    <t>WP_010906429.1</t>
  </si>
  <si>
    <t>cytochrome c-type biogenesis protein CcmE</t>
  </si>
  <si>
    <t>PM_RS00050</t>
  </si>
  <si>
    <t>old_locus_tag=PM0010</t>
  </si>
  <si>
    <t>WP_005753265.1</t>
  </si>
  <si>
    <t>heme lyase CcmF/NrfE family subunit</t>
  </si>
  <si>
    <t>PM_RS00055</t>
  </si>
  <si>
    <t>old_locus_tag=PM0011</t>
  </si>
  <si>
    <t>WP_005722249.1</t>
  </si>
  <si>
    <t>thiol:disulfide interchange protein DsbE</t>
  </si>
  <si>
    <t>PM_RS00060</t>
  </si>
  <si>
    <t>old_locus_tag=PM0012</t>
  </si>
  <si>
    <t>WP_005722251.1</t>
  </si>
  <si>
    <t>cytochrome c-type biogenesis protein CcmH</t>
  </si>
  <si>
    <t>ccmI</t>
  </si>
  <si>
    <t>PM_RS00065</t>
  </si>
  <si>
    <t>old_locus_tag=PM0013</t>
  </si>
  <si>
    <t>WP_010906430.1</t>
  </si>
  <si>
    <t>c-type cytochrome biogenesis protein CcmI</t>
  </si>
  <si>
    <t>PM_RS00070</t>
  </si>
  <si>
    <t>old_locus_tag=PM0014</t>
  </si>
  <si>
    <t>WP_005753269.1</t>
  </si>
  <si>
    <t>VOC family protein</t>
  </si>
  <si>
    <t>PM_RS00075</t>
  </si>
  <si>
    <t>old_locus_tag=PM0015</t>
  </si>
  <si>
    <t>WP_005722258.1</t>
  </si>
  <si>
    <t>PM_RS00080</t>
  </si>
  <si>
    <t>old_locus_tag=PM0016</t>
  </si>
  <si>
    <t>WP_005721346.1</t>
  </si>
  <si>
    <t>PM_RS00085</t>
  </si>
  <si>
    <t>old_locus_tag=PM0017</t>
  </si>
  <si>
    <t>WP_005721347.1</t>
  </si>
  <si>
    <t>DnaA regulatory inactivator Hda</t>
  </si>
  <si>
    <t>PM_RS00090</t>
  </si>
  <si>
    <t>old_locus_tag=PM0018</t>
  </si>
  <si>
    <t>WP_010906431.1</t>
  </si>
  <si>
    <t>uracil permease</t>
  </si>
  <si>
    <t>PM_RS00095</t>
  </si>
  <si>
    <t>old_locus_tag=PM0019</t>
  </si>
  <si>
    <t>WP_005721349.1</t>
  </si>
  <si>
    <t>uracil phosphoribosyltransferase</t>
  </si>
  <si>
    <t>PM_RS00100</t>
  </si>
  <si>
    <t>old_locus_tag=PM0020</t>
  </si>
  <si>
    <t>WP_005722268.1</t>
  </si>
  <si>
    <t>phosphoribosylglycinamide formyltransferase</t>
  </si>
  <si>
    <t>PM_RS00105</t>
  </si>
  <si>
    <t>old_locus_tag=PM0021</t>
  </si>
  <si>
    <t>WP_005751010.1</t>
  </si>
  <si>
    <t>phosphoribosylformylglycinamidine cyclo-ligase</t>
  </si>
  <si>
    <t>PM_RS00110</t>
  </si>
  <si>
    <t>old_locus_tag=PM0022</t>
  </si>
  <si>
    <t>WP_010906432.1</t>
  </si>
  <si>
    <t>nrfA</t>
  </si>
  <si>
    <t>PM_RS00115</t>
  </si>
  <si>
    <t>old_locus_tag=PM0023</t>
  </si>
  <si>
    <t>WP_005722277.1</t>
  </si>
  <si>
    <t>ammonia-forming nitrite reductase cytochrome c552 subunit</t>
  </si>
  <si>
    <t>PM_RS00120</t>
  </si>
  <si>
    <t>old_locus_tag=PM0024</t>
  </si>
  <si>
    <t>WP_005721359.1</t>
  </si>
  <si>
    <t>cytochrome c nitrite reductase pentaheme subunit</t>
  </si>
  <si>
    <t>nrfC</t>
  </si>
  <si>
    <t>PM_RS00125</t>
  </si>
  <si>
    <t>old_locus_tag=PM0025</t>
  </si>
  <si>
    <t>WP_005721361.1</t>
  </si>
  <si>
    <t>cytochrome c nitrite reductase Fe-S protein</t>
  </si>
  <si>
    <t>nrfD</t>
  </si>
  <si>
    <t>PM_RS00130</t>
  </si>
  <si>
    <t>old_locus_tag=PM0026</t>
  </si>
  <si>
    <t>WP_010906435.1</t>
  </si>
  <si>
    <t>cytochrome c nitrite reductase subunit NrfD</t>
  </si>
  <si>
    <t>PM_RS00135</t>
  </si>
  <si>
    <t>old_locus_tag=PM0027</t>
  </si>
  <si>
    <t>WP_010906436.1</t>
  </si>
  <si>
    <t>heme lyase NrfEFG subunit NrfE</t>
  </si>
  <si>
    <t>PM_RS00140</t>
  </si>
  <si>
    <t>old_locus_tag=PM0028</t>
  </si>
  <si>
    <t>WP_005721368.1</t>
  </si>
  <si>
    <t>thiol:disulfide interchange protein</t>
  </si>
  <si>
    <t>nrfF</t>
  </si>
  <si>
    <t>PM_RS00145</t>
  </si>
  <si>
    <t>WP_010906437.1</t>
  </si>
  <si>
    <t>heme lyase NrfEFG subunit NrfF</t>
  </si>
  <si>
    <t>PM_RS00150</t>
  </si>
  <si>
    <t>old_locus_tag=PM0030</t>
  </si>
  <si>
    <t>WP_010906438.1</t>
  </si>
  <si>
    <t>protein NrfF</t>
  </si>
  <si>
    <t>PM_RS00155</t>
  </si>
  <si>
    <t>old_locus_tag=PM0031</t>
  </si>
  <si>
    <t>WP_010906439.1</t>
  </si>
  <si>
    <t>NAD(P)/FAD-dependent oxidoreductase</t>
  </si>
  <si>
    <t>PM_RS00160</t>
  </si>
  <si>
    <t>old_locus_tag=PM0032</t>
  </si>
  <si>
    <t>WP_010906440.1</t>
  </si>
  <si>
    <t>catalase</t>
  </si>
  <si>
    <t>PM_RS00165</t>
  </si>
  <si>
    <t>old_locus_tag=PM0033</t>
  </si>
  <si>
    <t>WP_010906441.1</t>
  </si>
  <si>
    <t>GNAT family acetyltransferase</t>
  </si>
  <si>
    <t>PM_RS00170</t>
  </si>
  <si>
    <t>old_locus_tag=PM0034</t>
  </si>
  <si>
    <t>WP_010906442.1</t>
  </si>
  <si>
    <t>DNA polymerase III subunit alpha</t>
  </si>
  <si>
    <t>PM_RS00175</t>
  </si>
  <si>
    <t>old_locus_tag=PM0035</t>
  </si>
  <si>
    <t>WP_010906443.1</t>
  </si>
  <si>
    <t>DUF1287 domain-containing protein</t>
  </si>
  <si>
    <t>PM_RS00180</t>
  </si>
  <si>
    <t>old_locus_tag=PM0036</t>
  </si>
  <si>
    <t>WP_010906444.1</t>
  </si>
  <si>
    <t>L-serine ammonia-lyase</t>
  </si>
  <si>
    <t>PM_RS00185</t>
  </si>
  <si>
    <t>old_locus_tag=PM0037</t>
  </si>
  <si>
    <t>WP_010906445.1</t>
  </si>
  <si>
    <t>HAAAP family serine/threonine permease</t>
  </si>
  <si>
    <t>PM_RS00190</t>
  </si>
  <si>
    <t>old_locus_tag=PM0038</t>
  </si>
  <si>
    <t>WP_010906446.1</t>
  </si>
  <si>
    <t>class II glutamine amidotransferase</t>
  </si>
  <si>
    <t>PM_RS00195</t>
  </si>
  <si>
    <t>old_locus_tag=PM0039</t>
  </si>
  <si>
    <t>WP_010906447.1</t>
  </si>
  <si>
    <t>MBL fold metallo-hydrolase</t>
  </si>
  <si>
    <t>PM_RS00200</t>
  </si>
  <si>
    <t>old_locus_tag=PM0040</t>
  </si>
  <si>
    <t>WP_010906448.1</t>
  </si>
  <si>
    <t>TonB-dependent receptor</t>
  </si>
  <si>
    <t>PM_RS00205</t>
  </si>
  <si>
    <t>old_locus_tag=PM0041</t>
  </si>
  <si>
    <t>WP_005753299.1</t>
  </si>
  <si>
    <t>ABC transporter ATP-binding protein/permease</t>
  </si>
  <si>
    <t>PM_RS00210</t>
  </si>
  <si>
    <t>old_locus_tag=PM0042</t>
  </si>
  <si>
    <t>WP_010906449.1</t>
  </si>
  <si>
    <t>PM_RS00215</t>
  </si>
  <si>
    <t>old_locus_tag=PM0043</t>
  </si>
  <si>
    <t>WP_005724447.1</t>
  </si>
  <si>
    <t>NADP-specific glutamate dehydrogenase</t>
  </si>
  <si>
    <t>PM_RS00220</t>
  </si>
  <si>
    <t>old_locus_tag=PM0044</t>
  </si>
  <si>
    <t>WP_005715956.1</t>
  </si>
  <si>
    <t>MarC family protein</t>
  </si>
  <si>
    <t>PM_RS00225</t>
  </si>
  <si>
    <t>old_locus_tag=PM0045</t>
  </si>
  <si>
    <t>WP_041422488.1</t>
  </si>
  <si>
    <t>lytic transglycosylase F</t>
  </si>
  <si>
    <t>PM_RS00230</t>
  </si>
  <si>
    <t>old_locus_tag=PM0046</t>
  </si>
  <si>
    <t>WP_005724450.1</t>
  </si>
  <si>
    <t>disulfide bond formation protein B</t>
  </si>
  <si>
    <t>nhaB</t>
  </si>
  <si>
    <t>PM_RS00235</t>
  </si>
  <si>
    <t>old_locus_tag=PM0047</t>
  </si>
  <si>
    <t>WP_010906451.1</t>
  </si>
  <si>
    <t>Na+/H+ antiporter NhaB</t>
  </si>
  <si>
    <t>PM_RS00240</t>
  </si>
  <si>
    <t>old_locus_tag=PM0048</t>
  </si>
  <si>
    <t>WP_005724453.1</t>
  </si>
  <si>
    <t>fatty acid metabolism transcriptional regulator FadR</t>
  </si>
  <si>
    <t>PM_RS00245</t>
  </si>
  <si>
    <t>old_locus_tag=PM0049</t>
  </si>
  <si>
    <t>WP_010906452.1</t>
  </si>
  <si>
    <t>ABC transporter ATP-binding protein</t>
  </si>
  <si>
    <t>PM_RS00250</t>
  </si>
  <si>
    <t>old_locus_tag=PM0050</t>
  </si>
  <si>
    <t>WP_005755833.1</t>
  </si>
  <si>
    <t>iron ABC transporter permease</t>
  </si>
  <si>
    <t>PM_RS00255</t>
  </si>
  <si>
    <t>old_locus_tag=PM0051</t>
  </si>
  <si>
    <t>WP_005715971.1</t>
  </si>
  <si>
    <t>iron ABC transporter substrate-binding protein</t>
  </si>
  <si>
    <t>PM_RS00260</t>
  </si>
  <si>
    <t>old_locus_tag=PM0052</t>
  </si>
  <si>
    <t>WP_010906454.1</t>
  </si>
  <si>
    <t>pyridoxal phosphate-dependent aminotransferase</t>
  </si>
  <si>
    <t>PM_RS00265</t>
  </si>
  <si>
    <t>old_locus_tag=PM0053</t>
  </si>
  <si>
    <t>WP_005751036.1</t>
  </si>
  <si>
    <t>isochorismate synthase MenF</t>
  </si>
  <si>
    <t>PM_RS00270</t>
  </si>
  <si>
    <t>old_locus_tag=PM0054</t>
  </si>
  <si>
    <t>WP_010906455.1</t>
  </si>
  <si>
    <t>2-succinyl-5-enolpyruvyl-6-hydroxy-3-cyclohexene-1-carboxylate synthase</t>
  </si>
  <si>
    <t>PM_RS00275</t>
  </si>
  <si>
    <t>old_locus_tag=PM0055</t>
  </si>
  <si>
    <t>WP_010906456.1</t>
  </si>
  <si>
    <t>2-succinyl-6-hydroxy-2,4-cyclohexadiene-1-carboxylate synthase</t>
  </si>
  <si>
    <t>PM_RS00280</t>
  </si>
  <si>
    <t>old_locus_tag=PM0056</t>
  </si>
  <si>
    <t>WP_014668275.1</t>
  </si>
  <si>
    <t>ShlB/FhaC/HecB family hemolysin secretion/activation protein</t>
  </si>
  <si>
    <t>PM_RS00285</t>
  </si>
  <si>
    <t>old_locus_tag=PM0057</t>
  </si>
  <si>
    <t>WP_010906458.1</t>
  </si>
  <si>
    <t>YopT-type cysteine protease domain-containing protein</t>
  </si>
  <si>
    <t>pseudogene</t>
  </si>
  <si>
    <t>PM_RS10470</t>
  </si>
  <si>
    <t>partial;pseudo</t>
  </si>
  <si>
    <t>without_protein</t>
  </si>
  <si>
    <t>GTPase Era</t>
  </si>
  <si>
    <t>PM_RS10475</t>
  </si>
  <si>
    <t>WP_076090544.1</t>
  </si>
  <si>
    <t>PM_RS00290</t>
  </si>
  <si>
    <t>old_locus_tag=PM0058</t>
  </si>
  <si>
    <t>WP_041422496.1</t>
  </si>
  <si>
    <t>PM_RS00295</t>
  </si>
  <si>
    <t>partial;pseudo;old_locus_tag=PM0059</t>
  </si>
  <si>
    <t>peptidase C58</t>
  </si>
  <si>
    <t>PM_RS10575</t>
  </si>
  <si>
    <t>PM_RS10580</t>
  </si>
  <si>
    <t>era</t>
  </si>
  <si>
    <t>PM_RS00300</t>
  </si>
  <si>
    <t>old_locus_tag=PM0060</t>
  </si>
  <si>
    <t>WP_010906461.1</t>
  </si>
  <si>
    <t>PM_RS00305</t>
  </si>
  <si>
    <t>old_locus_tag=PM0061</t>
  </si>
  <si>
    <t>WP_010906462.1</t>
  </si>
  <si>
    <t>ribonuclease 3</t>
  </si>
  <si>
    <t>PM_RS00310</t>
  </si>
  <si>
    <t>old_locus_tag=PM0062</t>
  </si>
  <si>
    <t>WP_005722310.1</t>
  </si>
  <si>
    <t>signal peptidase I</t>
  </si>
  <si>
    <t>PM_RS00315</t>
  </si>
  <si>
    <t>old_locus_tag=PM0063</t>
  </si>
  <si>
    <t>WP_005722312.1</t>
  </si>
  <si>
    <t>elongation factor 4</t>
  </si>
  <si>
    <t>PM_RS00320</t>
  </si>
  <si>
    <t>old_locus_tag=PM0064</t>
  </si>
  <si>
    <t>WP_005718923.1</t>
  </si>
  <si>
    <t>autonomous glycyl radical cofactor GrcA</t>
  </si>
  <si>
    <t>PM_RS00325</t>
  </si>
  <si>
    <t>old_locus_tag=PM0065</t>
  </si>
  <si>
    <t>WP_005718925.1</t>
  </si>
  <si>
    <t>uracil-DNA glycosylase</t>
  </si>
  <si>
    <t>PM_RS00330</t>
  </si>
  <si>
    <t>old_locus_tag=PM0066</t>
  </si>
  <si>
    <t>WP_010906463.1</t>
  </si>
  <si>
    <t>peroxide stress protein YaaA</t>
  </si>
  <si>
    <t>PM_RS00335</t>
  </si>
  <si>
    <t>old_locus_tag=PM0067</t>
  </si>
  <si>
    <t>WP_016533773.1</t>
  </si>
  <si>
    <t>fieF</t>
  </si>
  <si>
    <t>PM_RS00340</t>
  </si>
  <si>
    <t>old_locus_tag=PM0068</t>
  </si>
  <si>
    <t>WP_005753332.1</t>
  </si>
  <si>
    <t>iron transporter</t>
  </si>
  <si>
    <t>pfkA</t>
  </si>
  <si>
    <t>PM_RS00345</t>
  </si>
  <si>
    <t>old_locus_tag=PM0069</t>
  </si>
  <si>
    <t>WP_005751062.1</t>
  </si>
  <si>
    <t>ATP-dependent 6-phosphofructokinase</t>
  </si>
  <si>
    <t>PM_RS00350</t>
  </si>
  <si>
    <t>old_locus_tag=PM0070</t>
  </si>
  <si>
    <t>WP_016533772.1</t>
  </si>
  <si>
    <t>23S rRNA (uracil(747)-C(5))-methyltransferase RlmC</t>
  </si>
  <si>
    <t>PM_RS00355</t>
  </si>
  <si>
    <t>old_locus_tag=PM0071</t>
  </si>
  <si>
    <t>WP_010906466.1</t>
  </si>
  <si>
    <t>beta-hexosaminidase</t>
  </si>
  <si>
    <t>PM_RS00360</t>
  </si>
  <si>
    <t>old_locus_tag=PM0072</t>
  </si>
  <si>
    <t>WP_005722324.1</t>
  </si>
  <si>
    <t>DUF1425 domain-containing protein</t>
  </si>
  <si>
    <t>PM_RS00365</t>
  </si>
  <si>
    <t>old_locus_tag=PM0073</t>
  </si>
  <si>
    <t>WP_005727186.1</t>
  </si>
  <si>
    <t>histidine triad nucleotide-binding protein</t>
  </si>
  <si>
    <t>focA</t>
  </si>
  <si>
    <t>PM_RS00370</t>
  </si>
  <si>
    <t>old_locus_tag=PM0074</t>
  </si>
  <si>
    <t>WP_005755854.1</t>
  </si>
  <si>
    <t>formate transporter FocA</t>
  </si>
  <si>
    <t>pflB</t>
  </si>
  <si>
    <t>PM_RS00375</t>
  </si>
  <si>
    <t>old_locus_tag=PM0075</t>
  </si>
  <si>
    <t>WP_005722327.1</t>
  </si>
  <si>
    <t>formate C-acetyltransferase</t>
  </si>
  <si>
    <t>PM_RS00380</t>
  </si>
  <si>
    <t>old_locus_tag=PM0076</t>
  </si>
  <si>
    <t>WP_010906468.1</t>
  </si>
  <si>
    <t>autotransporter domain-containing protein</t>
  </si>
  <si>
    <t>pflA</t>
  </si>
  <si>
    <t>PM_RS00385</t>
  </si>
  <si>
    <t>old_locus_tag=PM0077</t>
  </si>
  <si>
    <t>WP_010906469.1</t>
  </si>
  <si>
    <t>pyruvate formate lyase 1-activating protein</t>
  </si>
  <si>
    <t>PM_RS00390</t>
  </si>
  <si>
    <t>old_locus_tag=PM0078</t>
  </si>
  <si>
    <t>WP_005755875.1</t>
  </si>
  <si>
    <t>tRNA adenosine(34) deaminase TadA</t>
  </si>
  <si>
    <t>PM_RS00395</t>
  </si>
  <si>
    <t>old_locus_tag=PM0079</t>
  </si>
  <si>
    <t>WP_010906470.1</t>
  </si>
  <si>
    <t>thymidylate synthase</t>
  </si>
  <si>
    <t>PM_RS00400</t>
  </si>
  <si>
    <t>old_locus_tag=PM0080</t>
  </si>
  <si>
    <t>WP_010906471.1</t>
  </si>
  <si>
    <t>prolipoprotein diacylglyceryl transferase</t>
  </si>
  <si>
    <t>PM_RS00405</t>
  </si>
  <si>
    <t>old_locus_tag=PM0081</t>
  </si>
  <si>
    <t>WP_005722415.1</t>
  </si>
  <si>
    <t>sulfite exporter TauE/SafE family protein</t>
  </si>
  <si>
    <t>PM_RS00410</t>
  </si>
  <si>
    <t>old_locus_tag=PM0082</t>
  </si>
  <si>
    <t>WP_005722417.1</t>
  </si>
  <si>
    <t>RNA pyrophosphohydrolase</t>
  </si>
  <si>
    <t>PM_RS00415</t>
  </si>
  <si>
    <t>old_locus_tag=PM0083</t>
  </si>
  <si>
    <t>WP_005751074.1</t>
  </si>
  <si>
    <t>1,6-anhydro-N-acetylmuramyl-L-alanine amidase AmpD</t>
  </si>
  <si>
    <t>PM_RS00420</t>
  </si>
  <si>
    <t>old_locus_tag=PM0084</t>
  </si>
  <si>
    <t>WP_005741096.1</t>
  </si>
  <si>
    <t>prepilin-type cleavage/methylation domain-containing protein</t>
  </si>
  <si>
    <t>PM_RS00425</t>
  </si>
  <si>
    <t>old_locus_tag=PM0085</t>
  </si>
  <si>
    <t>WP_010906472.1</t>
  </si>
  <si>
    <t>type II/IV secretion system protein</t>
  </si>
  <si>
    <t>PM_RS00430</t>
  </si>
  <si>
    <t>old_locus_tag=PM0086</t>
  </si>
  <si>
    <t>WP_005722560.1</t>
  </si>
  <si>
    <t>type II secretion system F family protein</t>
  </si>
  <si>
    <t>PM_RS00435</t>
  </si>
  <si>
    <t>old_locus_tag=PM0087</t>
  </si>
  <si>
    <t>WP_010906474.1</t>
  </si>
  <si>
    <t>prepilin peptidase</t>
  </si>
  <si>
    <t>PM_RS00440</t>
  </si>
  <si>
    <t>old_locus_tag=PM0088</t>
  </si>
  <si>
    <t>WP_010906475.1</t>
  </si>
  <si>
    <t>dephospho-CoA kinase</t>
  </si>
  <si>
    <t>PM_RS00445</t>
  </si>
  <si>
    <t>old_locus_tag=PM0089</t>
  </si>
  <si>
    <t>WP_005719879.1</t>
  </si>
  <si>
    <t>DNA gyrase inhibitor YacG</t>
  </si>
  <si>
    <t>PM_RS00450</t>
  </si>
  <si>
    <t>old_locus_tag=PM0090</t>
  </si>
  <si>
    <t>WP_005722568.1</t>
  </si>
  <si>
    <t>N-acetyltransferase</t>
  </si>
  <si>
    <t>PM_RS00455</t>
  </si>
  <si>
    <t>old_locus_tag=PM0091</t>
  </si>
  <si>
    <t>WP_005722571.1</t>
  </si>
  <si>
    <t>sodium:alanine symporter family protein</t>
  </si>
  <si>
    <t>raiA</t>
  </si>
  <si>
    <t>PM_RS00460</t>
  </si>
  <si>
    <t>old_locus_tag=PM0092</t>
  </si>
  <si>
    <t>WP_005722573.1</t>
  </si>
  <si>
    <t>ribosome-associated translation inhibitor RaiA</t>
  </si>
  <si>
    <t>xerD</t>
  </si>
  <si>
    <t>PM_RS00465</t>
  </si>
  <si>
    <t>old_locus_tag=PM0093</t>
  </si>
  <si>
    <t>WP_010906477.1</t>
  </si>
  <si>
    <t>tyrosine recombinase XerD</t>
  </si>
  <si>
    <t>PM_RS00470</t>
  </si>
  <si>
    <t>old_locus_tag=PM0094</t>
  </si>
  <si>
    <t>WP_010906478.1</t>
  </si>
  <si>
    <t>3-phenylpropionate MFS transporter</t>
  </si>
  <si>
    <t>PM_RS00475</t>
  </si>
  <si>
    <t>old_locus_tag=PM0095</t>
  </si>
  <si>
    <t>WP_010906479.1</t>
  </si>
  <si>
    <t>pyrroline-5-carboxylate reductase</t>
  </si>
  <si>
    <t>PM_RS00480</t>
  </si>
  <si>
    <t>old_locus_tag=PM0096</t>
  </si>
  <si>
    <t>WP_005722581.1</t>
  </si>
  <si>
    <t>recombination-associated protein RdgC</t>
  </si>
  <si>
    <t>PM_RS00485</t>
  </si>
  <si>
    <t>old_locus_tag=PM0097</t>
  </si>
  <si>
    <t>WP_010906480.1</t>
  </si>
  <si>
    <t>cyclase family protein</t>
  </si>
  <si>
    <t>PM_RS00490</t>
  </si>
  <si>
    <t>old_locus_tag=PM0098</t>
  </si>
  <si>
    <t>WP_010906481.1</t>
  </si>
  <si>
    <t>OapA protein</t>
  </si>
  <si>
    <t>epmB</t>
  </si>
  <si>
    <t>PM_RS00495</t>
  </si>
  <si>
    <t>old_locus_tag=PM0099</t>
  </si>
  <si>
    <t>WP_010906482.1</t>
  </si>
  <si>
    <t>EF-P beta-lysylation protein EpmB</t>
  </si>
  <si>
    <t>efp</t>
  </si>
  <si>
    <t>PM_RS00500</t>
  </si>
  <si>
    <t>old_locus_tag=PM0100</t>
  </si>
  <si>
    <t>WP_005719907.1</t>
  </si>
  <si>
    <t>elongation factor P</t>
  </si>
  <si>
    <t>PM_RS00505</t>
  </si>
  <si>
    <t>old_locus_tag=PM0101</t>
  </si>
  <si>
    <t>WP_005753379.1</t>
  </si>
  <si>
    <t>membrane protein</t>
  </si>
  <si>
    <t>lpxH</t>
  </si>
  <si>
    <t>PM_RS00510</t>
  </si>
  <si>
    <t>old_locus_tag=PM0102</t>
  </si>
  <si>
    <t>WP_005719914.1</t>
  </si>
  <si>
    <t>UDP-2,3-diacylglucosamine hydrolase</t>
  </si>
  <si>
    <t>PM_RS00515</t>
  </si>
  <si>
    <t>old_locus_tag=PM0103</t>
  </si>
  <si>
    <t>WP_005722594.1</t>
  </si>
  <si>
    <t>1-acyl-sn-glycerol-3-phosphate acyltransferase</t>
  </si>
  <si>
    <t>PM_RS00520</t>
  </si>
  <si>
    <t>old_locus_tag=PM0104</t>
  </si>
  <si>
    <t>WP_010906483.1</t>
  </si>
  <si>
    <t>cell division protein FtsP</t>
  </si>
  <si>
    <t>PM_RS00525</t>
  </si>
  <si>
    <t>WP_014326288.1</t>
  </si>
  <si>
    <t>PM_RS00530</t>
  </si>
  <si>
    <t>old_locus_tag=PM0105</t>
  </si>
  <si>
    <t>WP_010906484.1</t>
  </si>
  <si>
    <t>ribosome biogenesis GTPase Der</t>
  </si>
  <si>
    <t>tRNA</t>
  </si>
  <si>
    <t>PM_RS00535</t>
  </si>
  <si>
    <t>old_locus_tag=PM_t01</t>
  </si>
  <si>
    <t>tRNA-Asp</t>
  </si>
  <si>
    <t>anticodon=GTC</t>
  </si>
  <si>
    <t>PM_RS00540</t>
  </si>
  <si>
    <t>old_locus_tag=PM_t02</t>
  </si>
  <si>
    <t>PM_RS00545</t>
  </si>
  <si>
    <t>old_locus_tag=PM0106</t>
  </si>
  <si>
    <t>WP_099821855.1</t>
  </si>
  <si>
    <t>DNA polymerase III subunit epsilon</t>
  </si>
  <si>
    <t>PM_RS00550</t>
  </si>
  <si>
    <t>old_locus_tag=PM0107</t>
  </si>
  <si>
    <t>WP_010906485.1</t>
  </si>
  <si>
    <t>ribonuclease HI</t>
  </si>
  <si>
    <t>PM_RS00555</t>
  </si>
  <si>
    <t>old_locus_tag=PM0108</t>
  </si>
  <si>
    <t>WP_016533753.1</t>
  </si>
  <si>
    <t>DUF72 domain-containing protein</t>
  </si>
  <si>
    <t>PM_RS00560</t>
  </si>
  <si>
    <t>old_locus_tag=PM0109</t>
  </si>
  <si>
    <t>WP_010906487.1</t>
  </si>
  <si>
    <t>PM_RS00565</t>
  </si>
  <si>
    <t>old_locus_tag=PM0110</t>
  </si>
  <si>
    <t>WP_010906488.1</t>
  </si>
  <si>
    <t>PM_RS00570</t>
  </si>
  <si>
    <t>old_locus_tag=PM0111</t>
  </si>
  <si>
    <t>WP_010906489.1</t>
  </si>
  <si>
    <t>PM_RS00575</t>
  </si>
  <si>
    <t>old_locus_tag=PM0112</t>
  </si>
  <si>
    <t>WP_010906490.1</t>
  </si>
  <si>
    <t>YggS family pyridoxal phosphate enzyme</t>
  </si>
  <si>
    <t>thrL</t>
  </si>
  <si>
    <t>PM_RS10480</t>
  </si>
  <si>
    <t>WP_071543629.1</t>
  </si>
  <si>
    <t>thr operon leader peptide</t>
  </si>
  <si>
    <t>PM_RS00580</t>
  </si>
  <si>
    <t>old_locus_tag=PM0113</t>
  </si>
  <si>
    <t>WP_010906491.1</t>
  </si>
  <si>
    <t>bifunctional aspartate kinase/homoserine dehydrogenase I</t>
  </si>
  <si>
    <t>PM_RS00585</t>
  </si>
  <si>
    <t>old_locus_tag=PM0114</t>
  </si>
  <si>
    <t>WP_005720165.1</t>
  </si>
  <si>
    <t>homoserine kinase</t>
  </si>
  <si>
    <t>PM_RS00590</t>
  </si>
  <si>
    <t>old_locus_tag=PM0115</t>
  </si>
  <si>
    <t>WP_010906492.1</t>
  </si>
  <si>
    <t>threonine synthase</t>
  </si>
  <si>
    <t>PM_RS00595</t>
  </si>
  <si>
    <t>old_locus_tag=PM0116</t>
  </si>
  <si>
    <t>WP_010906493.1</t>
  </si>
  <si>
    <t>4'-phosphopantetheinyl transferase</t>
  </si>
  <si>
    <t>hflK</t>
  </si>
  <si>
    <t>PM_RS00600</t>
  </si>
  <si>
    <t>old_locus_tag=PM0117</t>
  </si>
  <si>
    <t>WP_010906494.1</t>
  </si>
  <si>
    <t>FtsH protease activity modulator HflK</t>
  </si>
  <si>
    <t>PM_RS00605</t>
  </si>
  <si>
    <t>old_locus_tag=PM0118</t>
  </si>
  <si>
    <t>WP_005720174.1</t>
  </si>
  <si>
    <t>protease modulator HflC</t>
  </si>
  <si>
    <t>PM_RS00610</t>
  </si>
  <si>
    <t>old_locus_tag=PM0119</t>
  </si>
  <si>
    <t>WP_005720176.1</t>
  </si>
  <si>
    <t>DUF615 domain-containing protein</t>
  </si>
  <si>
    <t>PM_RS00615</t>
  </si>
  <si>
    <t>old_locus_tag=PM0120</t>
  </si>
  <si>
    <t>WP_010906495.1</t>
  </si>
  <si>
    <t>metalloprotease PmbA</t>
  </si>
  <si>
    <t>hpt</t>
  </si>
  <si>
    <t>PM_RS00620</t>
  </si>
  <si>
    <t>old_locus_tag=PM0121</t>
  </si>
  <si>
    <t>WP_005722716.1</t>
  </si>
  <si>
    <t>hypoxanthine phosphoribosyltransferase</t>
  </si>
  <si>
    <t>gmhA</t>
  </si>
  <si>
    <t>PM_RS00625</t>
  </si>
  <si>
    <t>old_locus_tag=PM0122</t>
  </si>
  <si>
    <t>WP_010906496.1</t>
  </si>
  <si>
    <t>phosphoheptose isomerase</t>
  </si>
  <si>
    <t>PM_RS00630</t>
  </si>
  <si>
    <t>old_locus_tag=PM0123</t>
  </si>
  <si>
    <t>WP_005720182.1</t>
  </si>
  <si>
    <t>arginine ABC transporter ATP-binding protein ArtP</t>
  </si>
  <si>
    <t>PM_RS00635</t>
  </si>
  <si>
    <t>old_locus_tag=PM0124</t>
  </si>
  <si>
    <t>WP_005722718.1</t>
  </si>
  <si>
    <t>arginine ABC transporter substrate-binding protein</t>
  </si>
  <si>
    <t>PM_RS00640</t>
  </si>
  <si>
    <t>old_locus_tag=PM0125</t>
  </si>
  <si>
    <t>WP_005722720.1</t>
  </si>
  <si>
    <t>arginine transporter permease subunit ArtQ</t>
  </si>
  <si>
    <t>artM</t>
  </si>
  <si>
    <t>PM_RS00645</t>
  </si>
  <si>
    <t>old_locus_tag=PM0126</t>
  </si>
  <si>
    <t>WP_005722723.1</t>
  </si>
  <si>
    <t>arginine transporter permease subunit ArtM</t>
  </si>
  <si>
    <t>PM_RS00650</t>
  </si>
  <si>
    <t>old_locus_tag=PM0127</t>
  </si>
  <si>
    <t>WP_005720191.1</t>
  </si>
  <si>
    <t>zinc ribbon domain-containing protein</t>
  </si>
  <si>
    <t>PM_RS00655</t>
  </si>
  <si>
    <t>old_locus_tag=PM0128</t>
  </si>
  <si>
    <t>WP_005751103.1</t>
  </si>
  <si>
    <t>ferric citrate ABC transporter ATP-binding protein FecE</t>
  </si>
  <si>
    <t>fecD</t>
  </si>
  <si>
    <t>PM_RS00660</t>
  </si>
  <si>
    <t>old_locus_tag=PM0129</t>
  </si>
  <si>
    <t>WP_005751104.1</t>
  </si>
  <si>
    <t>Fe3+ dicitrate ABC transporter permease</t>
  </si>
  <si>
    <t>fecC</t>
  </si>
  <si>
    <t>PM_RS00665</t>
  </si>
  <si>
    <t>old_locus_tag=PM0130</t>
  </si>
  <si>
    <t>WP_005755936.1</t>
  </si>
  <si>
    <t>iron ABC transporter</t>
  </si>
  <si>
    <t>fecB</t>
  </si>
  <si>
    <t>PM_RS00670</t>
  </si>
  <si>
    <t>old_locus_tag=PM0131</t>
  </si>
  <si>
    <t>WP_010906498.1</t>
  </si>
  <si>
    <t>Fe(3+)-dicitrate ABC transporter substrate-binding protein FecB</t>
  </si>
  <si>
    <t>PM_RS00675</t>
  </si>
  <si>
    <t>old_locus_tag=PM0132</t>
  </si>
  <si>
    <t>WP_005720201.1</t>
  </si>
  <si>
    <t>carbon starvation protein A</t>
  </si>
  <si>
    <t>PM_RS00680</t>
  </si>
  <si>
    <t>old_locus_tag=PM0133</t>
  </si>
  <si>
    <t>WP_005720203.1</t>
  </si>
  <si>
    <t>division/cell wall cluster transcriptional repressor MraZ</t>
  </si>
  <si>
    <t>PM_RS00685</t>
  </si>
  <si>
    <t>old_locus_tag=PM0134</t>
  </si>
  <si>
    <t>WP_005755939.1</t>
  </si>
  <si>
    <t>ribosomal RNA small subunit methyltransferase H</t>
  </si>
  <si>
    <t>ftsL</t>
  </si>
  <si>
    <t>PM_RS00690</t>
  </si>
  <si>
    <t>old_locus_tag=PM0135</t>
  </si>
  <si>
    <t>WP_016533653.1</t>
  </si>
  <si>
    <t>cell division protein FtsL</t>
  </si>
  <si>
    <t>PM_RS00695</t>
  </si>
  <si>
    <t>old_locus_tag=PM0136</t>
  </si>
  <si>
    <t>WP_005751112.1</t>
  </si>
  <si>
    <t>peptidoglycan glycosyltransferase FtsI</t>
  </si>
  <si>
    <t>PM_RS00700</t>
  </si>
  <si>
    <t>old_locus_tag=PM0137</t>
  </si>
  <si>
    <t>WP_010906500.1</t>
  </si>
  <si>
    <t>UDP-N-acetylmuramoyl-L-alanyl-D-glutamate--2,6-diaminopimelate ligase</t>
  </si>
  <si>
    <t>PM_RS00705</t>
  </si>
  <si>
    <t>old_locus_tag=PM0138</t>
  </si>
  <si>
    <t>WP_010906501.1</t>
  </si>
  <si>
    <t>UDP-N-acetylmuramoyl-tripeptide--D-alanyl-D-alanine ligase</t>
  </si>
  <si>
    <t>PM_RS00710</t>
  </si>
  <si>
    <t>old_locus_tag=PM0139</t>
  </si>
  <si>
    <t>WP_005723035.1</t>
  </si>
  <si>
    <t>phospho-N-acetylmuramoyl-pentapeptide-transferase</t>
  </si>
  <si>
    <t>PM_RS00715</t>
  </si>
  <si>
    <t>old_locus_tag=PM0140</t>
  </si>
  <si>
    <t>WP_010906502.1</t>
  </si>
  <si>
    <t>UDP-N-acetylmuramoyl-L-alanine--D-glutamate ligase</t>
  </si>
  <si>
    <t>ftsW</t>
  </si>
  <si>
    <t>PM_RS00720</t>
  </si>
  <si>
    <t>old_locus_tag=PM0141</t>
  </si>
  <si>
    <t>WP_005723039.1</t>
  </si>
  <si>
    <t>cell division protein FtsW</t>
  </si>
  <si>
    <t>murG</t>
  </si>
  <si>
    <t>PM_RS00725</t>
  </si>
  <si>
    <t>old_locus_tag=PM0142</t>
  </si>
  <si>
    <t>WP_005723040.1</t>
  </si>
  <si>
    <t>undecaprenyldiphospho-muramoylpentapeptide beta-N- acetylglucosaminyltransferase</t>
  </si>
  <si>
    <t>PM_RS00730</t>
  </si>
  <si>
    <t>old_locus_tag=PM0143</t>
  </si>
  <si>
    <t>WP_005723042.1</t>
  </si>
  <si>
    <t>UDP-N-acetylmuramate--L-alanine ligase</t>
  </si>
  <si>
    <t>PM_RS00735</t>
  </si>
  <si>
    <t>old_locus_tag=PM0144</t>
  </si>
  <si>
    <t>WP_005723044.1</t>
  </si>
  <si>
    <t>D-alanine--D-alanine ligase</t>
  </si>
  <si>
    <t>PM_RS00740</t>
  </si>
  <si>
    <t>old_locus_tag=PM0145</t>
  </si>
  <si>
    <t>WP_005723047.1</t>
  </si>
  <si>
    <t>cell division protein FtsQ</t>
  </si>
  <si>
    <t>PM_RS00745</t>
  </si>
  <si>
    <t>old_locus_tag=PM0146</t>
  </si>
  <si>
    <t>WP_005723049.1</t>
  </si>
  <si>
    <t>cell division protein FtsA</t>
  </si>
  <si>
    <t>ftsZ</t>
  </si>
  <si>
    <t>PM_RS00750</t>
  </si>
  <si>
    <t>old_locus_tag=PM0147</t>
  </si>
  <si>
    <t>WP_010906503.1</t>
  </si>
  <si>
    <t>cell division protein FtsZ</t>
  </si>
  <si>
    <t>lpxC</t>
  </si>
  <si>
    <t>PM_RS00755</t>
  </si>
  <si>
    <t>old_locus_tag=PM0148</t>
  </si>
  <si>
    <t>WP_005723052.1</t>
  </si>
  <si>
    <t>UDP-3-O-[3-hydroxymyristoyl] N-acetylglucosamine deacetylase</t>
  </si>
  <si>
    <t>PM_RS00760</t>
  </si>
  <si>
    <t>old_locus_tag=PM0149</t>
  </si>
  <si>
    <t>WP_010906504.1</t>
  </si>
  <si>
    <t>NADH-dependent alcohol dehydrogenase</t>
  </si>
  <si>
    <t>pheA</t>
  </si>
  <si>
    <t>PM_RS00765</t>
  </si>
  <si>
    <t>old_locus_tag=PM0150</t>
  </si>
  <si>
    <t>WP_010906505.1</t>
  </si>
  <si>
    <t>prephenate dehydratase</t>
  </si>
  <si>
    <t>PM_RS00770</t>
  </si>
  <si>
    <t>old_locus_tag=PM0151</t>
  </si>
  <si>
    <t>WP_005720235.1</t>
  </si>
  <si>
    <t>ribose operon repressor</t>
  </si>
  <si>
    <t>PM_RS00775</t>
  </si>
  <si>
    <t>old_locus_tag=PM0152</t>
  </si>
  <si>
    <t>WP_010906506.1</t>
  </si>
  <si>
    <t>ribokinase</t>
  </si>
  <si>
    <t>PM_RS00780</t>
  </si>
  <si>
    <t>old_locus_tag=PM0153</t>
  </si>
  <si>
    <t>WP_005723060.1</t>
  </si>
  <si>
    <t>ribose ABC transporter substrate-binding protein RbsB</t>
  </si>
  <si>
    <t>PM_RS00785</t>
  </si>
  <si>
    <t>old_locus_tag=PM0154</t>
  </si>
  <si>
    <t>WP_010906507.1</t>
  </si>
  <si>
    <t>ribose ABC transporter permease</t>
  </si>
  <si>
    <t>PM_RS00790</t>
  </si>
  <si>
    <t>old_locus_tag=PM0155</t>
  </si>
  <si>
    <t>WP_005751127.1</t>
  </si>
  <si>
    <t>ribose import ATP-binding protein RbsA 1</t>
  </si>
  <si>
    <t>PM_RS00795</t>
  </si>
  <si>
    <t>old_locus_tag=PM0156</t>
  </si>
  <si>
    <t>WP_005751129.1</t>
  </si>
  <si>
    <t>D-ribose pyranase</t>
  </si>
  <si>
    <t>PM_RS00800</t>
  </si>
  <si>
    <t>old_locus_tag=PM0157</t>
  </si>
  <si>
    <t>WP_010906508.1</t>
  </si>
  <si>
    <t>PM_RS00805</t>
  </si>
  <si>
    <t>old_locus_tag=PM0158</t>
  </si>
  <si>
    <t>WP_005720249.1</t>
  </si>
  <si>
    <t>PM_RS00810</t>
  </si>
  <si>
    <t>old_locus_tag=PM0159</t>
  </si>
  <si>
    <t>WP_010906509.1</t>
  </si>
  <si>
    <t>YtfJ family protein</t>
  </si>
  <si>
    <t>PM_RS00815</t>
  </si>
  <si>
    <t>old_locus_tag=PM0160</t>
  </si>
  <si>
    <t>WP_010906510.1</t>
  </si>
  <si>
    <t>Zn-dependent hydrolase</t>
  </si>
  <si>
    <t>PM_RS00820</t>
  </si>
  <si>
    <t>old_locus_tag=PM0161</t>
  </si>
  <si>
    <t>WP_005723391.1</t>
  </si>
  <si>
    <t>nitroreductase family protein</t>
  </si>
  <si>
    <t>PM_RS00825</t>
  </si>
  <si>
    <t>old_locus_tag=PM0162</t>
  </si>
  <si>
    <t>WP_010906511.1</t>
  </si>
  <si>
    <t>amino acid permease</t>
  </si>
  <si>
    <t>PM_RS00830</t>
  </si>
  <si>
    <t>old_locus_tag=PM0163</t>
  </si>
  <si>
    <t>WP_005720428.1</t>
  </si>
  <si>
    <t>redox-regulated ATPase YchF</t>
  </si>
  <si>
    <t>PM_RS00835</t>
  </si>
  <si>
    <t>old_locus_tag=PM0164</t>
  </si>
  <si>
    <t>WP_010906512.1</t>
  </si>
  <si>
    <t>peptidyl-tRNA hydrolase</t>
  </si>
  <si>
    <t>PM_RS00840</t>
  </si>
  <si>
    <t>old_locus_tag=PM0165</t>
  </si>
  <si>
    <t>WP_005723398.1</t>
  </si>
  <si>
    <t>ubiquinone-binding protein</t>
  </si>
  <si>
    <t>PM_RS00845</t>
  </si>
  <si>
    <t>old_locus_tag=PM0166</t>
  </si>
  <si>
    <t>WP_005720534.1</t>
  </si>
  <si>
    <t>RnfH family protein</t>
  </si>
  <si>
    <t>PM_RS00850</t>
  </si>
  <si>
    <t>old_locus_tag=PM0167</t>
  </si>
  <si>
    <t>WP_016533605.1</t>
  </si>
  <si>
    <t>cupin domain-containing protein</t>
  </si>
  <si>
    <t>PM_RS00855</t>
  </si>
  <si>
    <t>old_locus_tag=PM0168</t>
  </si>
  <si>
    <t>WP_010906514.1</t>
  </si>
  <si>
    <t>exodeoxyribonuclease VII large subunit</t>
  </si>
  <si>
    <t>PM_RS00860</t>
  </si>
  <si>
    <t>old_locus_tag=PM0169</t>
  </si>
  <si>
    <t>WP_005753478.1</t>
  </si>
  <si>
    <t>RNase adaptor protein RapZ</t>
  </si>
  <si>
    <t>ptsN</t>
  </si>
  <si>
    <t>PM_RS00865</t>
  </si>
  <si>
    <t>old_locus_tag=PM0170</t>
  </si>
  <si>
    <t>WP_010906515.1</t>
  </si>
  <si>
    <t>PTS IIA-like nitrogen-regulatory protein PtsN</t>
  </si>
  <si>
    <t>lptB</t>
  </si>
  <si>
    <t>PM_RS00870</t>
  </si>
  <si>
    <t>old_locus_tag=PM0171</t>
  </si>
  <si>
    <t>WP_005720541.1</t>
  </si>
  <si>
    <t>LPS export ABC transporter ATP-binding protein</t>
  </si>
  <si>
    <t>lptA</t>
  </si>
  <si>
    <t>PM_RS00875</t>
  </si>
  <si>
    <t>old_locus_tag=PM0172</t>
  </si>
  <si>
    <t>WP_005720543.1</t>
  </si>
  <si>
    <t>lipopolysaccharide transport periplasmic protein LptA</t>
  </si>
  <si>
    <t>lptC</t>
  </si>
  <si>
    <t>PM_RS00880</t>
  </si>
  <si>
    <t>old_locus_tag=PM0173</t>
  </si>
  <si>
    <t>WP_005720545.1</t>
  </si>
  <si>
    <t>LPS export ABC transporter periplasmic protein LptC</t>
  </si>
  <si>
    <t>PM_RS00885</t>
  </si>
  <si>
    <t>old_locus_tag=PM0174</t>
  </si>
  <si>
    <t>WP_005720546.1</t>
  </si>
  <si>
    <t>phospholipid ABC transporter ATP-binding protein MlaF</t>
  </si>
  <si>
    <t>PM_RS00890</t>
  </si>
  <si>
    <t>old_locus_tag=PM0175</t>
  </si>
  <si>
    <t>WP_005753485.1</t>
  </si>
  <si>
    <t>ABC transporter permease</t>
  </si>
  <si>
    <t>mlaD</t>
  </si>
  <si>
    <t>PM_RS00895</t>
  </si>
  <si>
    <t>old_locus_tag=PM0176</t>
  </si>
  <si>
    <t>WP_005720550.1</t>
  </si>
  <si>
    <t>outer membrane lipid asymmetry maintenance protein MlaD</t>
  </si>
  <si>
    <t>PM_RS00900</t>
  </si>
  <si>
    <t>old_locus_tag=PM0177</t>
  </si>
  <si>
    <t>WP_005720552.1</t>
  </si>
  <si>
    <t>phospholipid-binding protein MlaC</t>
  </si>
  <si>
    <t>PM_RS00905</t>
  </si>
  <si>
    <t>old_locus_tag=PM0178</t>
  </si>
  <si>
    <t>WP_005723416.1</t>
  </si>
  <si>
    <t>STAS domain-containing protein</t>
  </si>
  <si>
    <t>PM_RS00910</t>
  </si>
  <si>
    <t>old_locus_tag=PM0179</t>
  </si>
  <si>
    <t>WP_005723418.1</t>
  </si>
  <si>
    <t>BolA family transcriptional regulator</t>
  </si>
  <si>
    <t>murA</t>
  </si>
  <si>
    <t>PM_RS00915</t>
  </si>
  <si>
    <t>old_locus_tag=PM0180</t>
  </si>
  <si>
    <t>WP_005723419.1</t>
  </si>
  <si>
    <t>UDP-N-acetylglucosamine 1-carboxyvinyltransferase</t>
  </si>
  <si>
    <t>rnb</t>
  </si>
  <si>
    <t>PM_RS00920</t>
  </si>
  <si>
    <t>old_locus_tag=PM0181</t>
  </si>
  <si>
    <t>WP_005723421.1</t>
  </si>
  <si>
    <t>exoribonuclease 2</t>
  </si>
  <si>
    <t>PM_RS00925</t>
  </si>
  <si>
    <t>old_locus_tag=PM0182</t>
  </si>
  <si>
    <t>WP_005753491.1</t>
  </si>
  <si>
    <t>enoyl-ACP reductase FabI</t>
  </si>
  <si>
    <t>PM_RS00930</t>
  </si>
  <si>
    <t>old_locus_tag=PM0183</t>
  </si>
  <si>
    <t>WP_005720561.1</t>
  </si>
  <si>
    <t>Nif3-like dinuclear metal center hexameric protein</t>
  </si>
  <si>
    <t>PM_RS00935</t>
  </si>
  <si>
    <t>old_locus_tag=PM0184</t>
  </si>
  <si>
    <t>WP_010906516.1</t>
  </si>
  <si>
    <t>7-carboxy-7-deazaguanine synthase QueE</t>
  </si>
  <si>
    <t>queD</t>
  </si>
  <si>
    <t>PM_RS00940</t>
  </si>
  <si>
    <t>old_locus_tag=PM0185</t>
  </si>
  <si>
    <t>WP_005723429.1</t>
  </si>
  <si>
    <t>6-carboxytetrahydropterin synthase QueD</t>
  </si>
  <si>
    <t>queC</t>
  </si>
  <si>
    <t>PM_RS00945</t>
  </si>
  <si>
    <t>old_locus_tag=PM0186</t>
  </si>
  <si>
    <t>WP_010906517.1</t>
  </si>
  <si>
    <t>7-cyano-7-deazaguanine synthase QueC</t>
  </si>
  <si>
    <t>PM_RS00950</t>
  </si>
  <si>
    <t>old_locus_tag=PM0187</t>
  </si>
  <si>
    <t>WP_005723432.1</t>
  </si>
  <si>
    <t>N-acylneuraminate cytidylyltransferase</t>
  </si>
  <si>
    <t>PM_RS00955</t>
  </si>
  <si>
    <t>old_locus_tag=PM0188</t>
  </si>
  <si>
    <t>WP_010906518.1</t>
  </si>
  <si>
    <t>lysS</t>
  </si>
  <si>
    <t>PM_RS00960</t>
  </si>
  <si>
    <t>old_locus_tag=PM0189</t>
  </si>
  <si>
    <t>WP_010906519.1</t>
  </si>
  <si>
    <t>lysine--tRNA ligase</t>
  </si>
  <si>
    <t>PM_RS00965</t>
  </si>
  <si>
    <t>old_locus_tag=PM0190</t>
  </si>
  <si>
    <t>WP_099771008.1</t>
  </si>
  <si>
    <t>peptide chain release factor 2</t>
  </si>
  <si>
    <t>ribosomal_slippage</t>
  </si>
  <si>
    <t>PM_RS00970</t>
  </si>
  <si>
    <t>old_locus_tag=PM0191</t>
  </si>
  <si>
    <t>WP_005756009.1</t>
  </si>
  <si>
    <t>thiol:disulfide interchange protein DsbC</t>
  </si>
  <si>
    <t>PM_RS00975</t>
  </si>
  <si>
    <t>old_locus_tag=PM0192</t>
  </si>
  <si>
    <t>WP_005723439.1</t>
  </si>
  <si>
    <t>single-stranded-DNA-specific exonuclease RecJ</t>
  </si>
  <si>
    <t>PM_RS00980</t>
  </si>
  <si>
    <t>old_locus_tag=PM0193</t>
  </si>
  <si>
    <t>WP_016533626.1</t>
  </si>
  <si>
    <t>thiol:disulfide interchange protein DsbA/DsbL</t>
  </si>
  <si>
    <t>PM_RS00985</t>
  </si>
  <si>
    <t>old_locus_tag=PM0194</t>
  </si>
  <si>
    <t>WP_010906521.1</t>
  </si>
  <si>
    <t>5'-methylthioadenosine/S-adenosylhomocysteine nucleosidase</t>
  </si>
  <si>
    <t>PM_RS00990</t>
  </si>
  <si>
    <t>old_locus_tag=PM0195</t>
  </si>
  <si>
    <t>WP_010906522.1</t>
  </si>
  <si>
    <t>cytosol aminopeptidase</t>
  </si>
  <si>
    <t>lptF</t>
  </si>
  <si>
    <t>PM_RS00995</t>
  </si>
  <si>
    <t>old_locus_tag=PM0196</t>
  </si>
  <si>
    <t>WP_032854340.1</t>
  </si>
  <si>
    <t>LPS export ABC transporter permease LptF</t>
  </si>
  <si>
    <t>PM_RS01000</t>
  </si>
  <si>
    <t>old_locus_tag=PM0197</t>
  </si>
  <si>
    <t>WP_005720688.1</t>
  </si>
  <si>
    <t>LPS export ABC transporter permease LptG</t>
  </si>
  <si>
    <t>PM_RS01005</t>
  </si>
  <si>
    <t>old_locus_tag=PM0198</t>
  </si>
  <si>
    <t>WP_005720690.1</t>
  </si>
  <si>
    <t>fumarate reductase subunit D</t>
  </si>
  <si>
    <t>PM_RS01010</t>
  </si>
  <si>
    <t>old_locus_tag=PM0199</t>
  </si>
  <si>
    <t>WP_005720692.1</t>
  </si>
  <si>
    <t>fumarate reductase subunit C</t>
  </si>
  <si>
    <t>PM_RS01015</t>
  </si>
  <si>
    <t>old_locus_tag=PM0200</t>
  </si>
  <si>
    <t>WP_005723448.1</t>
  </si>
  <si>
    <t>succinate dehydrogenase/fumarate reductase iron-sulfur subunit</t>
  </si>
  <si>
    <t>PM_RS01020</t>
  </si>
  <si>
    <t>old_locus_tag=PM0201</t>
  </si>
  <si>
    <t>WP_005723450.1</t>
  </si>
  <si>
    <t>fumarate reductase (quinol) flavoprotein subunit</t>
  </si>
  <si>
    <t>PM_RS01025</t>
  </si>
  <si>
    <t>old_locus_tag=PM0202</t>
  </si>
  <si>
    <t>WP_005723452.1</t>
  </si>
  <si>
    <t>elongation factor P--(R)-beta-lysine ligase</t>
  </si>
  <si>
    <t>PM_RS01030</t>
  </si>
  <si>
    <t>old_locus_tag=PM0203</t>
  </si>
  <si>
    <t>WP_010906524.1</t>
  </si>
  <si>
    <t>acnB</t>
  </si>
  <si>
    <t>PM_RS01035</t>
  </si>
  <si>
    <t>old_locus_tag=PM0204</t>
  </si>
  <si>
    <t>WP_010906525.1</t>
  </si>
  <si>
    <t>bifunctional aconitate hydratase 2/2-methylisocitrate dehydratase</t>
  </si>
  <si>
    <t>PM_RS01040</t>
  </si>
  <si>
    <t>old_locus_tag=PM0205</t>
  </si>
  <si>
    <t>WP_005723457.1</t>
  </si>
  <si>
    <t>YbaB/EbfC family nucleoid-associated protein</t>
  </si>
  <si>
    <t>PM_RS01045</t>
  </si>
  <si>
    <t>old_locus_tag=PM0206</t>
  </si>
  <si>
    <t>WP_005720705.1</t>
  </si>
  <si>
    <t>recombination protein RecR</t>
  </si>
  <si>
    <t>PM_RS01050</t>
  </si>
  <si>
    <t>old_locus_tag=PM0207</t>
  </si>
  <si>
    <t>WP_010906526.1</t>
  </si>
  <si>
    <t>DNA topoisomerase III</t>
  </si>
  <si>
    <t>PM_RS01055</t>
  </si>
  <si>
    <t>old_locus_tag=PM0208</t>
  </si>
  <si>
    <t>WP_010906527.1</t>
  </si>
  <si>
    <t>protein-export membrane protein SecG</t>
  </si>
  <si>
    <t>PM_RS01060</t>
  </si>
  <si>
    <t>old_locus_tag=PM_t03</t>
  </si>
  <si>
    <t>tRNA-Leu</t>
  </si>
  <si>
    <t>anticodon=GAG</t>
  </si>
  <si>
    <t>PM_RS01065</t>
  </si>
  <si>
    <t>old_locus_tag=PM0209</t>
  </si>
  <si>
    <t>WP_005720711.1</t>
  </si>
  <si>
    <t>RNA polymerase sigma factor</t>
  </si>
  <si>
    <t>PM_RS01070</t>
  </si>
  <si>
    <t>WP_005720712.1</t>
  </si>
  <si>
    <t>PM_RS01075</t>
  </si>
  <si>
    <t>old_locus_tag=PM0210</t>
  </si>
  <si>
    <t>WP_010906528.1</t>
  </si>
  <si>
    <t>DUF2063 domain-containing protein</t>
  </si>
  <si>
    <t>PM_RS01080</t>
  </si>
  <si>
    <t>old_locus_tag=PM0211</t>
  </si>
  <si>
    <t>WP_016533672.1</t>
  </si>
  <si>
    <t>DUF692 domain-containing protein</t>
  </si>
  <si>
    <t>PM_RS01085</t>
  </si>
  <si>
    <t>old_locus_tag=PM0212</t>
  </si>
  <si>
    <t>WP_005723592.1</t>
  </si>
  <si>
    <t>PM_RS01090</t>
  </si>
  <si>
    <t>old_locus_tag=PM0213</t>
  </si>
  <si>
    <t>WP_005720797.1</t>
  </si>
  <si>
    <t>DoxX family protein</t>
  </si>
  <si>
    <t>PM_RS01095</t>
  </si>
  <si>
    <t>old_locus_tag=PM0214</t>
  </si>
  <si>
    <t>WP_005723597.1</t>
  </si>
  <si>
    <t>two-component system response regulator QseB</t>
  </si>
  <si>
    <t>PM_RS01100</t>
  </si>
  <si>
    <t>old_locus_tag=PM0215</t>
  </si>
  <si>
    <t>WP_010906530.1</t>
  </si>
  <si>
    <t>two-component system sensor histidine kinase QseC</t>
  </si>
  <si>
    <t>PM_RS01105</t>
  </si>
  <si>
    <t>old_locus_tag=PM0216</t>
  </si>
  <si>
    <t>WP_005723602.1</t>
  </si>
  <si>
    <t>molybdenum-pterin-binding protein</t>
  </si>
  <si>
    <t>smpB</t>
  </si>
  <si>
    <t>PM_RS01110</t>
  </si>
  <si>
    <t>old_locus_tag=PM0217</t>
  </si>
  <si>
    <t>WP_005723605.1</t>
  </si>
  <si>
    <t>SsrA-binding protein</t>
  </si>
  <si>
    <t>PM_RS01115</t>
  </si>
  <si>
    <t>old_locus_tag=PM0218</t>
  </si>
  <si>
    <t>WP_005720996.1</t>
  </si>
  <si>
    <t>3-octaprenyl-4-hydroxybenzoate carboxy-lyase</t>
  </si>
  <si>
    <t>PM_RS01120</t>
  </si>
  <si>
    <t>old_locus_tag=PM0219</t>
  </si>
  <si>
    <t>WP_005723609.1</t>
  </si>
  <si>
    <t>two-component system response regulator ArcA</t>
  </si>
  <si>
    <t>PM_RS01125</t>
  </si>
  <si>
    <t>WP_005720998.1</t>
  </si>
  <si>
    <t>50S ribosomal protein L36</t>
  </si>
  <si>
    <t>PM_RS01130</t>
  </si>
  <si>
    <t>old_locus_tag=PM0220</t>
  </si>
  <si>
    <t>WP_005720999.1</t>
  </si>
  <si>
    <t>50S ribosomal protein L31 type B</t>
  </si>
  <si>
    <t>PM_RS01135</t>
  </si>
  <si>
    <t>old_locus_tag=PM0221</t>
  </si>
  <si>
    <t>WP_016533559.1</t>
  </si>
  <si>
    <t>protein-disulfide reductase DsbD</t>
  </si>
  <si>
    <t>purH</t>
  </si>
  <si>
    <t>PM_RS01140</t>
  </si>
  <si>
    <t>old_locus_tag=PM0222</t>
  </si>
  <si>
    <t>WP_005756045.1</t>
  </si>
  <si>
    <t>bifunctional phosphoribosylaminoimidazolecarboxamide formyltransferase/inosine monophosphate cyclohydrolase</t>
  </si>
  <si>
    <t>PM_RS01145</t>
  </si>
  <si>
    <t>old_locus_tag=PM0223</t>
  </si>
  <si>
    <t>WP_010906532.1</t>
  </si>
  <si>
    <t>phosphoethanolamine transferase</t>
  </si>
  <si>
    <t>PM_RS01150</t>
  </si>
  <si>
    <t>old_locus_tag=PM0224</t>
  </si>
  <si>
    <t>WP_005723617.1</t>
  </si>
  <si>
    <t>phosphoribosylamine--glycine ligase</t>
  </si>
  <si>
    <t>glyA</t>
  </si>
  <si>
    <t>PM_RS01155</t>
  </si>
  <si>
    <t>old_locus_tag=PM0225</t>
  </si>
  <si>
    <t>WP_005723619.1</t>
  </si>
  <si>
    <t>serine hydroxymethyltransferase</t>
  </si>
  <si>
    <t>secF</t>
  </si>
  <si>
    <t>PM_RS01160</t>
  </si>
  <si>
    <t>old_locus_tag=PM0226</t>
  </si>
  <si>
    <t>WP_005721047.1</t>
  </si>
  <si>
    <t>protein translocase subunit SecF</t>
  </si>
  <si>
    <t>secD</t>
  </si>
  <si>
    <t>PM_RS01165</t>
  </si>
  <si>
    <t>old_locus_tag=PM0227</t>
  </si>
  <si>
    <t>WP_005723622.1</t>
  </si>
  <si>
    <t>protein translocase subunit SecD</t>
  </si>
  <si>
    <t>PM_RS01170</t>
  </si>
  <si>
    <t>old_locus_tag=PM0228</t>
  </si>
  <si>
    <t>WP_005721053.1</t>
  </si>
  <si>
    <t>preprotein translocase subunit YajC</t>
  </si>
  <si>
    <t>PM_RS01175</t>
  </si>
  <si>
    <t>old_locus_tag=PM0229</t>
  </si>
  <si>
    <t>WP_010906534.1</t>
  </si>
  <si>
    <t>tRNA guanosine(34) transglycosylase Tgt</t>
  </si>
  <si>
    <t>PM_RS01180</t>
  </si>
  <si>
    <t>old_locus_tag=PM0230</t>
  </si>
  <si>
    <t>WP_032854251.1</t>
  </si>
  <si>
    <t>anaerobic C4-dicarboxylate transporter DcuC</t>
  </si>
  <si>
    <t>PM_RS01185</t>
  </si>
  <si>
    <t>old_locus_tag=PM0231</t>
  </si>
  <si>
    <t>WP_010906535.1</t>
  </si>
  <si>
    <t>HAD family hydrolase</t>
  </si>
  <si>
    <t>queA</t>
  </si>
  <si>
    <t>PM_RS01190</t>
  </si>
  <si>
    <t>old_locus_tag=PM0232</t>
  </si>
  <si>
    <t>WP_010906536.1</t>
  </si>
  <si>
    <t>tRNA preQ1(34) S-adenosylmethionine ribosyltransferase-isomerase QueA</t>
  </si>
  <si>
    <t>PM_RS01195</t>
  </si>
  <si>
    <t>old_locus_tag=PM0233</t>
  </si>
  <si>
    <t>WP_005721062.1</t>
  </si>
  <si>
    <t>U32 family peptidase</t>
  </si>
  <si>
    <t>PM_RS01200</t>
  </si>
  <si>
    <t>old_locus_tag=PM0234</t>
  </si>
  <si>
    <t>WP_005756073.1</t>
  </si>
  <si>
    <t>metF</t>
  </si>
  <si>
    <t>PM_RS01205</t>
  </si>
  <si>
    <t>old_locus_tag=PM0235</t>
  </si>
  <si>
    <t>WP_005724058.1</t>
  </si>
  <si>
    <t>methylenetetrahydrofolate reductase</t>
  </si>
  <si>
    <t>PM_RS01210</t>
  </si>
  <si>
    <t>old_locus_tag=PM0236</t>
  </si>
  <si>
    <t>WP_010906537.1</t>
  </si>
  <si>
    <t>ABC transporter substrate-binding protein</t>
  </si>
  <si>
    <t>PM_RS01215</t>
  </si>
  <si>
    <t>old_locus_tag=PM0237</t>
  </si>
  <si>
    <t>WP_005721069.1</t>
  </si>
  <si>
    <t>peptide ABC transporter permease</t>
  </si>
  <si>
    <t>PM_RS01220</t>
  </si>
  <si>
    <t>old_locus_tag=PM0238</t>
  </si>
  <si>
    <t>WP_005721070.1</t>
  </si>
  <si>
    <t>dipeptide ABC transporter permease DppC</t>
  </si>
  <si>
    <t>PM_RS01225</t>
  </si>
  <si>
    <t>old_locus_tag=PM0239</t>
  </si>
  <si>
    <t>WP_010906538.1</t>
  </si>
  <si>
    <t>dipeptide ABC transporter ATP-binding protein</t>
  </si>
  <si>
    <t>dppF</t>
  </si>
  <si>
    <t>PM_RS01230</t>
  </si>
  <si>
    <t>old_locus_tag=PM0240</t>
  </si>
  <si>
    <t>WP_010906539.1</t>
  </si>
  <si>
    <t>PM_RS01235</t>
  </si>
  <si>
    <t>old_locus_tag=PM0241</t>
  </si>
  <si>
    <t>WP_005724066.1</t>
  </si>
  <si>
    <t>zinc ABC transporter permease</t>
  </si>
  <si>
    <t>PM_RS01240</t>
  </si>
  <si>
    <t>old_locus_tag=PM0242</t>
  </si>
  <si>
    <t>WP_010906540.1</t>
  </si>
  <si>
    <t>Mn2+/Zn2+ABC transporter ATP-binding protein</t>
  </si>
  <si>
    <t>PM_RS01245</t>
  </si>
  <si>
    <t>old_locus_tag=PM0243</t>
  </si>
  <si>
    <t>WP_016533558.1</t>
  </si>
  <si>
    <t>murein DD-endopeptidase MepM</t>
  </si>
  <si>
    <t>PM_RS01250</t>
  </si>
  <si>
    <t>old_locus_tag=PM0244</t>
  </si>
  <si>
    <t>WP_005724296.1</t>
  </si>
  <si>
    <t>ribose-phosphate pyrophosphokinase</t>
  </si>
  <si>
    <t>PM_RS01255</t>
  </si>
  <si>
    <t>old_locus_tag=PM0245</t>
  </si>
  <si>
    <t>WP_005724298.1</t>
  </si>
  <si>
    <t>4-diphosphocytidyl-2C-methyl-D-erythritol kinase</t>
  </si>
  <si>
    <t>PM_RS01260</t>
  </si>
  <si>
    <t>old_locus_tag=PM0246</t>
  </si>
  <si>
    <t>WP_005753554.1</t>
  </si>
  <si>
    <t>lipoprotein localization protein LolB</t>
  </si>
  <si>
    <t>PM_RS01265</t>
  </si>
  <si>
    <t>old_locus_tag=PM0247</t>
  </si>
  <si>
    <t>WP_016533557.1</t>
  </si>
  <si>
    <t>multifunctional CCA addition/repair protein</t>
  </si>
  <si>
    <t>PM_RS01270</t>
  </si>
  <si>
    <t>old_locus_tag=PM0248</t>
  </si>
  <si>
    <t>WP_005724301.1</t>
  </si>
  <si>
    <t>TIGR04211 family SH3 domain-containing protein</t>
  </si>
  <si>
    <t>PM_RS01275</t>
  </si>
  <si>
    <t>old_locus_tag=PM0249</t>
  </si>
  <si>
    <t>WP_005721095.1</t>
  </si>
  <si>
    <t>inorganic phosphate transporter</t>
  </si>
  <si>
    <t>PM_RS01280</t>
  </si>
  <si>
    <t>old_locus_tag=PM0250</t>
  </si>
  <si>
    <t>WP_005721097.1</t>
  </si>
  <si>
    <t>TIGR00153 family protein</t>
  </si>
  <si>
    <t>PM_RS01285</t>
  </si>
  <si>
    <t>old_locus_tag=PM0251</t>
  </si>
  <si>
    <t>WP_010906544.1</t>
  </si>
  <si>
    <t>inorganic triphosphatase</t>
  </si>
  <si>
    <t>PM_RS01290</t>
  </si>
  <si>
    <t>old_locus_tag=PM0252</t>
  </si>
  <si>
    <t>WP_005724307.1</t>
  </si>
  <si>
    <t>DNA repair protein RadA</t>
  </si>
  <si>
    <t>PM_RS01295</t>
  </si>
  <si>
    <t>old_locus_tag=PM0253</t>
  </si>
  <si>
    <t>WP_005724309.1</t>
  </si>
  <si>
    <t>PM_RS01300</t>
  </si>
  <si>
    <t>old_locus_tag=PM0254</t>
  </si>
  <si>
    <t>WP_005721107.1</t>
  </si>
  <si>
    <t>leucine-responsive transcriptional regulator Lrp</t>
  </si>
  <si>
    <t>PM_RS01305</t>
  </si>
  <si>
    <t>old_locus_tag=PM0255</t>
  </si>
  <si>
    <t>WP_010906546.1</t>
  </si>
  <si>
    <t>DNA translocase FtsK</t>
  </si>
  <si>
    <t>lolA</t>
  </si>
  <si>
    <t>PM_RS01310</t>
  </si>
  <si>
    <t>old_locus_tag=PM0256</t>
  </si>
  <si>
    <t>WP_005728421.1</t>
  </si>
  <si>
    <t>outer membrane lipoprotein carrier protein LolA</t>
  </si>
  <si>
    <t>PM_RS01315</t>
  </si>
  <si>
    <t>old_locus_tag=PM0257</t>
  </si>
  <si>
    <t>WP_010906547.1</t>
  </si>
  <si>
    <t>replication-associated recombination protein A</t>
  </si>
  <si>
    <t>PM_RS01320</t>
  </si>
  <si>
    <t>old_locus_tag=PM0258</t>
  </si>
  <si>
    <t>WP_005751192.1</t>
  </si>
  <si>
    <t>serine--tRNA ligase</t>
  </si>
  <si>
    <t>PM_RS01325</t>
  </si>
  <si>
    <t>old_locus_tag=PM0259</t>
  </si>
  <si>
    <t>WP_016533555.1</t>
  </si>
  <si>
    <t>cytidine deaminase</t>
  </si>
  <si>
    <t>PM_RS01330</t>
  </si>
  <si>
    <t>old_locus_tag=PM0260</t>
  </si>
  <si>
    <t>WP_010906549.1</t>
  </si>
  <si>
    <t>putrescine/spermidine ABC transporter substrate-binding protein</t>
  </si>
  <si>
    <t>PM_RS01335</t>
  </si>
  <si>
    <t>old_locus_tag=PM0261</t>
  </si>
  <si>
    <t>WP_005724655.1</t>
  </si>
  <si>
    <t>PM_RS01340</t>
  </si>
  <si>
    <t>old_locus_tag=PM0262</t>
  </si>
  <si>
    <t>WP_005724657.1</t>
  </si>
  <si>
    <t>spermidine/putrescine ABC transporter permease PotC</t>
  </si>
  <si>
    <t>PM_RS01345</t>
  </si>
  <si>
    <t>old_locus_tag=PM0263</t>
  </si>
  <si>
    <t>WP_005721121.1</t>
  </si>
  <si>
    <t>spermidine/putrescine ABC transporter permease PotB</t>
  </si>
  <si>
    <t>PM_RS01350</t>
  </si>
  <si>
    <t>old_locus_tag=PM0264</t>
  </si>
  <si>
    <t>WP_010906551.1</t>
  </si>
  <si>
    <t>spermidine/putrescine ABC transporter ATP-binding protein PotA</t>
  </si>
  <si>
    <t>pepT</t>
  </si>
  <si>
    <t>PM_RS01355</t>
  </si>
  <si>
    <t>old_locus_tag=PM0265</t>
  </si>
  <si>
    <t>WP_005751194.1</t>
  </si>
  <si>
    <t>peptidase T</t>
  </si>
  <si>
    <t>PM_RS01360</t>
  </si>
  <si>
    <t>old_locus_tag=PM0266</t>
  </si>
  <si>
    <t>WP_010906552.1</t>
  </si>
  <si>
    <t>MCE family protein</t>
  </si>
  <si>
    <t>PM_RS01365</t>
  </si>
  <si>
    <t>old_locus_tag=PM0267</t>
  </si>
  <si>
    <t>WP_005751196.1</t>
  </si>
  <si>
    <t>paraquat-inducible protein A</t>
  </si>
  <si>
    <t>PM_RS01370</t>
  </si>
  <si>
    <t>old_locus_tag=PM0268</t>
  </si>
  <si>
    <t>WP_041422519.1</t>
  </si>
  <si>
    <t>RNA chaperone ProQ</t>
  </si>
  <si>
    <t>PM_RS01375</t>
  </si>
  <si>
    <t>old_locus_tag=PM0269</t>
  </si>
  <si>
    <t>WP_010906554.1</t>
  </si>
  <si>
    <t>carboxy terminal-processing peptidase</t>
  </si>
  <si>
    <t>PM_RS01380</t>
  </si>
  <si>
    <t>old_locus_tag=PM0270</t>
  </si>
  <si>
    <t>WP_016533830.1</t>
  </si>
  <si>
    <t>PM_RS01385</t>
  </si>
  <si>
    <t>old_locus_tag=PM0271</t>
  </si>
  <si>
    <t>WP_010906556.1</t>
  </si>
  <si>
    <t>DUF882 domain-containing protein</t>
  </si>
  <si>
    <t>PM_RS01390</t>
  </si>
  <si>
    <t>old_locus_tag=PM0272</t>
  </si>
  <si>
    <t>WP_005724664.1</t>
  </si>
  <si>
    <t>PM_RS01395</t>
  </si>
  <si>
    <t>old_locus_tag=PM0273</t>
  </si>
  <si>
    <t>WP_005721137.1</t>
  </si>
  <si>
    <t>TRAP transporter large permease</t>
  </si>
  <si>
    <t>PM_RS01400</t>
  </si>
  <si>
    <t>old_locus_tag=PM0274</t>
  </si>
  <si>
    <t>WP_010906557.1</t>
  </si>
  <si>
    <t>TRAP transporter small permease</t>
  </si>
  <si>
    <t>PM_RS01405</t>
  </si>
  <si>
    <t>old_locus_tag=PM0275</t>
  </si>
  <si>
    <t>WP_005724666.1</t>
  </si>
  <si>
    <t>C4-dicarboxylate ABC transporter</t>
  </si>
  <si>
    <t>gltA</t>
  </si>
  <si>
    <t>PM_RS01410</t>
  </si>
  <si>
    <t>old_locus_tag=PM0276</t>
  </si>
  <si>
    <t>WP_005721140.1</t>
  </si>
  <si>
    <t>citrate synthase</t>
  </si>
  <si>
    <t>PM_RS01415</t>
  </si>
  <si>
    <t>old_locus_tag=PM0277</t>
  </si>
  <si>
    <t>WP_010906559.1</t>
  </si>
  <si>
    <t>2-oxoglutarate dehydrogenase E1 component</t>
  </si>
  <si>
    <t>PM_RS01420</t>
  </si>
  <si>
    <t>old_locus_tag=PM0278</t>
  </si>
  <si>
    <t>WP_010906560.1</t>
  </si>
  <si>
    <t>dihydrolipoyllysine-residue succinyltransferase</t>
  </si>
  <si>
    <t>PM_RS01425</t>
  </si>
  <si>
    <t>old_locus_tag=PM0279</t>
  </si>
  <si>
    <t>WP_005721143.1</t>
  </si>
  <si>
    <t>PM_RS01430</t>
  </si>
  <si>
    <t>old_locus_tag=PM0280</t>
  </si>
  <si>
    <t>WP_010906561.1</t>
  </si>
  <si>
    <t>succinyl-CoA ligase subunit beta</t>
  </si>
  <si>
    <t>PM_RS01435</t>
  </si>
  <si>
    <t>old_locus_tag=PM0281</t>
  </si>
  <si>
    <t>WP_005751207.1</t>
  </si>
  <si>
    <t>succinate--CoA ligase subunit alpha</t>
  </si>
  <si>
    <t>PM_RS01440</t>
  </si>
  <si>
    <t>old_locus_tag=PM0282</t>
  </si>
  <si>
    <t>WP_010906562.1</t>
  </si>
  <si>
    <t>DUF2813 domain-containing protein</t>
  </si>
  <si>
    <t>PM_RS01445</t>
  </si>
  <si>
    <t>WP_010906563.1</t>
  </si>
  <si>
    <t>PM_RS01450</t>
  </si>
  <si>
    <t>old_locus_tag=PM0284</t>
  </si>
  <si>
    <t>WP_005721186.1</t>
  </si>
  <si>
    <t>adenylate kinase</t>
  </si>
  <si>
    <t>PM_RS01455</t>
  </si>
  <si>
    <t>old_locus_tag=PM0285</t>
  </si>
  <si>
    <t>WP_005721189.1</t>
  </si>
  <si>
    <t>AmpG family muropeptide MFS transporter</t>
  </si>
  <si>
    <t>galE</t>
  </si>
  <si>
    <t>PM_RS01460</t>
  </si>
  <si>
    <t>old_locus_tag=PM0286</t>
  </si>
  <si>
    <t>WP_010906564.1</t>
  </si>
  <si>
    <t>UDP-glucose 4-epimerase</t>
  </si>
  <si>
    <t>PM_RS01465</t>
  </si>
  <si>
    <t>old_locus_tag=PM0287</t>
  </si>
  <si>
    <t>WP_010906565.1</t>
  </si>
  <si>
    <t>NCS2 family permease</t>
  </si>
  <si>
    <t>lldD</t>
  </si>
  <si>
    <t>PM_RS01470</t>
  </si>
  <si>
    <t>old_locus_tag=PM0288</t>
  </si>
  <si>
    <t>WP_005724778.1</t>
  </si>
  <si>
    <t>alpha-hydroxy-acid oxidizing protein</t>
  </si>
  <si>
    <t>tilS</t>
  </si>
  <si>
    <t>PM_RS01475</t>
  </si>
  <si>
    <t>old_locus_tag=PM0289</t>
  </si>
  <si>
    <t>WP_010906566.1</t>
  </si>
  <si>
    <t>tRNA(Ile)-lysidine synthetase</t>
  </si>
  <si>
    <t>PM_RS01480</t>
  </si>
  <si>
    <t>old_locus_tag=PM0290</t>
  </si>
  <si>
    <t>WP_005721193.1</t>
  </si>
  <si>
    <t>pyridoxamine kinase</t>
  </si>
  <si>
    <t>PM_RS01485</t>
  </si>
  <si>
    <t>old_locus_tag=PM0291</t>
  </si>
  <si>
    <t>WP_010906567.1</t>
  </si>
  <si>
    <t>DUF4850 domain-containing protein</t>
  </si>
  <si>
    <t>PM_RS01490</t>
  </si>
  <si>
    <t>old_locus_tag=PM0292</t>
  </si>
  <si>
    <t>WP_005751218.1</t>
  </si>
  <si>
    <t>acetyl-CoA carboxylase carboxyl transferase subunit alpha</t>
  </si>
  <si>
    <t>PM_RS01495</t>
  </si>
  <si>
    <t>WP_005756124.1</t>
  </si>
  <si>
    <t>lysozyme inhibitor</t>
  </si>
  <si>
    <t>PM_RS01500</t>
  </si>
  <si>
    <t>old_locus_tag=PM0293</t>
  </si>
  <si>
    <t>WP_010906568.1</t>
  </si>
  <si>
    <t>GMP synthase (glutamine-hydrolyzing)</t>
  </si>
  <si>
    <t>PM_RS01505</t>
  </si>
  <si>
    <t>old_locus_tag=PM0294</t>
  </si>
  <si>
    <t>WP_010906569.1</t>
  </si>
  <si>
    <t>PM_RS01510</t>
  </si>
  <si>
    <t>old_locus_tag=PM0295</t>
  </si>
  <si>
    <t>WP_005725353.1</t>
  </si>
  <si>
    <t>IMP dehydrogenase</t>
  </si>
  <si>
    <t>PM_RS01515</t>
  </si>
  <si>
    <t>old_locus_tag=PM0296</t>
  </si>
  <si>
    <t>WP_010906570.1</t>
  </si>
  <si>
    <t>bifunctional biotin operon repressor/biotin--[acetyl-CoA-carboxylase] ligase</t>
  </si>
  <si>
    <t>PM_RS01520</t>
  </si>
  <si>
    <t>old_locus_tag=PM0297</t>
  </si>
  <si>
    <t>WP_005756137.1</t>
  </si>
  <si>
    <t>rRNA</t>
  </si>
  <si>
    <t>PM_RS01525</t>
  </si>
  <si>
    <t>old_locus_tag=PM_r01</t>
  </si>
  <si>
    <t>16S ribosomal RNA</t>
  </si>
  <si>
    <t>PM_RS01530</t>
  </si>
  <si>
    <t>old_locus_tag=PM_t04</t>
  </si>
  <si>
    <t>tRNA-Ile</t>
  </si>
  <si>
    <t>anticodon=GAT</t>
  </si>
  <si>
    <t>PM_RS01535</t>
  </si>
  <si>
    <t>old_locus_tag=PM_t05</t>
  </si>
  <si>
    <t>tRNA-Ala</t>
  </si>
  <si>
    <t>anticodon=TGC</t>
  </si>
  <si>
    <t>PM_RS01540</t>
  </si>
  <si>
    <t>old_locus_tag=PM_r02</t>
  </si>
  <si>
    <t>23S ribosomal RNA</t>
  </si>
  <si>
    <t>rrf</t>
  </si>
  <si>
    <t>PM_RS01545</t>
  </si>
  <si>
    <t>old_locus_tag=PM_r03</t>
  </si>
  <si>
    <t>5S ribosomal RNA</t>
  </si>
  <si>
    <t>PM_RS10485</t>
  </si>
  <si>
    <t>WP_005751354.1</t>
  </si>
  <si>
    <t>PM_RS01555</t>
  </si>
  <si>
    <t>old_locus_tag=PM_t06</t>
  </si>
  <si>
    <t>anticodon=CAA</t>
  </si>
  <si>
    <t>hutX</t>
  </si>
  <si>
    <t>PM_RS01560</t>
  </si>
  <si>
    <t>old_locus_tag=PM0298</t>
  </si>
  <si>
    <t>WP_016533775.1</t>
  </si>
  <si>
    <t>heme utilization cystosolic carrier protein HutX</t>
  </si>
  <si>
    <t>hutZ</t>
  </si>
  <si>
    <t>PM_RS01565</t>
  </si>
  <si>
    <t>old_locus_tag=PM0299</t>
  </si>
  <si>
    <t>WP_005751227.1</t>
  </si>
  <si>
    <t>heme utilization protein HutZ</t>
  </si>
  <si>
    <t>PM_RS01570</t>
  </si>
  <si>
    <t>old_locus_tag=PM0300</t>
  </si>
  <si>
    <t>WP_010906573.1</t>
  </si>
  <si>
    <t>TonB-dependent hemoglobin/transferrin/lactoferrin family receptor</t>
  </si>
  <si>
    <t>PM_RS01575</t>
  </si>
  <si>
    <t>old_locus_tag=PM0301</t>
  </si>
  <si>
    <t>WP_005721273.1</t>
  </si>
  <si>
    <t>30S ribosomal protein S15</t>
  </si>
  <si>
    <t>PM_RS01580</t>
  </si>
  <si>
    <t>old_locus_tag=PM0302</t>
  </si>
  <si>
    <t>WP_010906574.1</t>
  </si>
  <si>
    <t>iron-sulfur cluster carrier protein ApbC</t>
  </si>
  <si>
    <t>metG</t>
  </si>
  <si>
    <t>PM_RS01585</t>
  </si>
  <si>
    <t>old_locus_tag=PM0303</t>
  </si>
  <si>
    <t>WP_010906575.1</t>
  </si>
  <si>
    <t>methionine--tRNA ligase</t>
  </si>
  <si>
    <t>PM_RS01590</t>
  </si>
  <si>
    <t>old_locus_tag=PM0304</t>
  </si>
  <si>
    <t>WP_010906576.1</t>
  </si>
  <si>
    <t>ribosomal RNA large subunit methyltransferase K/L</t>
  </si>
  <si>
    <t>csy1</t>
  </si>
  <si>
    <t>PM_RS01595</t>
  </si>
  <si>
    <t>old_locus_tag=PM0305</t>
  </si>
  <si>
    <t>WP_010906577.1</t>
  </si>
  <si>
    <t>type I-F CRISPR-associated protein Csy1</t>
  </si>
  <si>
    <t>csy2</t>
  </si>
  <si>
    <t>PM_RS01600</t>
  </si>
  <si>
    <t>old_locus_tag=PM0306</t>
  </si>
  <si>
    <t>WP_010906578.1</t>
  </si>
  <si>
    <t>type I-F CRISPR-associated protein Csy2</t>
  </si>
  <si>
    <t>csy3</t>
  </si>
  <si>
    <t>PM_RS01605</t>
  </si>
  <si>
    <t>old_locus_tag=PM0307</t>
  </si>
  <si>
    <t>WP_010906579.1</t>
  </si>
  <si>
    <t>type I-F CRISPR-associated protein Csy3</t>
  </si>
  <si>
    <t>cas6f</t>
  </si>
  <si>
    <t>PM_RS01610</t>
  </si>
  <si>
    <t>old_locus_tag=PM0308</t>
  </si>
  <si>
    <t>WP_010906580.1</t>
  </si>
  <si>
    <t>type I-F CRISPR-associated endoribonuclease Cas6/Csy4</t>
  </si>
  <si>
    <t>PM_RS01615</t>
  </si>
  <si>
    <t>old_locus_tag=PM0311</t>
  </si>
  <si>
    <t>WP_005753659.1</t>
  </si>
  <si>
    <t>type I-F CRISPR-associated endonuclease Cas1</t>
  </si>
  <si>
    <t>cas3f</t>
  </si>
  <si>
    <t>PM_RS01620</t>
  </si>
  <si>
    <t>old_locus_tag=PM0312</t>
  </si>
  <si>
    <t>WP_010906583.1</t>
  </si>
  <si>
    <t>type I-F CRISPR-associated helicase Cas3</t>
  </si>
  <si>
    <t>PM_RS01625</t>
  </si>
  <si>
    <t>old_locus_tag=PM0313</t>
  </si>
  <si>
    <t>WP_010906584.1</t>
  </si>
  <si>
    <t>hybrid sensor histidine kinase/response regulator</t>
  </si>
  <si>
    <t>PM_RS01630</t>
  </si>
  <si>
    <t>old_locus_tag=PM0314</t>
  </si>
  <si>
    <t>WP_005725867.1</t>
  </si>
  <si>
    <t>PM_RS01635</t>
  </si>
  <si>
    <t>old_locus_tag=PM0315</t>
  </si>
  <si>
    <t>WP_005725868.1</t>
  </si>
  <si>
    <t>inositol monophosphatase</t>
  </si>
  <si>
    <t>PM_RS01640</t>
  </si>
  <si>
    <t>old_locus_tag=PM0316</t>
  </si>
  <si>
    <t>WP_010906585.1</t>
  </si>
  <si>
    <t>tRNA (cytosine(32)/uridine(32)-2'-O)-methyltransferase TrmJ</t>
  </si>
  <si>
    <t>iscR</t>
  </si>
  <si>
    <t>PM_RS01645</t>
  </si>
  <si>
    <t>old_locus_tag=PM0317</t>
  </si>
  <si>
    <t>WP_005721326.1</t>
  </si>
  <si>
    <t>Fe-S cluster assembly transcriptional regulator IscR</t>
  </si>
  <si>
    <t>iscS</t>
  </si>
  <si>
    <t>PM_RS01650</t>
  </si>
  <si>
    <t>old_locus_tag=PM0318</t>
  </si>
  <si>
    <t>WP_010906586.1</t>
  </si>
  <si>
    <t>IscS subfamily cysteine desulfurase</t>
  </si>
  <si>
    <t>PM_RS01655</t>
  </si>
  <si>
    <t>old_locus_tag=PM0319</t>
  </si>
  <si>
    <t>WP_005721377.1</t>
  </si>
  <si>
    <t>Fe-S cluster assembly scaffold IscU</t>
  </si>
  <si>
    <t>iscA</t>
  </si>
  <si>
    <t>PM_RS01660</t>
  </si>
  <si>
    <t>old_locus_tag=PM0320</t>
  </si>
  <si>
    <t>WP_005721379.1</t>
  </si>
  <si>
    <t>iron-sulfur cluster assembly protein IscA</t>
  </si>
  <si>
    <t>PM_RS01665</t>
  </si>
  <si>
    <t>old_locus_tag=PM0321</t>
  </si>
  <si>
    <t>WP_005725914.1</t>
  </si>
  <si>
    <t>co-chaperone protein HscB</t>
  </si>
  <si>
    <t>hscA</t>
  </si>
  <si>
    <t>PM_RS01670</t>
  </si>
  <si>
    <t>old_locus_tag=PM0322</t>
  </si>
  <si>
    <t>WP_010906587.1</t>
  </si>
  <si>
    <t>molecular chaperone HscA</t>
  </si>
  <si>
    <t>fdx</t>
  </si>
  <si>
    <t>PM_RS01675</t>
  </si>
  <si>
    <t>old_locus_tag=PM0323</t>
  </si>
  <si>
    <t>WP_005721393.1</t>
  </si>
  <si>
    <t>ISC system 2Fe-2S type ferredoxin</t>
  </si>
  <si>
    <t>PM_RS01680</t>
  </si>
  <si>
    <t>old_locus_tag=PM0324</t>
  </si>
  <si>
    <t>WP_010906588.1</t>
  </si>
  <si>
    <t>monofunctional biosynthetic peptidoglycan transglycosylase</t>
  </si>
  <si>
    <t>PM_RS01685</t>
  </si>
  <si>
    <t>old_locus_tag=PM0325</t>
  </si>
  <si>
    <t>WP_005751246.1</t>
  </si>
  <si>
    <t>Trp operon repressor</t>
  </si>
  <si>
    <t>PM_RS01690</t>
  </si>
  <si>
    <t>old_locus_tag=PM0326</t>
  </si>
  <si>
    <t>WP_010906589.1</t>
  </si>
  <si>
    <t>lytic murein transglycosylase</t>
  </si>
  <si>
    <t>PM_RS01695</t>
  </si>
  <si>
    <t>old_locus_tag=PM0327</t>
  </si>
  <si>
    <t>WP_005721405.1</t>
  </si>
  <si>
    <t>PM_RS01700</t>
  </si>
  <si>
    <t>old_locus_tag=PM0328</t>
  </si>
  <si>
    <t>WP_005721408.1</t>
  </si>
  <si>
    <t>acyl-CoA thioester hydrolase YciA</t>
  </si>
  <si>
    <t>PM_RS01705</t>
  </si>
  <si>
    <t>old_locus_tag=PM0329</t>
  </si>
  <si>
    <t>WP_005728920.1</t>
  </si>
  <si>
    <t>intracellular septation protein A</t>
  </si>
  <si>
    <t>PM_RS01710</t>
  </si>
  <si>
    <t>old_locus_tag=PM0330</t>
  </si>
  <si>
    <t>WP_010906590.1</t>
  </si>
  <si>
    <t>PM_RS01715</t>
  </si>
  <si>
    <t>old_locus_tag=PM0331</t>
  </si>
  <si>
    <t>WP_010906591.1</t>
  </si>
  <si>
    <t>PM_RS01720</t>
  </si>
  <si>
    <t>old_locus_tag=PM0332</t>
  </si>
  <si>
    <t>WP_005753685.1</t>
  </si>
  <si>
    <t>DNA repair protein RecN</t>
  </si>
  <si>
    <t>PM_RS01725</t>
  </si>
  <si>
    <t>old_locus_tag=PM0333</t>
  </si>
  <si>
    <t>WP_010906592.1</t>
  </si>
  <si>
    <t>NAD(+) kinase</t>
  </si>
  <si>
    <t>PM_RS01730</t>
  </si>
  <si>
    <t>old_locus_tag=PM0334</t>
  </si>
  <si>
    <t>WP_005721422.1</t>
  </si>
  <si>
    <t>nucleotide exchange factor GrpE</t>
  </si>
  <si>
    <t>PM_RS01735</t>
  </si>
  <si>
    <t>old_locus_tag=PM0335</t>
  </si>
  <si>
    <t>WP_010906594.1</t>
  </si>
  <si>
    <t>L-cystine transporter</t>
  </si>
  <si>
    <t>PM_RS01740</t>
  </si>
  <si>
    <t>old_locus_tag=PM0336</t>
  </si>
  <si>
    <t>WP_010906595.1</t>
  </si>
  <si>
    <t>PM_RS01745</t>
  </si>
  <si>
    <t>old_locus_tag=PM0337</t>
  </si>
  <si>
    <t>WP_010906596.1</t>
  </si>
  <si>
    <t>PM_RS01750</t>
  </si>
  <si>
    <t>old_locus_tag=PM0338</t>
  </si>
  <si>
    <t>WP_010906597.1</t>
  </si>
  <si>
    <t>bifunctional tRNA (5-methylaminomethyl-2-thiouridine)(34)-methyltransferase MnmD/FAD-dependent 5-carboxymethylaminomethyl-2-thiouridine(34) oxidoreductase MnmC</t>
  </si>
  <si>
    <t>PM_RS01755</t>
  </si>
  <si>
    <t>old_locus_tag=PM0339</t>
  </si>
  <si>
    <t>WP_005726003.1</t>
  </si>
  <si>
    <t>beta-ketoacyl-[acyl-carrier-protein] synthase I</t>
  </si>
  <si>
    <t>PM_RS01760</t>
  </si>
  <si>
    <t>old_locus_tag=PM0340</t>
  </si>
  <si>
    <t>WP_010906598.1</t>
  </si>
  <si>
    <t>tRNA 5-methoxyuridine(34)/uridine 5-oxyacetic acid(34) synthase CmoB</t>
  </si>
  <si>
    <t>putP</t>
  </si>
  <si>
    <t>PM_RS01765</t>
  </si>
  <si>
    <t>old_locus_tag=PM0341</t>
  </si>
  <si>
    <t>WP_005756177.1</t>
  </si>
  <si>
    <t>sodium/proline symporter PutP</t>
  </si>
  <si>
    <t>PM_RS01770</t>
  </si>
  <si>
    <t>old_locus_tag=PM0342</t>
  </si>
  <si>
    <t>WP_005721495.1</t>
  </si>
  <si>
    <t>ribonuclease G</t>
  </si>
  <si>
    <t>PM_RS10490</t>
  </si>
  <si>
    <t>WP_074866215.1</t>
  </si>
  <si>
    <t>PM_RS01775</t>
  </si>
  <si>
    <t>old_locus_tag=PM0343</t>
  </si>
  <si>
    <t>WP_010906599.1</t>
  </si>
  <si>
    <t>metalloprotease TldD</t>
  </si>
  <si>
    <t>PM_RS01780</t>
  </si>
  <si>
    <t>old_locus_tag=PM0344</t>
  </si>
  <si>
    <t>WP_005751263.1</t>
  </si>
  <si>
    <t>aspartate aminotransferase family protein</t>
  </si>
  <si>
    <t>PM_RS01785</t>
  </si>
  <si>
    <t>old_locus_tag=PM0345</t>
  </si>
  <si>
    <t>WP_010906600.1</t>
  </si>
  <si>
    <t>PM_RS01790</t>
  </si>
  <si>
    <t>old_locus_tag=PM0346</t>
  </si>
  <si>
    <t>WP_016533676.1</t>
  </si>
  <si>
    <t>octaprenyl diphosphate synthase</t>
  </si>
  <si>
    <t>rplU</t>
  </si>
  <si>
    <t>PM_RS01795</t>
  </si>
  <si>
    <t>old_locus_tag=PM0347</t>
  </si>
  <si>
    <t>WP_005721505.1</t>
  </si>
  <si>
    <t>50S ribosomal protein L21</t>
  </si>
  <si>
    <t>rpmA</t>
  </si>
  <si>
    <t>PM_RS01800</t>
  </si>
  <si>
    <t>old_locus_tag=PM0348</t>
  </si>
  <si>
    <t>WP_005721506.1</t>
  </si>
  <si>
    <t>50S ribosomal protein L27</t>
  </si>
  <si>
    <t>PM_RS01805</t>
  </si>
  <si>
    <t>old_locus_tag=PM0349</t>
  </si>
  <si>
    <t>WP_005726017.1</t>
  </si>
  <si>
    <t>EamA/RhaT family transporter</t>
  </si>
  <si>
    <t>PM_RS01810</t>
  </si>
  <si>
    <t>old_locus_tag=PM0350</t>
  </si>
  <si>
    <t>WP_010906602.1</t>
  </si>
  <si>
    <t>EamA family transporter</t>
  </si>
  <si>
    <t>obgE</t>
  </si>
  <si>
    <t>PM_RS01815</t>
  </si>
  <si>
    <t>old_locus_tag=PM0351</t>
  </si>
  <si>
    <t>WP_005721510.1</t>
  </si>
  <si>
    <t>GTPase ObgE</t>
  </si>
  <si>
    <t>PM_RS01820</t>
  </si>
  <si>
    <t>old_locus_tag=PM0352</t>
  </si>
  <si>
    <t>WP_005721511.1</t>
  </si>
  <si>
    <t>ferric iron uptake transcriptional regulator</t>
  </si>
  <si>
    <t>PM_RS01825</t>
  </si>
  <si>
    <t>old_locus_tag=PM0353</t>
  </si>
  <si>
    <t>WP_010906603.1</t>
  </si>
  <si>
    <t>flavodoxin FldA</t>
  </si>
  <si>
    <t>PM_RS01830</t>
  </si>
  <si>
    <t>old_locus_tag=PM0354</t>
  </si>
  <si>
    <t>WP_005726023.1</t>
  </si>
  <si>
    <t>LexA family transcriptional regulator</t>
  </si>
  <si>
    <t>PM_RS01835</t>
  </si>
  <si>
    <t>old_locus_tag=PM0355</t>
  </si>
  <si>
    <t>WP_005756184.1</t>
  </si>
  <si>
    <t>alpha/beta hydrolase</t>
  </si>
  <si>
    <t>PM_RS01840</t>
  </si>
  <si>
    <t>old_locus_tag=PM0356</t>
  </si>
  <si>
    <t>WP_010906604.1</t>
  </si>
  <si>
    <t>replication initiation negative regulator SeqA</t>
  </si>
  <si>
    <t>PM_RS01845</t>
  </si>
  <si>
    <t>old_locus_tag=PM0357</t>
  </si>
  <si>
    <t>WP_010906605.1</t>
  </si>
  <si>
    <t>o-succinylbenzoate--CoA ligase</t>
  </si>
  <si>
    <t>PM_RS01850</t>
  </si>
  <si>
    <t>old_locus_tag=PM0358</t>
  </si>
  <si>
    <t>WP_010906606.1</t>
  </si>
  <si>
    <t>mechanosensitive channel MscK</t>
  </si>
  <si>
    <t>PM_RS01855</t>
  </si>
  <si>
    <t>old_locus_tag=PM0359</t>
  </si>
  <si>
    <t>WP_005721535.1</t>
  </si>
  <si>
    <t>chorismate synthase</t>
  </si>
  <si>
    <t>PM_RS01860</t>
  </si>
  <si>
    <t>old_locus_tag=PM0360</t>
  </si>
  <si>
    <t>WP_005721537.1</t>
  </si>
  <si>
    <t>penicillin-insensitive murein endopeptidase</t>
  </si>
  <si>
    <t>PM_RS01865</t>
  </si>
  <si>
    <t>old_locus_tag=PM0361</t>
  </si>
  <si>
    <t>WP_005726029.1</t>
  </si>
  <si>
    <t>msbB</t>
  </si>
  <si>
    <t>PM_RS01870</t>
  </si>
  <si>
    <t>old_locus_tag=PM0362</t>
  </si>
  <si>
    <t>WP_010906607.1</t>
  </si>
  <si>
    <t>lauroyl-Kdo(2)-lipid IV(A) myristoyltransferase</t>
  </si>
  <si>
    <t>PM_RS01875</t>
  </si>
  <si>
    <t>old_locus_tag=PM0363</t>
  </si>
  <si>
    <t>WP_005721540.1</t>
  </si>
  <si>
    <t>adenine phosphoribosyltransferase</t>
  </si>
  <si>
    <t>PM_RS01880</t>
  </si>
  <si>
    <t>old_locus_tag=PM0364</t>
  </si>
  <si>
    <t>WP_010906608.1</t>
  </si>
  <si>
    <t>DNA polymerase III subunit gamma/tau</t>
  </si>
  <si>
    <t>PM_RS01885</t>
  </si>
  <si>
    <t>old_locus_tag=PM0365</t>
  </si>
  <si>
    <t>WP_005751280.1</t>
  </si>
  <si>
    <t>sodium:proton antiporter</t>
  </si>
  <si>
    <t>PM_RS01890</t>
  </si>
  <si>
    <t>old_locus_tag=PM0366</t>
  </si>
  <si>
    <t>WP_005721544.1</t>
  </si>
  <si>
    <t>RidA family protein</t>
  </si>
  <si>
    <t>PM_RS01895</t>
  </si>
  <si>
    <t>old_locus_tag=PM0367</t>
  </si>
  <si>
    <t>WP_005726040.1</t>
  </si>
  <si>
    <t>PM_RS01900</t>
  </si>
  <si>
    <t>old_locus_tag=PM0368</t>
  </si>
  <si>
    <t>WP_005726043.1</t>
  </si>
  <si>
    <t>sel1 repeat family protein</t>
  </si>
  <si>
    <t>parC</t>
  </si>
  <si>
    <t>PM_RS01905</t>
  </si>
  <si>
    <t>old_locus_tag=PM0369</t>
  </si>
  <si>
    <t>WP_010906609.1</t>
  </si>
  <si>
    <t>DNA topoisomerase IV subunit A</t>
  </si>
  <si>
    <t>parE</t>
  </si>
  <si>
    <t>PM_RS01910</t>
  </si>
  <si>
    <t>old_locus_tag=PM0370</t>
  </si>
  <si>
    <t>WP_010906610.1</t>
  </si>
  <si>
    <t>DNA topoisomerase IV subunit B</t>
  </si>
  <si>
    <t>nspC</t>
  </si>
  <si>
    <t>PM_RS01915</t>
  </si>
  <si>
    <t>old_locus_tag=PM0371</t>
  </si>
  <si>
    <t>WP_041422538.1</t>
  </si>
  <si>
    <t>carboxynorspermidine decarboxylase</t>
  </si>
  <si>
    <t>PM_RS01920</t>
  </si>
  <si>
    <t>old_locus_tag=PM0372</t>
  </si>
  <si>
    <t>WP_005751285.1</t>
  </si>
  <si>
    <t>saccharopine dehydrogenase</t>
  </si>
  <si>
    <t>PM_RS01925</t>
  </si>
  <si>
    <t>old_locus_tag=PM0373</t>
  </si>
  <si>
    <t>WP_016533683.1</t>
  </si>
  <si>
    <t>PM_RS01930</t>
  </si>
  <si>
    <t>old_locus_tag=PM0374</t>
  </si>
  <si>
    <t>WP_010906613.1</t>
  </si>
  <si>
    <t>methyltransferase domain-containing protein</t>
  </si>
  <si>
    <t>PM_RS01935</t>
  </si>
  <si>
    <t>old_locus_tag=PM0375</t>
  </si>
  <si>
    <t>WP_010906614.1</t>
  </si>
  <si>
    <t>glutamine-synthetase adenylyltransferase</t>
  </si>
  <si>
    <t>thiB</t>
  </si>
  <si>
    <t>PM_RS01940</t>
  </si>
  <si>
    <t>old_locus_tag=PM0376</t>
  </si>
  <si>
    <t>WP_005751288.1</t>
  </si>
  <si>
    <t>thiamine ABC transporter substrate binding subunit</t>
  </si>
  <si>
    <t>PM_RS01945</t>
  </si>
  <si>
    <t>old_locus_tag=PM0377</t>
  </si>
  <si>
    <t>WP_010906615.1</t>
  </si>
  <si>
    <t>thiamine/thiamine pyrophosphate ABC transporter permease ThiP</t>
  </si>
  <si>
    <t>thiQ</t>
  </si>
  <si>
    <t>PM_RS01950</t>
  </si>
  <si>
    <t>old_locus_tag=PM0378</t>
  </si>
  <si>
    <t>WP_005721584.1</t>
  </si>
  <si>
    <t>thiamine import ATP-binding protein ThiQ</t>
  </si>
  <si>
    <t>bioB</t>
  </si>
  <si>
    <t>PM_RS01955</t>
  </si>
  <si>
    <t>old_locus_tag=PM0379</t>
  </si>
  <si>
    <t>WP_005726062.1</t>
  </si>
  <si>
    <t>biotin synthase</t>
  </si>
  <si>
    <t>PM_RS01960</t>
  </si>
  <si>
    <t>old_locus_tag=PM0380</t>
  </si>
  <si>
    <t>WP_010906616.1</t>
  </si>
  <si>
    <t>sodium-dependent transporter</t>
  </si>
  <si>
    <t>PM_RS01965</t>
  </si>
  <si>
    <t>old_locus_tag=PM0381</t>
  </si>
  <si>
    <t>WP_005721589.1</t>
  </si>
  <si>
    <t>endonuclease III</t>
  </si>
  <si>
    <t>PM_RS01970</t>
  </si>
  <si>
    <t>old_locus_tag=PM0382</t>
  </si>
  <si>
    <t>WP_005726063.1</t>
  </si>
  <si>
    <t>electron transport complex subunit RsxE</t>
  </si>
  <si>
    <t>PM_RS01975</t>
  </si>
  <si>
    <t>old_locus_tag=PM0383</t>
  </si>
  <si>
    <t>WP_005753753.1</t>
  </si>
  <si>
    <t>electron transport complex subunit G</t>
  </si>
  <si>
    <t>PM_RS01980</t>
  </si>
  <si>
    <t>old_locus_tag=PM0384</t>
  </si>
  <si>
    <t>WP_010906617.1</t>
  </si>
  <si>
    <t>electron transport complex subunit D</t>
  </si>
  <si>
    <t>PM_RS01985</t>
  </si>
  <si>
    <t>old_locus_tag=PM0385</t>
  </si>
  <si>
    <t>WP_010906618.1</t>
  </si>
  <si>
    <t>electron transport complex subunit RsxC</t>
  </si>
  <si>
    <t>PM_RS01990</t>
  </si>
  <si>
    <t>old_locus_tag=PM0386</t>
  </si>
  <si>
    <t>WP_005751301.1</t>
  </si>
  <si>
    <t>electron transport complex subunit B</t>
  </si>
  <si>
    <t>PM_RS01995</t>
  </si>
  <si>
    <t>old_locus_tag=PM0387</t>
  </si>
  <si>
    <t>WP_005721600.1</t>
  </si>
  <si>
    <t>electron transport complex subunit A</t>
  </si>
  <si>
    <t>PM_RS02000</t>
  </si>
  <si>
    <t>old_locus_tag=PM0388</t>
  </si>
  <si>
    <t>WP_010906619.1</t>
  </si>
  <si>
    <t>major outer membrane protein</t>
  </si>
  <si>
    <t>PM_RS02005</t>
  </si>
  <si>
    <t>old_locus_tag=PM0389</t>
  </si>
  <si>
    <t>WP_010906620.1</t>
  </si>
  <si>
    <t>porin</t>
  </si>
  <si>
    <t>PM_RS02010</t>
  </si>
  <si>
    <t>old_locus_tag=PM0390</t>
  </si>
  <si>
    <t>WP_005753769.1</t>
  </si>
  <si>
    <t>50S ribosomal protein L3 N(5)-glutamine methyltransferase</t>
  </si>
  <si>
    <t>PM_RS02015</t>
  </si>
  <si>
    <t>old_locus_tag=PM0391</t>
  </si>
  <si>
    <t>WP_005721623.1</t>
  </si>
  <si>
    <t>endonuclease SmrB</t>
  </si>
  <si>
    <t>yccS</t>
  </si>
  <si>
    <t>PM_RS02020</t>
  </si>
  <si>
    <t>old_locus_tag=PM0392</t>
  </si>
  <si>
    <t>WP_010906622.1</t>
  </si>
  <si>
    <t>TIGR01666 family membrane protein</t>
  </si>
  <si>
    <t>PM_RS02025</t>
  </si>
  <si>
    <t>old_locus_tag=PM0393</t>
  </si>
  <si>
    <t>WP_005751308.1</t>
  </si>
  <si>
    <t>YccF domain-containing protein</t>
  </si>
  <si>
    <t>PM_RS02030</t>
  </si>
  <si>
    <t>old_locus_tag=PM0394</t>
  </si>
  <si>
    <t>WP_005721627.1</t>
  </si>
  <si>
    <t>methylglyoxal synthase</t>
  </si>
  <si>
    <t>PM_RS02035</t>
  </si>
  <si>
    <t>old_locus_tag=PM0395</t>
  </si>
  <si>
    <t>WP_005751309.1</t>
  </si>
  <si>
    <t>DUF2057 domain-containing protein</t>
  </si>
  <si>
    <t>PM_RS02040</t>
  </si>
  <si>
    <t>old_locus_tag=PM0396</t>
  </si>
  <si>
    <t>WP_005726093.1</t>
  </si>
  <si>
    <t>acylphosphatase</t>
  </si>
  <si>
    <t>PM_RS02045</t>
  </si>
  <si>
    <t>old_locus_tag=PM0397</t>
  </si>
  <si>
    <t>WP_010906624.1</t>
  </si>
  <si>
    <t>metal ABC transporter permease</t>
  </si>
  <si>
    <t>PM_RS02050</t>
  </si>
  <si>
    <t>old_locus_tag=PM0398</t>
  </si>
  <si>
    <t>WP_005721634.1</t>
  </si>
  <si>
    <t>PM_RS02055</t>
  </si>
  <si>
    <t>old_locus_tag=PM0399</t>
  </si>
  <si>
    <t>WP_010906625.1</t>
  </si>
  <si>
    <t>PM_RS02060</t>
  </si>
  <si>
    <t>old_locus_tag=PM0400</t>
  </si>
  <si>
    <t>WP_005726096.1</t>
  </si>
  <si>
    <t>metal ABC transporter substrate-binding protein</t>
  </si>
  <si>
    <t>PM_RS02065</t>
  </si>
  <si>
    <t>old_locus_tag=PM0401</t>
  </si>
  <si>
    <t>WP_005721637.1</t>
  </si>
  <si>
    <t>sulfurtransferase TusE</t>
  </si>
  <si>
    <t>PM_RS02070</t>
  </si>
  <si>
    <t>old_locus_tag=PM0402</t>
  </si>
  <si>
    <t>WP_005726097.1</t>
  </si>
  <si>
    <t>BAX inhibitor protein</t>
  </si>
  <si>
    <t>PM_RS02075</t>
  </si>
  <si>
    <t>old_locus_tag=PM_t07</t>
  </si>
  <si>
    <t>tRNA-Ser</t>
  </si>
  <si>
    <t>anticodon=TGA</t>
  </si>
  <si>
    <t>PM_RS02080</t>
  </si>
  <si>
    <t>old_locus_tag=PM0403</t>
  </si>
  <si>
    <t>WP_010906626.1</t>
  </si>
  <si>
    <t>LysR family transcriptional regulator</t>
  </si>
  <si>
    <t>PM_RS02085</t>
  </si>
  <si>
    <t>old_locus_tag=PM0404</t>
  </si>
  <si>
    <t>WP_010906627.1</t>
  </si>
  <si>
    <t>PM_RS02090</t>
  </si>
  <si>
    <t>old_locus_tag=PM0405</t>
  </si>
  <si>
    <t>WP_010906628.1</t>
  </si>
  <si>
    <t>formate dehydrogenase accessory protein FdhE</t>
  </si>
  <si>
    <t>PM_RS02095</t>
  </si>
  <si>
    <t>old_locus_tag=PM0406</t>
  </si>
  <si>
    <t>WP_005721669.1</t>
  </si>
  <si>
    <t>formate dehydrogenase subunit gamma</t>
  </si>
  <si>
    <t>fdxH</t>
  </si>
  <si>
    <t>PM_RS02100</t>
  </si>
  <si>
    <t>old_locus_tag=PM0407</t>
  </si>
  <si>
    <t>WP_005753782.1</t>
  </si>
  <si>
    <t>formate dehydrogenase subunit beta</t>
  </si>
  <si>
    <t>fdnG</t>
  </si>
  <si>
    <t>PM_RS02105</t>
  </si>
  <si>
    <t>old_locus_tag=PM0408</t>
  </si>
  <si>
    <t>WP_010906629.1</t>
  </si>
  <si>
    <t>formate dehydrogenase-N subunit alpha</t>
  </si>
  <si>
    <t>PM_RS02110</t>
  </si>
  <si>
    <t>old_locus_tag=PM0409</t>
  </si>
  <si>
    <t>WP_005726109.1</t>
  </si>
  <si>
    <t>sulfate ABC transporter substrate-binding protein</t>
  </si>
  <si>
    <t>PM_RS02115</t>
  </si>
  <si>
    <t>old_locus_tag=PM0410</t>
  </si>
  <si>
    <t>WP_010906630.1</t>
  </si>
  <si>
    <t>sulfurtransferase FdhD</t>
  </si>
  <si>
    <t>uvrD</t>
  </si>
  <si>
    <t>PM_RS02120</t>
  </si>
  <si>
    <t>old_locus_tag=PM0411</t>
  </si>
  <si>
    <t>WP_005753787.1</t>
  </si>
  <si>
    <t>DNA helicase II</t>
  </si>
  <si>
    <t>PM_RS02125</t>
  </si>
  <si>
    <t>old_locus_tag=PM0412</t>
  </si>
  <si>
    <t>WP_005726119.1</t>
  </si>
  <si>
    <t>replicative DNA helicase</t>
  </si>
  <si>
    <t>alr</t>
  </si>
  <si>
    <t>PM_RS02130</t>
  </si>
  <si>
    <t>old_locus_tag=PM0413</t>
  </si>
  <si>
    <t>WP_010906631.1</t>
  </si>
  <si>
    <t>alanine racemase</t>
  </si>
  <si>
    <t>PM_RS02135</t>
  </si>
  <si>
    <t>old_locus_tag=PM0414</t>
  </si>
  <si>
    <t>WP_016533657.1</t>
  </si>
  <si>
    <t>glycosyltransferase family 2 protein</t>
  </si>
  <si>
    <t>PM_RS02140</t>
  </si>
  <si>
    <t>pseudo</t>
  </si>
  <si>
    <t>proteinprecursor</t>
  </si>
  <si>
    <t>PM_RS02145</t>
  </si>
  <si>
    <t>old_locus_tag=PM0416</t>
  </si>
  <si>
    <t>WP_005726133.1</t>
  </si>
  <si>
    <t>glucose-6-phosphate isomerase</t>
  </si>
  <si>
    <t>PM_RS02150</t>
  </si>
  <si>
    <t>old_locus_tag=PM0417</t>
  </si>
  <si>
    <t>WP_032853960.1</t>
  </si>
  <si>
    <t>helix-turn-helix transcriptional regulator</t>
  </si>
  <si>
    <t>PM_RS02155</t>
  </si>
  <si>
    <t>old_locus_tag=PM0418</t>
  </si>
  <si>
    <t>WP_005721729.1</t>
  </si>
  <si>
    <t>transcriptional regulator</t>
  </si>
  <si>
    <t>PM_RS02160</t>
  </si>
  <si>
    <t>old_locus_tag=PM0419</t>
  </si>
  <si>
    <t>WP_005756261.1</t>
  </si>
  <si>
    <t>metal-dependent hydrolase</t>
  </si>
  <si>
    <t>PM_RS02165</t>
  </si>
  <si>
    <t>old_locus_tag=PM0420</t>
  </si>
  <si>
    <t>WP_010906634.1</t>
  </si>
  <si>
    <t>5-methyltetrahydropteroyltriglutamate--homocysteine methyltransferase</t>
  </si>
  <si>
    <t>PM_RS02170</t>
  </si>
  <si>
    <t>old_locus_tag=PM0421</t>
  </si>
  <si>
    <t>WP_005726139.1</t>
  </si>
  <si>
    <t>azlC</t>
  </si>
  <si>
    <t>PM_RS02175</t>
  </si>
  <si>
    <t>old_locus_tag=PM0422</t>
  </si>
  <si>
    <t>WP_010906635.1</t>
  </si>
  <si>
    <t>azaleucine resistance protein AzlC</t>
  </si>
  <si>
    <t>PM_RS02180</t>
  </si>
  <si>
    <t>old_locus_tag=PM0423</t>
  </si>
  <si>
    <t>WP_010906636.1</t>
  </si>
  <si>
    <t>branched-chain amino acid ABC transporter</t>
  </si>
  <si>
    <t>PM_RS02185</t>
  </si>
  <si>
    <t>old_locus_tag=PM0424</t>
  </si>
  <si>
    <t>WP_005721739.1</t>
  </si>
  <si>
    <t>PM_RS02190</t>
  </si>
  <si>
    <t>old_locus_tag=PM0425</t>
  </si>
  <si>
    <t>WP_005726143.1</t>
  </si>
  <si>
    <t>energy-dependent translational throttle protein EttA</t>
  </si>
  <si>
    <t>PM_RS02195</t>
  </si>
  <si>
    <t>old_locus_tag=PM0426</t>
  </si>
  <si>
    <t>WP_010906637.1</t>
  </si>
  <si>
    <t>DUF1007 domain-containing protein</t>
  </si>
  <si>
    <t>PM_RS02200</t>
  </si>
  <si>
    <t>old_locus_tag=PM0427</t>
  </si>
  <si>
    <t>WP_010906638.1</t>
  </si>
  <si>
    <t>nickel/cobalt transporter</t>
  </si>
  <si>
    <t>PM_RS02205</t>
  </si>
  <si>
    <t>old_locus_tag=PM0428</t>
  </si>
  <si>
    <t>WP_010906639.1</t>
  </si>
  <si>
    <t>sodium:calcium antiporter</t>
  </si>
  <si>
    <t>PM_RS02210</t>
  </si>
  <si>
    <t>old_locus_tag=PM_t08</t>
  </si>
  <si>
    <t>tRNA-Asn</t>
  </si>
  <si>
    <t>anticodon=GTT</t>
  </si>
  <si>
    <t>PM_RS02215</t>
  </si>
  <si>
    <t>old_locus_tag=PM0429</t>
  </si>
  <si>
    <t>WP_010906640.1</t>
  </si>
  <si>
    <t>excinuclease ABC subunit B</t>
  </si>
  <si>
    <t>PM_RS02220</t>
  </si>
  <si>
    <t>old_locus_tag=PM0430</t>
  </si>
  <si>
    <t>WP_010906641.1</t>
  </si>
  <si>
    <t>PM_RS02225</t>
  </si>
  <si>
    <t>old_locus_tag=PM0431</t>
  </si>
  <si>
    <t>WP_010906642.1</t>
  </si>
  <si>
    <t>phosphate regulon sensor histidine kinase PhoR</t>
  </si>
  <si>
    <t>phoB</t>
  </si>
  <si>
    <t>PM_RS02230</t>
  </si>
  <si>
    <t>old_locus_tag=PM0432</t>
  </si>
  <si>
    <t>WP_010906643.1</t>
  </si>
  <si>
    <t>phosphate regulon transcriptional regulatory protein PhoB</t>
  </si>
  <si>
    <t>PM_RS02235</t>
  </si>
  <si>
    <t>old_locus_tag=PM0433</t>
  </si>
  <si>
    <t>WP_005726154.1</t>
  </si>
  <si>
    <t>phosphate ABC transporter ATP-binding protein</t>
  </si>
  <si>
    <t>pstA</t>
  </si>
  <si>
    <t>PM_RS02240</t>
  </si>
  <si>
    <t>old_locus_tag=PM0434</t>
  </si>
  <si>
    <t>WP_005729714.1</t>
  </si>
  <si>
    <t>phosphate ABC transporter permease</t>
  </si>
  <si>
    <t>pstC</t>
  </si>
  <si>
    <t>PM_RS02245</t>
  </si>
  <si>
    <t>old_locus_tag=PM0435</t>
  </si>
  <si>
    <t>WP_010906644.1</t>
  </si>
  <si>
    <t>PM_RS02250</t>
  </si>
  <si>
    <t>old_locus_tag=PM0436</t>
  </si>
  <si>
    <t>WP_005756281.1</t>
  </si>
  <si>
    <t>phosphate-binding protein</t>
  </si>
  <si>
    <t>PM_RS02255</t>
  </si>
  <si>
    <t>old_locus_tag=PM0437</t>
  </si>
  <si>
    <t>WP_005721753.1</t>
  </si>
  <si>
    <t>23S rRNA (uridine(2552)-2'-O)-methyltransferase</t>
  </si>
  <si>
    <t>PM_RS02260</t>
  </si>
  <si>
    <t>old_locus_tag=PM0438</t>
  </si>
  <si>
    <t>WP_010906646.1</t>
  </si>
  <si>
    <t>ATP-dependent zinc metalloprotease FtsH</t>
  </si>
  <si>
    <t>folP</t>
  </si>
  <si>
    <t>PM_RS02265</t>
  </si>
  <si>
    <t>old_locus_tag=PM0439</t>
  </si>
  <si>
    <t>WP_010906647.1</t>
  </si>
  <si>
    <t>dihydropteroate synthase</t>
  </si>
  <si>
    <t>PM_RS02270</t>
  </si>
  <si>
    <t>old_locus_tag=PM0440</t>
  </si>
  <si>
    <t>WP_005726160.1</t>
  </si>
  <si>
    <t>phosphoglucosamine mutase</t>
  </si>
  <si>
    <t>sixA</t>
  </si>
  <si>
    <t>PM_RS02275</t>
  </si>
  <si>
    <t>old_locus_tag=PM0441</t>
  </si>
  <si>
    <t>WP_005726161.1</t>
  </si>
  <si>
    <t>phosphohistidine phosphatase SixA</t>
  </si>
  <si>
    <t>PM_RS02280</t>
  </si>
  <si>
    <t>old_locus_tag=PM0442</t>
  </si>
  <si>
    <t>WP_005756287.1</t>
  </si>
  <si>
    <t>minC</t>
  </si>
  <si>
    <t>PM_RS02285</t>
  </si>
  <si>
    <t>old_locus_tag=PM0443</t>
  </si>
  <si>
    <t>WP_005726163.1</t>
  </si>
  <si>
    <t>septum site-determining protein MinC</t>
  </si>
  <si>
    <t>PM_RS02290</t>
  </si>
  <si>
    <t>old_locus_tag=PM0444</t>
  </si>
  <si>
    <t>WP_010906648.1</t>
  </si>
  <si>
    <t>PM_RS02295</t>
  </si>
  <si>
    <t>old_locus_tag=PM0445</t>
  </si>
  <si>
    <t>WP_005721760.1</t>
  </si>
  <si>
    <t>deoxyribonuclease</t>
  </si>
  <si>
    <t>PM_RS02300</t>
  </si>
  <si>
    <t>old_locus_tag=PM0446</t>
  </si>
  <si>
    <t>WP_010906649.1</t>
  </si>
  <si>
    <t>cytochrome553 (soluble cytochrome f)</t>
  </si>
  <si>
    <t>PM_RS02305</t>
  </si>
  <si>
    <t>old_locus_tag=PM0447</t>
  </si>
  <si>
    <t>WP_014390963.1</t>
  </si>
  <si>
    <t>TlpA family protein disulfide reductase</t>
  </si>
  <si>
    <t>PM_RS02310</t>
  </si>
  <si>
    <t>old_locus_tag=PM0448</t>
  </si>
  <si>
    <t>WP_041422555.1</t>
  </si>
  <si>
    <t>PM_RS02315</t>
  </si>
  <si>
    <t>old_locus_tag=PM0449</t>
  </si>
  <si>
    <t>WP_005753816.1</t>
  </si>
  <si>
    <t>PM_RS02320</t>
  </si>
  <si>
    <t>old_locus_tag=PM0450</t>
  </si>
  <si>
    <t>WP_010906653.1</t>
  </si>
  <si>
    <t>PM_RS02325</t>
  </si>
  <si>
    <t>old_locus_tag=PM0451</t>
  </si>
  <si>
    <t>WP_010906654.1</t>
  </si>
  <si>
    <t>DUF2318 domain-containing protein</t>
  </si>
  <si>
    <t>PM_RS02330</t>
  </si>
  <si>
    <t>old_locus_tag=PM0452</t>
  </si>
  <si>
    <t>WP_005726172.1</t>
  </si>
  <si>
    <t>PM_RS02335</t>
  </si>
  <si>
    <t>old_locus_tag=PM0453</t>
  </si>
  <si>
    <t>WP_010906655.1</t>
  </si>
  <si>
    <t>iron permease</t>
  </si>
  <si>
    <t>PM_RS02340</t>
  </si>
  <si>
    <t>old_locus_tag=PM0454</t>
  </si>
  <si>
    <t>WP_005721773.1</t>
  </si>
  <si>
    <t>peptidase E</t>
  </si>
  <si>
    <t>PM_RS02345</t>
  </si>
  <si>
    <t>old_locus_tag=PM0455</t>
  </si>
  <si>
    <t>WP_005753827.1</t>
  </si>
  <si>
    <t>deferrochelatase/peroxidase YfeX</t>
  </si>
  <si>
    <t>mrcB</t>
  </si>
  <si>
    <t>PM_RS02350</t>
  </si>
  <si>
    <t>old_locus_tag=PM0456</t>
  </si>
  <si>
    <t>WP_005756299.1</t>
  </si>
  <si>
    <t>penicillin-binding protein 1B</t>
  </si>
  <si>
    <t>PM_RS02355</t>
  </si>
  <si>
    <t>old_locus_tag=PM0457</t>
  </si>
  <si>
    <t>WP_010906656.1</t>
  </si>
  <si>
    <t>UPF0231 family protein</t>
  </si>
  <si>
    <t>PM_RS02360</t>
  </si>
  <si>
    <t>old_locus_tag=PM0458</t>
  </si>
  <si>
    <t>WP_005721778.1</t>
  </si>
  <si>
    <t>iron-sulfur cluster insertion protein ErpA</t>
  </si>
  <si>
    <t>map</t>
  </si>
  <si>
    <t>PM_RS02365</t>
  </si>
  <si>
    <t>old_locus_tag=PM0459</t>
  </si>
  <si>
    <t>WP_005753833.1</t>
  </si>
  <si>
    <t>type I methionyl aminopeptidase</t>
  </si>
  <si>
    <t>glnD</t>
  </si>
  <si>
    <t>PM_RS02370</t>
  </si>
  <si>
    <t>old_locus_tag=PM0460</t>
  </si>
  <si>
    <t>WP_010906658.1</t>
  </si>
  <si>
    <t>bifunctional uridylyltransferase/uridylyl-removing protein</t>
  </si>
  <si>
    <t>PM_RS02375</t>
  </si>
  <si>
    <t>old_locus_tag=PM0461</t>
  </si>
  <si>
    <t>WP_010906659.1</t>
  </si>
  <si>
    <t>hemL</t>
  </si>
  <si>
    <t>PM_RS02380</t>
  </si>
  <si>
    <t>old_locus_tag=PM0462</t>
  </si>
  <si>
    <t>WP_005721785.1</t>
  </si>
  <si>
    <t>glutamate-1-semialdehyde 2,1-aminomutase</t>
  </si>
  <si>
    <t>PM_RS02385</t>
  </si>
  <si>
    <t>old_locus_tag=PM0463</t>
  </si>
  <si>
    <t>WP_005751351.1</t>
  </si>
  <si>
    <t>undecaprenyl-phosphate alpha-N-acetylglucosaminyl 1-phosphate transferase</t>
  </si>
  <si>
    <t>PM_RS02390</t>
  </si>
  <si>
    <t>old_locus_tag=PM0464</t>
  </si>
  <si>
    <t>WP_010906660.1</t>
  </si>
  <si>
    <t>LPS chain length-determining protein</t>
  </si>
  <si>
    <t>PM_RS02395</t>
  </si>
  <si>
    <t>old_locus_tag=PM_t09</t>
  </si>
  <si>
    <t>tRNA-Arg</t>
  </si>
  <si>
    <t>anticodon=CCG</t>
  </si>
  <si>
    <t>PM_RS02400</t>
  </si>
  <si>
    <t>old_locus_tag=PM_t10</t>
  </si>
  <si>
    <t>tRNA-His</t>
  </si>
  <si>
    <t>anticodon=GTG</t>
  </si>
  <si>
    <t>PM_RS02405</t>
  </si>
  <si>
    <t>old_locus_tag=PM_t11</t>
  </si>
  <si>
    <t>tRNA-Pro</t>
  </si>
  <si>
    <t>anticodon=TGG</t>
  </si>
  <si>
    <t>PM_RS02410</t>
  </si>
  <si>
    <t>old_locus_tag=PM_r04</t>
  </si>
  <si>
    <t>PM_RS02415</t>
  </si>
  <si>
    <t>old_locus_tag=PM_t12</t>
  </si>
  <si>
    <t>PM_RS02420</t>
  </si>
  <si>
    <t>old_locus_tag=PM_t13</t>
  </si>
  <si>
    <t>PM_RS02425</t>
  </si>
  <si>
    <t>old_locus_tag=PM_r05</t>
  </si>
  <si>
    <t>PM_RS02430</t>
  </si>
  <si>
    <t>old_locus_tag=PM_r06</t>
  </si>
  <si>
    <t>PM_RS02435</t>
  </si>
  <si>
    <t>WP_032854636.1</t>
  </si>
  <si>
    <t>PM_RS02440</t>
  </si>
  <si>
    <t>old_locus_tag=PM0465</t>
  </si>
  <si>
    <t>WP_010906661.1</t>
  </si>
  <si>
    <t>DUF340 domain-containing protein</t>
  </si>
  <si>
    <t>PM_RS02445</t>
  </si>
  <si>
    <t>old_locus_tag=PM0466</t>
  </si>
  <si>
    <t>WP_010906662.1</t>
  </si>
  <si>
    <t>ATP-dependent endonuclease</t>
  </si>
  <si>
    <t>PM_RS02450</t>
  </si>
  <si>
    <t>old_locus_tag=PM0467</t>
  </si>
  <si>
    <t>WP_005756313.1</t>
  </si>
  <si>
    <t>DNA polymerase IV</t>
  </si>
  <si>
    <t>PM_RS02455</t>
  </si>
  <si>
    <t>old_locus_tag=PM0468</t>
  </si>
  <si>
    <t>WP_010906664.1</t>
  </si>
  <si>
    <t>protease HtpX</t>
  </si>
  <si>
    <t>PM_RS02460</t>
  </si>
  <si>
    <t>old_locus_tag=PM0469</t>
  </si>
  <si>
    <t>WP_010906665.1</t>
  </si>
  <si>
    <t>elongation factor P hydroxylase</t>
  </si>
  <si>
    <t>PM_RS02465</t>
  </si>
  <si>
    <t>old_locus_tag=PM0470</t>
  </si>
  <si>
    <t>WP_010906666.1</t>
  </si>
  <si>
    <t>PM_RS02470</t>
  </si>
  <si>
    <t>old_locus_tag=PM0471</t>
  </si>
  <si>
    <t>WP_005753849.1</t>
  </si>
  <si>
    <t>PM_RS02475</t>
  </si>
  <si>
    <t>old_locus_tag=PM0472</t>
  </si>
  <si>
    <t>WP_005721811.1</t>
  </si>
  <si>
    <t>C4-dicarboxylate ABC transporter substrate-binding protein</t>
  </si>
  <si>
    <t>PM_RS02480</t>
  </si>
  <si>
    <t>old_locus_tag=PM0473</t>
  </si>
  <si>
    <t>WP_010906668.1</t>
  </si>
  <si>
    <t>DUF3394 domain-containing protein</t>
  </si>
  <si>
    <t>PM_RS02485</t>
  </si>
  <si>
    <t>old_locus_tag=PM0474</t>
  </si>
  <si>
    <t>WP_005721812.1</t>
  </si>
  <si>
    <t>universal stress protein</t>
  </si>
  <si>
    <t>PM_RS02490</t>
  </si>
  <si>
    <t>old_locus_tag=PM0475</t>
  </si>
  <si>
    <t>WP_005753854.1</t>
  </si>
  <si>
    <t>LOG family protein</t>
  </si>
  <si>
    <t>PM_RS02495</t>
  </si>
  <si>
    <t>old_locus_tag=PM0476</t>
  </si>
  <si>
    <t>WP_010906669.1</t>
  </si>
  <si>
    <t>NADPH-dependent 7-cyano-7-deazaguanine reductase QueF</t>
  </si>
  <si>
    <t>PM_RS02500</t>
  </si>
  <si>
    <t>old_locus_tag=PM0477</t>
  </si>
  <si>
    <t>WP_010906670.1</t>
  </si>
  <si>
    <t>PM_RS02505</t>
  </si>
  <si>
    <t>old_locus_tag=PM0478</t>
  </si>
  <si>
    <t>WP_005751368.1</t>
  </si>
  <si>
    <t>PM_RS02510</t>
  </si>
  <si>
    <t>old_locus_tag=PM0479</t>
  </si>
  <si>
    <t>WP_005721821.1</t>
  </si>
  <si>
    <t>tRNA pseudouridine(65) synthase TruC</t>
  </si>
  <si>
    <t>PM_RS10495</t>
  </si>
  <si>
    <t>old_locus_tag=PM0480</t>
  </si>
  <si>
    <t>WP_005726226.1</t>
  </si>
  <si>
    <t>YoaH family protein</t>
  </si>
  <si>
    <t>cspD</t>
  </si>
  <si>
    <t>PM_RS02515</t>
  </si>
  <si>
    <t>old_locus_tag=PM0481</t>
  </si>
  <si>
    <t>WP_005753860.1</t>
  </si>
  <si>
    <t>cold shock domain protein CspD</t>
  </si>
  <si>
    <t>PM_RS02520</t>
  </si>
  <si>
    <t>old_locus_tag=PM0482</t>
  </si>
  <si>
    <t>WP_010906672.1</t>
  </si>
  <si>
    <t>macrodomain Ter protein</t>
  </si>
  <si>
    <t>PM_RS02525</t>
  </si>
  <si>
    <t>old_locus_tag=PM0483</t>
  </si>
  <si>
    <t>WP_010906673.1</t>
  </si>
  <si>
    <t>Lon protease family protein</t>
  </si>
  <si>
    <t>PM_RS02530</t>
  </si>
  <si>
    <t>old_locus_tag=PM0484</t>
  </si>
  <si>
    <t>WP_010906674.1</t>
  </si>
  <si>
    <t>beta-hydroxydecanoyl-ACP dehydratase</t>
  </si>
  <si>
    <t>PM_RS02535</t>
  </si>
  <si>
    <t>old_locus_tag=PM0485</t>
  </si>
  <si>
    <t>WP_005721833.1</t>
  </si>
  <si>
    <t>Cys-tRNA(Pro) deacylase</t>
  </si>
  <si>
    <t>PM_RS02540</t>
  </si>
  <si>
    <t>old_locus_tag=PM0486</t>
  </si>
  <si>
    <t>WP_010906675.1</t>
  </si>
  <si>
    <t>aspartate-semialdehyde dehydrogenase</t>
  </si>
  <si>
    <t>PM_RS02545</t>
  </si>
  <si>
    <t>old_locus_tag=PM0487</t>
  </si>
  <si>
    <t>WP_010906676.1</t>
  </si>
  <si>
    <t>SMI1/KNR4 family protein</t>
  </si>
  <si>
    <t>PM_RS02550</t>
  </si>
  <si>
    <t>old_locus_tag=PM0488</t>
  </si>
  <si>
    <t>WP_041422562.1</t>
  </si>
  <si>
    <t>PM_RS02555</t>
  </si>
  <si>
    <t>WP_041422837.1</t>
  </si>
  <si>
    <t>PM_RS02560</t>
  </si>
  <si>
    <t>old_locus_tag=PM0490</t>
  </si>
  <si>
    <t>WP_005756346.1</t>
  </si>
  <si>
    <t>endonuclease</t>
  </si>
  <si>
    <t>PM_RS02565</t>
  </si>
  <si>
    <t>old_locus_tag=PM0491</t>
  </si>
  <si>
    <t>WP_010906679.1</t>
  </si>
  <si>
    <t>PM_RS02570</t>
  </si>
  <si>
    <t>old_locus_tag=PM0492</t>
  </si>
  <si>
    <t>WP_014390987.1</t>
  </si>
  <si>
    <t>PM_RS02575</t>
  </si>
  <si>
    <t>old_locus_tag=PM0493</t>
  </si>
  <si>
    <t>WP_010906681.1</t>
  </si>
  <si>
    <t>PM_RS02580</t>
  </si>
  <si>
    <t>PM_RS02585</t>
  </si>
  <si>
    <t>old_locus_tag=PM0496</t>
  </si>
  <si>
    <t>WP_010906684.1</t>
  </si>
  <si>
    <t>DUF1436 domain-containing protein</t>
  </si>
  <si>
    <t>PM_RS02590</t>
  </si>
  <si>
    <t>old_locus_tag=PM0497</t>
  </si>
  <si>
    <t>WP_010906685.1</t>
  </si>
  <si>
    <t>PM_RS02595</t>
  </si>
  <si>
    <t>old_locus_tag=PM0498</t>
  </si>
  <si>
    <t>WP_010906686.1</t>
  </si>
  <si>
    <t>PM_RS02600</t>
  </si>
  <si>
    <t>old_locus_tag=PM0499</t>
  </si>
  <si>
    <t>WP_010906687.1</t>
  </si>
  <si>
    <t>PM_RS02605</t>
  </si>
  <si>
    <t>old_locus_tag=PM0500</t>
  </si>
  <si>
    <t>WP_010906688.1</t>
  </si>
  <si>
    <t>PM_RS02610</t>
  </si>
  <si>
    <t>PM_RS10500</t>
  </si>
  <si>
    <t>PM_RS02615</t>
  </si>
  <si>
    <t>old_locus_tag=PM0502</t>
  </si>
  <si>
    <t>WP_010906690.1</t>
  </si>
  <si>
    <t>PM_RS02620</t>
  </si>
  <si>
    <t>old_locus_tag=PM0503</t>
  </si>
  <si>
    <t>WP_010906691.1</t>
  </si>
  <si>
    <t>PM_RS02625</t>
  </si>
  <si>
    <t>old_locus_tag=PM0504</t>
  </si>
  <si>
    <t>WP_041422566.1</t>
  </si>
  <si>
    <t>PM_RS02630</t>
  </si>
  <si>
    <t>old_locus_tag=PM0505</t>
  </si>
  <si>
    <t>WP_010906693.1</t>
  </si>
  <si>
    <t>PM_RS02635</t>
  </si>
  <si>
    <t>old_locus_tag=PM0506</t>
  </si>
  <si>
    <t>WP_005751382.1</t>
  </si>
  <si>
    <t>YdcF family protein</t>
  </si>
  <si>
    <t>PM_RS02640</t>
  </si>
  <si>
    <t>old_locus_tag=PM0507</t>
  </si>
  <si>
    <t>WP_010906694.1</t>
  </si>
  <si>
    <t>flippase</t>
  </si>
  <si>
    <t>PM_RS02645</t>
  </si>
  <si>
    <t>old_locus_tag=PM0508</t>
  </si>
  <si>
    <t>WP_010906695.1</t>
  </si>
  <si>
    <t>CMP-N-acetylneuraminate-beta-galactosamide-alpha-2, 3-sialyltransferase</t>
  </si>
  <si>
    <t>PM_RS02650</t>
  </si>
  <si>
    <t>old_locus_tag=PM0509</t>
  </si>
  <si>
    <t>WP_005756388.1</t>
  </si>
  <si>
    <t>Lsg locus protein 4</t>
  </si>
  <si>
    <t>PM_RS02655</t>
  </si>
  <si>
    <t>old_locus_tag=PM0510</t>
  </si>
  <si>
    <t>WP_010906696.1</t>
  </si>
  <si>
    <t>PM_RS02660</t>
  </si>
  <si>
    <t>old_locus_tag=PM0511</t>
  </si>
  <si>
    <t>WP_010906697.1</t>
  </si>
  <si>
    <t>glycosyl transferase</t>
  </si>
  <si>
    <t>PM_RS02665</t>
  </si>
  <si>
    <t>old_locus_tag=PM0512</t>
  </si>
  <si>
    <t>WP_096744041.1</t>
  </si>
  <si>
    <t>amylovoran biosynthesis protein AmsE</t>
  </si>
  <si>
    <t>PM_RS02670</t>
  </si>
  <si>
    <t>old_locus_tag=PM0513</t>
  </si>
  <si>
    <t>WP_010906699.1</t>
  </si>
  <si>
    <t>PM_RS02675</t>
  </si>
  <si>
    <t>old_locus_tag=PM0514</t>
  </si>
  <si>
    <t>WP_016533668.1</t>
  </si>
  <si>
    <t>PM_RS02680</t>
  </si>
  <si>
    <t>old_locus_tag=PM0515</t>
  </si>
  <si>
    <t>WP_014668076.1</t>
  </si>
  <si>
    <t>recB</t>
  </si>
  <si>
    <t>PM_RS02685</t>
  </si>
  <si>
    <t>old_locus_tag=PM0516</t>
  </si>
  <si>
    <t>WP_016533669.1</t>
  </si>
  <si>
    <t>exodeoxyribonuclease V subunit beta</t>
  </si>
  <si>
    <t>recD</t>
  </si>
  <si>
    <t>PM_RS02690</t>
  </si>
  <si>
    <t>old_locus_tag=PM0517</t>
  </si>
  <si>
    <t>WP_010906703.1</t>
  </si>
  <si>
    <t>exodeoxyribonuclease V subunit alpha</t>
  </si>
  <si>
    <t>grxB</t>
  </si>
  <si>
    <t>PM_RS02695</t>
  </si>
  <si>
    <t>old_locus_tag=PM0518</t>
  </si>
  <si>
    <t>WP_005726286.1</t>
  </si>
  <si>
    <t>glutaredoxin, GrxB family</t>
  </si>
  <si>
    <t>PM_RS02700</t>
  </si>
  <si>
    <t>old_locus_tag=PM0519</t>
  </si>
  <si>
    <t>WP_005753908.1</t>
  </si>
  <si>
    <t>DUF1508 domain-containing protein</t>
  </si>
  <si>
    <t>PM_RS02705</t>
  </si>
  <si>
    <t>old_locus_tag=PM0520</t>
  </si>
  <si>
    <t>WP_005726289.1</t>
  </si>
  <si>
    <t>50S ribosomal protein L13</t>
  </si>
  <si>
    <t>PM_RS02710</t>
  </si>
  <si>
    <t>old_locus_tag=PM0521</t>
  </si>
  <si>
    <t>WP_005721962.1</t>
  </si>
  <si>
    <t>30S ribosomal protein S9</t>
  </si>
  <si>
    <t>PM_RS02715</t>
  </si>
  <si>
    <t>old_locus_tag=PM0522</t>
  </si>
  <si>
    <t>WP_005726291.1</t>
  </si>
  <si>
    <t>stringent starvation protein A</t>
  </si>
  <si>
    <t>PM_RS02720</t>
  </si>
  <si>
    <t>old_locus_tag=PM0523</t>
  </si>
  <si>
    <t>WP_010906704.1</t>
  </si>
  <si>
    <t>ClpXP protease specificity-enhancing factor</t>
  </si>
  <si>
    <t>PM_RS02725</t>
  </si>
  <si>
    <t>old_locus_tag=PM0524</t>
  </si>
  <si>
    <t>WP_010906705.1</t>
  </si>
  <si>
    <t>3-deoxy-D-manno-octulosonate 8-phosphate phosphatase</t>
  </si>
  <si>
    <t>PM_RS02730</t>
  </si>
  <si>
    <t>old_locus_tag=PM0525</t>
  </si>
  <si>
    <t>WP_005726295.1</t>
  </si>
  <si>
    <t>KpsF/GutQ family sugar isomerase</t>
  </si>
  <si>
    <t>RNase_P_RNA</t>
  </si>
  <si>
    <t>rnpB</t>
  </si>
  <si>
    <t>PM_RS10460</t>
  </si>
  <si>
    <t>ncRNA</t>
  </si>
  <si>
    <t>RNase P RNA component class A</t>
  </si>
  <si>
    <t>PM_RS02735</t>
  </si>
  <si>
    <t>old_locus_tag=PM0526</t>
  </si>
  <si>
    <t>WP_010906707.1</t>
  </si>
  <si>
    <t>copper homeostasis protein CutC</t>
  </si>
  <si>
    <t>PM_RS02740</t>
  </si>
  <si>
    <t>old_locus_tag=PM0527</t>
  </si>
  <si>
    <t>WP_010906708.1</t>
  </si>
  <si>
    <t>TolC family protein</t>
  </si>
  <si>
    <t>PM_RS02745</t>
  </si>
  <si>
    <t>old_locus_tag=PM0528</t>
  </si>
  <si>
    <t>WP_010906709.1</t>
  </si>
  <si>
    <t>glutamine--tRNA ligase</t>
  </si>
  <si>
    <t>PM_RS02750</t>
  </si>
  <si>
    <t>old_locus_tag=PM0529</t>
  </si>
  <si>
    <t>WP_005726317.1</t>
  </si>
  <si>
    <t>alanine:cation symporter family protein</t>
  </si>
  <si>
    <t>PM_RS02755</t>
  </si>
  <si>
    <t>old_locus_tag=PM0530</t>
  </si>
  <si>
    <t>WP_010906711.1</t>
  </si>
  <si>
    <t>GNAT family N-acetyltransferase</t>
  </si>
  <si>
    <t>PM_RS02760</t>
  </si>
  <si>
    <t>old_locus_tag=PM0531</t>
  </si>
  <si>
    <t>WP_005721986.1</t>
  </si>
  <si>
    <t>PM_RS02765</t>
  </si>
  <si>
    <t>old_locus_tag=PM0532</t>
  </si>
  <si>
    <t>WP_005751407.1</t>
  </si>
  <si>
    <t>1-deoxy-D-xylulose-5-phosphate synthase</t>
  </si>
  <si>
    <t>PM_RS02770</t>
  </si>
  <si>
    <t>old_locus_tag=PM0533</t>
  </si>
  <si>
    <t>WP_005751409.1</t>
  </si>
  <si>
    <t>(2E,6E)-farnesyl diphosphate synthase</t>
  </si>
  <si>
    <t>PM_RS02775</t>
  </si>
  <si>
    <t>old_locus_tag=PM0534</t>
  </si>
  <si>
    <t>WP_005721990.1</t>
  </si>
  <si>
    <t>exodeoxyribonuclease 7 small subunit</t>
  </si>
  <si>
    <t>PM_RS02780</t>
  </si>
  <si>
    <t>old_locus_tag=PM0535</t>
  </si>
  <si>
    <t>WP_005753929.1</t>
  </si>
  <si>
    <t>tRNA 4-thiouridine(8) synthase ThiI</t>
  </si>
  <si>
    <t>PM_RS02785</t>
  </si>
  <si>
    <t>old_locus_tag=PM0536</t>
  </si>
  <si>
    <t>WP_005721994.1</t>
  </si>
  <si>
    <t>PM_RS02790</t>
  </si>
  <si>
    <t>old_locus_tag=PM0537</t>
  </si>
  <si>
    <t>WP_016533561.1</t>
  </si>
  <si>
    <t>sulfoxide reductase catalytic subunit YedY</t>
  </si>
  <si>
    <t>PM_RS02795</t>
  </si>
  <si>
    <t>old_locus_tag=PM0538</t>
  </si>
  <si>
    <t>WP_010906713.1</t>
  </si>
  <si>
    <t>sulfite oxidase</t>
  </si>
  <si>
    <t>PM_RS02800</t>
  </si>
  <si>
    <t>old_locus_tag=PM0539</t>
  </si>
  <si>
    <t>WP_014325974.1</t>
  </si>
  <si>
    <t>YcgN family cysteine cluster protein</t>
  </si>
  <si>
    <t>malQ</t>
  </si>
  <si>
    <t>PM_RS02805</t>
  </si>
  <si>
    <t>old_locus_tag=PM0540</t>
  </si>
  <si>
    <t>WP_010906715.1</t>
  </si>
  <si>
    <t>4-alpha-glucanotransferase</t>
  </si>
  <si>
    <t>PM_RS02810</t>
  </si>
  <si>
    <t>old_locus_tag=PM0541</t>
  </si>
  <si>
    <t>WP_005726331.1</t>
  </si>
  <si>
    <t>glycogen-branching enzyme</t>
  </si>
  <si>
    <t>glgX</t>
  </si>
  <si>
    <t>PM_RS02815</t>
  </si>
  <si>
    <t>old_locus_tag=PM0542</t>
  </si>
  <si>
    <t>WP_016533562.1</t>
  </si>
  <si>
    <t>glycogen debranching enzyme GlgX</t>
  </si>
  <si>
    <t>glgC</t>
  </si>
  <si>
    <t>PM_RS02820</t>
  </si>
  <si>
    <t>old_locus_tag=PM0543</t>
  </si>
  <si>
    <t>WP_005722006.1</t>
  </si>
  <si>
    <t>glucose-1-phosphate adenylyltransferase</t>
  </si>
  <si>
    <t>PM_RS02825</t>
  </si>
  <si>
    <t>old_locus_tag=PM0544</t>
  </si>
  <si>
    <t>WP_005753940.1</t>
  </si>
  <si>
    <t>glycogen synthase</t>
  </si>
  <si>
    <t>PM_RS02830</t>
  </si>
  <si>
    <t>old_locus_tag=PM0545</t>
  </si>
  <si>
    <t>WP_010906718.1</t>
  </si>
  <si>
    <t>glycogen phosphorylase</t>
  </si>
  <si>
    <t>PM_RS02835</t>
  </si>
  <si>
    <t>old_locus_tag=PM0546</t>
  </si>
  <si>
    <t>WP_005726336.1</t>
  </si>
  <si>
    <t>phosphoenolpyruvate carboxylase</t>
  </si>
  <si>
    <t>PM_RS02840</t>
  </si>
  <si>
    <t>old_locus_tag=PM0547</t>
  </si>
  <si>
    <t>WP_005722015.1</t>
  </si>
  <si>
    <t>PurR family transcriptional regulator</t>
  </si>
  <si>
    <t>PM_RS02845</t>
  </si>
  <si>
    <t>old_locus_tag=PM0548</t>
  </si>
  <si>
    <t>WP_005726337.1</t>
  </si>
  <si>
    <t>TIGR01777 family protein</t>
  </si>
  <si>
    <t>PM_RS02850</t>
  </si>
  <si>
    <t>old_locus_tag=PM0549</t>
  </si>
  <si>
    <t>WP_005756453.1</t>
  </si>
  <si>
    <t>arginine repressor</t>
  </si>
  <si>
    <t>PM_RS02855</t>
  </si>
  <si>
    <t>old_locus_tag=PM0550</t>
  </si>
  <si>
    <t>WP_010906720.1</t>
  </si>
  <si>
    <t>malate dehydrogenase</t>
  </si>
  <si>
    <t>PM_RS02860</t>
  </si>
  <si>
    <t>old_locus_tag=PM0551</t>
  </si>
  <si>
    <t>WP_005756456.1</t>
  </si>
  <si>
    <t>arginine--tRNA ligase</t>
  </si>
  <si>
    <t>PM_RS02865</t>
  </si>
  <si>
    <t>old_locus_tag=PM0552</t>
  </si>
  <si>
    <t>WP_005722027.1</t>
  </si>
  <si>
    <t>PM_RS02870</t>
  </si>
  <si>
    <t>old_locus_tag=PM0553</t>
  </si>
  <si>
    <t>WP_005751421.1</t>
  </si>
  <si>
    <t>PM_RS02875</t>
  </si>
  <si>
    <t>old_locus_tag=PM0554</t>
  </si>
  <si>
    <t>WP_005751422.1</t>
  </si>
  <si>
    <t>glycine zipper 2TM domain-containing protein</t>
  </si>
  <si>
    <t>prfA</t>
  </si>
  <si>
    <t>PM_RS02880</t>
  </si>
  <si>
    <t>old_locus_tag=PM0555</t>
  </si>
  <si>
    <t>WP_005751423.1</t>
  </si>
  <si>
    <t>peptide chain release factor 1</t>
  </si>
  <si>
    <t>prmC</t>
  </si>
  <si>
    <t>PM_RS02885</t>
  </si>
  <si>
    <t>old_locus_tag=PM0556</t>
  </si>
  <si>
    <t>WP_010906722.1</t>
  </si>
  <si>
    <t>protein-(glutamine-N5) methyltransferase, release factor-specific</t>
  </si>
  <si>
    <t>PM_RS02890</t>
  </si>
  <si>
    <t>old_locus_tag=PM0557</t>
  </si>
  <si>
    <t>WP_010906723.1</t>
  </si>
  <si>
    <t>PM_RS02895</t>
  </si>
  <si>
    <t>old_locus_tag=PM0558</t>
  </si>
  <si>
    <t>WP_005722043.1</t>
  </si>
  <si>
    <t>2-dehydro-3-deoxyphosphooctonate aldolase</t>
  </si>
  <si>
    <t>PM_RS02900</t>
  </si>
  <si>
    <t>old_locus_tag=PM0559</t>
  </si>
  <si>
    <t>WP_010906724.1</t>
  </si>
  <si>
    <t>glycerate dehydrogenase</t>
  </si>
  <si>
    <t>PM_RS02905</t>
  </si>
  <si>
    <t>old_locus_tag=PM0560</t>
  </si>
  <si>
    <t>WP_010906725.1</t>
  </si>
  <si>
    <t>lipoprotein-releasing ABC transporter permease subunit</t>
  </si>
  <si>
    <t>lolD</t>
  </si>
  <si>
    <t>PM_RS02910</t>
  </si>
  <si>
    <t>old_locus_tag=PM0561</t>
  </si>
  <si>
    <t>WP_010906726.1</t>
  </si>
  <si>
    <t>lipoprotein-releasing system ATP-binding protein LolD</t>
  </si>
  <si>
    <t>PM_RS02915</t>
  </si>
  <si>
    <t>old_locus_tag=PM0562</t>
  </si>
  <si>
    <t>WP_010906727.1</t>
  </si>
  <si>
    <t>lipoprotein-releasing ABC transporter permease subunit LolE</t>
  </si>
  <si>
    <t>PM_RS02920</t>
  </si>
  <si>
    <t>old_locus_tag=PM0563</t>
  </si>
  <si>
    <t>WP_005726369.1</t>
  </si>
  <si>
    <t>3-deoxy-7-phosphoheptulonate synthase</t>
  </si>
  <si>
    <t>PM_RS02925</t>
  </si>
  <si>
    <t>old_locus_tag=PM0564</t>
  </si>
  <si>
    <t>WP_005722055.1</t>
  </si>
  <si>
    <t>cytosine permease</t>
  </si>
  <si>
    <t>PM_RS02930</t>
  </si>
  <si>
    <t>old_locus_tag=PM0565</t>
  </si>
  <si>
    <t>WP_005726380.1</t>
  </si>
  <si>
    <t>cytosine deaminase</t>
  </si>
  <si>
    <t>PM_RS02935</t>
  </si>
  <si>
    <t>old_locus_tag=PM0566</t>
  </si>
  <si>
    <t>WP_005751429.1</t>
  </si>
  <si>
    <t>branched-chain amino acid aminotransferase</t>
  </si>
  <si>
    <t>PM_RS02940</t>
  </si>
  <si>
    <t>old_locus_tag=PM0567</t>
  </si>
  <si>
    <t>WP_005726382.1</t>
  </si>
  <si>
    <t>transcriptional regulator GcvA</t>
  </si>
  <si>
    <t>PM_RS02945</t>
  </si>
  <si>
    <t>old_locus_tag=PM0568</t>
  </si>
  <si>
    <t>WP_010906728.1</t>
  </si>
  <si>
    <t>23S rRNA (cytidine(2498)-2'-O)-methyltransferase RlmM</t>
  </si>
  <si>
    <t>PM_RS02950</t>
  </si>
  <si>
    <t>old_locus_tag=PM0569</t>
  </si>
  <si>
    <t>WP_005726385.1</t>
  </si>
  <si>
    <t>DUF455 domain-containing protein</t>
  </si>
  <si>
    <t>tesB</t>
  </si>
  <si>
    <t>PM_RS02955</t>
  </si>
  <si>
    <t>old_locus_tag=PM0570</t>
  </si>
  <si>
    <t>WP_010906729.1</t>
  </si>
  <si>
    <t>acyl-CoA thioesterase II</t>
  </si>
  <si>
    <t>SRP_RNA</t>
  </si>
  <si>
    <t>ffs</t>
  </si>
  <si>
    <t>PM_RS10505</t>
  </si>
  <si>
    <t>signal recognition particle sRNA small type</t>
  </si>
  <si>
    <t>PM_RS02960</t>
  </si>
  <si>
    <t>old_locus_tag=PM0571</t>
  </si>
  <si>
    <t>WP_010906730.1</t>
  </si>
  <si>
    <t>cysteine/glutathione ABC transporter ATP-binding protein/permease CydC</t>
  </si>
  <si>
    <t>PM_RS02965</t>
  </si>
  <si>
    <t>old_locus_tag=PM0572</t>
  </si>
  <si>
    <t>WP_010906731.1</t>
  </si>
  <si>
    <t>thiol reductant ABC exporter subunit CydD</t>
  </si>
  <si>
    <t>trxB</t>
  </si>
  <si>
    <t>PM_RS02970</t>
  </si>
  <si>
    <t>old_locus_tag=PM0573</t>
  </si>
  <si>
    <t>WP_010906732.1</t>
  </si>
  <si>
    <t>thioredoxin-disulfide reductase</t>
  </si>
  <si>
    <t>PM_RS02975</t>
  </si>
  <si>
    <t>WP_005726391.1</t>
  </si>
  <si>
    <t>co-chaperone YbbN</t>
  </si>
  <si>
    <t>PM_RS02980</t>
  </si>
  <si>
    <t>old_locus_tag=PM0575</t>
  </si>
  <si>
    <t>WP_005722074.1</t>
  </si>
  <si>
    <t>carbonate dehydratase</t>
  </si>
  <si>
    <t>PM_RS02985</t>
  </si>
  <si>
    <t>old_locus_tag=PM0576</t>
  </si>
  <si>
    <t>WP_010906734.1</t>
  </si>
  <si>
    <t>PM_RS02990</t>
  </si>
  <si>
    <t>old_locus_tag=PM0577</t>
  </si>
  <si>
    <t>WP_010906735.1</t>
  </si>
  <si>
    <t>tryptophan synthase subunit alpha</t>
  </si>
  <si>
    <t>trpB</t>
  </si>
  <si>
    <t>PM_RS02995</t>
  </si>
  <si>
    <t>old_locus_tag=PM0578</t>
  </si>
  <si>
    <t>WP_010906736.1</t>
  </si>
  <si>
    <t>tryptophan synthase subunit beta</t>
  </si>
  <si>
    <t>PM_RS03000</t>
  </si>
  <si>
    <t>old_locus_tag=PM0579</t>
  </si>
  <si>
    <t>WP_005726408.1</t>
  </si>
  <si>
    <t>SDR family NAD(P)-dependent oxidoreductase</t>
  </si>
  <si>
    <t>PM_RS03005</t>
  </si>
  <si>
    <t>old_locus_tag=PM0580</t>
  </si>
  <si>
    <t>WP_010906737.1</t>
  </si>
  <si>
    <t>bifunctional indole-3-glycerol phosphate synthase/phosphoribosylanthranilate isomerase</t>
  </si>
  <si>
    <t>trpD</t>
  </si>
  <si>
    <t>PM_RS03010</t>
  </si>
  <si>
    <t>old_locus_tag=PM0581</t>
  </si>
  <si>
    <t>WP_005722087.1</t>
  </si>
  <si>
    <t>anthranilate phosphoribosyltransferase</t>
  </si>
  <si>
    <t>PM_RS03015</t>
  </si>
  <si>
    <t>old_locus_tag=PM0582</t>
  </si>
  <si>
    <t>WP_005753981.1</t>
  </si>
  <si>
    <t>permease</t>
  </si>
  <si>
    <t>PM_RS03020</t>
  </si>
  <si>
    <t>old_locus_tag=PM0583</t>
  </si>
  <si>
    <t>WP_005722092.1</t>
  </si>
  <si>
    <t>type 1 glutamine amidotransferase</t>
  </si>
  <si>
    <t>PM_RS03025</t>
  </si>
  <si>
    <t>old_locus_tag=PM0584</t>
  </si>
  <si>
    <t>WP_010906738.1</t>
  </si>
  <si>
    <t>anthranilate synthase component 1</t>
  </si>
  <si>
    <t>PM_RS03030</t>
  </si>
  <si>
    <t>old_locus_tag=PM0585</t>
  </si>
  <si>
    <t>WP_005753986.1</t>
  </si>
  <si>
    <t>protease SohB</t>
  </si>
  <si>
    <t>PM_RS03035</t>
  </si>
  <si>
    <t>old_locus_tag=PM0586</t>
  </si>
  <si>
    <t>WP_005726415.1</t>
  </si>
  <si>
    <t>outer membrane protein assembly factor BamE</t>
  </si>
  <si>
    <t>PM_RS03040</t>
  </si>
  <si>
    <t>old_locus_tag=PM0587</t>
  </si>
  <si>
    <t>WP_005726416.1</t>
  </si>
  <si>
    <t>fructosamine kinase family protein</t>
  </si>
  <si>
    <t>PM_RS03045</t>
  </si>
  <si>
    <t>old_locus_tag=PM0588</t>
  </si>
  <si>
    <t>WP_005751445.1</t>
  </si>
  <si>
    <t>PM_RS03050</t>
  </si>
  <si>
    <t>old_locus_tag=PM0589</t>
  </si>
  <si>
    <t>WP_010906739.1</t>
  </si>
  <si>
    <t>bifunctional proline dehydrogenase/L-glutamate gamma-semialdehyde dehydrogenase PutA</t>
  </si>
  <si>
    <t>PM_RS03055</t>
  </si>
  <si>
    <t>old_locus_tag=PM0590</t>
  </si>
  <si>
    <t>WP_010906740.1</t>
  </si>
  <si>
    <t>PM_RS03060</t>
  </si>
  <si>
    <t>old_locus_tag=PM0591</t>
  </si>
  <si>
    <t>WP_010906741.1</t>
  </si>
  <si>
    <t>pentapeptide repeat-containing protein</t>
  </si>
  <si>
    <t>PM_RS03065</t>
  </si>
  <si>
    <t>old_locus_tag=PM0592</t>
  </si>
  <si>
    <t>WP_010906742.1</t>
  </si>
  <si>
    <t>PM_RS03070</t>
  </si>
  <si>
    <t>old_locus_tag=PM0593</t>
  </si>
  <si>
    <t>WP_010906743.1</t>
  </si>
  <si>
    <t>threonine--tRNA ligase</t>
  </si>
  <si>
    <t>PM_RS03075</t>
  </si>
  <si>
    <t>old_locus_tag=PM0594</t>
  </si>
  <si>
    <t>WP_010906744.1</t>
  </si>
  <si>
    <t>DUF262 domain-containing protein</t>
  </si>
  <si>
    <t>PM_RS03080</t>
  </si>
  <si>
    <t>old_locus_tag=PM0595</t>
  </si>
  <si>
    <t>WP_010906745.1</t>
  </si>
  <si>
    <t>PM_RS03085</t>
  </si>
  <si>
    <t>old_locus_tag=PM0596</t>
  </si>
  <si>
    <t>WP_005751456.1</t>
  </si>
  <si>
    <t>PM_RS03090</t>
  </si>
  <si>
    <t>old_locus_tag=PM0597</t>
  </si>
  <si>
    <t>WP_005756505.1</t>
  </si>
  <si>
    <t>solute:sodium symporter family transporter</t>
  </si>
  <si>
    <t>PM_RS03095</t>
  </si>
  <si>
    <t>old_locus_tag=PM0598</t>
  </si>
  <si>
    <t>WP_099821737.1</t>
  </si>
  <si>
    <t>DUF4976 domain-containing protein</t>
  </si>
  <si>
    <t>PM_RS03100</t>
  </si>
  <si>
    <t>old_locus_tag=PM0599</t>
  </si>
  <si>
    <t>WP_005730514.1</t>
  </si>
  <si>
    <t>Crp/Fnr family transcriptional regulator</t>
  </si>
  <si>
    <t>PM_RS03105</t>
  </si>
  <si>
    <t>old_locus_tag=PM0600</t>
  </si>
  <si>
    <t>WP_010906747.1</t>
  </si>
  <si>
    <t>anaerobic sulfatase maturase</t>
  </si>
  <si>
    <t>PM_RS03110</t>
  </si>
  <si>
    <t>old_locus_tag=PM0601</t>
  </si>
  <si>
    <t>WP_010906748.1</t>
  </si>
  <si>
    <t>D-hexose-6-phosphate mutarotase</t>
  </si>
  <si>
    <t>PM_RS03115</t>
  </si>
  <si>
    <t>old_locus_tag=PM0602</t>
  </si>
  <si>
    <t>WP_071543641.1</t>
  </si>
  <si>
    <t>translation initiation factor IF-3</t>
  </si>
  <si>
    <t>PM_RS03120</t>
  </si>
  <si>
    <t>old_locus_tag=PM0603</t>
  </si>
  <si>
    <t>WP_005596065.1</t>
  </si>
  <si>
    <t>50S ribosomal protein L35</t>
  </si>
  <si>
    <t>PM_RS03125</t>
  </si>
  <si>
    <t>old_locus_tag=PM0604</t>
  </si>
  <si>
    <t>WP_005722169.1</t>
  </si>
  <si>
    <t>50S ribosomal protein L20</t>
  </si>
  <si>
    <t>PM_RS03130</t>
  </si>
  <si>
    <t>adhesin</t>
  </si>
  <si>
    <t>msrA</t>
  </si>
  <si>
    <t>PM_RS03135</t>
  </si>
  <si>
    <t>old_locus_tag=PM0605</t>
  </si>
  <si>
    <t>WP_005722174.1</t>
  </si>
  <si>
    <t>peptide-methionine (S)-S-oxide reductase</t>
  </si>
  <si>
    <t>PM_RS03140</t>
  </si>
  <si>
    <t>old_locus_tag=PM0606</t>
  </si>
  <si>
    <t>WP_005726457.1</t>
  </si>
  <si>
    <t>tRNA 2-thiocytidine(32) synthetase TtcA</t>
  </si>
  <si>
    <t>PM_RS03145</t>
  </si>
  <si>
    <t>old_locus_tag=PM0607</t>
  </si>
  <si>
    <t>WP_010906750.1</t>
  </si>
  <si>
    <t>condensin subunit F</t>
  </si>
  <si>
    <t>PM_RS03150</t>
  </si>
  <si>
    <t>old_locus_tag=PM0608</t>
  </si>
  <si>
    <t>WP_005722179.1</t>
  </si>
  <si>
    <t>condensin subunit E</t>
  </si>
  <si>
    <t>PM_RS03155</t>
  </si>
  <si>
    <t>old_locus_tag=PM0609</t>
  </si>
  <si>
    <t>WP_010906751.1</t>
  </si>
  <si>
    <t>chromosome partition protein MukB</t>
  </si>
  <si>
    <t>PM_RS03160</t>
  </si>
  <si>
    <t>old_locus_tag=PM0610</t>
  </si>
  <si>
    <t>WP_005754017.1</t>
  </si>
  <si>
    <t>PM_RS03165</t>
  </si>
  <si>
    <t>old_locus_tag=PM0611</t>
  </si>
  <si>
    <t>WP_010906752.1</t>
  </si>
  <si>
    <t>exodeoxyribonuclease I</t>
  </si>
  <si>
    <t>PM_RS03170</t>
  </si>
  <si>
    <t>old_locus_tag=PM0612</t>
  </si>
  <si>
    <t>WP_010906753.1</t>
  </si>
  <si>
    <t>DUF883 domain-containing protein</t>
  </si>
  <si>
    <t>PM_RS03175</t>
  </si>
  <si>
    <t>old_locus_tag=PM0613</t>
  </si>
  <si>
    <t>WP_005726461.1</t>
  </si>
  <si>
    <t>phage holin family protein</t>
  </si>
  <si>
    <t>PM_RS03180</t>
  </si>
  <si>
    <t>old_locus_tag=PM0614</t>
  </si>
  <si>
    <t>WP_005726462.1</t>
  </si>
  <si>
    <t>topA</t>
  </si>
  <si>
    <t>PM_RS03185</t>
  </si>
  <si>
    <t>old_locus_tag=PM0615</t>
  </si>
  <si>
    <t>WP_010906754.1</t>
  </si>
  <si>
    <t>DNA topoisomerase 1</t>
  </si>
  <si>
    <t>PM_RS03190</t>
  </si>
  <si>
    <t>old_locus_tag=PM0616</t>
  </si>
  <si>
    <t>WP_010906755.1</t>
  </si>
  <si>
    <t>PHP domain-containing protein</t>
  </si>
  <si>
    <t>PM_RS03195</t>
  </si>
  <si>
    <t>old_locus_tag=PM0617</t>
  </si>
  <si>
    <t>WP_010906756.1</t>
  </si>
  <si>
    <t>dihydroorotate dehydrogenase (quinone)</t>
  </si>
  <si>
    <t>PM_RS03200</t>
  </si>
  <si>
    <t>old_locus_tag=PM0618</t>
  </si>
  <si>
    <t>WP_010906757.1</t>
  </si>
  <si>
    <t>aminopeptidase N</t>
  </si>
  <si>
    <t>purE</t>
  </si>
  <si>
    <t>PM_RS03205</t>
  </si>
  <si>
    <t>old_locus_tag=PM0619</t>
  </si>
  <si>
    <t>WP_010906758.1</t>
  </si>
  <si>
    <t>5-(carboxyamino)imidazole ribonucleotide mutase</t>
  </si>
  <si>
    <t>PM_RS03210</t>
  </si>
  <si>
    <t>old_locus_tag=PM0620</t>
  </si>
  <si>
    <t>WP_010906759.1</t>
  </si>
  <si>
    <t>5-(carboxyamino)imidazole ribonucleotide synthase</t>
  </si>
  <si>
    <t>PM_RS03215</t>
  </si>
  <si>
    <t>old_locus_tag=PM0621</t>
  </si>
  <si>
    <t>WP_005756536.1</t>
  </si>
  <si>
    <t>aspartate/tyrosine/aromatic aminotransferase</t>
  </si>
  <si>
    <t>PM_RS03220</t>
  </si>
  <si>
    <t>old_locus_tag=PM0622</t>
  </si>
  <si>
    <t>WP_005751475.1</t>
  </si>
  <si>
    <t>molybdopterin synthase catalytic subunit</t>
  </si>
  <si>
    <t>PM_RS03225</t>
  </si>
  <si>
    <t>old_locus_tag=PM0623</t>
  </si>
  <si>
    <t>WP_005722203.1</t>
  </si>
  <si>
    <t>molybdopterin synthase sulfur carrier subunit</t>
  </si>
  <si>
    <t>moaC</t>
  </si>
  <si>
    <t>PM_RS03230</t>
  </si>
  <si>
    <t>old_locus_tag=PM0624</t>
  </si>
  <si>
    <t>WP_005726474.1</t>
  </si>
  <si>
    <t>cyclic pyranopterin monophosphate synthase MoaC</t>
  </si>
  <si>
    <t>PM_RS03235</t>
  </si>
  <si>
    <t>old_locus_tag=PM0625</t>
  </si>
  <si>
    <t>WP_010906760.1</t>
  </si>
  <si>
    <t>cyclic pyranopterin monophosphate synthase</t>
  </si>
  <si>
    <t>PM_RS03240</t>
  </si>
  <si>
    <t>old_locus_tag=PM0626</t>
  </si>
  <si>
    <t>WP_010906761.1</t>
  </si>
  <si>
    <t>PM_RS03245</t>
  </si>
  <si>
    <t>old_locus_tag=PM0627</t>
  </si>
  <si>
    <t>WP_005722210.1</t>
  </si>
  <si>
    <t>endopeptidase</t>
  </si>
  <si>
    <t>PM_RS03250</t>
  </si>
  <si>
    <t>old_locus_tag=PM0628</t>
  </si>
  <si>
    <t>WP_005722212.1</t>
  </si>
  <si>
    <t>integration host factor subunit alpha</t>
  </si>
  <si>
    <t>PM_RS03255</t>
  </si>
  <si>
    <t>old_locus_tag=PM0629</t>
  </si>
  <si>
    <t>WP_010906762.1</t>
  </si>
  <si>
    <t>phenylalanine--tRNA ligase subunit beta</t>
  </si>
  <si>
    <t>PM_RS03260</t>
  </si>
  <si>
    <t>old_locus_tag=PM0630</t>
  </si>
  <si>
    <t>WP_005726490.1</t>
  </si>
  <si>
    <t>PM_RS03265</t>
  </si>
  <si>
    <t>old_locus_tag=PM0631</t>
  </si>
  <si>
    <t>WP_005726492.1</t>
  </si>
  <si>
    <t>phenylalanine--tRNA ligase subunit alpha</t>
  </si>
  <si>
    <t>PM_RS03270</t>
  </si>
  <si>
    <t>old_locus_tag=PM0632</t>
  </si>
  <si>
    <t>WP_010906764.1</t>
  </si>
  <si>
    <t>ClbS/DfsB family four-helix bundle protein</t>
  </si>
  <si>
    <t>PM_RS03275</t>
  </si>
  <si>
    <t>old_locus_tag=PM0633</t>
  </si>
  <si>
    <t>WP_010906765.1</t>
  </si>
  <si>
    <t>TIGR01621 family pseudouridine synthase</t>
  </si>
  <si>
    <t>PM_RS03280</t>
  </si>
  <si>
    <t>old_locus_tag=PM0634</t>
  </si>
  <si>
    <t>WP_010906766.1</t>
  </si>
  <si>
    <t>histidine phosphatase family protein</t>
  </si>
  <si>
    <t>PM_RS03285</t>
  </si>
  <si>
    <t>old_locus_tag=PM0635</t>
  </si>
  <si>
    <t>WP_010906767.1</t>
  </si>
  <si>
    <t>bifunctional tetrahydrofolate synthase/dihydrofolate synthase</t>
  </si>
  <si>
    <t>PM_RS03290</t>
  </si>
  <si>
    <t>old_locus_tag=PM0636</t>
  </si>
  <si>
    <t>WP_005751483.1</t>
  </si>
  <si>
    <t>acetyl-CoA carboxylase carboxyl transferase subunit beta</t>
  </si>
  <si>
    <t>PM_RS03295</t>
  </si>
  <si>
    <t>old_locus_tag=PM0637</t>
  </si>
  <si>
    <t>WP_005726499.1</t>
  </si>
  <si>
    <t>tRNA pseudouridine(38-40) synthase TruA</t>
  </si>
  <si>
    <t>PM_RS03300</t>
  </si>
  <si>
    <t>old_locus_tag=PM0638</t>
  </si>
  <si>
    <t>WP_010906768.1</t>
  </si>
  <si>
    <t>patatin family protein</t>
  </si>
  <si>
    <t>PM_RS03305</t>
  </si>
  <si>
    <t>old_locus_tag=PM0639</t>
  </si>
  <si>
    <t>WP_005716009.1</t>
  </si>
  <si>
    <t>50S ribosomal protein L25</t>
  </si>
  <si>
    <t>PM_RS03310</t>
  </si>
  <si>
    <t>old_locus_tag=PM0640</t>
  </si>
  <si>
    <t>WP_005726503.1</t>
  </si>
  <si>
    <t>DedA family protein</t>
  </si>
  <si>
    <t>bioD</t>
  </si>
  <si>
    <t>PM_RS03315</t>
  </si>
  <si>
    <t>old_locus_tag=PM0641</t>
  </si>
  <si>
    <t>WP_010906770.1</t>
  </si>
  <si>
    <t>dethiobiotin synthase</t>
  </si>
  <si>
    <t>PM_RS03320</t>
  </si>
  <si>
    <t>old_locus_tag=PM0642</t>
  </si>
  <si>
    <t>WP_005756709.1</t>
  </si>
  <si>
    <t>ROK family protein</t>
  </si>
  <si>
    <t>PM_RS03325</t>
  </si>
  <si>
    <t>old_locus_tag=PM0643</t>
  </si>
  <si>
    <t>WP_005726506.1</t>
  </si>
  <si>
    <t>asparagine--tRNA ligase</t>
  </si>
  <si>
    <t>pbpC</t>
  </si>
  <si>
    <t>PM_RS03330</t>
  </si>
  <si>
    <t>old_locus_tag=PM0644</t>
  </si>
  <si>
    <t>WP_010906772.1</t>
  </si>
  <si>
    <t>penicillin-binding protein 1C</t>
  </si>
  <si>
    <t>rsmI</t>
  </si>
  <si>
    <t>PM_RS03335</t>
  </si>
  <si>
    <t>old_locus_tag=PM0645</t>
  </si>
  <si>
    <t>WP_010906773.1</t>
  </si>
  <si>
    <t>rRNA (cytidine-2'-O-)-methyltransferase</t>
  </si>
  <si>
    <t>PM_RS03340</t>
  </si>
  <si>
    <t>old_locus_tag=PM0646</t>
  </si>
  <si>
    <t>WP_005726514.1</t>
  </si>
  <si>
    <t>penicillin-binding protein activator</t>
  </si>
  <si>
    <t>PM_RS03345</t>
  </si>
  <si>
    <t>old_locus_tag=PM0647</t>
  </si>
  <si>
    <t>WP_005716025.1</t>
  </si>
  <si>
    <t>YraN family protein</t>
  </si>
  <si>
    <t>PM_RS03350</t>
  </si>
  <si>
    <t>old_locus_tag=PM0648</t>
  </si>
  <si>
    <t>WP_005754060.1</t>
  </si>
  <si>
    <t>SIS domain-containing protein</t>
  </si>
  <si>
    <t>PM_RS03355</t>
  </si>
  <si>
    <t>old_locus_tag=PM0649</t>
  </si>
  <si>
    <t>WP_005716030.1</t>
  </si>
  <si>
    <t>osmotically-inducible protein OsmY</t>
  </si>
  <si>
    <t>PM_RS03360</t>
  </si>
  <si>
    <t>old_locus_tag=PM0650</t>
  </si>
  <si>
    <t>WP_010906775.1</t>
  </si>
  <si>
    <t>riboflavin synthase</t>
  </si>
  <si>
    <t>PM_RS03365</t>
  </si>
  <si>
    <t>old_locus_tag=PM0651</t>
  </si>
  <si>
    <t>WP_005726519.1</t>
  </si>
  <si>
    <t>multidrug resistance protein NorM</t>
  </si>
  <si>
    <t>PM_RS03370</t>
  </si>
  <si>
    <t>old_locus_tag=PM0652</t>
  </si>
  <si>
    <t>WP_005754062.1</t>
  </si>
  <si>
    <t>oxidoreductase</t>
  </si>
  <si>
    <t>pyk</t>
  </si>
  <si>
    <t>PM_RS03375</t>
  </si>
  <si>
    <t>old_locus_tag=PM0653</t>
  </si>
  <si>
    <t>WP_005726521.1</t>
  </si>
  <si>
    <t>pyruvate kinase</t>
  </si>
  <si>
    <t>PM_RS03380</t>
  </si>
  <si>
    <t>old_locus_tag=PM_t14</t>
  </si>
  <si>
    <t>tRNA-Val</t>
  </si>
  <si>
    <t>anticodon=GAC</t>
  </si>
  <si>
    <t>PM_RS03385</t>
  </si>
  <si>
    <t>old_locus_tag=PM0655</t>
  </si>
  <si>
    <t>WP_005716039.1</t>
  </si>
  <si>
    <t>cold-shock protein</t>
  </si>
  <si>
    <t>PM_RS03390</t>
  </si>
  <si>
    <t>old_locus_tag=PM0656</t>
  </si>
  <si>
    <t>WP_005726523.1</t>
  </si>
  <si>
    <t>tellurite resistance methyltransferase TehB</t>
  </si>
  <si>
    <t>PM_RS03395</t>
  </si>
  <si>
    <t>old_locus_tag=PM0657</t>
  </si>
  <si>
    <t>WP_010906777.1</t>
  </si>
  <si>
    <t>dapD</t>
  </si>
  <si>
    <t>PM_RS03400</t>
  </si>
  <si>
    <t>old_locus_tag=PM0658</t>
  </si>
  <si>
    <t>WP_005754068.1</t>
  </si>
  <si>
    <t>2,3,4,5-tetrahydropyridine-2,6-dicarboxylate N-succinyltransferase</t>
  </si>
  <si>
    <t>PM_RS03405</t>
  </si>
  <si>
    <t>old_locus_tag=PM0659</t>
  </si>
  <si>
    <t>WP_010906778.1</t>
  </si>
  <si>
    <t>PM_RS03410</t>
  </si>
  <si>
    <t>old_locus_tag=PM0660</t>
  </si>
  <si>
    <t>WP_005726527.1</t>
  </si>
  <si>
    <t>HTH-type transcriptional regulator CysB</t>
  </si>
  <si>
    <t>PM_RS03415</t>
  </si>
  <si>
    <t>old_locus_tag=PM0661</t>
  </si>
  <si>
    <t>WP_010906779.1</t>
  </si>
  <si>
    <t>23S rRNA pseudouridylate synthase B</t>
  </si>
  <si>
    <t>PM_RS03420</t>
  </si>
  <si>
    <t>old_locus_tag=PM0662</t>
  </si>
  <si>
    <t>WP_005730733.1</t>
  </si>
  <si>
    <t>threonylcarbamoyl-AMP synthase</t>
  </si>
  <si>
    <t>PM_RS03425</t>
  </si>
  <si>
    <t>old_locus_tag=PM0663</t>
  </si>
  <si>
    <t>WP_016533723.1</t>
  </si>
  <si>
    <t>PM_RS03430</t>
  </si>
  <si>
    <t>old_locus_tag=PM0664</t>
  </si>
  <si>
    <t>WP_010906781.1</t>
  </si>
  <si>
    <t>bifunctional chorismate mutase/prephenate dehydrogenase</t>
  </si>
  <si>
    <t>PM_RS03435</t>
  </si>
  <si>
    <t>old_locus_tag=PM0665</t>
  </si>
  <si>
    <t>WP_005751502.1</t>
  </si>
  <si>
    <t>PM_RS03440</t>
  </si>
  <si>
    <t>old_locus_tag=PM0666</t>
  </si>
  <si>
    <t>WP_005726547.1</t>
  </si>
  <si>
    <t>H-type ferritin</t>
  </si>
  <si>
    <t>PM_RS03445</t>
  </si>
  <si>
    <t>old_locus_tag=PM0667</t>
  </si>
  <si>
    <t>WP_005716086.1</t>
  </si>
  <si>
    <t>PM_RS03450</t>
  </si>
  <si>
    <t>old_locus_tag=PM0668</t>
  </si>
  <si>
    <t>WP_005726550.1</t>
  </si>
  <si>
    <t>transcriptional regulator FNR</t>
  </si>
  <si>
    <t>PM_RS03455</t>
  </si>
  <si>
    <t>old_locus_tag=PM0669</t>
  </si>
  <si>
    <t>WP_005726552.1</t>
  </si>
  <si>
    <t>universal stress protein UspE</t>
  </si>
  <si>
    <t>PM_RS03460</t>
  </si>
  <si>
    <t>old_locus_tag=PM0670</t>
  </si>
  <si>
    <t>WP_005726554.1</t>
  </si>
  <si>
    <t>sppA</t>
  </si>
  <si>
    <t>PM_RS03465</t>
  </si>
  <si>
    <t>old_locus_tag=PM0671</t>
  </si>
  <si>
    <t>WP_005756725.1</t>
  </si>
  <si>
    <t>signal peptide peptidase SppA</t>
  </si>
  <si>
    <t>PM_RS03470</t>
  </si>
  <si>
    <t>old_locus_tag=PM0672</t>
  </si>
  <si>
    <t>WP_010906783.1</t>
  </si>
  <si>
    <t>NAD(P)H nitroreductase</t>
  </si>
  <si>
    <t>PM_RS03475</t>
  </si>
  <si>
    <t>old_locus_tag=PM0673</t>
  </si>
  <si>
    <t>WP_010906784.1</t>
  </si>
  <si>
    <t>PM_RS03480</t>
  </si>
  <si>
    <t>old_locus_tag=PM0674</t>
  </si>
  <si>
    <t>WP_005726559.1</t>
  </si>
  <si>
    <t>PM_RS03485</t>
  </si>
  <si>
    <t>old_locus_tag=PM0675</t>
  </si>
  <si>
    <t>WP_005726560.1</t>
  </si>
  <si>
    <t>N-acetyl-D-glucosamine kinase</t>
  </si>
  <si>
    <t>PM_RS03490</t>
  </si>
  <si>
    <t>old_locus_tag=PM0676</t>
  </si>
  <si>
    <t>WP_005716110.1</t>
  </si>
  <si>
    <t>phosphatase PAP2 family protein</t>
  </si>
  <si>
    <t>ribA</t>
  </si>
  <si>
    <t>PM_RS03495</t>
  </si>
  <si>
    <t>old_locus_tag=PM0677</t>
  </si>
  <si>
    <t>WP_005716111.1</t>
  </si>
  <si>
    <t>GTP cyclohydrolase II</t>
  </si>
  <si>
    <t>PM_RS03500</t>
  </si>
  <si>
    <t>old_locus_tag=PM0678</t>
  </si>
  <si>
    <t>WP_010906786.1</t>
  </si>
  <si>
    <t>peptide ABC transporter substrate-binding protein</t>
  </si>
  <si>
    <t>PM_RS03505</t>
  </si>
  <si>
    <t>old_locus_tag=PM0679</t>
  </si>
  <si>
    <t>WP_010906787.1</t>
  </si>
  <si>
    <t>DUF454 domain-containing protein</t>
  </si>
  <si>
    <t>PM_RS03510</t>
  </si>
  <si>
    <t>old_locus_tag=PM0680</t>
  </si>
  <si>
    <t>WP_005756736.1</t>
  </si>
  <si>
    <t>oligopeptidase A</t>
  </si>
  <si>
    <t>PM_RS03515</t>
  </si>
  <si>
    <t>old_locus_tag=PM0681</t>
  </si>
  <si>
    <t>WP_005756738.1</t>
  </si>
  <si>
    <t>divalent metal cation transporter</t>
  </si>
  <si>
    <t>PM_RS03520</t>
  </si>
  <si>
    <t>old_locus_tag=PM_t15</t>
  </si>
  <si>
    <t>tRNA-Gln</t>
  </si>
  <si>
    <t>anticodon=TTG</t>
  </si>
  <si>
    <t>PM_RS03525</t>
  </si>
  <si>
    <t>old_locus_tag=PM_t16</t>
  </si>
  <si>
    <t>PM_RS03530</t>
  </si>
  <si>
    <t>old_locus_tag=PM_t17</t>
  </si>
  <si>
    <t>anticodon=TAG</t>
  </si>
  <si>
    <t>PM_RS03535</t>
  </si>
  <si>
    <t>old_locus_tag=PM_t18</t>
  </si>
  <si>
    <t>tRNA-Met</t>
  </si>
  <si>
    <t>anticodon=CAT</t>
  </si>
  <si>
    <t>PM_RS03540</t>
  </si>
  <si>
    <t>old_locus_tag=PM0683</t>
  </si>
  <si>
    <t>WP_010906789.1</t>
  </si>
  <si>
    <t>ROK family transcriptional regulator</t>
  </si>
  <si>
    <t>PM_RS03545</t>
  </si>
  <si>
    <t>old_locus_tag=PM0684</t>
  </si>
  <si>
    <t>WP_010906790.1</t>
  </si>
  <si>
    <t>glutamyl-tRNA reductase</t>
  </si>
  <si>
    <t>gloB</t>
  </si>
  <si>
    <t>PM_RS03550</t>
  </si>
  <si>
    <t>old_locus_tag=PM0685</t>
  </si>
  <si>
    <t>WP_010906791.1</t>
  </si>
  <si>
    <t>hydroxyacylglutathione hydrolase</t>
  </si>
  <si>
    <t>PM_RS03555</t>
  </si>
  <si>
    <t>old_locus_tag=PM0686</t>
  </si>
  <si>
    <t>WP_010906792.1</t>
  </si>
  <si>
    <t>class I SAM-dependent methyltransferase</t>
  </si>
  <si>
    <t>PM_RS03560</t>
  </si>
  <si>
    <t>old_locus_tag=PM0687</t>
  </si>
  <si>
    <t>WP_010906793.1</t>
  </si>
  <si>
    <t>30S ribosomal protein S12 methylthiotransferase accessory protein YcaO</t>
  </si>
  <si>
    <t>PM_RS03565</t>
  </si>
  <si>
    <t>old_locus_tag=PM0688</t>
  </si>
  <si>
    <t>WP_010906794.1</t>
  </si>
  <si>
    <t>DUF1043 domain-containing protein</t>
  </si>
  <si>
    <t>PM_RS03570</t>
  </si>
  <si>
    <t>old_locus_tag=PM0689</t>
  </si>
  <si>
    <t>WP_010906795.1</t>
  </si>
  <si>
    <t>CPBP family intramembrane metalloprotease</t>
  </si>
  <si>
    <t>PM_RS03575</t>
  </si>
  <si>
    <t>old_locus_tag=PM0690</t>
  </si>
  <si>
    <t>WP_010906796.1</t>
  </si>
  <si>
    <t>TIGR01619 family protein</t>
  </si>
  <si>
    <t>PM_RS03580</t>
  </si>
  <si>
    <t>old_locus_tag=PM0691</t>
  </si>
  <si>
    <t>WP_005716151.1</t>
  </si>
  <si>
    <t>exodeoxyribonuclease III</t>
  </si>
  <si>
    <t>acs</t>
  </si>
  <si>
    <t>PM_RS03585</t>
  </si>
  <si>
    <t>old_locus_tag=PM0692</t>
  </si>
  <si>
    <t>WP_005754110.1</t>
  </si>
  <si>
    <t>acetyl-coenzyme A synthetase</t>
  </si>
  <si>
    <t>PM_RS03590</t>
  </si>
  <si>
    <t>old_locus_tag=PM0693</t>
  </si>
  <si>
    <t>WP_005726594.1</t>
  </si>
  <si>
    <t>GTP cyclohydrolase I FolE</t>
  </si>
  <si>
    <t>PM_RS03595</t>
  </si>
  <si>
    <t>old_locus_tag=PM0694</t>
  </si>
  <si>
    <t>WP_010906797.1</t>
  </si>
  <si>
    <t>molybdopterin molybdotransferase</t>
  </si>
  <si>
    <t>moeB</t>
  </si>
  <si>
    <t>PM_RS03600</t>
  </si>
  <si>
    <t>old_locus_tag=PM0695</t>
  </si>
  <si>
    <t>WP_010906798.1</t>
  </si>
  <si>
    <t>molybdopterin-synthase adenylyltransferase MoeB</t>
  </si>
  <si>
    <t>PM_RS03605</t>
  </si>
  <si>
    <t>old_locus_tag=PM0696</t>
  </si>
  <si>
    <t>WP_010906799.1</t>
  </si>
  <si>
    <t>helicase</t>
  </si>
  <si>
    <t>PM_RS03610</t>
  </si>
  <si>
    <t>old_locus_tag=PM0697</t>
  </si>
  <si>
    <t>WP_010906800.1</t>
  </si>
  <si>
    <t>DUF4391 domain-containing protein</t>
  </si>
  <si>
    <t>PM_RS03615</t>
  </si>
  <si>
    <t>old_locus_tag=PM0698</t>
  </si>
  <si>
    <t>WP_016533629.1</t>
  </si>
  <si>
    <t>site-specific DNA-methyltransferase</t>
  </si>
  <si>
    <t>PM_RS03620</t>
  </si>
  <si>
    <t>old_locus_tag=PM0699</t>
  </si>
  <si>
    <t>WP_010906802.1</t>
  </si>
  <si>
    <t>PM_RS03625</t>
  </si>
  <si>
    <t>old_locus_tag=PM0700</t>
  </si>
  <si>
    <t>WP_005756773.1</t>
  </si>
  <si>
    <t>UbiX family flavin prenyltransferase</t>
  </si>
  <si>
    <t>PM_RS03630</t>
  </si>
  <si>
    <t>old_locus_tag=PM0701</t>
  </si>
  <si>
    <t>WP_010906803.1</t>
  </si>
  <si>
    <t>amidophosphoribosyltransferase</t>
  </si>
  <si>
    <t>PM_RS03635</t>
  </si>
  <si>
    <t>old_locus_tag=PM0702</t>
  </si>
  <si>
    <t>WP_005716269.1</t>
  </si>
  <si>
    <t>colicin V biosynthesis protein</t>
  </si>
  <si>
    <t>PM_RS03640</t>
  </si>
  <si>
    <t>old_locus_tag=PM0703</t>
  </si>
  <si>
    <t>WP_005754120.1</t>
  </si>
  <si>
    <t>DUF412 domain-containing protein</t>
  </si>
  <si>
    <t>PM_RS03645</t>
  </si>
  <si>
    <t>old_locus_tag=PM0704</t>
  </si>
  <si>
    <t>WP_010906804.1</t>
  </si>
  <si>
    <t>acetate kinase</t>
  </si>
  <si>
    <t>PM_RS03650</t>
  </si>
  <si>
    <t>old_locus_tag=PM0705</t>
  </si>
  <si>
    <t>WP_005726628.1</t>
  </si>
  <si>
    <t>phosphate acetyltransferase</t>
  </si>
  <si>
    <t>rnd</t>
  </si>
  <si>
    <t>PM_RS03655</t>
  </si>
  <si>
    <t>old_locus_tag=PM0706</t>
  </si>
  <si>
    <t>WP_010906805.1</t>
  </si>
  <si>
    <t>ribonuclease D</t>
  </si>
  <si>
    <t>PM_RS03660</t>
  </si>
  <si>
    <t>old_locus_tag=PM0707</t>
  </si>
  <si>
    <t>WP_005726632.1</t>
  </si>
  <si>
    <t>long-chain-fatty-acid--CoA ligase FadD</t>
  </si>
  <si>
    <t>PM_RS03665</t>
  </si>
  <si>
    <t>old_locus_tag=PM0708</t>
  </si>
  <si>
    <t>WP_010906806.1</t>
  </si>
  <si>
    <t>tsaB</t>
  </si>
  <si>
    <t>PM_RS03670</t>
  </si>
  <si>
    <t>old_locus_tag=PM0709</t>
  </si>
  <si>
    <t>WP_010906807.1</t>
  </si>
  <si>
    <t>tRNA (adenosine(37)-N6)-threonylcarbamoyltransferase complex dimerization subunit type 1 TsaB</t>
  </si>
  <si>
    <t>PM_RS03675</t>
  </si>
  <si>
    <t>old_locus_tag=PM0710</t>
  </si>
  <si>
    <t>WP_016533749.1</t>
  </si>
  <si>
    <t>ATP-dependent DNA helicase</t>
  </si>
  <si>
    <t>PM_RS03680</t>
  </si>
  <si>
    <t>old_locus_tag=PM0711</t>
  </si>
  <si>
    <t>WP_010906809.1</t>
  </si>
  <si>
    <t>PM_RS03685</t>
  </si>
  <si>
    <t>old_locus_tag=PM0712</t>
  </si>
  <si>
    <t>WP_005726644.1</t>
  </si>
  <si>
    <t>AEC family transporter</t>
  </si>
  <si>
    <t>PM_RS03690</t>
  </si>
  <si>
    <t>old_locus_tag=PM0713</t>
  </si>
  <si>
    <t>WP_005716283.1</t>
  </si>
  <si>
    <t>ribosome assembly RNA-binding protein YhbY</t>
  </si>
  <si>
    <t>PM_RS03695</t>
  </si>
  <si>
    <t>old_locus_tag=PM0714</t>
  </si>
  <si>
    <t>WP_010906810.1</t>
  </si>
  <si>
    <t>PM_RS03700</t>
  </si>
  <si>
    <t>old_locus_tag=PM0715</t>
  </si>
  <si>
    <t>WP_010906811.1</t>
  </si>
  <si>
    <t>transcription elongation factor GreA</t>
  </si>
  <si>
    <t>PM_RS03705</t>
  </si>
  <si>
    <t>old_locus_tag=PM0716</t>
  </si>
  <si>
    <t>WP_010906812.1</t>
  </si>
  <si>
    <t>serine-type D-Ala-D-Ala carboxypeptidase</t>
  </si>
  <si>
    <t>PM_RS03710</t>
  </si>
  <si>
    <t>old_locus_tag=PM0717</t>
  </si>
  <si>
    <t>WP_010906813.1</t>
  </si>
  <si>
    <t>ribonucleoside-diphosphate reductase subunit alpha</t>
  </si>
  <si>
    <t>PM_RS03715</t>
  </si>
  <si>
    <t>old_locus_tag=PM0718</t>
  </si>
  <si>
    <t>WP_010906814.1</t>
  </si>
  <si>
    <t>PM_RS10510</t>
  </si>
  <si>
    <t>WP_005716345.1</t>
  </si>
  <si>
    <t>putative methionine/alanine importer small subunit</t>
  </si>
  <si>
    <t>PM_RS03725</t>
  </si>
  <si>
    <t>old_locus_tag=PM0719</t>
  </si>
  <si>
    <t>WP_005726684.1</t>
  </si>
  <si>
    <t>ribonucleotide-diphosphate reductase subunit beta</t>
  </si>
  <si>
    <t>PM_RS10515</t>
  </si>
  <si>
    <t>old_locus_tag=PM0720</t>
  </si>
  <si>
    <t>WP_010906815.1</t>
  </si>
  <si>
    <t>(2Fe-2S)-binding protein</t>
  </si>
  <si>
    <t>PM_RS03730</t>
  </si>
  <si>
    <t>old_locus_tag=PM0721</t>
  </si>
  <si>
    <t>WP_010906816.1</t>
  </si>
  <si>
    <t>tetrathionate reductase subunit TtrA</t>
  </si>
  <si>
    <t>PM_RS03735</t>
  </si>
  <si>
    <t>old_locus_tag=PM0722</t>
  </si>
  <si>
    <t>WP_010906817.1</t>
  </si>
  <si>
    <t>PM_RS03740</t>
  </si>
  <si>
    <t>old_locus_tag=PM0723</t>
  </si>
  <si>
    <t>WP_005726687.1</t>
  </si>
  <si>
    <t>tetrathionate reductase subunit TtrB</t>
  </si>
  <si>
    <t>PM_RS03745</t>
  </si>
  <si>
    <t>old_locus_tag=PM0724</t>
  </si>
  <si>
    <t>WP_010906818.1</t>
  </si>
  <si>
    <t>sensor histidine kinase</t>
  </si>
  <si>
    <t>PM_RS03750</t>
  </si>
  <si>
    <t>old_locus_tag=PM0725</t>
  </si>
  <si>
    <t>WP_005726689.1</t>
  </si>
  <si>
    <t>DNA-binding response regulator</t>
  </si>
  <si>
    <t>PM_RS03755</t>
  </si>
  <si>
    <t>old_locus_tag=PM0726</t>
  </si>
  <si>
    <t>WP_010906819.1</t>
  </si>
  <si>
    <t>4-hydroxy-tetrahydrodipicolinate reductase</t>
  </si>
  <si>
    <t>PM_RS03760</t>
  </si>
  <si>
    <t>old_locus_tag=PM0727</t>
  </si>
  <si>
    <t>WP_005716404.1</t>
  </si>
  <si>
    <t>PM_RS03765</t>
  </si>
  <si>
    <t>old_locus_tag=PM0728</t>
  </si>
  <si>
    <t>WP_010906821.1</t>
  </si>
  <si>
    <t>phosphatidylglycerophosphatase A</t>
  </si>
  <si>
    <t>PM_RS03770</t>
  </si>
  <si>
    <t>old_locus_tag=PM0729</t>
  </si>
  <si>
    <t>WP_005716408.1</t>
  </si>
  <si>
    <t>thiamine-phosphate kinase</t>
  </si>
  <si>
    <t>PM_RS03775</t>
  </si>
  <si>
    <t>old_locus_tag=PM0730</t>
  </si>
  <si>
    <t>WP_010906822.1</t>
  </si>
  <si>
    <t>N utilization substance protein B</t>
  </si>
  <si>
    <t>PM_RS03780</t>
  </si>
  <si>
    <t>old_locus_tag=PM0731</t>
  </si>
  <si>
    <t>WP_005716415.1</t>
  </si>
  <si>
    <t>6,7-dimethyl-8-ribityllumazine synthase</t>
  </si>
  <si>
    <t>PM_RS03785</t>
  </si>
  <si>
    <t>old_locus_tag=PM0732</t>
  </si>
  <si>
    <t>WP_005726696.1</t>
  </si>
  <si>
    <t>PM_RS03790</t>
  </si>
  <si>
    <t>old_locus_tag=PM0733</t>
  </si>
  <si>
    <t>WP_010906823.1</t>
  </si>
  <si>
    <t>NAD(P)H-dependent oxidoreductase</t>
  </si>
  <si>
    <t>PM_RS03795</t>
  </si>
  <si>
    <t>old_locus_tag=PM0734</t>
  </si>
  <si>
    <t>WP_010906824.1</t>
  </si>
  <si>
    <t>serine endoprotease DegQ</t>
  </si>
  <si>
    <t>PM_RS03800</t>
  </si>
  <si>
    <t>old_locus_tag=PM0735</t>
  </si>
  <si>
    <t>WP_010906825.1</t>
  </si>
  <si>
    <t>DUF945 domain-containing protein</t>
  </si>
  <si>
    <t>PM_RS03805</t>
  </si>
  <si>
    <t>old_locus_tag=PM0736</t>
  </si>
  <si>
    <t>WP_010906826.1</t>
  </si>
  <si>
    <t>molecular chaperone DnaK</t>
  </si>
  <si>
    <t>PM_RS03810</t>
  </si>
  <si>
    <t>old_locus_tag=PM0737</t>
  </si>
  <si>
    <t>WP_005726708.1</t>
  </si>
  <si>
    <t>AraC family transcriptional regulator</t>
  </si>
  <si>
    <t>PM_RS03815</t>
  </si>
  <si>
    <t>old_locus_tag=PM0738</t>
  </si>
  <si>
    <t>WP_010906827.1</t>
  </si>
  <si>
    <t>O-acetylhomoserine aminocarboxypropyltransferase/cysteine synthase</t>
  </si>
  <si>
    <t>PM_RS03820</t>
  </si>
  <si>
    <t>old_locus_tag=PM0739</t>
  </si>
  <si>
    <t>WP_010906828.1</t>
  </si>
  <si>
    <t>dnaJ</t>
  </si>
  <si>
    <t>PM_RS03825</t>
  </si>
  <si>
    <t>old_locus_tag=PM0740</t>
  </si>
  <si>
    <t>WP_005751556.1</t>
  </si>
  <si>
    <t>molecular chaperone DnaJ</t>
  </si>
  <si>
    <t>PM_RS03830</t>
  </si>
  <si>
    <t>old_locus_tag=PM0741</t>
  </si>
  <si>
    <t>WP_010906829.1</t>
  </si>
  <si>
    <t>PM_RS03835</t>
  </si>
  <si>
    <t>old_locus_tag=PM0742</t>
  </si>
  <si>
    <t>WP_010906830.1</t>
  </si>
  <si>
    <t>molybdenum import ATP-binding protein ModC</t>
  </si>
  <si>
    <t>modB</t>
  </si>
  <si>
    <t>PM_RS03840</t>
  </si>
  <si>
    <t>old_locus_tag=PM0743</t>
  </si>
  <si>
    <t>WP_005716454.1</t>
  </si>
  <si>
    <t>molybdate ABC transporter permease subunit</t>
  </si>
  <si>
    <t>PM_RS03845</t>
  </si>
  <si>
    <t>old_locus_tag=PM0744</t>
  </si>
  <si>
    <t>WP_005754159.1</t>
  </si>
  <si>
    <t>molybdate ABC transporter substrate-binding protein</t>
  </si>
  <si>
    <t>PM_RS03850</t>
  </si>
  <si>
    <t>old_locus_tag=PM0745</t>
  </si>
  <si>
    <t>WP_010906831.1</t>
  </si>
  <si>
    <t>PM_RS03855</t>
  </si>
  <si>
    <t>old_locus_tag=PM0746</t>
  </si>
  <si>
    <t>WP_010906832.1</t>
  </si>
  <si>
    <t>molybdenum-dependent transcriptional regulator</t>
  </si>
  <si>
    <t>PM_RS03860</t>
  </si>
  <si>
    <t>old_locus_tag=PM0747</t>
  </si>
  <si>
    <t>WP_005751563.1</t>
  </si>
  <si>
    <t>5'-deoxynucleotidase</t>
  </si>
  <si>
    <t>degS</t>
  </si>
  <si>
    <t>PM_RS03865</t>
  </si>
  <si>
    <t>old_locus_tag=PM0748</t>
  </si>
  <si>
    <t>WP_005726731.1</t>
  </si>
  <si>
    <t>outer membrane-stress sensor serine endopeptidase DegS</t>
  </si>
  <si>
    <t>PM_RS03870</t>
  </si>
  <si>
    <t>old_locus_tag=PM0749</t>
  </si>
  <si>
    <t>WP_005726732.1</t>
  </si>
  <si>
    <t>bifunctional diaminohydroxyphosphoribosylaminopyrimidine deaminase/5-amino-6-(5-phosphoribosylamino)uracil reductase</t>
  </si>
  <si>
    <t>PM_RS03875</t>
  </si>
  <si>
    <t>old_locus_tag=PM0750</t>
  </si>
  <si>
    <t>WP_005716494.1</t>
  </si>
  <si>
    <t>transcriptional regulator NrdR</t>
  </si>
  <si>
    <t>PM_RS03880</t>
  </si>
  <si>
    <t>old_locus_tag=PM0751</t>
  </si>
  <si>
    <t>WP_014391165.1</t>
  </si>
  <si>
    <t>DNA glycosylase</t>
  </si>
  <si>
    <t>PM_RS03885</t>
  </si>
  <si>
    <t>old_locus_tag=PM0752</t>
  </si>
  <si>
    <t>WP_005726734.1</t>
  </si>
  <si>
    <t>NAD(P)(+) transhydrogenase (Re/Si-specific) subunit beta</t>
  </si>
  <si>
    <t>pntA</t>
  </si>
  <si>
    <t>PM_RS03890</t>
  </si>
  <si>
    <t>old_locus_tag=PM0753</t>
  </si>
  <si>
    <t>WP_010906835.1</t>
  </si>
  <si>
    <t>NAD(P)(+) transhydrogenase (Re/Si-specific) subunit alpha</t>
  </si>
  <si>
    <t>PM_RS03895</t>
  </si>
  <si>
    <t>old_locus_tag=PM0754</t>
  </si>
  <si>
    <t>WP_005751567.1</t>
  </si>
  <si>
    <t>DNA/RNA nuclease SfsA</t>
  </si>
  <si>
    <t>PM_RS10520</t>
  </si>
  <si>
    <t>PM_RS03900</t>
  </si>
  <si>
    <t>old_locus_tag=PM0755</t>
  </si>
  <si>
    <t>WP_010906836.1</t>
  </si>
  <si>
    <t>tyrosine--tRNA ligase</t>
  </si>
  <si>
    <t>PM_RS03905</t>
  </si>
  <si>
    <t>old_locus_tag=PM0756</t>
  </si>
  <si>
    <t>WP_010906837.1</t>
  </si>
  <si>
    <t>tRNA pseudouridine(55) synthase TruB</t>
  </si>
  <si>
    <t>PM_RS03910</t>
  </si>
  <si>
    <t>old_locus_tag=PM0757</t>
  </si>
  <si>
    <t>WP_005716528.1</t>
  </si>
  <si>
    <t>ribosome-binding factor A</t>
  </si>
  <si>
    <t>PM_RS03915</t>
  </si>
  <si>
    <t>old_locus_tag=PM0758</t>
  </si>
  <si>
    <t>WP_016533764.1</t>
  </si>
  <si>
    <t>PM_RS03920</t>
  </si>
  <si>
    <t>old_locus_tag=PM0759</t>
  </si>
  <si>
    <t>WP_005726750.1</t>
  </si>
  <si>
    <t>translation initiation factor IF-2</t>
  </si>
  <si>
    <t>nusA</t>
  </si>
  <si>
    <t>PM_RS03925</t>
  </si>
  <si>
    <t>old_locus_tag=PM0760</t>
  </si>
  <si>
    <t>WP_010906839.1</t>
  </si>
  <si>
    <t>transcription termination/antitermination protein NusA</t>
  </si>
  <si>
    <t>PM_RS03930</t>
  </si>
  <si>
    <t>old_locus_tag=PM0761</t>
  </si>
  <si>
    <t>WP_005726752.1</t>
  </si>
  <si>
    <t>ribosome maturation factor</t>
  </si>
  <si>
    <t>PM_RS03935</t>
  </si>
  <si>
    <t>old_locus_tag=PM_t19</t>
  </si>
  <si>
    <t>PM_RS03940</t>
  </si>
  <si>
    <t>old_locus_tag=PM0762</t>
  </si>
  <si>
    <t>WP_005726753.1</t>
  </si>
  <si>
    <t>HTH-type transcriptional regulator UlaR</t>
  </si>
  <si>
    <t>PM_RS03945</t>
  </si>
  <si>
    <t>old_locus_tag=PM0763</t>
  </si>
  <si>
    <t>WP_005756839.1</t>
  </si>
  <si>
    <t>L-ascorbate 6-phosphate lactonase</t>
  </si>
  <si>
    <t>PM_RS03950</t>
  </si>
  <si>
    <t>old_locus_tag=PM0764</t>
  </si>
  <si>
    <t>WP_005726754.1</t>
  </si>
  <si>
    <t>PTS ascorbate transporter subunit IIC</t>
  </si>
  <si>
    <t>PM_RS03955</t>
  </si>
  <si>
    <t>old_locus_tag=PM0765</t>
  </si>
  <si>
    <t>WP_005726755.1</t>
  </si>
  <si>
    <t>PTS ascorbate transporter subunit IIA</t>
  </si>
  <si>
    <t>ulaD</t>
  </si>
  <si>
    <t>PM_RS03960</t>
  </si>
  <si>
    <t>old_locus_tag=PM0766</t>
  </si>
  <si>
    <t>WP_005751574.1</t>
  </si>
  <si>
    <t>3-dehydro-L-gulonate-6-phosphate decarboxylase UlaD</t>
  </si>
  <si>
    <t>PM_RS03965</t>
  </si>
  <si>
    <t>old_locus_tag=PM0767</t>
  </si>
  <si>
    <t>WP_005754187.1</t>
  </si>
  <si>
    <t>PM_RS03970</t>
  </si>
  <si>
    <t>old_locus_tag=PM0768</t>
  </si>
  <si>
    <t>WP_010906841.1</t>
  </si>
  <si>
    <t>tmRNA</t>
  </si>
  <si>
    <t>ssrA</t>
  </si>
  <si>
    <t>PM_RS10525</t>
  </si>
  <si>
    <t>transfer-messenger RNA</t>
  </si>
  <si>
    <t>PM_RS03975</t>
  </si>
  <si>
    <t>old_locus_tag=PM0769</t>
  </si>
  <si>
    <t>WP_016533667.1</t>
  </si>
  <si>
    <t>ATP-dependent RNA helicase HrpA</t>
  </si>
  <si>
    <t>PM_RS03980</t>
  </si>
  <si>
    <t>old_locus_tag=PM0770</t>
  </si>
  <si>
    <t>WP_010906843.1</t>
  </si>
  <si>
    <t>DUF423 domain-containing protein</t>
  </si>
  <si>
    <t>PM_RS03985</t>
  </si>
  <si>
    <t>old_locus_tag=PM0771</t>
  </si>
  <si>
    <t>WP_005716569.1</t>
  </si>
  <si>
    <t>DUF441 domain-containing protein</t>
  </si>
  <si>
    <t>PM_RS03990</t>
  </si>
  <si>
    <t>old_locus_tag=PM0772</t>
  </si>
  <si>
    <t>WP_010906844.1</t>
  </si>
  <si>
    <t>capsule polysaccharide transporter</t>
  </si>
  <si>
    <t>PM_RS03995</t>
  </si>
  <si>
    <t>old_locus_tag=PM0773</t>
  </si>
  <si>
    <t>WP_016533665.1</t>
  </si>
  <si>
    <t>capsular polysaccharide biosynthesis protein</t>
  </si>
  <si>
    <t>PM_RS04000</t>
  </si>
  <si>
    <t>old_locus_tag=PM0774</t>
  </si>
  <si>
    <t>WP_010906846.1</t>
  </si>
  <si>
    <t>protein HyaE</t>
  </si>
  <si>
    <t>PM_RS04005</t>
  </si>
  <si>
    <t>old_locus_tag=PM0775</t>
  </si>
  <si>
    <t>WP_010906847.1</t>
  </si>
  <si>
    <t>chondroitin synthase</t>
  </si>
  <si>
    <t>PM_RS04010</t>
  </si>
  <si>
    <t>old_locus_tag=PM0776</t>
  </si>
  <si>
    <t>WP_005754204.1</t>
  </si>
  <si>
    <t>nucleotide sugar dehydrogenase</t>
  </si>
  <si>
    <t>PM_RS04015</t>
  </si>
  <si>
    <t>old_locus_tag=PM0777</t>
  </si>
  <si>
    <t>WP_010906848.1</t>
  </si>
  <si>
    <t>PM_RS04020</t>
  </si>
  <si>
    <t>old_locus_tag=PM0778</t>
  </si>
  <si>
    <t>WP_005716577.1</t>
  </si>
  <si>
    <t>sugar ABC transporter substrate-binding protein</t>
  </si>
  <si>
    <t>PM_RS04025</t>
  </si>
  <si>
    <t>old_locus_tag=PM0779</t>
  </si>
  <si>
    <t>WP_010906849.1</t>
  </si>
  <si>
    <t>PM_RS04030</t>
  </si>
  <si>
    <t>old_locus_tag=PM0780</t>
  </si>
  <si>
    <t>WP_010906850.1</t>
  </si>
  <si>
    <t>PM_RS04035</t>
  </si>
  <si>
    <t>old_locus_tag=PM0781</t>
  </si>
  <si>
    <t>WP_005716581.1</t>
  </si>
  <si>
    <t>ATP-binding protein</t>
  </si>
  <si>
    <t>grxD</t>
  </si>
  <si>
    <t>PM_RS04040</t>
  </si>
  <si>
    <t>old_locus_tag=PM0782</t>
  </si>
  <si>
    <t>WP_005722395.1</t>
  </si>
  <si>
    <t>glutaredoxin</t>
  </si>
  <si>
    <t>PM_RS04045</t>
  </si>
  <si>
    <t>old_locus_tag=PM0783</t>
  </si>
  <si>
    <t>WP_010906851.1</t>
  </si>
  <si>
    <t>PM_RS04050</t>
  </si>
  <si>
    <t>old_locus_tag=PM0784</t>
  </si>
  <si>
    <t>WP_005716587.1</t>
  </si>
  <si>
    <t>TPM domain-containing protein</t>
  </si>
  <si>
    <t>PM_RS04055</t>
  </si>
  <si>
    <t>old_locus_tag=PM0785</t>
  </si>
  <si>
    <t>WP_005722401.1</t>
  </si>
  <si>
    <t>LemA family protein</t>
  </si>
  <si>
    <t>PM_RS04060</t>
  </si>
  <si>
    <t>old_locus_tag=PM0786</t>
  </si>
  <si>
    <t>WP_010906852.1</t>
  </si>
  <si>
    <t>porin OmpA</t>
  </si>
  <si>
    <t>PM_RS04065</t>
  </si>
  <si>
    <t>old_locus_tag=PM0787</t>
  </si>
  <si>
    <t>WP_010906853.1</t>
  </si>
  <si>
    <t>FAD-binding oxidoreductase</t>
  </si>
  <si>
    <t>PM_RS04070</t>
  </si>
  <si>
    <t>old_locus_tag=PM0788</t>
  </si>
  <si>
    <t>WP_010906854.1</t>
  </si>
  <si>
    <t>acyl-CoA esterase</t>
  </si>
  <si>
    <t>PM_RS04075</t>
  </si>
  <si>
    <t>old_locus_tag=PM0789</t>
  </si>
  <si>
    <t>WP_005751587.1</t>
  </si>
  <si>
    <t>ferrochelatase</t>
  </si>
  <si>
    <t>PM_RS04080</t>
  </si>
  <si>
    <t>old_locus_tag=PM0790</t>
  </si>
  <si>
    <t>WP_099868431.1</t>
  </si>
  <si>
    <t>selenide, water dikinase SelD</t>
  </si>
  <si>
    <t>PM_RS04085</t>
  </si>
  <si>
    <t>old_locus_tag=PM0791</t>
  </si>
  <si>
    <t>WP_005751589.1</t>
  </si>
  <si>
    <t>LacI family DNA-binding transcriptional regulator</t>
  </si>
  <si>
    <t>idnK</t>
  </si>
  <si>
    <t>PM_RS04090</t>
  </si>
  <si>
    <t>old_locus_tag=PM0792</t>
  </si>
  <si>
    <t>WP_005716611.1</t>
  </si>
  <si>
    <t>gluconokinase</t>
  </si>
  <si>
    <t>PM_RS04095</t>
  </si>
  <si>
    <t>old_locus_tag=PM0793</t>
  </si>
  <si>
    <t>WP_005751590.1</t>
  </si>
  <si>
    <t>GntP family permease</t>
  </si>
  <si>
    <t>PM_RS04100</t>
  </si>
  <si>
    <t>old_locus_tag=PM0794</t>
  </si>
  <si>
    <t>WP_010906856.1</t>
  </si>
  <si>
    <t>cystathionine beta-lyase</t>
  </si>
  <si>
    <t>PM_RS04105</t>
  </si>
  <si>
    <t>old_locus_tag=PM0795</t>
  </si>
  <si>
    <t>WP_005716614.1</t>
  </si>
  <si>
    <t>peroxiredoxin</t>
  </si>
  <si>
    <t>yciH</t>
  </si>
  <si>
    <t>PM_RS04110</t>
  </si>
  <si>
    <t>old_locus_tag=PM0796</t>
  </si>
  <si>
    <t>WP_005751592.1</t>
  </si>
  <si>
    <t>stress response translation initiation inhibitor YciH</t>
  </si>
  <si>
    <t>PM_RS04115</t>
  </si>
  <si>
    <t>old_locus_tag=PM0797</t>
  </si>
  <si>
    <t>WP_010906857.1</t>
  </si>
  <si>
    <t>orotidine-5'-phosphate decarboxylase</t>
  </si>
  <si>
    <t>PM_RS04120</t>
  </si>
  <si>
    <t>old_locus_tag=PM0798</t>
  </si>
  <si>
    <t>WP_005754236.1</t>
  </si>
  <si>
    <t>lipopolysaccharide assembly protein LapB</t>
  </si>
  <si>
    <t>PM_RS04125</t>
  </si>
  <si>
    <t>old_locus_tag=PM0799</t>
  </si>
  <si>
    <t>WP_005722462.1</t>
  </si>
  <si>
    <t>DUF1049 domain-containing protein</t>
  </si>
  <si>
    <t>PM_RS04130</t>
  </si>
  <si>
    <t>old_locus_tag=PM0800</t>
  </si>
  <si>
    <t>WP_005716620.1</t>
  </si>
  <si>
    <t>integration host factor subunit beta</t>
  </si>
  <si>
    <t>PM_RS04135</t>
  </si>
  <si>
    <t>old_locus_tag=PM0801</t>
  </si>
  <si>
    <t>WP_005751595.1</t>
  </si>
  <si>
    <t>30S ribosomal protein S1</t>
  </si>
  <si>
    <t>PM_RS04140</t>
  </si>
  <si>
    <t>old_locus_tag=PM0802</t>
  </si>
  <si>
    <t>WP_005722464.1</t>
  </si>
  <si>
    <t>cytidylate kinase</t>
  </si>
  <si>
    <t>PM_RS04145</t>
  </si>
  <si>
    <t>old_locus_tag=PM0803</t>
  </si>
  <si>
    <t>WP_016533591.1</t>
  </si>
  <si>
    <t>PM_RS04150</t>
  </si>
  <si>
    <t>old_locus_tag=PM0804</t>
  </si>
  <si>
    <t>WP_010906859.1</t>
  </si>
  <si>
    <t>insulinase family protein</t>
  </si>
  <si>
    <t>PM_RS10530</t>
  </si>
  <si>
    <t>old_locus_tag=PM0805</t>
  </si>
  <si>
    <t>WP_005716642.1</t>
  </si>
  <si>
    <t>DUF2618 domain-containing protein</t>
  </si>
  <si>
    <t>speF</t>
  </si>
  <si>
    <t>PM_RS04155</t>
  </si>
  <si>
    <t>old_locus_tag=PM0806</t>
  </si>
  <si>
    <t>WP_005716647.1</t>
  </si>
  <si>
    <t>ornithine decarboxylase SpeF</t>
  </si>
  <si>
    <t>PM_RS04160</t>
  </si>
  <si>
    <t>old_locus_tag=PM0807</t>
  </si>
  <si>
    <t>WP_010906860.1</t>
  </si>
  <si>
    <t>putrescine-ornithine antiporter</t>
  </si>
  <si>
    <t>argF</t>
  </si>
  <si>
    <t>PM_RS04165</t>
  </si>
  <si>
    <t>old_locus_tag=PM0808</t>
  </si>
  <si>
    <t>WP_005722475.1</t>
  </si>
  <si>
    <t>ornithine carbamoyltransferase</t>
  </si>
  <si>
    <t>PM_RS04170</t>
  </si>
  <si>
    <t>old_locus_tag=PM0809</t>
  </si>
  <si>
    <t>WP_010906861.1</t>
  </si>
  <si>
    <t>DUF535 domain-containing protein</t>
  </si>
  <si>
    <t>PM_RS04175</t>
  </si>
  <si>
    <t>old_locus_tag=PM0810</t>
  </si>
  <si>
    <t>WP_005716657.1</t>
  </si>
  <si>
    <t>tyrosine transporter</t>
  </si>
  <si>
    <t>PM_RS04180</t>
  </si>
  <si>
    <t>old_locus_tag=PM0811</t>
  </si>
  <si>
    <t>WP_005722479.1</t>
  </si>
  <si>
    <t>tyrosine phenol-lyase</t>
  </si>
  <si>
    <t>PM_RS10535</t>
  </si>
  <si>
    <t>WP_014326119.1</t>
  </si>
  <si>
    <t>PM_RS04185</t>
  </si>
  <si>
    <t>old_locus_tag=PM0813</t>
  </si>
  <si>
    <t>WP_005722481.1</t>
  </si>
  <si>
    <t>argininosuccinate synthase</t>
  </si>
  <si>
    <t>PM_RS04190</t>
  </si>
  <si>
    <t>old_locus_tag=PM0814</t>
  </si>
  <si>
    <t>WP_005751603.1</t>
  </si>
  <si>
    <t>NAD(P)-dependent oxidoreductase</t>
  </si>
  <si>
    <t>PM_RS04195</t>
  </si>
  <si>
    <t>old_locus_tag=PM0815</t>
  </si>
  <si>
    <t>WP_010906862.1</t>
  </si>
  <si>
    <t>phosphoribosylaminoimidazolesuccinocarboxamide synthase</t>
  </si>
  <si>
    <t>prfC</t>
  </si>
  <si>
    <t>PM_RS04200</t>
  </si>
  <si>
    <t>old_locus_tag=PM0816</t>
  </si>
  <si>
    <t>WP_010906863.1</t>
  </si>
  <si>
    <t>peptide chain release factor 3</t>
  </si>
  <si>
    <t>PM_RS04205</t>
  </si>
  <si>
    <t>old_locus_tag=PM0817</t>
  </si>
  <si>
    <t>WP_005716668.1</t>
  </si>
  <si>
    <t>DNA starvation/stationary phase protection protein</t>
  </si>
  <si>
    <t>PM_RS04210</t>
  </si>
  <si>
    <t>old_locus_tag=PM0818</t>
  </si>
  <si>
    <t>WP_010906864.1</t>
  </si>
  <si>
    <t>valine--tRNA ligase</t>
  </si>
  <si>
    <t>PM_RS04215</t>
  </si>
  <si>
    <t>old_locus_tag=PM0819</t>
  </si>
  <si>
    <t>WP_010906865.1</t>
  </si>
  <si>
    <t>PM_RS04220</t>
  </si>
  <si>
    <t>old_locus_tag=PM0820</t>
  </si>
  <si>
    <t>WP_010906866.1</t>
  </si>
  <si>
    <t>2-Cys peroxiredoxin</t>
  </si>
  <si>
    <t>PM_RS10540</t>
  </si>
  <si>
    <t>WP_005754264.1</t>
  </si>
  <si>
    <t>PM_RS04225</t>
  </si>
  <si>
    <t>old_locus_tag=PM0821</t>
  </si>
  <si>
    <t>WP_005716673.1</t>
  </si>
  <si>
    <t>PM_RS04230</t>
  </si>
  <si>
    <t>old_locus_tag=PM0822</t>
  </si>
  <si>
    <t>WP_010906867.1</t>
  </si>
  <si>
    <t>DNA polymerase III subunit chi</t>
  </si>
  <si>
    <t>fumC</t>
  </si>
  <si>
    <t>PM_RS04235</t>
  </si>
  <si>
    <t>old_locus_tag=PM0823</t>
  </si>
  <si>
    <t>WP_005722516.1</t>
  </si>
  <si>
    <t>class II fumarate hydratase</t>
  </si>
  <si>
    <t>PM_RS04240</t>
  </si>
  <si>
    <t>old_locus_tag=PM0824</t>
  </si>
  <si>
    <t>WP_005716679.1</t>
  </si>
  <si>
    <t>PM_RS04245</t>
  </si>
  <si>
    <t>old_locus_tag=PM0825</t>
  </si>
  <si>
    <t>WP_005731460.1</t>
  </si>
  <si>
    <t>PM_RS04250</t>
  </si>
  <si>
    <t>old_locus_tag=PM0826</t>
  </si>
  <si>
    <t>WP_010906868.1</t>
  </si>
  <si>
    <t>30S ribosomal protein S6--L-glutamate ligase</t>
  </si>
  <si>
    <t>PM_RS04255</t>
  </si>
  <si>
    <t>old_locus_tag=PM0827</t>
  </si>
  <si>
    <t>WP_005716684.1</t>
  </si>
  <si>
    <t>glutaredoxin, GrxA family</t>
  </si>
  <si>
    <t>PM_RS04260</t>
  </si>
  <si>
    <t>old_locus_tag=PM0828</t>
  </si>
  <si>
    <t>WP_005756904.1</t>
  </si>
  <si>
    <t>N-acetylglutamate synthase</t>
  </si>
  <si>
    <t>manA</t>
  </si>
  <si>
    <t>PM_RS04265</t>
  </si>
  <si>
    <t>old_locus_tag=PM0829</t>
  </si>
  <si>
    <t>WP_010906869.1</t>
  </si>
  <si>
    <t>mannose-6-phosphate isomerase, class I</t>
  </si>
  <si>
    <t>PM_RS04270</t>
  </si>
  <si>
    <t>old_locus_tag=PM0830</t>
  </si>
  <si>
    <t>WP_014326128.1</t>
  </si>
  <si>
    <t>DUF986 domain-containing protein</t>
  </si>
  <si>
    <t>PM_RS04275</t>
  </si>
  <si>
    <t>pseudo;old_locus_tag=PM0831</t>
  </si>
  <si>
    <t>PM_RS04280</t>
  </si>
  <si>
    <t>old_locus_tag=PM0832</t>
  </si>
  <si>
    <t>WP_005716706.1</t>
  </si>
  <si>
    <t>PTS mannose transporter subunit IID</t>
  </si>
  <si>
    <t>PM_RS04285</t>
  </si>
  <si>
    <t>old_locus_tag=PM0833</t>
  </si>
  <si>
    <t>WP_005716709.1</t>
  </si>
  <si>
    <t>PTS mannose/fructose/sorbose transporter subunit IIC</t>
  </si>
  <si>
    <t>PM_RS04290</t>
  </si>
  <si>
    <t>old_locus_tag=PM0834</t>
  </si>
  <si>
    <t>WP_005722546.1</t>
  </si>
  <si>
    <t>PTS mannose transporter subunit IIAB</t>
  </si>
  <si>
    <t>PM_RS04295</t>
  </si>
  <si>
    <t>old_locus_tag=PM0835</t>
  </si>
  <si>
    <t>WP_005751616.1</t>
  </si>
  <si>
    <t>MFS transporter</t>
  </si>
  <si>
    <t>PM_RS04300</t>
  </si>
  <si>
    <t>old_locus_tag=PM0836</t>
  </si>
  <si>
    <t>WP_005722603.1</t>
  </si>
  <si>
    <t>PM_RS04305</t>
  </si>
  <si>
    <t>old_locus_tag=PM0837</t>
  </si>
  <si>
    <t>WP_005722605.1</t>
  </si>
  <si>
    <t>3-phosphoserine/phosphohydroxythreonine aminotransferase</t>
  </si>
  <si>
    <t>PM_RS04310</t>
  </si>
  <si>
    <t>old_locus_tag=PM0838</t>
  </si>
  <si>
    <t>WP_010906872.1</t>
  </si>
  <si>
    <t>histidinol-phosphate aminotransferase</t>
  </si>
  <si>
    <t>aroA</t>
  </si>
  <si>
    <t>PM_RS04315</t>
  </si>
  <si>
    <t>old_locus_tag=PM0839</t>
  </si>
  <si>
    <t>WP_010906873.1</t>
  </si>
  <si>
    <t>3-phosphoshikimate 1-carboxyvinyltransferase</t>
  </si>
  <si>
    <t>PM_RS04320</t>
  </si>
  <si>
    <t>old_locus_tag=PM0840</t>
  </si>
  <si>
    <t>WP_005754279.1</t>
  </si>
  <si>
    <t>bifunctional 3-demethylubiquinone 3-O-methyltransferase/2-octaprenyl-6-hydroxy phenol methylase</t>
  </si>
  <si>
    <t>PM_RS04325</t>
  </si>
  <si>
    <t>old_locus_tag=PM0841</t>
  </si>
  <si>
    <t>WP_016533008.1</t>
  </si>
  <si>
    <t>DNA topoisomerase (ATP-hydrolyzing) subunit A</t>
  </si>
  <si>
    <t>PM_RS04330</t>
  </si>
  <si>
    <t>old_locus_tag=PM0842</t>
  </si>
  <si>
    <t>WP_010906875.1</t>
  </si>
  <si>
    <t>PM_RS04335</t>
  </si>
  <si>
    <t>old_locus_tag=PM0843</t>
  </si>
  <si>
    <t>WP_010906876.1</t>
  </si>
  <si>
    <t>pilus assembly protein</t>
  </si>
  <si>
    <t>PM_RS04340</t>
  </si>
  <si>
    <t>old_locus_tag=PM0844</t>
  </si>
  <si>
    <t>WP_010906877.1</t>
  </si>
  <si>
    <t>protein TadF</t>
  </si>
  <si>
    <t>PM_RS04345</t>
  </si>
  <si>
    <t>old_locus_tag=PM0845</t>
  </si>
  <si>
    <t>WP_010906878.1</t>
  </si>
  <si>
    <t>PM_RS04350</t>
  </si>
  <si>
    <t>old_locus_tag=PM0846</t>
  </si>
  <si>
    <t>WP_010906879.1</t>
  </si>
  <si>
    <t>PM_RS04355</t>
  </si>
  <si>
    <t>old_locus_tag=PM0847</t>
  </si>
  <si>
    <t>WP_010906880.1</t>
  </si>
  <si>
    <t>PM_RS04360</t>
  </si>
  <si>
    <t>old_locus_tag=PM0848</t>
  </si>
  <si>
    <t>WP_041422604.1</t>
  </si>
  <si>
    <t>MaoC protein</t>
  </si>
  <si>
    <t>PM_RS04365</t>
  </si>
  <si>
    <t>old_locus_tag=PM0849</t>
  </si>
  <si>
    <t>WP_010906882.1</t>
  </si>
  <si>
    <t>CpaF family protein</t>
  </si>
  <si>
    <t>PM_RS04370</t>
  </si>
  <si>
    <t>old_locus_tag=PM0850</t>
  </si>
  <si>
    <t>WP_010906883.1</t>
  </si>
  <si>
    <t>PM_RS04375</t>
  </si>
  <si>
    <t>old_locus_tag=PM0851</t>
  </si>
  <si>
    <t>WP_010906884.1</t>
  </si>
  <si>
    <t>protein RcpB</t>
  </si>
  <si>
    <t>PM_RS04380</t>
  </si>
  <si>
    <t>old_locus_tag=PM0852</t>
  </si>
  <si>
    <t>WP_010906885.1</t>
  </si>
  <si>
    <t>secretin</t>
  </si>
  <si>
    <t>PM_RS04385</t>
  </si>
  <si>
    <t>old_locus_tag=PM0853</t>
  </si>
  <si>
    <t>WP_010906886.1</t>
  </si>
  <si>
    <t>PM_RS04390</t>
  </si>
  <si>
    <t>WP_076090521.1</t>
  </si>
  <si>
    <t>flp operon protein B</t>
  </si>
  <si>
    <t>PM_RS10545</t>
  </si>
  <si>
    <t>WP_076090523.1</t>
  </si>
  <si>
    <t>Flp family type IVb pilin</t>
  </si>
  <si>
    <t>PM_RS04395</t>
  </si>
  <si>
    <t>old_locus_tag=PM0855</t>
  </si>
  <si>
    <t>WP_010906888.1</t>
  </si>
  <si>
    <t>PM_RS04400</t>
  </si>
  <si>
    <t>old_locus_tag=PM_t20</t>
  </si>
  <si>
    <t>anticodon=TAA</t>
  </si>
  <si>
    <t>PM_RS04405</t>
  </si>
  <si>
    <t>old_locus_tag=PM_t21</t>
  </si>
  <si>
    <t>tRNA-Gly</t>
  </si>
  <si>
    <t>anticodon=GCC</t>
  </si>
  <si>
    <t>PM_RS04410</t>
  </si>
  <si>
    <t>old_locus_tag=PM0856</t>
  </si>
  <si>
    <t>WP_005751628.1</t>
  </si>
  <si>
    <t>CDP-diacylglycerol--glycerol-3-phosphate 3-phosphatidyltransferase</t>
  </si>
  <si>
    <t>uvrC</t>
  </si>
  <si>
    <t>PM_RS04415</t>
  </si>
  <si>
    <t>old_locus_tag=PM0857</t>
  </si>
  <si>
    <t>WP_032854373.1</t>
  </si>
  <si>
    <t>excinuclease ABC subunit C</t>
  </si>
  <si>
    <t>PM_RS04420</t>
  </si>
  <si>
    <t>old_locus_tag=PM0858</t>
  </si>
  <si>
    <t>WP_010906890.1</t>
  </si>
  <si>
    <t>3-deoxy-manno-octulosonate cytidylyltransferase</t>
  </si>
  <si>
    <t>PM_RS04425</t>
  </si>
  <si>
    <t>old_locus_tag=PM0859</t>
  </si>
  <si>
    <t>WP_005716837.1</t>
  </si>
  <si>
    <t>PM_RS04430</t>
  </si>
  <si>
    <t>old_locus_tag=PM0860</t>
  </si>
  <si>
    <t>WP_005722669.1</t>
  </si>
  <si>
    <t>tetraacyldisaccharide 4'-kinase</t>
  </si>
  <si>
    <t>PM_RS04435</t>
  </si>
  <si>
    <t>old_locus_tag=PM0861</t>
  </si>
  <si>
    <t>WP_005716843.1</t>
  </si>
  <si>
    <t>lipid A export ATP-binding/permease MsbA</t>
  </si>
  <si>
    <t>PM_RS04440</t>
  </si>
  <si>
    <t>old_locus_tag=PM0862</t>
  </si>
  <si>
    <t>WP_010906891.1</t>
  </si>
  <si>
    <t>DNA internalization-related competence protein ComEC/Rec2</t>
  </si>
  <si>
    <t>dksA</t>
  </si>
  <si>
    <t>PM_RS04445</t>
  </si>
  <si>
    <t>old_locus_tag=PM0863</t>
  </si>
  <si>
    <t>WP_010906892.1</t>
  </si>
  <si>
    <t>RNA polymerase-binding protein DksA</t>
  </si>
  <si>
    <t>PM_RS04450</t>
  </si>
  <si>
    <t>old_locus_tag=PM0864</t>
  </si>
  <si>
    <t>WP_010906893.1</t>
  </si>
  <si>
    <t>polynucleotide adenylyltransferase PcnB</t>
  </si>
  <si>
    <t>folK</t>
  </si>
  <si>
    <t>PM_RS04455</t>
  </si>
  <si>
    <t>old_locus_tag=PM0865</t>
  </si>
  <si>
    <t>WP_010906894.1</t>
  </si>
  <si>
    <t>2-amino-4-hydroxy-6-hydroxymethyldihydropteridine diphosphokinase</t>
  </si>
  <si>
    <t>PM_RS04460</t>
  </si>
  <si>
    <t>old_locus_tag=PM0866</t>
  </si>
  <si>
    <t>WP_010906895.1</t>
  </si>
  <si>
    <t>homoserine O-acetyltransferase</t>
  </si>
  <si>
    <t>PM_RS04465</t>
  </si>
  <si>
    <t>old_locus_tag=PM0867</t>
  </si>
  <si>
    <t>WP_041422608.1</t>
  </si>
  <si>
    <t>PM_RS04470</t>
  </si>
  <si>
    <t>old_locus_tag=PM0868</t>
  </si>
  <si>
    <t>WP_010906897.1</t>
  </si>
  <si>
    <t>catabolite repressor/activator</t>
  </si>
  <si>
    <t>PM_RS04475</t>
  </si>
  <si>
    <t>old_locus_tag=PM0869</t>
  </si>
  <si>
    <t>WP_005716871.1</t>
  </si>
  <si>
    <t>acetolactate synthase small subunit</t>
  </si>
  <si>
    <t>PM_RS04480</t>
  </si>
  <si>
    <t>old_locus_tag=PM0870</t>
  </si>
  <si>
    <t>WP_010906898.1</t>
  </si>
  <si>
    <t>acetolactate synthase 3 large subunit</t>
  </si>
  <si>
    <t>PM_RS04485</t>
  </si>
  <si>
    <t>old_locus_tag=PM0871</t>
  </si>
  <si>
    <t>WP_005751642.1</t>
  </si>
  <si>
    <t>Na+/H+ antiporter</t>
  </si>
  <si>
    <t>PM_RS04490</t>
  </si>
  <si>
    <t>old_locus_tag=PM0872</t>
  </si>
  <si>
    <t>WP_005731792.1</t>
  </si>
  <si>
    <t>DNA-binding protein</t>
  </si>
  <si>
    <t>purU</t>
  </si>
  <si>
    <t>PM_RS04495</t>
  </si>
  <si>
    <t>old_locus_tag=PM0873</t>
  </si>
  <si>
    <t>WP_005722683.1</t>
  </si>
  <si>
    <t>formyltetrahydrofolate deformylase</t>
  </si>
  <si>
    <t>PM_RS04500</t>
  </si>
  <si>
    <t>old_locus_tag=PM0874</t>
  </si>
  <si>
    <t>WP_005722685.1</t>
  </si>
  <si>
    <t>N-acetylglucosamine-6-phosphate deacetylase</t>
  </si>
  <si>
    <t>PM_RS04505</t>
  </si>
  <si>
    <t>old_locus_tag=PM0875</t>
  </si>
  <si>
    <t>WP_005716895.1</t>
  </si>
  <si>
    <t>glucosamine-6-phosphate deaminase</t>
  </si>
  <si>
    <t>PM_RS04510</t>
  </si>
  <si>
    <t>WP_005722688.1</t>
  </si>
  <si>
    <t>PM_RS04515</t>
  </si>
  <si>
    <t>old_locus_tag=PM0876</t>
  </si>
  <si>
    <t>WP_005722690.1</t>
  </si>
  <si>
    <t>PTS glucose transporter subunit IIBC</t>
  </si>
  <si>
    <t>PM_RS04520</t>
  </si>
  <si>
    <t>old_locus_tag=PM0877</t>
  </si>
  <si>
    <t>WP_010906899.1</t>
  </si>
  <si>
    <t>PM_RS04525</t>
  </si>
  <si>
    <t>old_locus_tag=PM0878</t>
  </si>
  <si>
    <t>WP_010906900.1</t>
  </si>
  <si>
    <t>deoxyguanosinetriphosphate triphosphohydrolase</t>
  </si>
  <si>
    <t>PM_RS04530</t>
  </si>
  <si>
    <t>old_locus_tag=PM0879</t>
  </si>
  <si>
    <t>WP_005716901.1</t>
  </si>
  <si>
    <t>CidB/LrgB family autolysis modulator</t>
  </si>
  <si>
    <t>PM_RS04535</t>
  </si>
  <si>
    <t>WP_005722694.1</t>
  </si>
  <si>
    <t>PM_RS04540</t>
  </si>
  <si>
    <t>old_locus_tag=PM0881</t>
  </si>
  <si>
    <t>WP_010906903.1</t>
  </si>
  <si>
    <t>PM_RS04545</t>
  </si>
  <si>
    <t>old_locus_tag=PM0882</t>
  </si>
  <si>
    <t>WP_041422611.1</t>
  </si>
  <si>
    <t>cysteine desulfurase</t>
  </si>
  <si>
    <t>PM_RS04550</t>
  </si>
  <si>
    <t>old_locus_tag=PM0883</t>
  </si>
  <si>
    <t>WP_005716911.1</t>
  </si>
  <si>
    <t>PM_RS04555</t>
  </si>
  <si>
    <t>old_locus_tag=PM0884</t>
  </si>
  <si>
    <t>WP_005751650.1</t>
  </si>
  <si>
    <t>bifunctional heptose 7-phosphate kinase/heptose 1-phosphate adenyltransferase</t>
  </si>
  <si>
    <t>PM_RS04560</t>
  </si>
  <si>
    <t>old_locus_tag=PM0885</t>
  </si>
  <si>
    <t>WP_005751651.1</t>
  </si>
  <si>
    <t>lipid A biosynthesis lauroyl acyltransferase</t>
  </si>
  <si>
    <t>PM_RS04565</t>
  </si>
  <si>
    <t>old_locus_tag=PM0886</t>
  </si>
  <si>
    <t>WP_005716919.1</t>
  </si>
  <si>
    <t>molecular chaperone</t>
  </si>
  <si>
    <t>PM_RS04570</t>
  </si>
  <si>
    <t>old_locus_tag=PM0887</t>
  </si>
  <si>
    <t>WP_010906905.1</t>
  </si>
  <si>
    <t>flavodoxin family protein</t>
  </si>
  <si>
    <t>PM_RS04575</t>
  </si>
  <si>
    <t>old_locus_tag=PM0888</t>
  </si>
  <si>
    <t>WP_005716922.1</t>
  </si>
  <si>
    <t>NfeD family protein</t>
  </si>
  <si>
    <t>PM_RS04580</t>
  </si>
  <si>
    <t>old_locus_tag=PM0889</t>
  </si>
  <si>
    <t>WP_005716923.1</t>
  </si>
  <si>
    <t>SPFH/Band 7/PHB domain protein</t>
  </si>
  <si>
    <t>PM_RS04585</t>
  </si>
  <si>
    <t>old_locus_tag=PM0890</t>
  </si>
  <si>
    <t>WP_010906906.1</t>
  </si>
  <si>
    <t>molybdate ABC transporter ATP-binding protein ModF</t>
  </si>
  <si>
    <t>PM_RS04590</t>
  </si>
  <si>
    <t>old_locus_tag=PM0891</t>
  </si>
  <si>
    <t>WP_005722751.1</t>
  </si>
  <si>
    <t>serine/threonine transporter SstT</t>
  </si>
  <si>
    <t>PM_RS04595</t>
  </si>
  <si>
    <t>old_locus_tag=PM0892</t>
  </si>
  <si>
    <t>WP_005754345.1</t>
  </si>
  <si>
    <t>type VI secretion protein ImpA</t>
  </si>
  <si>
    <t>lpdA</t>
  </si>
  <si>
    <t>PM_RS04600</t>
  </si>
  <si>
    <t>old_locus_tag=PM0893</t>
  </si>
  <si>
    <t>WP_005716938.1</t>
  </si>
  <si>
    <t>dihydrolipoyl dehydrogenase</t>
  </si>
  <si>
    <t>aceF</t>
  </si>
  <si>
    <t>PM_RS04605</t>
  </si>
  <si>
    <t>old_locus_tag=PM0894</t>
  </si>
  <si>
    <t>WP_010906907.1</t>
  </si>
  <si>
    <t>pyruvate dehydrogenase complex dihydrolipoyllysine-residue acetyltransferase</t>
  </si>
  <si>
    <t>aceE</t>
  </si>
  <si>
    <t>PM_RS04610</t>
  </si>
  <si>
    <t>old_locus_tag=PM0895</t>
  </si>
  <si>
    <t>WP_005754348.1</t>
  </si>
  <si>
    <t>pyruvate dehydrogenase (acetyl-transferring), homodimeric type</t>
  </si>
  <si>
    <t>PM_RS04615</t>
  </si>
  <si>
    <t>old_locus_tag=PM0896</t>
  </si>
  <si>
    <t>WP_005716943.1</t>
  </si>
  <si>
    <t>PTS glucose transporter subunit IIA</t>
  </si>
  <si>
    <t>PM_RS04620</t>
  </si>
  <si>
    <t>old_locus_tag=PM0897</t>
  </si>
  <si>
    <t>WP_005722763.1</t>
  </si>
  <si>
    <t>phosphoenolpyruvate-protein phosphotransferase PtsI</t>
  </si>
  <si>
    <t>PM_RS04625</t>
  </si>
  <si>
    <t>old_locus_tag=PM0898</t>
  </si>
  <si>
    <t>WP_005716947.1</t>
  </si>
  <si>
    <t>HPr family phosphocarrier protein</t>
  </si>
  <si>
    <t>PM_RS04630</t>
  </si>
  <si>
    <t>old_locus_tag=PM0899</t>
  </si>
  <si>
    <t>WP_005756990.1</t>
  </si>
  <si>
    <t>ribosome small subunit-dependent GTPase</t>
  </si>
  <si>
    <t>PM_RS04635</t>
  </si>
  <si>
    <t>old_locus_tag=PM0900</t>
  </si>
  <si>
    <t>WP_005716958.1</t>
  </si>
  <si>
    <t>oligoribonuclease</t>
  </si>
  <si>
    <t>PM_RS04640</t>
  </si>
  <si>
    <t>old_locus_tag=PM_t22</t>
  </si>
  <si>
    <t>PM_RS04645</t>
  </si>
  <si>
    <t>old_locus_tag=PM_t23</t>
  </si>
  <si>
    <t>PM_RS04650</t>
  </si>
  <si>
    <t>old_locus_tag=PM0902</t>
  </si>
  <si>
    <t>WP_005732087.1</t>
  </si>
  <si>
    <t>tRNA (adenosine(37)-N6)-threonylcarbamoyltransferase complex ATPase subunit type 1 TsaE</t>
  </si>
  <si>
    <t>PM_RS04655</t>
  </si>
  <si>
    <t>old_locus_tag=PM0903</t>
  </si>
  <si>
    <t>WP_005716966.1</t>
  </si>
  <si>
    <t>LysM peptidoglycan-binding domain-containing protein</t>
  </si>
  <si>
    <t>PM_RS04660</t>
  </si>
  <si>
    <t>old_locus_tag=PM0904</t>
  </si>
  <si>
    <t>WP_010906909.1</t>
  </si>
  <si>
    <t>DNA mismatch repair protein MutL</t>
  </si>
  <si>
    <t>PM_RS04665</t>
  </si>
  <si>
    <t>old_locus_tag=PM0905</t>
  </si>
  <si>
    <t>WP_005716970.1</t>
  </si>
  <si>
    <t>tRNA (adenosine(37)-N6)-dimethylallyltransferase MiaA</t>
  </si>
  <si>
    <t>PM_RS04670</t>
  </si>
  <si>
    <t>old_locus_tag=PM0906</t>
  </si>
  <si>
    <t>WP_005716974.1</t>
  </si>
  <si>
    <t>RNA-binding protein Hfq</t>
  </si>
  <si>
    <t>PM_RS04675</t>
  </si>
  <si>
    <t>old_locus_tag=PM0907</t>
  </si>
  <si>
    <t>WP_010906911.1</t>
  </si>
  <si>
    <t>GTPase HflX</t>
  </si>
  <si>
    <t>PM_RS04680</t>
  </si>
  <si>
    <t>old_locus_tag=PM0908</t>
  </si>
  <si>
    <t>WP_010906912.1</t>
  </si>
  <si>
    <t>sigma-54-dependent transcriptional regulator</t>
  </si>
  <si>
    <t>PM_RS04685</t>
  </si>
  <si>
    <t>old_locus_tag=PM0909</t>
  </si>
  <si>
    <t>WP_010906913.1</t>
  </si>
  <si>
    <t>TIGR01620 family protein</t>
  </si>
  <si>
    <t>PM_RS04690</t>
  </si>
  <si>
    <t>old_locus_tag=PM0910</t>
  </si>
  <si>
    <t>WP_010906914.1</t>
  </si>
  <si>
    <t>PM_RS04695</t>
  </si>
  <si>
    <t>old_locus_tag=PM0911</t>
  </si>
  <si>
    <t>WP_005722790.1</t>
  </si>
  <si>
    <t>PM_RS04700</t>
  </si>
  <si>
    <t>old_locus_tag=PM0912</t>
  </si>
  <si>
    <t>WP_005754356.1</t>
  </si>
  <si>
    <t>antimicrobial peptide ABC transporter permease SapB</t>
  </si>
  <si>
    <t>PM_RS04705</t>
  </si>
  <si>
    <t>old_locus_tag=PM0913</t>
  </si>
  <si>
    <t>WP_005722791.1</t>
  </si>
  <si>
    <t>antimicrobial peptide ABC transporter permease SapC</t>
  </si>
  <si>
    <t>PM_RS04710</t>
  </si>
  <si>
    <t>old_locus_tag=PM0914</t>
  </si>
  <si>
    <t>WP_005732177.1</t>
  </si>
  <si>
    <t>peptide ABC transporter ATP-binding protein</t>
  </si>
  <si>
    <t>PM_RS04715</t>
  </si>
  <si>
    <t>old_locus_tag=PM0915</t>
  </si>
  <si>
    <t>WP_010906915.1</t>
  </si>
  <si>
    <t>PM_RS04720</t>
  </si>
  <si>
    <t>old_locus_tag=PM0916</t>
  </si>
  <si>
    <t>WP_005751671.1</t>
  </si>
  <si>
    <t>SDR family oxidoreductase</t>
  </si>
  <si>
    <t>PM_RS04725</t>
  </si>
  <si>
    <t>old_locus_tag=PM_r08</t>
  </si>
  <si>
    <t>PM_RS04730</t>
  </si>
  <si>
    <t>old_locus_tag=PM_r09</t>
  </si>
  <si>
    <t>PM_RS04735</t>
  </si>
  <si>
    <t>old_locus_tag=PM_t24</t>
  </si>
  <si>
    <t>tRNA-Glu</t>
  </si>
  <si>
    <t>anticodon=TTC</t>
  </si>
  <si>
    <t>PM_RS04740</t>
  </si>
  <si>
    <t>old_locus_tag=PM_r10</t>
  </si>
  <si>
    <t>PM_RS04745</t>
  </si>
  <si>
    <t>old_locus_tag=PM0917</t>
  </si>
  <si>
    <t>WP_010906916.1</t>
  </si>
  <si>
    <t>glutamate racemase</t>
  </si>
  <si>
    <t>PM_RS04750</t>
  </si>
  <si>
    <t>old_locus_tag=PM0918</t>
  </si>
  <si>
    <t>WP_010906917.1</t>
  </si>
  <si>
    <t>chorismate--pyruvate lyase</t>
  </si>
  <si>
    <t>PM_RS04755</t>
  </si>
  <si>
    <t>old_locus_tag=PM0919</t>
  </si>
  <si>
    <t>WP_010906918.1</t>
  </si>
  <si>
    <t>DNA helicase RecG</t>
  </si>
  <si>
    <t>PM_RS04760</t>
  </si>
  <si>
    <t>old_locus_tag=PM0920</t>
  </si>
  <si>
    <t>WP_005722820.1</t>
  </si>
  <si>
    <t>bifunctional GTP diphosphokinase/guanosine-3',5'-bis(diphosphate) 3'-diphosphatase</t>
  </si>
  <si>
    <t>PM_RS04765</t>
  </si>
  <si>
    <t>old_locus_tag=PM0921</t>
  </si>
  <si>
    <t>WP_005717016.1</t>
  </si>
  <si>
    <t>DNA-directed RNA polymerase subunit omega</t>
  </si>
  <si>
    <t>PM_RS04770</t>
  </si>
  <si>
    <t>old_locus_tag=PM0922</t>
  </si>
  <si>
    <t>WP_005722822.1</t>
  </si>
  <si>
    <t>guanylate kinase</t>
  </si>
  <si>
    <t>msrB</t>
  </si>
  <si>
    <t>PM_RS04775</t>
  </si>
  <si>
    <t>old_locus_tag=PM0923</t>
  </si>
  <si>
    <t>WP_005717033.1</t>
  </si>
  <si>
    <t>peptide-methionine (R)-S-oxide reductase</t>
  </si>
  <si>
    <t>gap</t>
  </si>
  <si>
    <t>PM_RS04780</t>
  </si>
  <si>
    <t>old_locus_tag=PM0924</t>
  </si>
  <si>
    <t>WP_005717035.1</t>
  </si>
  <si>
    <t>type I glyceraldehyde-3-phosphate dehydrogenase</t>
  </si>
  <si>
    <t>PM_RS04785</t>
  </si>
  <si>
    <t>WP_005717037.1</t>
  </si>
  <si>
    <t>entericidin, EcnA/B family</t>
  </si>
  <si>
    <t>PM_RS04790</t>
  </si>
  <si>
    <t>old_locus_tag=PM0925</t>
  </si>
  <si>
    <t>WP_010906919.1</t>
  </si>
  <si>
    <t>long-chain fatty acid--CoA ligase</t>
  </si>
  <si>
    <t>PM_RS04795</t>
  </si>
  <si>
    <t>old_locus_tag=PM0926</t>
  </si>
  <si>
    <t>WP_010906920.1</t>
  </si>
  <si>
    <t>zinc ABC transporter substrate-binding protein</t>
  </si>
  <si>
    <t>PM_RS04800</t>
  </si>
  <si>
    <t>old_locus_tag=PM0927</t>
  </si>
  <si>
    <t>WP_005722849.1</t>
  </si>
  <si>
    <t>tRNA cyclic N6-threonylcarbamoyladenosine(37) synthase TcdA</t>
  </si>
  <si>
    <t>PM_RS04805</t>
  </si>
  <si>
    <t>old_locus_tag=PM0928</t>
  </si>
  <si>
    <t>WP_016533878.1</t>
  </si>
  <si>
    <t>murein transglycosylase A</t>
  </si>
  <si>
    <t>PM_RS04810</t>
  </si>
  <si>
    <t>old_locus_tag=PM_t25</t>
  </si>
  <si>
    <t>mpl</t>
  </si>
  <si>
    <t>PM_RS04815</t>
  </si>
  <si>
    <t>old_locus_tag=PM0929</t>
  </si>
  <si>
    <t>WP_010906922.1</t>
  </si>
  <si>
    <t>UDP-N-acetylmuramate:L-alanyl-gamma-D-glutamyl-meso-diaminopimelate ligase</t>
  </si>
  <si>
    <t>PM_RS04820</t>
  </si>
  <si>
    <t>old_locus_tag=PM0930</t>
  </si>
  <si>
    <t>WP_010906923.1</t>
  </si>
  <si>
    <t>fructose 1,6-bisphosphatase</t>
  </si>
  <si>
    <t>PM_RS04825</t>
  </si>
  <si>
    <t>old_locus_tag=PM0931</t>
  </si>
  <si>
    <t>WP_010906924.1</t>
  </si>
  <si>
    <t>PM_RS04830</t>
  </si>
  <si>
    <t>old_locus_tag=PM0932</t>
  </si>
  <si>
    <t>WP_010906925.1</t>
  </si>
  <si>
    <t>peptidase</t>
  </si>
  <si>
    <t>PM_RS04835</t>
  </si>
  <si>
    <t>old_locus_tag=PM0933</t>
  </si>
  <si>
    <t>WP_010906926.1</t>
  </si>
  <si>
    <t>PM_RS04840</t>
  </si>
  <si>
    <t>old_locus_tag=PM0934</t>
  </si>
  <si>
    <t>WP_041422631.1</t>
  </si>
  <si>
    <t>PM_RS04845</t>
  </si>
  <si>
    <t>old_locus_tag=PM0935</t>
  </si>
  <si>
    <t>WP_010906928.1</t>
  </si>
  <si>
    <t>trimeric intracellular cation channel family protein</t>
  </si>
  <si>
    <t>proA</t>
  </si>
  <si>
    <t>PM_RS04850</t>
  </si>
  <si>
    <t>old_locus_tag=PM0936</t>
  </si>
  <si>
    <t>WP_010906929.1</t>
  </si>
  <si>
    <t>gamma-glutamyl-phosphate reductase</t>
  </si>
  <si>
    <t>PM_RS04855</t>
  </si>
  <si>
    <t>old_locus_tag=PM0937</t>
  </si>
  <si>
    <t>WP_010906930.1</t>
  </si>
  <si>
    <t>lysine-sensitive aspartokinase 3</t>
  </si>
  <si>
    <t>purA</t>
  </si>
  <si>
    <t>PM_RS04860</t>
  </si>
  <si>
    <t>old_locus_tag=PM0938</t>
  </si>
  <si>
    <t>WP_010906931.1</t>
  </si>
  <si>
    <t>adenylosuccinate synthetase</t>
  </si>
  <si>
    <t>PM_RS04865</t>
  </si>
  <si>
    <t>old_locus_tag=PM0939</t>
  </si>
  <si>
    <t>WP_010906932.1</t>
  </si>
  <si>
    <t>cytochrome-c peroxidase</t>
  </si>
  <si>
    <t>PM_RS04870</t>
  </si>
  <si>
    <t>old_locus_tag=PM0940</t>
  </si>
  <si>
    <t>WP_010906933.1</t>
  </si>
  <si>
    <t>anaerobic ribonucleoside-triphosphate reductase</t>
  </si>
  <si>
    <t>PM_RS04875</t>
  </si>
  <si>
    <t>old_locus_tag=PM0941</t>
  </si>
  <si>
    <t>WP_010906934.1</t>
  </si>
  <si>
    <t>anaerobic ribonucleoside-triphosphate reductase activating protein</t>
  </si>
  <si>
    <t>PM_RS04880</t>
  </si>
  <si>
    <t>WP_005722869.1</t>
  </si>
  <si>
    <t>PM_RS04885</t>
  </si>
  <si>
    <t>old_locus_tag=PM0942</t>
  </si>
  <si>
    <t>WP_010906935.1</t>
  </si>
  <si>
    <t>TatD family deoxyribonuclease</t>
  </si>
  <si>
    <t>PM_RS04890</t>
  </si>
  <si>
    <t>old_locus_tag=PM0943</t>
  </si>
  <si>
    <t>WP_005757042.1</t>
  </si>
  <si>
    <t>peptidyl-prolyl cis-trans isomerase</t>
  </si>
  <si>
    <t>PM_RS04895</t>
  </si>
  <si>
    <t>old_locus_tag=PM0944</t>
  </si>
  <si>
    <t>WP_005717092.1</t>
  </si>
  <si>
    <t>cysS</t>
  </si>
  <si>
    <t>PM_RS04900</t>
  </si>
  <si>
    <t>old_locus_tag=PM0945</t>
  </si>
  <si>
    <t>WP_010906936.1</t>
  </si>
  <si>
    <t>cysteine--tRNA ligase</t>
  </si>
  <si>
    <t>PM_RS04905</t>
  </si>
  <si>
    <t>old_locus_tag=PM0946</t>
  </si>
  <si>
    <t>WP_005754410.1</t>
  </si>
  <si>
    <t>DUF533 domain-containing protein</t>
  </si>
  <si>
    <t>PM_RS04910</t>
  </si>
  <si>
    <t>old_locus_tag=PM0947</t>
  </si>
  <si>
    <t>WP_010906937.1</t>
  </si>
  <si>
    <t>ketohydroxyglutarate aldolase</t>
  </si>
  <si>
    <t>PM_RS04915</t>
  </si>
  <si>
    <t>old_locus_tag=PM0948</t>
  </si>
  <si>
    <t>WP_016533651.1</t>
  </si>
  <si>
    <t>C4-dicarboxylic acid transporter DauA</t>
  </si>
  <si>
    <t>PM_RS04920</t>
  </si>
  <si>
    <t>old_locus_tag=PM_t26</t>
  </si>
  <si>
    <t>anticodon=GGA</t>
  </si>
  <si>
    <t>PM_RS04925</t>
  </si>
  <si>
    <t>old_locus_tag=PM0949</t>
  </si>
  <si>
    <t>WP_010906939.1</t>
  </si>
  <si>
    <t>PM_RS04930</t>
  </si>
  <si>
    <t>old_locus_tag=PM0950</t>
  </si>
  <si>
    <t>WP_010906940.1</t>
  </si>
  <si>
    <t>PM_RS04935</t>
  </si>
  <si>
    <t>old_locus_tag=PM0951</t>
  </si>
  <si>
    <t>WP_005717106.1</t>
  </si>
  <si>
    <t>deoxycytidine triphosphate deaminase</t>
  </si>
  <si>
    <t>PM_RS04940</t>
  </si>
  <si>
    <t>old_locus_tag=PM0952</t>
  </si>
  <si>
    <t>WP_005722886.1</t>
  </si>
  <si>
    <t>uridine kinase</t>
  </si>
  <si>
    <t>PM_RS04945</t>
  </si>
  <si>
    <t>old_locus_tag=PM0953</t>
  </si>
  <si>
    <t>WP_005717108.1</t>
  </si>
  <si>
    <t>PM_RS04950</t>
  </si>
  <si>
    <t>old_locus_tag=PM0954</t>
  </si>
  <si>
    <t>WP_005722890.1</t>
  </si>
  <si>
    <t>PM_RS04955</t>
  </si>
  <si>
    <t>old_locus_tag=PM0955</t>
  </si>
  <si>
    <t>WP_005722892.1</t>
  </si>
  <si>
    <t>PM_RS04960</t>
  </si>
  <si>
    <t>old_locus_tag=PM0956</t>
  </si>
  <si>
    <t>WP_005754424.1</t>
  </si>
  <si>
    <t>fbpC</t>
  </si>
  <si>
    <t>PM_RS04965</t>
  </si>
  <si>
    <t>old_locus_tag=PM0957</t>
  </si>
  <si>
    <t>WP_005722897.1</t>
  </si>
  <si>
    <t>Fe(3+) ions import ATP-binding protein FbpC</t>
  </si>
  <si>
    <t>PM_RS04970</t>
  </si>
  <si>
    <t>old_locus_tag=PM0958</t>
  </si>
  <si>
    <t>WP_010906941.1</t>
  </si>
  <si>
    <t>16S rRNA methyltransferase</t>
  </si>
  <si>
    <t>PM_RS04975</t>
  </si>
  <si>
    <t>old_locus_tag=PM0959</t>
  </si>
  <si>
    <t>WP_005722901.1</t>
  </si>
  <si>
    <t>DNA polymerase III subunit psi</t>
  </si>
  <si>
    <t>PM_RS04980</t>
  </si>
  <si>
    <t>old_locus_tag=PM0960</t>
  </si>
  <si>
    <t>WP_016533746.1</t>
  </si>
  <si>
    <t>ribosomal-protein-alanine N-acetyltransferase</t>
  </si>
  <si>
    <t>recC</t>
  </si>
  <si>
    <t>PM_RS04985</t>
  </si>
  <si>
    <t>old_locus_tag=PM0961</t>
  </si>
  <si>
    <t>WP_010906943.1</t>
  </si>
  <si>
    <t>exodeoxyribonuclease V subunit gamma</t>
  </si>
  <si>
    <t>PM_RS04990</t>
  </si>
  <si>
    <t>old_locus_tag=PM0962</t>
  </si>
  <si>
    <t>WP_005722908.1</t>
  </si>
  <si>
    <t>PM_RS04995</t>
  </si>
  <si>
    <t>old_locus_tag=PM0963</t>
  </si>
  <si>
    <t>WP_010906944.1</t>
  </si>
  <si>
    <t>DUF2572 domain-containing protein</t>
  </si>
  <si>
    <t>PM_RS05000</t>
  </si>
  <si>
    <t>old_locus_tag=PM0964</t>
  </si>
  <si>
    <t>WP_010906945.1</t>
  </si>
  <si>
    <t>PM_RS05005</t>
  </si>
  <si>
    <t>old_locus_tag=PM0965</t>
  </si>
  <si>
    <t>WP_005722914.1</t>
  </si>
  <si>
    <t>type II secretion system protein</t>
  </si>
  <si>
    <t>PM_RS05010</t>
  </si>
  <si>
    <t>old_locus_tag=PM_t27</t>
  </si>
  <si>
    <t>tRNA-Lys</t>
  </si>
  <si>
    <t>anticodon=TTT</t>
  </si>
  <si>
    <t>PM_RS05015</t>
  </si>
  <si>
    <t>old_locus_tag=PM_t28</t>
  </si>
  <si>
    <t>PM_RS05020</t>
  </si>
  <si>
    <t>old_locus_tag=PM_t29</t>
  </si>
  <si>
    <t>pal</t>
  </si>
  <si>
    <t>PM_RS05025</t>
  </si>
  <si>
    <t>old_locus_tag=PM0966</t>
  </si>
  <si>
    <t>WP_005722918.1</t>
  </si>
  <si>
    <t>outer membrane protein P6</t>
  </si>
  <si>
    <t>PM_RS05030</t>
  </si>
  <si>
    <t>old_locus_tag=PM0967</t>
  </si>
  <si>
    <t>WP_010906946.1</t>
  </si>
  <si>
    <t>protein TolB</t>
  </si>
  <si>
    <t>PM_RS05035</t>
  </si>
  <si>
    <t>old_locus_tag=PM0968</t>
  </si>
  <si>
    <t>WP_010906947.1</t>
  </si>
  <si>
    <t>cell envelope integrity protein TolA</t>
  </si>
  <si>
    <t>PM_RS05040</t>
  </si>
  <si>
    <t>old_locus_tag=PM0969</t>
  </si>
  <si>
    <t>WP_005722921.1</t>
  </si>
  <si>
    <t>colicin transporter</t>
  </si>
  <si>
    <t>tolQ</t>
  </si>
  <si>
    <t>PM_RS05045</t>
  </si>
  <si>
    <t>old_locus_tag=PM0970</t>
  </si>
  <si>
    <t>WP_005732598.1</t>
  </si>
  <si>
    <t>protein TolQ</t>
  </si>
  <si>
    <t>ybgC</t>
  </si>
  <si>
    <t>PM_RS05050</t>
  </si>
  <si>
    <t>old_locus_tag=PM0971</t>
  </si>
  <si>
    <t>WP_005722941.1</t>
  </si>
  <si>
    <t>tol-pal system-associated acyl-CoA thioesterase</t>
  </si>
  <si>
    <t>PM_RS05055</t>
  </si>
  <si>
    <t>old_locus_tag=PM0972</t>
  </si>
  <si>
    <t>WP_005717137.1</t>
  </si>
  <si>
    <t>cyd operon protein YbgE</t>
  </si>
  <si>
    <t>PM_RS10585</t>
  </si>
  <si>
    <t>WP_005717140.1</t>
  </si>
  <si>
    <t>cydB</t>
  </si>
  <si>
    <t>PM_RS05060</t>
  </si>
  <si>
    <t>old_locus_tag=PM0973</t>
  </si>
  <si>
    <t>WP_005717141.1</t>
  </si>
  <si>
    <t>cytochrome d ubiquinol oxidase subunit II</t>
  </si>
  <si>
    <t>PM_RS05065</t>
  </si>
  <si>
    <t>old_locus_tag=PM0974</t>
  </si>
  <si>
    <t>WP_005722953.1</t>
  </si>
  <si>
    <t>cytochrome bd oxidase subunit I</t>
  </si>
  <si>
    <t>PM_RS05070</t>
  </si>
  <si>
    <t>old_locus_tag=PM0975</t>
  </si>
  <si>
    <t>WP_005754446.1</t>
  </si>
  <si>
    <t>PM_RS05075</t>
  </si>
  <si>
    <t>old_locus_tag=PM0976</t>
  </si>
  <si>
    <t>WP_005717162.1</t>
  </si>
  <si>
    <t>Holliday junction branch migration DNA helicase RuvB</t>
  </si>
  <si>
    <t>PM_RS05080</t>
  </si>
  <si>
    <t>old_locus_tag=PM0977</t>
  </si>
  <si>
    <t>WP_005754448.1</t>
  </si>
  <si>
    <t>Holliday junction branch migration protein RuvA</t>
  </si>
  <si>
    <t>PM_RS05085</t>
  </si>
  <si>
    <t>old_locus_tag=PM0978</t>
  </si>
  <si>
    <t>WP_005751719.1</t>
  </si>
  <si>
    <t>crossover junction endodeoxyribonuclease RuvC</t>
  </si>
  <si>
    <t>PM_RS05090</t>
  </si>
  <si>
    <t>old_locus_tag=PM0979</t>
  </si>
  <si>
    <t>WP_005722963.1</t>
  </si>
  <si>
    <t>PM_RS05095</t>
  </si>
  <si>
    <t>old_locus_tag=PM0980</t>
  </si>
  <si>
    <t>WP_005722965.1</t>
  </si>
  <si>
    <t>YebC/PmpR family DNA-binding transcriptional regulator</t>
  </si>
  <si>
    <t>PM_RS05100</t>
  </si>
  <si>
    <t>old_locus_tag=PM0981</t>
  </si>
  <si>
    <t>WP_010906948.1</t>
  </si>
  <si>
    <t>dihydroneopterin triphosphate diphosphatase</t>
  </si>
  <si>
    <t>PM_RS05105</t>
  </si>
  <si>
    <t>old_locus_tag=PM0982</t>
  </si>
  <si>
    <t>WP_010906949.1</t>
  </si>
  <si>
    <t>DUF3298 domain-containing protein</t>
  </si>
  <si>
    <t>aspS</t>
  </si>
  <si>
    <t>PM_RS05110</t>
  </si>
  <si>
    <t>old_locus_tag=PM0983</t>
  </si>
  <si>
    <t>WP_010906950.1</t>
  </si>
  <si>
    <t>aspartate--tRNA ligase</t>
  </si>
  <si>
    <t>PM_RS05115</t>
  </si>
  <si>
    <t>old_locus_tag=PM0984</t>
  </si>
  <si>
    <t>WP_005722973.1</t>
  </si>
  <si>
    <t>DUF1295 domain-containing protein</t>
  </si>
  <si>
    <t>cmoA</t>
  </si>
  <si>
    <t>PM_RS05120</t>
  </si>
  <si>
    <t>old_locus_tag=PM0985</t>
  </si>
  <si>
    <t>WP_010906951.1</t>
  </si>
  <si>
    <t>carboxy-S-adenosyl-L-methionine synthase CmoA</t>
  </si>
  <si>
    <t>PM_RS05125</t>
  </si>
  <si>
    <t>old_locus_tag=PM0986</t>
  </si>
  <si>
    <t>WP_010906952.1</t>
  </si>
  <si>
    <t>gloA</t>
  </si>
  <si>
    <t>PM_RS05130</t>
  </si>
  <si>
    <t>old_locus_tag=PM0987</t>
  </si>
  <si>
    <t>WP_005717189.1</t>
  </si>
  <si>
    <t>lactoylglutathione lyase</t>
  </si>
  <si>
    <t>PM_RS05135</t>
  </si>
  <si>
    <t>old_locus_tag=PM0988</t>
  </si>
  <si>
    <t>WP_010906953.1</t>
  </si>
  <si>
    <t>ribonuclease T</t>
  </si>
  <si>
    <t>PM_RS05140</t>
  </si>
  <si>
    <t>old_locus_tag=PM0989</t>
  </si>
  <si>
    <t>WP_005717191.1</t>
  </si>
  <si>
    <t>PM_RS05145</t>
  </si>
  <si>
    <t>old_locus_tag=PM0990</t>
  </si>
  <si>
    <t>WP_010906954.1</t>
  </si>
  <si>
    <t>primosomal replication protein N</t>
  </si>
  <si>
    <t>PM_RS05150</t>
  </si>
  <si>
    <t>old_locus_tag=PM_t30</t>
  </si>
  <si>
    <t>PM_RS05155</t>
  </si>
  <si>
    <t>old_locus_tag=PM0991</t>
  </si>
  <si>
    <t>WP_010906955.1</t>
  </si>
  <si>
    <t>ribonuclease E</t>
  </si>
  <si>
    <t>PM_RS05160</t>
  </si>
  <si>
    <t>old_locus_tag=PM0992</t>
  </si>
  <si>
    <t>WP_005751728.1</t>
  </si>
  <si>
    <t>ribosomal large subunit pseudouridine synthase C</t>
  </si>
  <si>
    <t>PM_RS05165</t>
  </si>
  <si>
    <t>old_locus_tag=PM0993</t>
  </si>
  <si>
    <t>WP_010906956.1</t>
  </si>
  <si>
    <t>NAD-dependent deacylase</t>
  </si>
  <si>
    <t>trxA</t>
  </si>
  <si>
    <t>PM_RS05170</t>
  </si>
  <si>
    <t>old_locus_tag=PM0994</t>
  </si>
  <si>
    <t>WP_025248426.1</t>
  </si>
  <si>
    <t>thioredoxin</t>
  </si>
  <si>
    <t>PM_RS05175</t>
  </si>
  <si>
    <t>old_locus_tag=PM0995</t>
  </si>
  <si>
    <t>WP_005722999.1</t>
  </si>
  <si>
    <t>cystathionine gamma-synthase</t>
  </si>
  <si>
    <t>PM_RS05180</t>
  </si>
  <si>
    <t>old_locus_tag=PM_t31</t>
  </si>
  <si>
    <t>PM_RS05185</t>
  </si>
  <si>
    <t>old_locus_tag=PM_t32</t>
  </si>
  <si>
    <t>tRNA-Cys</t>
  </si>
  <si>
    <t>anticodon=GCA</t>
  </si>
  <si>
    <t>PM_RS05190</t>
  </si>
  <si>
    <t>old_locus_tag=PM_t33</t>
  </si>
  <si>
    <t>PM_RS05195</t>
  </si>
  <si>
    <t>old_locus_tag=PM0996</t>
  </si>
  <si>
    <t>WP_041422650.1</t>
  </si>
  <si>
    <t>MacB family efflux pump subunit</t>
  </si>
  <si>
    <t>PM_RS05200</t>
  </si>
  <si>
    <t>old_locus_tag=PM0997</t>
  </si>
  <si>
    <t>WP_010906958.1</t>
  </si>
  <si>
    <t>efflux RND transporter periplasmic adaptor subunit</t>
  </si>
  <si>
    <t>PM_RS05205</t>
  </si>
  <si>
    <t>old_locus_tag=PM0998</t>
  </si>
  <si>
    <t>WP_016533880.1</t>
  </si>
  <si>
    <t>PM_RS05210</t>
  </si>
  <si>
    <t>old_locus_tag=PM0999</t>
  </si>
  <si>
    <t>WP_010906960.1</t>
  </si>
  <si>
    <t>nicotinate phosphoribosyltransferase</t>
  </si>
  <si>
    <t>PM_RS05215</t>
  </si>
  <si>
    <t>old_locus_tag=PM1000</t>
  </si>
  <si>
    <t>WP_010906961.1</t>
  </si>
  <si>
    <t>PM_RS05220</t>
  </si>
  <si>
    <t>old_locus_tag=PM1001</t>
  </si>
  <si>
    <t>WP_005717221.1</t>
  </si>
  <si>
    <t>tRNA (N6-isopentenyl adenosine(37)-C2)-methylthiotransferase MiaB</t>
  </si>
  <si>
    <t>ubiF</t>
  </si>
  <si>
    <t>PM_RS05225</t>
  </si>
  <si>
    <t>old_locus_tag=PM1002</t>
  </si>
  <si>
    <t>WP_010906962.1</t>
  </si>
  <si>
    <t>2-octaprenyl-3-methyl-6-methoxy-1,4-benzoquinol hydroxylase</t>
  </si>
  <si>
    <t>PM_RS05230</t>
  </si>
  <si>
    <t>old_locus_tag=PM1003</t>
  </si>
  <si>
    <t>WP_010906963.1</t>
  </si>
  <si>
    <t>PM_RS05235</t>
  </si>
  <si>
    <t>old_locus_tag=PM1004</t>
  </si>
  <si>
    <t>WP_010906964.1</t>
  </si>
  <si>
    <t>PM_RS05240</t>
  </si>
  <si>
    <t>old_locus_tag=PM1005</t>
  </si>
  <si>
    <t>WP_010906965.1</t>
  </si>
  <si>
    <t>PM_RS05245</t>
  </si>
  <si>
    <t>old_locus_tag=PM1006</t>
  </si>
  <si>
    <t>WP_010906966.1</t>
  </si>
  <si>
    <t>PM_RS05250</t>
  </si>
  <si>
    <t>old_locus_tag=PM1007</t>
  </si>
  <si>
    <t>WP_005723086.1</t>
  </si>
  <si>
    <t>PM_RS05255</t>
  </si>
  <si>
    <t>old_locus_tag=PM1008</t>
  </si>
  <si>
    <t>WP_010906967.1</t>
  </si>
  <si>
    <t>UDP-2-acetamido-2,6-dideoxy-beta-L-talose 4-dehydrogenase</t>
  </si>
  <si>
    <t>PM_RS05260</t>
  </si>
  <si>
    <t>old_locus_tag=PM1009</t>
  </si>
  <si>
    <t>WP_010906968.1</t>
  </si>
  <si>
    <t>UDP-N-acetylglucosamine 2-epimerase (non-hydrolyzing)</t>
  </si>
  <si>
    <t>PM_RS05265</t>
  </si>
  <si>
    <t>old_locus_tag=PM1010</t>
  </si>
  <si>
    <t>WP_010906969.1</t>
  </si>
  <si>
    <t>glycosyltransferase WbuB</t>
  </si>
  <si>
    <t>PM_RS05270</t>
  </si>
  <si>
    <t>old_locus_tag=PM1011</t>
  </si>
  <si>
    <t>WP_005751751.1</t>
  </si>
  <si>
    <t>sugar transferase</t>
  </si>
  <si>
    <t>PM_RS05275</t>
  </si>
  <si>
    <t>old_locus_tag=PM1012</t>
  </si>
  <si>
    <t>WP_010906970.1</t>
  </si>
  <si>
    <t>peptidoglycan bridge formation glycyltransferase FemA/FemB family protein</t>
  </si>
  <si>
    <t>PM_RS05280</t>
  </si>
  <si>
    <t>old_locus_tag=PM1013</t>
  </si>
  <si>
    <t>WP_005757104.1</t>
  </si>
  <si>
    <t>PM_RS05285</t>
  </si>
  <si>
    <t>old_locus_tag=PM1014</t>
  </si>
  <si>
    <t>WP_010906971.1</t>
  </si>
  <si>
    <t>DegT/DnrJ/EryC1/StrS aminotransferase family protein</t>
  </si>
  <si>
    <t>PM_RS05290</t>
  </si>
  <si>
    <t>old_locus_tag=PM1015</t>
  </si>
  <si>
    <t>WP_025248425.1</t>
  </si>
  <si>
    <t>polysaccharide biosynthesis protein</t>
  </si>
  <si>
    <t>PM_RS05295</t>
  </si>
  <si>
    <t>old_locus_tag=PM1016</t>
  </si>
  <si>
    <t>WP_010906973.1</t>
  </si>
  <si>
    <t>sugar transporter</t>
  </si>
  <si>
    <t>PM_RS05300</t>
  </si>
  <si>
    <t>old_locus_tag=PM1017</t>
  </si>
  <si>
    <t>WP_005754506.1</t>
  </si>
  <si>
    <t>low molecular weight phosphotyrosine protein phosphatase</t>
  </si>
  <si>
    <t>PM_RS05305</t>
  </si>
  <si>
    <t>old_locus_tag=PM1018</t>
  </si>
  <si>
    <t>WP_010906974.1</t>
  </si>
  <si>
    <t>tyrosine protein kinase</t>
  </si>
  <si>
    <t>PM_RS05310</t>
  </si>
  <si>
    <t>old_locus_tag=PM1019</t>
  </si>
  <si>
    <t>WP_005717324.1</t>
  </si>
  <si>
    <t>3',5'-cyclic-AMP phosphodiesterase</t>
  </si>
  <si>
    <t>PM_RS05315</t>
  </si>
  <si>
    <t>old_locus_tag=PM1020</t>
  </si>
  <si>
    <t>WP_005717325.1</t>
  </si>
  <si>
    <t>ADP-ribose diphosphatase</t>
  </si>
  <si>
    <t>PM_RS05320</t>
  </si>
  <si>
    <t>old_locus_tag=PM1021</t>
  </si>
  <si>
    <t>WP_010906975.1</t>
  </si>
  <si>
    <t>peptidase M15</t>
  </si>
  <si>
    <t>dapE</t>
  </si>
  <si>
    <t>PM_RS05325</t>
  </si>
  <si>
    <t>old_locus_tag=PM1022</t>
  </si>
  <si>
    <t>WP_005754516.1</t>
  </si>
  <si>
    <t>succinyl-diaminopimelate desuccinylase</t>
  </si>
  <si>
    <t>PM_RS05330</t>
  </si>
  <si>
    <t>old_locus_tag=PM1023</t>
  </si>
  <si>
    <t>WP_005717328.1</t>
  </si>
  <si>
    <t>ArsC family reductase</t>
  </si>
  <si>
    <t>PM_RS05335</t>
  </si>
  <si>
    <t>old_locus_tag=PM1024</t>
  </si>
  <si>
    <t>WP_010906976.1</t>
  </si>
  <si>
    <t>molecular chaperone HtpG</t>
  </si>
  <si>
    <t>PM_RS05340</t>
  </si>
  <si>
    <t>old_locus_tag=PM1025</t>
  </si>
  <si>
    <t>WP_016533574.1</t>
  </si>
  <si>
    <t>opacity-associated protein OapA</t>
  </si>
  <si>
    <t>PM_RS05345</t>
  </si>
  <si>
    <t>old_locus_tag=PM1026</t>
  </si>
  <si>
    <t>WP_032854263.1</t>
  </si>
  <si>
    <t>SprT family zinc-dependent metalloprotease</t>
  </si>
  <si>
    <t>metK</t>
  </si>
  <si>
    <t>PM_RS05350</t>
  </si>
  <si>
    <t>old_locus_tag=PM1027</t>
  </si>
  <si>
    <t>WP_005751763.1</t>
  </si>
  <si>
    <t>S-adenosylmethionine synthase</t>
  </si>
  <si>
    <t>PM_RS05355</t>
  </si>
  <si>
    <t>old_locus_tag=PM1028</t>
  </si>
  <si>
    <t>WP_005717335.1</t>
  </si>
  <si>
    <t>nucleoside-diphosphate kinase</t>
  </si>
  <si>
    <t>PM_RS05360</t>
  </si>
  <si>
    <t>old_locus_tag=PM1029</t>
  </si>
  <si>
    <t>WP_016533576.1</t>
  </si>
  <si>
    <t>aminopeptidase PepB</t>
  </si>
  <si>
    <t>rfbB</t>
  </si>
  <si>
    <t>PM_RS05365</t>
  </si>
  <si>
    <t>old_locus_tag=PM1030</t>
  </si>
  <si>
    <t>WP_010906979.1</t>
  </si>
  <si>
    <t>dTDP-glucose 4,6-dehydratase</t>
  </si>
  <si>
    <t>PM_RS05370</t>
  </si>
  <si>
    <t>old_locus_tag=PM1031</t>
  </si>
  <si>
    <t>WP_005717339.1</t>
  </si>
  <si>
    <t>translation initiation factor IF-1</t>
  </si>
  <si>
    <t>PM_RS05375</t>
  </si>
  <si>
    <t>old_locus_tag=PM1032</t>
  </si>
  <si>
    <t>WP_016533577.1</t>
  </si>
  <si>
    <t>apolipoprotein N-acyltransferase</t>
  </si>
  <si>
    <t>PM_RS05380</t>
  </si>
  <si>
    <t>old_locus_tag=PM1033</t>
  </si>
  <si>
    <t>WP_005733087.1</t>
  </si>
  <si>
    <t>magnesium and cobalt efflux protein CorC</t>
  </si>
  <si>
    <t>galM</t>
  </si>
  <si>
    <t>PM_RS05385</t>
  </si>
  <si>
    <t>old_locus_tag=PM1034</t>
  </si>
  <si>
    <t>WP_010906981.1</t>
  </si>
  <si>
    <t>galactose-1-epimerase</t>
  </si>
  <si>
    <t>PM_RS05390</t>
  </si>
  <si>
    <t>old_locus_tag=PM1035</t>
  </si>
  <si>
    <t>WP_010906982.1</t>
  </si>
  <si>
    <t>galactokinase</t>
  </si>
  <si>
    <t>PM_RS05395</t>
  </si>
  <si>
    <t>old_locus_tag=PM1036</t>
  </si>
  <si>
    <t>WP_005754530.1</t>
  </si>
  <si>
    <t>galactose-1-phosphate uridylyltransferase</t>
  </si>
  <si>
    <t>PM_RS05400</t>
  </si>
  <si>
    <t>old_locus_tag=PM1037</t>
  </si>
  <si>
    <t>WP_005723165.1</t>
  </si>
  <si>
    <t>PM_RS05405</t>
  </si>
  <si>
    <t>old_locus_tag=PM1038</t>
  </si>
  <si>
    <t>WP_005751770.1</t>
  </si>
  <si>
    <t>galactose/glucose ABC transporter substrate-binding protein MglB</t>
  </si>
  <si>
    <t>PM_RS05410</t>
  </si>
  <si>
    <t>old_locus_tag=PM1039</t>
  </si>
  <si>
    <t>WP_005717348.1</t>
  </si>
  <si>
    <t>galactose/methyl galactoside import ATP-binding protein MglA</t>
  </si>
  <si>
    <t>PM_RS05415</t>
  </si>
  <si>
    <t>old_locus_tag=PM1040</t>
  </si>
  <si>
    <t>WP_005723170.1</t>
  </si>
  <si>
    <t>galactose/methyl galactoside ABC transporter permease MglC</t>
  </si>
  <si>
    <t>PM_RS05420</t>
  </si>
  <si>
    <t>old_locus_tag=PM1041</t>
  </si>
  <si>
    <t>WP_010906983.1</t>
  </si>
  <si>
    <t>transcription-repair coupling factor</t>
  </si>
  <si>
    <t>PM_RS05425</t>
  </si>
  <si>
    <t>old_locus_tag=PM1042</t>
  </si>
  <si>
    <t>WP_010906984.1</t>
  </si>
  <si>
    <t>PM_RS05430</t>
  </si>
  <si>
    <t>WP_005723177.1</t>
  </si>
  <si>
    <t>PM_RS05435</t>
  </si>
  <si>
    <t>old_locus_tag=PM1043</t>
  </si>
  <si>
    <t>WP_010906985.1</t>
  </si>
  <si>
    <t>tRNA(Met) cytidine acetyltransferase</t>
  </si>
  <si>
    <t>PM_RS05440</t>
  </si>
  <si>
    <t>old_locus_tag=PM1044</t>
  </si>
  <si>
    <t>WP_010906986.1</t>
  </si>
  <si>
    <t>PM_RS05445</t>
  </si>
  <si>
    <t>old_locus_tag=PM1045</t>
  </si>
  <si>
    <t>WP_010906987.1</t>
  </si>
  <si>
    <t>endoribonuclease YbeY</t>
  </si>
  <si>
    <t>PM_RS05450</t>
  </si>
  <si>
    <t>old_locus_tag=PM1046</t>
  </si>
  <si>
    <t>WP_010906988.1</t>
  </si>
  <si>
    <t>PhoH family protein</t>
  </si>
  <si>
    <t>PM_RS05455</t>
  </si>
  <si>
    <t>old_locus_tag=PM1047</t>
  </si>
  <si>
    <t>WP_010906989.1</t>
  </si>
  <si>
    <t>haloacid dehalogenase</t>
  </si>
  <si>
    <t>PM_RS05460</t>
  </si>
  <si>
    <t>old_locus_tag=PM1048</t>
  </si>
  <si>
    <t>WP_010906990.1</t>
  </si>
  <si>
    <t>bifunctional glutamate--cysteine ligase/glutathione synthase</t>
  </si>
  <si>
    <t>PM_RS05465</t>
  </si>
  <si>
    <t>old_locus_tag=PM1049</t>
  </si>
  <si>
    <t>WP_010906991.1</t>
  </si>
  <si>
    <t>PM_RS05470</t>
  </si>
  <si>
    <t>old_locus_tag=PM1050</t>
  </si>
  <si>
    <t>WP_005723194.1</t>
  </si>
  <si>
    <t>outer membrane protein assembly factor BamC</t>
  </si>
  <si>
    <t>PM_RS05475</t>
  </si>
  <si>
    <t>old_locus_tag=PM1051</t>
  </si>
  <si>
    <t>WP_005751782.1</t>
  </si>
  <si>
    <t>4-hydroxy-tetrahydrodipicolinate synthase</t>
  </si>
  <si>
    <t>PM_RS05480</t>
  </si>
  <si>
    <t>old_locus_tag=PM1052</t>
  </si>
  <si>
    <t>WP_005751784.1</t>
  </si>
  <si>
    <t>thioredoxin-dependent thiol peroxidase</t>
  </si>
  <si>
    <t>purT</t>
  </si>
  <si>
    <t>PM_RS05485</t>
  </si>
  <si>
    <t>old_locus_tag=PM1053</t>
  </si>
  <si>
    <t>WP_005757170.1</t>
  </si>
  <si>
    <t>phosphoribosylglycinamide formyltransferase 2</t>
  </si>
  <si>
    <t>PM_RS05490</t>
  </si>
  <si>
    <t>old_locus_tag=PM1054</t>
  </si>
  <si>
    <t>WP_005717368.1</t>
  </si>
  <si>
    <t>S-ribosylhomocysteine lyase</t>
  </si>
  <si>
    <t>PM_RS05495</t>
  </si>
  <si>
    <t>old_locus_tag=PM1055</t>
  </si>
  <si>
    <t>WP_010906992.1</t>
  </si>
  <si>
    <t>PM_RS05500</t>
  </si>
  <si>
    <t>old_locus_tag=PM1056</t>
  </si>
  <si>
    <t>WP_010906993.1</t>
  </si>
  <si>
    <t>sugar O-acetyltransferase</t>
  </si>
  <si>
    <t>PM_RS05505</t>
  </si>
  <si>
    <t>old_locus_tag=PM1057</t>
  </si>
  <si>
    <t>WP_005723206.1</t>
  </si>
  <si>
    <t>beta-phosphoglucomutase family hydrolase</t>
  </si>
  <si>
    <t>PM_RS05510</t>
  </si>
  <si>
    <t>old_locus_tag=PM1058</t>
  </si>
  <si>
    <t>WP_005733288.1</t>
  </si>
  <si>
    <t>PRD domain-containing protein</t>
  </si>
  <si>
    <t>PM_RS05515</t>
  </si>
  <si>
    <t>old_locus_tag=PM_t34</t>
  </si>
  <si>
    <t>anticodon=ACG</t>
  </si>
  <si>
    <t>PM_RS05520</t>
  </si>
  <si>
    <t>old_locus_tag=PM_t35</t>
  </si>
  <si>
    <t>PM_RS05525</t>
  </si>
  <si>
    <t>old_locus_tag=PM_t36</t>
  </si>
  <si>
    <t>anticodon=GCT</t>
  </si>
  <si>
    <t>rep</t>
  </si>
  <si>
    <t>PM_RS05530</t>
  </si>
  <si>
    <t>old_locus_tag=PM1059</t>
  </si>
  <si>
    <t>WP_010906994.1</t>
  </si>
  <si>
    <t>DNA helicase Rep</t>
  </si>
  <si>
    <t>PM_RS05535</t>
  </si>
  <si>
    <t>old_locus_tag=PM1060</t>
  </si>
  <si>
    <t>WP_005717374.1</t>
  </si>
  <si>
    <t>YceK/YidQ family lipoprotein</t>
  </si>
  <si>
    <t>PM_RS05540</t>
  </si>
  <si>
    <t>old_locus_tag=PM1061</t>
  </si>
  <si>
    <t>WP_005754557.1</t>
  </si>
  <si>
    <t>PTS mannitol EIICBA component</t>
  </si>
  <si>
    <t>PM_RS05545</t>
  </si>
  <si>
    <t>old_locus_tag=PM1062</t>
  </si>
  <si>
    <t>WP_010906996.1</t>
  </si>
  <si>
    <t>mannitol-1-phosphate 5-dehydrogenase</t>
  </si>
  <si>
    <t>PM_RS05550</t>
  </si>
  <si>
    <t>old_locus_tag=PM1063</t>
  </si>
  <si>
    <t>WP_010906997.1</t>
  </si>
  <si>
    <t>MltR family transcriptional regulator</t>
  </si>
  <si>
    <t>PM_RS05555</t>
  </si>
  <si>
    <t>old_locus_tag=PM1064</t>
  </si>
  <si>
    <t>WP_010906998.1</t>
  </si>
  <si>
    <t>5'-nucleotidase, lipoprotein e(P4) family</t>
  </si>
  <si>
    <t>PM_RS05560</t>
  </si>
  <si>
    <t>old_locus_tag=PM1065</t>
  </si>
  <si>
    <t>WP_010906999.1</t>
  </si>
  <si>
    <t>DNA polymerase I</t>
  </si>
  <si>
    <t>PM_RS05565</t>
  </si>
  <si>
    <t>old_locus_tag=PM1066</t>
  </si>
  <si>
    <t>WP_005717387.1</t>
  </si>
  <si>
    <t>TerC family protein</t>
  </si>
  <si>
    <t>PM_RS05570</t>
  </si>
  <si>
    <t>old_locus_tag=PM1067</t>
  </si>
  <si>
    <t>WP_005751795.1</t>
  </si>
  <si>
    <t>DNA mismatch repair protein MutH</t>
  </si>
  <si>
    <t>PM_RS05575</t>
  </si>
  <si>
    <t>old_locus_tag=PM1068</t>
  </si>
  <si>
    <t>WP_005723223.1</t>
  </si>
  <si>
    <t>methylated-DNA--[protein]-cysteine S-methyltransferase</t>
  </si>
  <si>
    <t>PM_RS05580</t>
  </si>
  <si>
    <t>old_locus_tag=PM1069</t>
  </si>
  <si>
    <t>WP_016533696.1</t>
  </si>
  <si>
    <t>PM_RS05585</t>
  </si>
  <si>
    <t>old_locus_tag=PM1070</t>
  </si>
  <si>
    <t>WP_005723236.1</t>
  </si>
  <si>
    <t>DUF406 domain-containing protein</t>
  </si>
  <si>
    <t>PM_RS05590</t>
  </si>
  <si>
    <t>old_locus_tag=PM1071</t>
  </si>
  <si>
    <t>WP_005723238.1</t>
  </si>
  <si>
    <t>transporter</t>
  </si>
  <si>
    <t>PM_RS05595</t>
  </si>
  <si>
    <t>old_locus_tag=PM1072</t>
  </si>
  <si>
    <t>WP_010907002.1</t>
  </si>
  <si>
    <t>PM_RS05600</t>
  </si>
  <si>
    <t>old_locus_tag=PM1073</t>
  </si>
  <si>
    <t>WP_010907003.1</t>
  </si>
  <si>
    <t>PM_RS05605</t>
  </si>
  <si>
    <t>old_locus_tag=PM1074</t>
  </si>
  <si>
    <t>WP_010907004.1</t>
  </si>
  <si>
    <t>phospho-sugar mutase</t>
  </si>
  <si>
    <t>PM_RS05610</t>
  </si>
  <si>
    <t>old_locus_tag=PM1075</t>
  </si>
  <si>
    <t>WP_016533767.1</t>
  </si>
  <si>
    <t>PM_RS05615</t>
  </si>
  <si>
    <t>old_locus_tag=PM1077</t>
  </si>
  <si>
    <t>WP_005754576.1</t>
  </si>
  <si>
    <t>PM_RS05620</t>
  </si>
  <si>
    <t>old_locus_tag=PM1078</t>
  </si>
  <si>
    <t>WP_005717426.1</t>
  </si>
  <si>
    <t>hemin ABC transporter substrate-binding protein</t>
  </si>
  <si>
    <t>PM_RS05625</t>
  </si>
  <si>
    <t>old_locus_tag=PM1079</t>
  </si>
  <si>
    <t>WP_005754580.1</t>
  </si>
  <si>
    <t>PM_RS05630</t>
  </si>
  <si>
    <t>old_locus_tag=PM1080</t>
  </si>
  <si>
    <t>WP_005757198.1</t>
  </si>
  <si>
    <t>PM_RS05635</t>
  </si>
  <si>
    <t>old_locus_tag=PM1081</t>
  </si>
  <si>
    <t>WP_010907008.1</t>
  </si>
  <si>
    <t>PM_RS10550</t>
  </si>
  <si>
    <t>PM_RS05640</t>
  </si>
  <si>
    <t>old_locus_tag=PM1082</t>
  </si>
  <si>
    <t>WP_010907009.1</t>
  </si>
  <si>
    <t>PM_RS05645</t>
  </si>
  <si>
    <t>old_locus_tag=PM1083</t>
  </si>
  <si>
    <t>WP_010907010.1</t>
  </si>
  <si>
    <t>PM_RS05650</t>
  </si>
  <si>
    <t>WP_010907011.1</t>
  </si>
  <si>
    <t>PM_RS05655</t>
  </si>
  <si>
    <t>old_locus_tag=PM1085</t>
  </si>
  <si>
    <t>WP_010907012.1</t>
  </si>
  <si>
    <t>phosphoribosylformylglycinamidine synthase</t>
  </si>
  <si>
    <t>PM_RS05660</t>
  </si>
  <si>
    <t>old_locus_tag=PM1086</t>
  </si>
  <si>
    <t>WP_005723276.1</t>
  </si>
  <si>
    <t>Fis family transcriptional regulator</t>
  </si>
  <si>
    <t>PM_RS05665</t>
  </si>
  <si>
    <t>old_locus_tag=PM1087</t>
  </si>
  <si>
    <t>WP_099868428.1</t>
  </si>
  <si>
    <t>tRNA dihydrouridine synthase DusB</t>
  </si>
  <si>
    <t>PM_RS05670</t>
  </si>
  <si>
    <t>old_locus_tag=PM1088</t>
  </si>
  <si>
    <t>WP_005717441.1</t>
  </si>
  <si>
    <t>50S ribosomal protein L11 methyltransferase</t>
  </si>
  <si>
    <t>PM_RS05675</t>
  </si>
  <si>
    <t>old_locus_tag=PM1089</t>
  </si>
  <si>
    <t>WP_005723280.1</t>
  </si>
  <si>
    <t>sodium/panthothenate symporter</t>
  </si>
  <si>
    <t>PM_RS05680</t>
  </si>
  <si>
    <t>old_locus_tag=PM1090</t>
  </si>
  <si>
    <t>WP_005723282.1</t>
  </si>
  <si>
    <t>DUF997 domain-containing protein</t>
  </si>
  <si>
    <t>accC</t>
  </si>
  <si>
    <t>PM_RS05685</t>
  </si>
  <si>
    <t>old_locus_tag=PM1091</t>
  </si>
  <si>
    <t>WP_005757216.1</t>
  </si>
  <si>
    <t>acetyl-CoA carboxylase biotin carboxylase subunit</t>
  </si>
  <si>
    <t>PM_RS05690</t>
  </si>
  <si>
    <t>old_locus_tag=PM1092</t>
  </si>
  <si>
    <t>WP_005717446.1</t>
  </si>
  <si>
    <t>acetyl-CoA carboxylase biotin carboxyl carrier protein</t>
  </si>
  <si>
    <t>aroQ</t>
  </si>
  <si>
    <t>PM_RS05695</t>
  </si>
  <si>
    <t>old_locus_tag=PM1093</t>
  </si>
  <si>
    <t>WP_010907014.1</t>
  </si>
  <si>
    <t>3-dehydroquinate dehydratase</t>
  </si>
  <si>
    <t>PM_RS05700</t>
  </si>
  <si>
    <t>old_locus_tag=PM1094</t>
  </si>
  <si>
    <t>WP_010907015.1</t>
  </si>
  <si>
    <t>o-succinylbenzoate synthase</t>
  </si>
  <si>
    <t>PM_RS05705</t>
  </si>
  <si>
    <t>old_locus_tag=PM1096</t>
  </si>
  <si>
    <t>WP_005723289.1</t>
  </si>
  <si>
    <t>1,4-dihydroxy-2-naphthoyl-CoA synthase</t>
  </si>
  <si>
    <t>PM_RS05710</t>
  </si>
  <si>
    <t>old_locus_tag=PM1097</t>
  </si>
  <si>
    <t>WP_005754607.1</t>
  </si>
  <si>
    <t>DUF2254 domain-containing protein</t>
  </si>
  <si>
    <t>glyQ</t>
  </si>
  <si>
    <t>PM_RS05715</t>
  </si>
  <si>
    <t>old_locus_tag=PM1098</t>
  </si>
  <si>
    <t>WP_095177582.1</t>
  </si>
  <si>
    <t>glycine--tRNA ligase subunit alpha</t>
  </si>
  <si>
    <t>PM_RS05720</t>
  </si>
  <si>
    <t>old_locus_tag=PM1099</t>
  </si>
  <si>
    <t>WP_005723295.1</t>
  </si>
  <si>
    <t>PM_RS05725</t>
  </si>
  <si>
    <t>old_locus_tag=PM1100</t>
  </si>
  <si>
    <t>WP_010907016.1</t>
  </si>
  <si>
    <t>UreX protein</t>
  </si>
  <si>
    <t>PM_RS05730</t>
  </si>
  <si>
    <t>old_locus_tag=PM1101</t>
  </si>
  <si>
    <t>WP_010907017.1</t>
  </si>
  <si>
    <t>PM_RS05735</t>
  </si>
  <si>
    <t>old_locus_tag=PM1102</t>
  </si>
  <si>
    <t>WP_010907018.1</t>
  </si>
  <si>
    <t>glycine--tRNA ligase subunit beta</t>
  </si>
  <si>
    <t>aspA</t>
  </si>
  <si>
    <t>PM_RS05740</t>
  </si>
  <si>
    <t>old_locus_tag=PM1103</t>
  </si>
  <si>
    <t>WP_005717459.1</t>
  </si>
  <si>
    <t>aspartate ammonia-lyase</t>
  </si>
  <si>
    <t>PM_RS05745</t>
  </si>
  <si>
    <t>old_locus_tag=PM1104</t>
  </si>
  <si>
    <t>WP_005723307.1</t>
  </si>
  <si>
    <t>aminobenzoyl-glutamate transporter</t>
  </si>
  <si>
    <t>PM_RS05750</t>
  </si>
  <si>
    <t>old_locus_tag=PM1105</t>
  </si>
  <si>
    <t>WP_005717460.1</t>
  </si>
  <si>
    <t>membrane protein FxsA</t>
  </si>
  <si>
    <t>groES</t>
  </si>
  <si>
    <t>PM_RS05755</t>
  </si>
  <si>
    <t>old_locus_tag=PM1106</t>
  </si>
  <si>
    <t>WP_005717461.1</t>
  </si>
  <si>
    <t>molecular chaperone GroES</t>
  </si>
  <si>
    <t>groL</t>
  </si>
  <si>
    <t>PM_RS05760</t>
  </si>
  <si>
    <t>old_locus_tag=PM1107</t>
  </si>
  <si>
    <t>WP_010907019.1</t>
  </si>
  <si>
    <t>molecular chaperone GroEL</t>
  </si>
  <si>
    <t>modA</t>
  </si>
  <si>
    <t>PM_RS05765</t>
  </si>
  <si>
    <t>old_locus_tag=PM1108</t>
  </si>
  <si>
    <t>WP_005723309.1</t>
  </si>
  <si>
    <t>PM_RS05770</t>
  </si>
  <si>
    <t>old_locus_tag=PM1109</t>
  </si>
  <si>
    <t>WP_005723310.1</t>
  </si>
  <si>
    <t>ABC transporter</t>
  </si>
  <si>
    <t>PM_RS05775</t>
  </si>
  <si>
    <t>old_locus_tag=PM1110</t>
  </si>
  <si>
    <t>WP_010907021.1</t>
  </si>
  <si>
    <t>iron ABC transporter ATP-binding protein</t>
  </si>
  <si>
    <t>modD</t>
  </si>
  <si>
    <t>PM_RS05780</t>
  </si>
  <si>
    <t>old_locus_tag=PM1111</t>
  </si>
  <si>
    <t>WP_005757236.1</t>
  </si>
  <si>
    <t>molybdenum transporter</t>
  </si>
  <si>
    <t>PM_RS05785</t>
  </si>
  <si>
    <t>old_locus_tag=PM1112</t>
  </si>
  <si>
    <t>WP_005754621.1</t>
  </si>
  <si>
    <t>RNA helicase</t>
  </si>
  <si>
    <t>PM_RS05790</t>
  </si>
  <si>
    <t>old_locus_tag=PM1113</t>
  </si>
  <si>
    <t>WP_010907022.1</t>
  </si>
  <si>
    <t>lipoprotein NlpI</t>
  </si>
  <si>
    <t>pnp</t>
  </si>
  <si>
    <t>PM_RS05795</t>
  </si>
  <si>
    <t>old_locus_tag=PM1114</t>
  </si>
  <si>
    <t>WP_005723319.1</t>
  </si>
  <si>
    <t>polyribonucleotide nucleotidyltransferase</t>
  </si>
  <si>
    <t>PM_RS05800</t>
  </si>
  <si>
    <t>old_locus_tag=PM_t37</t>
  </si>
  <si>
    <t>anticodon=GGC</t>
  </si>
  <si>
    <t>PM_RS05805</t>
  </si>
  <si>
    <t>old_locus_tag=PM1115</t>
  </si>
  <si>
    <t>WP_010907023.1</t>
  </si>
  <si>
    <t>glutamate--tRNA ligase</t>
  </si>
  <si>
    <t>PM_RS05810</t>
  </si>
  <si>
    <t>old_locus_tag=PM_t38</t>
  </si>
  <si>
    <t>anticodon=TAC</t>
  </si>
  <si>
    <t>PM_RS05815</t>
  </si>
  <si>
    <t>old_locus_tag=PM_t39</t>
  </si>
  <si>
    <t>PM_RS05820</t>
  </si>
  <si>
    <t>old_locus_tag=PM_t40</t>
  </si>
  <si>
    <t>PM_RS05825</t>
  </si>
  <si>
    <t>old_locus_tag=PM_t41</t>
  </si>
  <si>
    <t>PM_RS05830</t>
  </si>
  <si>
    <t>old_locus_tag=PM1116</t>
  </si>
  <si>
    <t>WP_010907024.1</t>
  </si>
  <si>
    <t>PM_RS05835</t>
  </si>
  <si>
    <t>old_locus_tag=PM1117</t>
  </si>
  <si>
    <t>WP_016533842.1</t>
  </si>
  <si>
    <t>acetylornithine deacetylase</t>
  </si>
  <si>
    <t>PM_RS05840</t>
  </si>
  <si>
    <t>old_locus_tag=PM1118</t>
  </si>
  <si>
    <t>WP_010907026.1</t>
  </si>
  <si>
    <t>N-acetyl-gamma-glutamyl-phosphate reductase</t>
  </si>
  <si>
    <t>argB</t>
  </si>
  <si>
    <t>PM_RS05845</t>
  </si>
  <si>
    <t>old_locus_tag=PM1119</t>
  </si>
  <si>
    <t>WP_005754630.1</t>
  </si>
  <si>
    <t>acetylglutamate kinase</t>
  </si>
  <si>
    <t>PM_RS05850</t>
  </si>
  <si>
    <t>old_locus_tag=PM1120</t>
  </si>
  <si>
    <t>WP_005751835.1</t>
  </si>
  <si>
    <t>argininosuccinate lyase</t>
  </si>
  <si>
    <t>PM_RS05855</t>
  </si>
  <si>
    <t>WP_016533923.1</t>
  </si>
  <si>
    <t>PM_RS05860</t>
  </si>
  <si>
    <t>old_locus_tag=PM1122</t>
  </si>
  <si>
    <t>WP_010907028.1</t>
  </si>
  <si>
    <t>PM_RS05865</t>
  </si>
  <si>
    <t>WP_041422854.1</t>
  </si>
  <si>
    <t>cas2</t>
  </si>
  <si>
    <t>PM_RS05870</t>
  </si>
  <si>
    <t>old_locus_tag=PM1125</t>
  </si>
  <si>
    <t>WP_010907031.1</t>
  </si>
  <si>
    <t>CRISPR-associated endonuclease Cas2</t>
  </si>
  <si>
    <t>PM_RS05875</t>
  </si>
  <si>
    <t>old_locus_tag=PM1126</t>
  </si>
  <si>
    <t>WP_005751837.1</t>
  </si>
  <si>
    <t>type II CRISPR-associated endonuclease Cas1</t>
  </si>
  <si>
    <t>cas9</t>
  </si>
  <si>
    <t>PM_RS05880</t>
  </si>
  <si>
    <t>old_locus_tag=PM1127</t>
  </si>
  <si>
    <t>WP_010907033.1</t>
  </si>
  <si>
    <t>type II CRISPR RNA-guided endonuclease Cas9</t>
  </si>
  <si>
    <t>PM_RS05885</t>
  </si>
  <si>
    <t>old_locus_tag=PM1128</t>
  </si>
  <si>
    <t>WP_010907034.1</t>
  </si>
  <si>
    <t>PM_RS05890</t>
  </si>
  <si>
    <t>old_locus_tag=PM1129</t>
  </si>
  <si>
    <t>WP_005723343.1</t>
  </si>
  <si>
    <t>ribosome alternative rescue factor ArfA</t>
  </si>
  <si>
    <t>arsC</t>
  </si>
  <si>
    <t>PM_RS05895</t>
  </si>
  <si>
    <t>old_locus_tag=PM1130</t>
  </si>
  <si>
    <t>WP_005717494.1</t>
  </si>
  <si>
    <t>arsenate reductase (glutaredoxin)</t>
  </si>
  <si>
    <t>PM_RS05900</t>
  </si>
  <si>
    <t>old_locus_tag=PM1131</t>
  </si>
  <si>
    <t>WP_005757254.1</t>
  </si>
  <si>
    <t>AI-2E family transporter</t>
  </si>
  <si>
    <t>PM_RS05905</t>
  </si>
  <si>
    <t>old_locus_tag=PM1132</t>
  </si>
  <si>
    <t>WP_005754646.1</t>
  </si>
  <si>
    <t>AcrB/AcrD/AcrF family protein</t>
  </si>
  <si>
    <t>PM_RS05910</t>
  </si>
  <si>
    <t>old_locus_tag=PM1133</t>
  </si>
  <si>
    <t>WP_014667779.1</t>
  </si>
  <si>
    <t>GAF domain-containing protein</t>
  </si>
  <si>
    <t>PM_RS05915</t>
  </si>
  <si>
    <t>old_locus_tag=PM1134</t>
  </si>
  <si>
    <t>WP_005751844.1</t>
  </si>
  <si>
    <t>MexH family multidrug efflux RND transporter periplasmic adaptor subunit</t>
  </si>
  <si>
    <t>PM_RS05920</t>
  </si>
  <si>
    <t>old_locus_tag=PM1135</t>
  </si>
  <si>
    <t>WP_005751845.1</t>
  </si>
  <si>
    <t>TetR/AcrR family transcriptional regulator</t>
  </si>
  <si>
    <t>ftsN</t>
  </si>
  <si>
    <t>PM_RS05925</t>
  </si>
  <si>
    <t>old_locus_tag=PM1136</t>
  </si>
  <si>
    <t>WP_076090686.1</t>
  </si>
  <si>
    <t>cell division protein FtsN</t>
  </si>
  <si>
    <t>PM_RS05930</t>
  </si>
  <si>
    <t>old_locus_tag=PM1137</t>
  </si>
  <si>
    <t>WP_010907037.1</t>
  </si>
  <si>
    <t>primosomal protein N'</t>
  </si>
  <si>
    <t>PM_RS05935</t>
  </si>
  <si>
    <t>old_locus_tag=PM1138</t>
  </si>
  <si>
    <t>WP_010907038.1</t>
  </si>
  <si>
    <t>glycosyltransferase</t>
  </si>
  <si>
    <t>PM_RS05940</t>
  </si>
  <si>
    <t>old_locus_tag=PM1139</t>
  </si>
  <si>
    <t>WP_005757270.1</t>
  </si>
  <si>
    <t>glycosyltransferase family 8 protein</t>
  </si>
  <si>
    <t>PM_RS05945</t>
  </si>
  <si>
    <t>old_locus_tag=PM1140</t>
  </si>
  <si>
    <t>WP_010907039.1</t>
  </si>
  <si>
    <t>PM_RS05950</t>
  </si>
  <si>
    <t>WP_032854432.1</t>
  </si>
  <si>
    <t>beta-1,4-galactosyltransferase</t>
  </si>
  <si>
    <t>PM_RS05955</t>
  </si>
  <si>
    <t>old_locus_tag=PM1142</t>
  </si>
  <si>
    <t>WP_005757276.1</t>
  </si>
  <si>
    <t>50S ribosomal protein L31</t>
  </si>
  <si>
    <t>PM_RS05960</t>
  </si>
  <si>
    <t>old_locus_tag=PM1143</t>
  </si>
  <si>
    <t>WP_005757279.1</t>
  </si>
  <si>
    <t>PM_RS05965</t>
  </si>
  <si>
    <t>old_locus_tag=PM1144</t>
  </si>
  <si>
    <t>WP_010907041.1</t>
  </si>
  <si>
    <t>lipopolysaccharide heptosyltransferase family protein</t>
  </si>
  <si>
    <t>PM_RS05970</t>
  </si>
  <si>
    <t>old_locus_tag=PM1145</t>
  </si>
  <si>
    <t>WP_010907042.1</t>
  </si>
  <si>
    <t>formamidopyrimidine-DNA glycosylase</t>
  </si>
  <si>
    <t>PM_RS05975</t>
  </si>
  <si>
    <t>old_locus_tag=PM1146</t>
  </si>
  <si>
    <t>WP_010907043.1</t>
  </si>
  <si>
    <t>PM_RS05980</t>
  </si>
  <si>
    <t>old_locus_tag=PM1147</t>
  </si>
  <si>
    <t>WP_010907044.1</t>
  </si>
  <si>
    <t>PM_RS05985</t>
  </si>
  <si>
    <t>old_locus_tag=PM1148</t>
  </si>
  <si>
    <t>WP_005757292.1</t>
  </si>
  <si>
    <t>PM_RS05990</t>
  </si>
  <si>
    <t>old_locus_tag=PM1149</t>
  </si>
  <si>
    <t>WP_010907046.1</t>
  </si>
  <si>
    <t>rpmG</t>
  </si>
  <si>
    <t>PM_RS05995</t>
  </si>
  <si>
    <t>old_locus_tag=PM1150</t>
  </si>
  <si>
    <t>WP_005733905.1</t>
  </si>
  <si>
    <t>50S ribosomal protein L33</t>
  </si>
  <si>
    <t>PM_RS06000</t>
  </si>
  <si>
    <t>old_locus_tag=PM1151</t>
  </si>
  <si>
    <t>WP_005717521.1</t>
  </si>
  <si>
    <t>50S ribosomal protein L28</t>
  </si>
  <si>
    <t>PM_RS06005</t>
  </si>
  <si>
    <t>old_locus_tag=PM1152</t>
  </si>
  <si>
    <t>WP_010907047.1</t>
  </si>
  <si>
    <t>JAB domain-containing protein</t>
  </si>
  <si>
    <t>coaBC</t>
  </si>
  <si>
    <t>PM_RS06010</t>
  </si>
  <si>
    <t>old_locus_tag=PM1153</t>
  </si>
  <si>
    <t>WP_010907048.1</t>
  </si>
  <si>
    <t>bifunctional phosphopantothenoylcysteine decarboxylase/phosphopantothenate--cysteine ligase CoaBC</t>
  </si>
  <si>
    <t>PM_RS06015</t>
  </si>
  <si>
    <t>old_locus_tag=PM1154</t>
  </si>
  <si>
    <t>WP_010907049.1</t>
  </si>
  <si>
    <t>deoxyuridine 5'-triphosphate nucleotidohydrolase</t>
  </si>
  <si>
    <t>PM_RS06020</t>
  </si>
  <si>
    <t>old_locus_tag=PM1155</t>
  </si>
  <si>
    <t>WP_005723548.1</t>
  </si>
  <si>
    <t>nucleoid occlusion factor SlmA</t>
  </si>
  <si>
    <t>PM_RS06025</t>
  </si>
  <si>
    <t>old_locus_tag=PM1156</t>
  </si>
  <si>
    <t>WP_005733942.1</t>
  </si>
  <si>
    <t>PM_RS06030</t>
  </si>
  <si>
    <t>old_locus_tag=PM1157</t>
  </si>
  <si>
    <t>WP_010907050.1</t>
  </si>
  <si>
    <t>PM_RS06035</t>
  </si>
  <si>
    <t>old_locus_tag=PM1158</t>
  </si>
  <si>
    <t>WP_010907051.1</t>
  </si>
  <si>
    <t>PM_RS06040</t>
  </si>
  <si>
    <t>old_locus_tag=PM1159</t>
  </si>
  <si>
    <t>WP_005751857.1</t>
  </si>
  <si>
    <t>DNA replication and repair protein RecF</t>
  </si>
  <si>
    <t>PM_RS06045</t>
  </si>
  <si>
    <t>old_locus_tag=PM1160</t>
  </si>
  <si>
    <t>WP_005723553.1</t>
  </si>
  <si>
    <t>DNA polymerase III subunit beta</t>
  </si>
  <si>
    <t>PM_RS06050</t>
  </si>
  <si>
    <t>old_locus_tag=PM1161</t>
  </si>
  <si>
    <t>WP_005717536.1</t>
  </si>
  <si>
    <t>chromosomal replication initiator protein DnaA</t>
  </si>
  <si>
    <t>PM_RS06055</t>
  </si>
  <si>
    <t>old_locus_tag=PM1162</t>
  </si>
  <si>
    <t>WP_005539760.1</t>
  </si>
  <si>
    <t>50S ribosomal protein L34</t>
  </si>
  <si>
    <t>PM_RS06060</t>
  </si>
  <si>
    <t>old_locus_tag=PM1163</t>
  </si>
  <si>
    <t>WP_005717538.1</t>
  </si>
  <si>
    <t>ribonuclease P protein component</t>
  </si>
  <si>
    <t>PM_RS06065</t>
  </si>
  <si>
    <t>old_locus_tag=PM1164</t>
  </si>
  <si>
    <t>WP_005717539.1</t>
  </si>
  <si>
    <t>membrane protein insertion efficiency factor YidD</t>
  </si>
  <si>
    <t>PM_RS06070</t>
  </si>
  <si>
    <t>old_locus_tag=PM1165</t>
  </si>
  <si>
    <t>WP_005754690.1</t>
  </si>
  <si>
    <t>membrane protein insertase YidC</t>
  </si>
  <si>
    <t>PM_RS06075</t>
  </si>
  <si>
    <t>old_locus_tag=PM1166</t>
  </si>
  <si>
    <t>WP_016533681.1</t>
  </si>
  <si>
    <t>tRNA uridine-5-carboxymethylaminomethyl(34) synthesis GTPase MnmE</t>
  </si>
  <si>
    <t>PM_RS06080</t>
  </si>
  <si>
    <t>old_locus_tag=PM1167</t>
  </si>
  <si>
    <t>WP_005751863.1</t>
  </si>
  <si>
    <t>rraA</t>
  </si>
  <si>
    <t>PM_RS06085</t>
  </si>
  <si>
    <t>old_locus_tag=PM1168</t>
  </si>
  <si>
    <t>WP_005717542.1</t>
  </si>
  <si>
    <t>ribonuclease E activity regulator RraA</t>
  </si>
  <si>
    <t>PM_RS06090</t>
  </si>
  <si>
    <t>old_locus_tag=PM1169</t>
  </si>
  <si>
    <t>WP_005717543.1</t>
  </si>
  <si>
    <t>1,4-dihydroxy-2-naphthoate polyprenyltransferase</t>
  </si>
  <si>
    <t>tsaA</t>
  </si>
  <si>
    <t>PM_RS06095</t>
  </si>
  <si>
    <t>old_locus_tag=PM1170</t>
  </si>
  <si>
    <t>WP_010907054.1</t>
  </si>
  <si>
    <t>tRNA (N6-threonylcarbamoyladenosine(37)-N6)-methyltransferase TrmO</t>
  </si>
  <si>
    <t>PM_RS06100</t>
  </si>
  <si>
    <t>old_locus_tag=PM1171</t>
  </si>
  <si>
    <t>WP_005717547.1</t>
  </si>
  <si>
    <t>PM_RS06105</t>
  </si>
  <si>
    <t>old_locus_tag=PM1172</t>
  </si>
  <si>
    <t>WP_005754700.1</t>
  </si>
  <si>
    <t>DUF817 domain-containing protein</t>
  </si>
  <si>
    <t>typA</t>
  </si>
  <si>
    <t>PM_RS06110</t>
  </si>
  <si>
    <t>old_locus_tag=PM1173</t>
  </si>
  <si>
    <t>WP_005754702.1</t>
  </si>
  <si>
    <t>translational GTPase TypA</t>
  </si>
  <si>
    <t>PM_RS06115</t>
  </si>
  <si>
    <t>old_locus_tag=PM1174</t>
  </si>
  <si>
    <t>WP_010907055.1</t>
  </si>
  <si>
    <t>glnA</t>
  </si>
  <si>
    <t>PM_RS06120</t>
  </si>
  <si>
    <t>old_locus_tag=PM1175</t>
  </si>
  <si>
    <t>WP_010907056.1</t>
  </si>
  <si>
    <t>glutamine synthetase</t>
  </si>
  <si>
    <t>PM_RS06125</t>
  </si>
  <si>
    <t>old_locus_tag=PM1176</t>
  </si>
  <si>
    <t>WP_010907057.1</t>
  </si>
  <si>
    <t>PM_RS06130</t>
  </si>
  <si>
    <t>old_locus_tag=PM1177</t>
  </si>
  <si>
    <t>WP_005723564.1</t>
  </si>
  <si>
    <t>50S ribosomal protein L9</t>
  </si>
  <si>
    <t>rpsR</t>
  </si>
  <si>
    <t>PM_RS06135</t>
  </si>
  <si>
    <t>old_locus_tag=PM1178</t>
  </si>
  <si>
    <t>WP_005717555.1</t>
  </si>
  <si>
    <t>30S ribosomal protein S18</t>
  </si>
  <si>
    <t>PM_RS06140</t>
  </si>
  <si>
    <t>old_locus_tag=PM1179</t>
  </si>
  <si>
    <t>WP_005717556.1</t>
  </si>
  <si>
    <t>PM_RS06145</t>
  </si>
  <si>
    <t>old_locus_tag=PM1180</t>
  </si>
  <si>
    <t>WP_005717557.1</t>
  </si>
  <si>
    <t>30S ribosomal protein S6</t>
  </si>
  <si>
    <t>PM_RS06150</t>
  </si>
  <si>
    <t>old_locus_tag=PM1181</t>
  </si>
  <si>
    <t>WP_010907058.1</t>
  </si>
  <si>
    <t>LexA repressor</t>
  </si>
  <si>
    <t>PM_RS06155</t>
  </si>
  <si>
    <t>old_locus_tag=PM1182</t>
  </si>
  <si>
    <t>WP_005751873.1</t>
  </si>
  <si>
    <t>glycerol-3-phosphate 1-O-acyltransferase</t>
  </si>
  <si>
    <t>PM_RS06160</t>
  </si>
  <si>
    <t>old_locus_tag=PM1183</t>
  </si>
  <si>
    <t>WP_010907059.1</t>
  </si>
  <si>
    <t>signal recognition particle protein</t>
  </si>
  <si>
    <t>PM_RS06165</t>
  </si>
  <si>
    <t>old_locus_tag=PM1184</t>
  </si>
  <si>
    <t>WP_005723566.1</t>
  </si>
  <si>
    <t>inner membrane protein YpjD</t>
  </si>
  <si>
    <t>PM_RS06170</t>
  </si>
  <si>
    <t>old_locus_tag=PM1185</t>
  </si>
  <si>
    <t>WP_005717561.1</t>
  </si>
  <si>
    <t>HlyC/CorC family transporter</t>
  </si>
  <si>
    <t>exbB</t>
  </si>
  <si>
    <t>PM_RS06175</t>
  </si>
  <si>
    <t>old_locus_tag=PM1186</t>
  </si>
  <si>
    <t>WP_010907060.1</t>
  </si>
  <si>
    <t>TonB-system energizer ExbB</t>
  </si>
  <si>
    <t>exbD</t>
  </si>
  <si>
    <t>PM_RS06180</t>
  </si>
  <si>
    <t>old_locus_tag=PM1187</t>
  </si>
  <si>
    <t>WP_005717563.1</t>
  </si>
  <si>
    <t>TonB system transport protein ExbD</t>
  </si>
  <si>
    <t>PM_RS06185</t>
  </si>
  <si>
    <t>old_locus_tag=PM1188</t>
  </si>
  <si>
    <t>WP_005751877.1</t>
  </si>
  <si>
    <t>protein TonB</t>
  </si>
  <si>
    <t>PM_RS06190</t>
  </si>
  <si>
    <t>old_locus_tag=PM1189</t>
  </si>
  <si>
    <t>WP_005723572.1</t>
  </si>
  <si>
    <t>PM_RS06195</t>
  </si>
  <si>
    <t>old_locus_tag=PM1190</t>
  </si>
  <si>
    <t>WP_016533694.1</t>
  </si>
  <si>
    <t>M48 family peptidase</t>
  </si>
  <si>
    <t>PM_RS06200</t>
  </si>
  <si>
    <t>old_locus_tag=PM1191</t>
  </si>
  <si>
    <t>WP_005717569.1</t>
  </si>
  <si>
    <t>inorganic pyrophosphatase</t>
  </si>
  <si>
    <t>PM_RS06205</t>
  </si>
  <si>
    <t>old_locus_tag=PM1192</t>
  </si>
  <si>
    <t>WP_010907062.1</t>
  </si>
  <si>
    <t>tryptophan permease</t>
  </si>
  <si>
    <t>ushA</t>
  </si>
  <si>
    <t>PM_RS06210</t>
  </si>
  <si>
    <t>old_locus_tag=PM1193</t>
  </si>
  <si>
    <t>WP_010907063.1</t>
  </si>
  <si>
    <t>bifunctional UDP-sugar hydrolase/5'-nucleotidase</t>
  </si>
  <si>
    <t>PM_RS06215</t>
  </si>
  <si>
    <t>old_locus_tag=PM1194</t>
  </si>
  <si>
    <t>WP_005723576.1</t>
  </si>
  <si>
    <t>PM_RS06220</t>
  </si>
  <si>
    <t>old_locus_tag=PM1195</t>
  </si>
  <si>
    <t>WP_005717575.1</t>
  </si>
  <si>
    <t>ATP phosphoribosyltransferase</t>
  </si>
  <si>
    <t>PM_RS06225</t>
  </si>
  <si>
    <t>old_locus_tag=PM1196</t>
  </si>
  <si>
    <t>WP_005717576.1</t>
  </si>
  <si>
    <t>vat</t>
  </si>
  <si>
    <t>PM_RS06230</t>
  </si>
  <si>
    <t>old_locus_tag=PM1197</t>
  </si>
  <si>
    <t>WP_010907064.1</t>
  </si>
  <si>
    <t>Vat family streptogramin A O-acetyltransferase</t>
  </si>
  <si>
    <t>hisD</t>
  </si>
  <si>
    <t>PM_RS06235</t>
  </si>
  <si>
    <t>old_locus_tag=PM1198</t>
  </si>
  <si>
    <t>WP_010907065.1</t>
  </si>
  <si>
    <t>histidinol dehydrogenase</t>
  </si>
  <si>
    <t>PM_RS06240</t>
  </si>
  <si>
    <t>old_locus_tag=PM1199</t>
  </si>
  <si>
    <t>WP_010907066.1</t>
  </si>
  <si>
    <t>histidinol-phosphate aminotransferase 1</t>
  </si>
  <si>
    <t>PM_RS06245</t>
  </si>
  <si>
    <t>old_locus_tag=PM1200</t>
  </si>
  <si>
    <t>WP_010907067.1</t>
  </si>
  <si>
    <t>bifunctional histidinol-phosphatase/imidazoleglycerol-phosphate dehydratase</t>
  </si>
  <si>
    <t>PM_RS06250</t>
  </si>
  <si>
    <t>old_locus_tag=PM1201</t>
  </si>
  <si>
    <t>WP_010907068.1</t>
  </si>
  <si>
    <t>hisH</t>
  </si>
  <si>
    <t>PM_RS06255</t>
  </si>
  <si>
    <t>old_locus_tag=PM1202</t>
  </si>
  <si>
    <t>WP_010907069.1</t>
  </si>
  <si>
    <t>imidazole glycerol phosphate synthase subunit HisH</t>
  </si>
  <si>
    <t>hisA</t>
  </si>
  <si>
    <t>PM_RS06260</t>
  </si>
  <si>
    <t>old_locus_tag=PM1203</t>
  </si>
  <si>
    <t>WP_010907070.1</t>
  </si>
  <si>
    <t>1-(5-phosphoribosyl)-5-((5-phosphoribosylamino)methylideneamino)imidazole-4-carboxamide isomerase</t>
  </si>
  <si>
    <t>hisF</t>
  </si>
  <si>
    <t>PM_RS06265</t>
  </si>
  <si>
    <t>old_locus_tag=PM1204</t>
  </si>
  <si>
    <t>WP_010907071.1</t>
  </si>
  <si>
    <t>imidazole glycerol phosphate synthase cyclase subunit</t>
  </si>
  <si>
    <t>PM_RS06270</t>
  </si>
  <si>
    <t>old_locus_tag=PM1205</t>
  </si>
  <si>
    <t>WP_010907072.1</t>
  </si>
  <si>
    <t>PM_RS06275</t>
  </si>
  <si>
    <t>old_locus_tag=PM1206</t>
  </si>
  <si>
    <t>WP_010907073.1</t>
  </si>
  <si>
    <t>bifunctional phosphoribosyl-AMP cyclohydrolase/phosphoribosyl-ATP diphosphatase</t>
  </si>
  <si>
    <t>PM_RS06280</t>
  </si>
  <si>
    <t>old_locus_tag=PM1207</t>
  </si>
  <si>
    <t>WP_005717592.1</t>
  </si>
  <si>
    <t>bifunctional pyrimidine operon transcriptional regulator/uracil phosphoribosyltransferase</t>
  </si>
  <si>
    <t>PM_RS06285</t>
  </si>
  <si>
    <t>old_locus_tag=PM1208</t>
  </si>
  <si>
    <t>WP_016533733.1</t>
  </si>
  <si>
    <t>PM_RS06290</t>
  </si>
  <si>
    <t>old_locus_tag=PM1209</t>
  </si>
  <si>
    <t>WP_005717594.1</t>
  </si>
  <si>
    <t>ribosomal RNA small subunit methyltransferase A</t>
  </si>
  <si>
    <t>apaH</t>
  </si>
  <si>
    <t>PM_RS06295</t>
  </si>
  <si>
    <t>old_locus_tag=PM1210</t>
  </si>
  <si>
    <t>WP_005751893.1</t>
  </si>
  <si>
    <t>bis(5'-nucleosyl)-tetraphosphatase (symmetrical)</t>
  </si>
  <si>
    <t>PM_RS06300</t>
  </si>
  <si>
    <t>old_locus_tag=PM1211</t>
  </si>
  <si>
    <t>WP_010907075.1</t>
  </si>
  <si>
    <t>transglutaminase family protein</t>
  </si>
  <si>
    <t>PM_RS06305</t>
  </si>
  <si>
    <t>old_locus_tag=PM1212</t>
  </si>
  <si>
    <t>WP_005723675.1</t>
  </si>
  <si>
    <t>mercuric transporter MerT</t>
  </si>
  <si>
    <t>PM_RS06310</t>
  </si>
  <si>
    <t>old_locus_tag=PM1213</t>
  </si>
  <si>
    <t>WP_005723677.1</t>
  </si>
  <si>
    <t>copper chaperone</t>
  </si>
  <si>
    <t>leuS</t>
  </si>
  <si>
    <t>PM_RS06315</t>
  </si>
  <si>
    <t>old_locus_tag=PM1214</t>
  </si>
  <si>
    <t>WP_010907077.1</t>
  </si>
  <si>
    <t>leucine--tRNA ligase</t>
  </si>
  <si>
    <t>PM_RS06320</t>
  </si>
  <si>
    <t>old_locus_tag=PM1215</t>
  </si>
  <si>
    <t>WP_005723681.1</t>
  </si>
  <si>
    <t>PM_RS06325</t>
  </si>
  <si>
    <t>old_locus_tag=PM1216</t>
  </si>
  <si>
    <t>WP_010907078.1</t>
  </si>
  <si>
    <t>DNA polymerase III subunit delta</t>
  </si>
  <si>
    <t>PM_RS06330</t>
  </si>
  <si>
    <t>old_locus_tag=PM1217</t>
  </si>
  <si>
    <t>WP_005717609.1</t>
  </si>
  <si>
    <t>PM_RS06335</t>
  </si>
  <si>
    <t>old_locus_tag=PM1218</t>
  </si>
  <si>
    <t>WP_005717611.1</t>
  </si>
  <si>
    <t>8-oxo-dGTP diphosphatase MutT</t>
  </si>
  <si>
    <t>PM_RS06340</t>
  </si>
  <si>
    <t>old_locus_tag=PM1219</t>
  </si>
  <si>
    <t>WP_010907079.1</t>
  </si>
  <si>
    <t>protein translocase subunit SecA</t>
  </si>
  <si>
    <t>PM_RS06345</t>
  </si>
  <si>
    <t>old_locus_tag=PM1220</t>
  </si>
  <si>
    <t>WP_005723689.1</t>
  </si>
  <si>
    <t>DUF2547 domain-containing protein</t>
  </si>
  <si>
    <t>PM_RS06350</t>
  </si>
  <si>
    <t>old_locus_tag=PM1221</t>
  </si>
  <si>
    <t>WP_005723691.1</t>
  </si>
  <si>
    <t>DUF721 domain-containing protein</t>
  </si>
  <si>
    <t>PM_RS06355</t>
  </si>
  <si>
    <t>old_locus_tag=PM1222</t>
  </si>
  <si>
    <t>WP_005723696.1</t>
  </si>
  <si>
    <t>DNA adenine methylase</t>
  </si>
  <si>
    <t>PM_RS06360</t>
  </si>
  <si>
    <t>old_locus_tag=PM1223</t>
  </si>
  <si>
    <t>WP_010907081.1</t>
  </si>
  <si>
    <t>3-dehydroquinate synthase</t>
  </si>
  <si>
    <t>PM_RS06365</t>
  </si>
  <si>
    <t>old_locus_tag=PM1224</t>
  </si>
  <si>
    <t>WP_005717623.1</t>
  </si>
  <si>
    <t>shikimate kinase</t>
  </si>
  <si>
    <t>PM_RS06370</t>
  </si>
  <si>
    <t>old_locus_tag=PM1225</t>
  </si>
  <si>
    <t>WP_010907082.1</t>
  </si>
  <si>
    <t>type IV pilus secretin PilQ</t>
  </si>
  <si>
    <t>PM_RS06375</t>
  </si>
  <si>
    <t>old_locus_tag=PM1226</t>
  </si>
  <si>
    <t>WP_005748555.1</t>
  </si>
  <si>
    <t>PM_RS06380</t>
  </si>
  <si>
    <t>old_locus_tag=PM1227</t>
  </si>
  <si>
    <t>WP_005754754.1</t>
  </si>
  <si>
    <t>PM_RS06385</t>
  </si>
  <si>
    <t>old_locus_tag=PM1228</t>
  </si>
  <si>
    <t>WP_005751904.1</t>
  </si>
  <si>
    <t>PM_RS06390</t>
  </si>
  <si>
    <t>old_locus_tag=PM1229</t>
  </si>
  <si>
    <t>WP_010907083.1</t>
  </si>
  <si>
    <t>competence protein ComA</t>
  </si>
  <si>
    <t>PM_RS06395</t>
  </si>
  <si>
    <t>old_locus_tag=PM1230</t>
  </si>
  <si>
    <t>WP_010907084.1</t>
  </si>
  <si>
    <t>penicillin-binding protein 1A</t>
  </si>
  <si>
    <t>PM_RS06400</t>
  </si>
  <si>
    <t>old_locus_tag=PM1231</t>
  </si>
  <si>
    <t>WP_016533636.1</t>
  </si>
  <si>
    <t>PLP-dependent aminotransferase family protein</t>
  </si>
  <si>
    <t>PM_RS06405</t>
  </si>
  <si>
    <t>old_locus_tag=PM1232</t>
  </si>
  <si>
    <t>WP_010907086.1</t>
  </si>
  <si>
    <t>pyridoxal 5'-phosphate synthase lyase subunit PdxS</t>
  </si>
  <si>
    <t>PM_RS06410</t>
  </si>
  <si>
    <t>old_locus_tag=PM1233</t>
  </si>
  <si>
    <t>WP_005717651.1</t>
  </si>
  <si>
    <t>pyridoxal 5'-phosphate synthase glutaminase subunit PdxT</t>
  </si>
  <si>
    <t>PM_RS06415</t>
  </si>
  <si>
    <t>old_locus_tag=PM1234</t>
  </si>
  <si>
    <t>WP_005754764.1</t>
  </si>
  <si>
    <t>23S rRNA (adenine(2030)-N(6))-methyltransferase RlmJ</t>
  </si>
  <si>
    <t>PM_RS06420</t>
  </si>
  <si>
    <t>old_locus_tag=PM1235</t>
  </si>
  <si>
    <t>WP_010907087.1</t>
  </si>
  <si>
    <t>glutathione-disulfide reductase</t>
  </si>
  <si>
    <t>PM_RS06425</t>
  </si>
  <si>
    <t>old_locus_tag=PM1236</t>
  </si>
  <si>
    <t>WP_005717659.1</t>
  </si>
  <si>
    <t>thymidine kinase</t>
  </si>
  <si>
    <t>PM_RS06430</t>
  </si>
  <si>
    <t>old_locus_tag=PM1237</t>
  </si>
  <si>
    <t>WP_005717662.1</t>
  </si>
  <si>
    <t>tsaD</t>
  </si>
  <si>
    <t>PM_RS06435</t>
  </si>
  <si>
    <t>old_locus_tag=PM1238</t>
  </si>
  <si>
    <t>WP_005723723.1</t>
  </si>
  <si>
    <t>tRNA (adenosine(37)-N6)-threonylcarbamoyltransferase complex transferase subunit TsaD</t>
  </si>
  <si>
    <t>PM_RS06440</t>
  </si>
  <si>
    <t>old_locus_tag=PM1239</t>
  </si>
  <si>
    <t>WP_005717672.1</t>
  </si>
  <si>
    <t>30S ribosomal protein S21</t>
  </si>
  <si>
    <t>PM_RS06445</t>
  </si>
  <si>
    <t>old_locus_tag=PM1240</t>
  </si>
  <si>
    <t>WP_010907088.1</t>
  </si>
  <si>
    <t>DNA primase</t>
  </si>
  <si>
    <t>PM_RS06450</t>
  </si>
  <si>
    <t>old_locus_tag=PM1241</t>
  </si>
  <si>
    <t>WP_010907089.1</t>
  </si>
  <si>
    <t>RNA polymerase sigma factor RpoD</t>
  </si>
  <si>
    <t>tkt</t>
  </si>
  <si>
    <t>PM_RS06455</t>
  </si>
  <si>
    <t>old_locus_tag=PM1242</t>
  </si>
  <si>
    <t>WP_010907090.1</t>
  </si>
  <si>
    <t>transketolase</t>
  </si>
  <si>
    <t>PM_RS06460</t>
  </si>
  <si>
    <t>old_locus_tag=PM1243</t>
  </si>
  <si>
    <t>WP_010907091.1</t>
  </si>
  <si>
    <t>Cof-type HAD-IIB family hydrolase</t>
  </si>
  <si>
    <t>araD</t>
  </si>
  <si>
    <t>PM_RS06465</t>
  </si>
  <si>
    <t>old_locus_tag=PM1244</t>
  </si>
  <si>
    <t>WP_005723749.1</t>
  </si>
  <si>
    <t>L-ribulose-5-phosphate 4-epimerase</t>
  </si>
  <si>
    <t>PM_RS06470</t>
  </si>
  <si>
    <t>old_locus_tag=PM1245</t>
  </si>
  <si>
    <t>WP_005723751.1</t>
  </si>
  <si>
    <t>L-ribulose-5-phosphate 3-epimerase</t>
  </si>
  <si>
    <t>PM_RS06475</t>
  </si>
  <si>
    <t>old_locus_tag=PM1246</t>
  </si>
  <si>
    <t>WP_005717693.1</t>
  </si>
  <si>
    <t>PM_RS06480</t>
  </si>
  <si>
    <t>old_locus_tag=PM1247</t>
  </si>
  <si>
    <t>WP_010907092.1</t>
  </si>
  <si>
    <t>carbohydrate kinase</t>
  </si>
  <si>
    <t>PM_RS06485</t>
  </si>
  <si>
    <t>old_locus_tag=PM1248</t>
  </si>
  <si>
    <t>WP_010907093.1</t>
  </si>
  <si>
    <t>SMP-30/gluconolactonase/LRE family protein</t>
  </si>
  <si>
    <t>PM_RS06490</t>
  </si>
  <si>
    <t>old_locus_tag=PM1249</t>
  </si>
  <si>
    <t>WP_005754781.1</t>
  </si>
  <si>
    <t>PM_RS06495</t>
  </si>
  <si>
    <t>old_locus_tag=PM1250</t>
  </si>
  <si>
    <t>WP_005723759.1</t>
  </si>
  <si>
    <t>PM_RS06500</t>
  </si>
  <si>
    <t>old_locus_tag=PM1251</t>
  </si>
  <si>
    <t>WP_010907094.1</t>
  </si>
  <si>
    <t>sugar ABC transporter ATP-binding protein</t>
  </si>
  <si>
    <t>PM_RS06505</t>
  </si>
  <si>
    <t>old_locus_tag=PM1252</t>
  </si>
  <si>
    <t>WP_005717703.1</t>
  </si>
  <si>
    <t>TRAP transporter substrate-binding protein</t>
  </si>
  <si>
    <t>PM_RS06510</t>
  </si>
  <si>
    <t>old_locus_tag=PM1253</t>
  </si>
  <si>
    <t>WP_005723763.1</t>
  </si>
  <si>
    <t>C4-dicarboxylate ABC transporter permease</t>
  </si>
  <si>
    <t>PM_RS06515</t>
  </si>
  <si>
    <t>old_locus_tag=PM1254</t>
  </si>
  <si>
    <t>WP_005748645.1</t>
  </si>
  <si>
    <t>PM_RS06520</t>
  </si>
  <si>
    <t>old_locus_tag=PM1255</t>
  </si>
  <si>
    <t>WP_005757426.1</t>
  </si>
  <si>
    <t>YhcH/YjgK/YiaL family protein</t>
  </si>
  <si>
    <t>PM_RS06525</t>
  </si>
  <si>
    <t>old_locus_tag=PM1256</t>
  </si>
  <si>
    <t>WP_005717718.1</t>
  </si>
  <si>
    <t>2,3-diketo-L-gulonate reductase</t>
  </si>
  <si>
    <t>PM_RS06530</t>
  </si>
  <si>
    <t>old_locus_tag=PM1257</t>
  </si>
  <si>
    <t>WP_015691007.1</t>
  </si>
  <si>
    <t>IclR family transcriptional regulator</t>
  </si>
  <si>
    <t>PM_RS06535</t>
  </si>
  <si>
    <t>old_locus_tag=PM1258</t>
  </si>
  <si>
    <t>WP_005717722.1</t>
  </si>
  <si>
    <t>PM_RS06540</t>
  </si>
  <si>
    <t>old_locus_tag=PM1259</t>
  </si>
  <si>
    <t>WP_010907095.1</t>
  </si>
  <si>
    <t>PM_RS06545</t>
  </si>
  <si>
    <t>old_locus_tag=PM1260</t>
  </si>
  <si>
    <t>WP_010907096.1</t>
  </si>
  <si>
    <t>thiamine phosphate synthase</t>
  </si>
  <si>
    <t>thiD</t>
  </si>
  <si>
    <t>PM_RS06550</t>
  </si>
  <si>
    <t>old_locus_tag=PM1261</t>
  </si>
  <si>
    <t>WP_005723780.1</t>
  </si>
  <si>
    <t>bifunctional hydroxymethylpyrimidine kinase/phosphomethylpyrimidine kinase</t>
  </si>
  <si>
    <t>PM_RS06555</t>
  </si>
  <si>
    <t>old_locus_tag=PM1262</t>
  </si>
  <si>
    <t>WP_005717730.1</t>
  </si>
  <si>
    <t>hydroxyethylthiazole kinase</t>
  </si>
  <si>
    <t>PM_RS06560</t>
  </si>
  <si>
    <t>old_locus_tag=PM1263</t>
  </si>
  <si>
    <t>WP_010907097.1</t>
  </si>
  <si>
    <t>thiamine biosynthesis protein</t>
  </si>
  <si>
    <t>tenA</t>
  </si>
  <si>
    <t>PM_RS06565</t>
  </si>
  <si>
    <t>old_locus_tag=PM1264</t>
  </si>
  <si>
    <t>WP_005717734.1</t>
  </si>
  <si>
    <t>thiaminase II</t>
  </si>
  <si>
    <t>PM_RS06570</t>
  </si>
  <si>
    <t>old_locus_tag=PM1265</t>
  </si>
  <si>
    <t>WP_005723785.1</t>
  </si>
  <si>
    <t>PM_RS06575</t>
  </si>
  <si>
    <t>old_locus_tag=PM1266</t>
  </si>
  <si>
    <t>WP_010907099.1</t>
  </si>
  <si>
    <t>PM_RS06580</t>
  </si>
  <si>
    <t>old_locus_tag=PM1267</t>
  </si>
  <si>
    <t>WP_016533782.1</t>
  </si>
  <si>
    <t>DNA recombination protein RmuC</t>
  </si>
  <si>
    <t>PM_RS06585</t>
  </si>
  <si>
    <t>old_locus_tag=PM1268</t>
  </si>
  <si>
    <t>WP_010907101.1</t>
  </si>
  <si>
    <t>septum formation inhibitor Maf</t>
  </si>
  <si>
    <t>PM_RS06590</t>
  </si>
  <si>
    <t>old_locus_tag=PM1269</t>
  </si>
  <si>
    <t>WP_010907102.1</t>
  </si>
  <si>
    <t>PM_RS06595</t>
  </si>
  <si>
    <t>old_locus_tag=PM1270</t>
  </si>
  <si>
    <t>WP_010907103.1</t>
  </si>
  <si>
    <t>PM_RS06600</t>
  </si>
  <si>
    <t>old_locus_tag=PM1271</t>
  </si>
  <si>
    <t>WP_010907104.1</t>
  </si>
  <si>
    <t>shikimate dehydrogenase</t>
  </si>
  <si>
    <t>PM_RS06605</t>
  </si>
  <si>
    <t>old_locus_tag=PM1272</t>
  </si>
  <si>
    <t>WP_010907105.1</t>
  </si>
  <si>
    <t>autoinducer-2 kinase</t>
  </si>
  <si>
    <t>PM_RS06610</t>
  </si>
  <si>
    <t>old_locus_tag=PM1273</t>
  </si>
  <si>
    <t>WP_010907106.1</t>
  </si>
  <si>
    <t>transcriptional regulator LsrR</t>
  </si>
  <si>
    <t>PM_RS06615</t>
  </si>
  <si>
    <t>old_locus_tag=PM1274</t>
  </si>
  <si>
    <t>WP_010907107.1</t>
  </si>
  <si>
    <t>autoinducer 2 ABC transporter ATP-binding protein LsrA</t>
  </si>
  <si>
    <t>PM_RS06620</t>
  </si>
  <si>
    <t>old_locus_tag=PM1275</t>
  </si>
  <si>
    <t>WP_005754805.1</t>
  </si>
  <si>
    <t>autoinducer 2 ABC transporter permease LsrC</t>
  </si>
  <si>
    <t>PM_RS06625</t>
  </si>
  <si>
    <t>old_locus_tag=PM1276</t>
  </si>
  <si>
    <t>WP_005754808.1</t>
  </si>
  <si>
    <t>histidine kinase</t>
  </si>
  <si>
    <t>PM_RS06630</t>
  </si>
  <si>
    <t>old_locus_tag=PM1277</t>
  </si>
  <si>
    <t>WP_005723803.1</t>
  </si>
  <si>
    <t>autoinducer 2 ABC transporter substrate-binding protein LsrB</t>
  </si>
  <si>
    <t>PM_RS06635</t>
  </si>
  <si>
    <t>old_locus_tag=PM1278</t>
  </si>
  <si>
    <t>WP_005723806.1</t>
  </si>
  <si>
    <t>3-hydroxy-5-phosphonooxypentane-2,4-dione thiolase LsrF</t>
  </si>
  <si>
    <t>PM_RS06640</t>
  </si>
  <si>
    <t>old_locus_tag=PM1279</t>
  </si>
  <si>
    <t>WP_005723808.1</t>
  </si>
  <si>
    <t>(4S)-4-hydroxy-5-phosphonooxypentane-2,3-dione isomerase</t>
  </si>
  <si>
    <t>PM_RS06645</t>
  </si>
  <si>
    <t>old_locus_tag=PM1280</t>
  </si>
  <si>
    <t>WP_016533594.1</t>
  </si>
  <si>
    <t>ribulose-phosphate 3-epimerase</t>
  </si>
  <si>
    <t>rarD</t>
  </si>
  <si>
    <t>PM_RS06650</t>
  </si>
  <si>
    <t>old_locus_tag=PM1281</t>
  </si>
  <si>
    <t>WP_005751938.1</t>
  </si>
  <si>
    <t>PM_RS06655</t>
  </si>
  <si>
    <t>old_locus_tag=PM1282</t>
  </si>
  <si>
    <t>WP_010907109.1</t>
  </si>
  <si>
    <t>PM_RS06660</t>
  </si>
  <si>
    <t>old_locus_tag=PM1283</t>
  </si>
  <si>
    <t>WP_010907110.1</t>
  </si>
  <si>
    <t>HTH-type transcriptional activator IlvY</t>
  </si>
  <si>
    <t>PM_RS06665</t>
  </si>
  <si>
    <t>old_locus_tag=PM1284</t>
  </si>
  <si>
    <t>WP_005757467.1</t>
  </si>
  <si>
    <t>ketol-acid reductoisomerase</t>
  </si>
  <si>
    <t>PM_RS06670</t>
  </si>
  <si>
    <t>old_locus_tag=PM1285</t>
  </si>
  <si>
    <t>WP_005717763.1</t>
  </si>
  <si>
    <t>nucleoside triphosphate pyrophosphohydrolase</t>
  </si>
  <si>
    <t>PM_RS06675</t>
  </si>
  <si>
    <t>old_locus_tag=PM1286</t>
  </si>
  <si>
    <t>WP_005717764.1</t>
  </si>
  <si>
    <t>universal stress protein A</t>
  </si>
  <si>
    <t>PM_RS06680</t>
  </si>
  <si>
    <t>old_locus_tag=PM1287</t>
  </si>
  <si>
    <t>WP_010907111.1</t>
  </si>
  <si>
    <t>alanine--tRNA ligase</t>
  </si>
  <si>
    <t>csrA</t>
  </si>
  <si>
    <t>PM_RS06685</t>
  </si>
  <si>
    <t>old_locus_tag=PM1288</t>
  </si>
  <si>
    <t>WP_005717766.1</t>
  </si>
  <si>
    <t>carbon storage regulator</t>
  </si>
  <si>
    <t>galU</t>
  </si>
  <si>
    <t>PM_RS06690</t>
  </si>
  <si>
    <t>old_locus_tag=PM1289</t>
  </si>
  <si>
    <t>WP_010907112.1</t>
  </si>
  <si>
    <t>UTP--glucose-1-phosphate uridylyltransferase</t>
  </si>
  <si>
    <t>PM_RS06695</t>
  </si>
  <si>
    <t>old_locus_tag=PM1290</t>
  </si>
  <si>
    <t>WP_005723835.1</t>
  </si>
  <si>
    <t>met repressor</t>
  </si>
  <si>
    <t>deoD</t>
  </si>
  <si>
    <t>PM_RS06700</t>
  </si>
  <si>
    <t>old_locus_tag=PM1291</t>
  </si>
  <si>
    <t>WP_005751943.1</t>
  </si>
  <si>
    <t>purine-nucleoside phosphorylase</t>
  </si>
  <si>
    <t>PM_RS06705</t>
  </si>
  <si>
    <t>old_locus_tag=PM1292</t>
  </si>
  <si>
    <t>WP_010907113.1</t>
  </si>
  <si>
    <t>NupC/NupG family nucleoside CNT transporter</t>
  </si>
  <si>
    <t>PM_RS06710</t>
  </si>
  <si>
    <t>old_locus_tag=PM1293</t>
  </si>
  <si>
    <t>WP_010907114.1</t>
  </si>
  <si>
    <t>YitT family protein</t>
  </si>
  <si>
    <t>PM_RS06715</t>
  </si>
  <si>
    <t>old_locus_tag=PM1294</t>
  </si>
  <si>
    <t>WP_010907115.1</t>
  </si>
  <si>
    <t>PM_RS06720</t>
  </si>
  <si>
    <t>old_locus_tag=PM1294a</t>
  </si>
  <si>
    <t>WP_005717779.1</t>
  </si>
  <si>
    <t>30S ribosomal protein S16</t>
  </si>
  <si>
    <t>rimM</t>
  </si>
  <si>
    <t>PM_RS06725</t>
  </si>
  <si>
    <t>old_locus_tag=PM1296</t>
  </si>
  <si>
    <t>WP_005717780.1</t>
  </si>
  <si>
    <t>ribosome maturation factor RimM</t>
  </si>
  <si>
    <t>trmD</t>
  </si>
  <si>
    <t>PM_RS06730</t>
  </si>
  <si>
    <t>old_locus_tag=PM1297</t>
  </si>
  <si>
    <t>WP_005717781.1</t>
  </si>
  <si>
    <t>tRNA (guanosine(37)-N1)-methyltransferase TrmD</t>
  </si>
  <si>
    <t>rplS</t>
  </si>
  <si>
    <t>PM_RS06735</t>
  </si>
  <si>
    <t>old_locus_tag=PM1298</t>
  </si>
  <si>
    <t>WP_005717782.1</t>
  </si>
  <si>
    <t>50S ribosomal protein L19</t>
  </si>
  <si>
    <t>PM_RS06740</t>
  </si>
  <si>
    <t>old_locus_tag=PM1299</t>
  </si>
  <si>
    <t>WP_010907117.1</t>
  </si>
  <si>
    <t>PM_RS06745</t>
  </si>
  <si>
    <t>old_locus_tag=PM1300</t>
  </si>
  <si>
    <t>WP_005754824.1</t>
  </si>
  <si>
    <t>amidohydrolase</t>
  </si>
  <si>
    <t>PM_RS06750</t>
  </si>
  <si>
    <t>old_locus_tag=PM1301</t>
  </si>
  <si>
    <t>WP_005754826.1</t>
  </si>
  <si>
    <t>PM_RS06755</t>
  </si>
  <si>
    <t>old_locus_tag=PM1302</t>
  </si>
  <si>
    <t>WP_010907118.1</t>
  </si>
  <si>
    <t>PM_RS06760</t>
  </si>
  <si>
    <t>old_locus_tag=PM1303</t>
  </si>
  <si>
    <t>WP_005734735.1</t>
  </si>
  <si>
    <t>3-deoxy-D-manno-octulosonic acid kinase</t>
  </si>
  <si>
    <t>PM_RS06765</t>
  </si>
  <si>
    <t>old_locus_tag=PM1304</t>
  </si>
  <si>
    <t>WP_005723869.1</t>
  </si>
  <si>
    <t>phosphopantetheine adenylyltransferase</t>
  </si>
  <si>
    <t>PM_RS06770</t>
  </si>
  <si>
    <t>old_locus_tag=PM1305</t>
  </si>
  <si>
    <t>WP_010907119.1</t>
  </si>
  <si>
    <t>3-deoxy-D-manno-octulosonic acid transferase</t>
  </si>
  <si>
    <t>PM_RS06775</t>
  </si>
  <si>
    <t>old_locus_tag=PM1306</t>
  </si>
  <si>
    <t>WP_005723874.1</t>
  </si>
  <si>
    <t>PM_RS06780</t>
  </si>
  <si>
    <t>old_locus_tag=PM1307</t>
  </si>
  <si>
    <t>WP_005751952.1</t>
  </si>
  <si>
    <t>PM_RS06785</t>
  </si>
  <si>
    <t>old_locus_tag=PM1308</t>
  </si>
  <si>
    <t>WP_005754836.1</t>
  </si>
  <si>
    <t>PM_RS06790</t>
  </si>
  <si>
    <t>old_locus_tag=PM1309</t>
  </si>
  <si>
    <t>WP_005751954.1</t>
  </si>
  <si>
    <t>PM_RS06795</t>
  </si>
  <si>
    <t>old_locus_tag=PM1310</t>
  </si>
  <si>
    <t>WP_010907120.1</t>
  </si>
  <si>
    <t>PM_RS06800</t>
  </si>
  <si>
    <t>old_locus_tag=PM1311</t>
  </si>
  <si>
    <t>WP_005717798.1</t>
  </si>
  <si>
    <t>triose-phosphate isomerase</t>
  </si>
  <si>
    <t>PM_RS06805</t>
  </si>
  <si>
    <t>old_locus_tag=PM1312</t>
  </si>
  <si>
    <t>WP_010907121.1</t>
  </si>
  <si>
    <t>PM_RS06810</t>
  </si>
  <si>
    <t>old_locus_tag=PM1313</t>
  </si>
  <si>
    <t>WP_010907122.1</t>
  </si>
  <si>
    <t>YggU family protein</t>
  </si>
  <si>
    <t>PM_RS06815</t>
  </si>
  <si>
    <t>old_locus_tag=PM1314</t>
  </si>
  <si>
    <t>WP_005723893.1</t>
  </si>
  <si>
    <t>YggT family protein</t>
  </si>
  <si>
    <t>PM_RS06820</t>
  </si>
  <si>
    <t>old_locus_tag=PM1315</t>
  </si>
  <si>
    <t>WP_005717802.1</t>
  </si>
  <si>
    <t>magnesium transporter CorA</t>
  </si>
  <si>
    <t>PM_RS06825</t>
  </si>
  <si>
    <t>old_locus_tag=PM1316</t>
  </si>
  <si>
    <t>WP_005717803.1</t>
  </si>
  <si>
    <t>DUF469 domain-containing protein</t>
  </si>
  <si>
    <t>PM_RS06830</t>
  </si>
  <si>
    <t>old_locus_tag=PM1317</t>
  </si>
  <si>
    <t>WP_005717804.1</t>
  </si>
  <si>
    <t>tRNA (guanosine(46)-N7)-methyltransferase TrmB</t>
  </si>
  <si>
    <t>PM_RS06835</t>
  </si>
  <si>
    <t>old_locus_tag=PM1318</t>
  </si>
  <si>
    <t>WP_016533806.1</t>
  </si>
  <si>
    <t>cytochrome b</t>
  </si>
  <si>
    <t>PM_RS06840</t>
  </si>
  <si>
    <t>old_locus_tag=PM1319</t>
  </si>
  <si>
    <t>WP_005751963.1</t>
  </si>
  <si>
    <t>adenine DNA glycosylase</t>
  </si>
  <si>
    <t>PM_RS06845</t>
  </si>
  <si>
    <t>old_locus_tag=PM1320</t>
  </si>
  <si>
    <t>WP_010907124.1</t>
  </si>
  <si>
    <t>Fe(2+)-trafficking protein</t>
  </si>
  <si>
    <t>PM_RS06850</t>
  </si>
  <si>
    <t>old_locus_tag=PM1321</t>
  </si>
  <si>
    <t>WP_016533805.1</t>
  </si>
  <si>
    <t>PM_RS06855</t>
  </si>
  <si>
    <t>old_locus_tag=PM_t42</t>
  </si>
  <si>
    <t>tRNA-Phe</t>
  </si>
  <si>
    <t>anticodon=GAA</t>
  </si>
  <si>
    <t>PM_RS06860</t>
  </si>
  <si>
    <t>old_locus_tag=PM_t43</t>
  </si>
  <si>
    <t>PM_RS06865</t>
  </si>
  <si>
    <t>old_locus_tag=PM1322</t>
  </si>
  <si>
    <t>WP_005751965.1</t>
  </si>
  <si>
    <t>PM_RS06870</t>
  </si>
  <si>
    <t>WP_016533768.1</t>
  </si>
  <si>
    <t>PM_RS06875</t>
  </si>
  <si>
    <t>old_locus_tag=PM1324</t>
  </si>
  <si>
    <t>WP_005757511.1</t>
  </si>
  <si>
    <t>PM_RS06880</t>
  </si>
  <si>
    <t>old_locus_tag=PM1325</t>
  </si>
  <si>
    <t>WP_005723919.1</t>
  </si>
  <si>
    <t>PM_RS06885</t>
  </si>
  <si>
    <t>old_locus_tag=PM1326</t>
  </si>
  <si>
    <t>WP_016533769.1</t>
  </si>
  <si>
    <t>PM_RS06890</t>
  </si>
  <si>
    <t>old_locus_tag=PM1327</t>
  </si>
  <si>
    <t>WP_005717813.1</t>
  </si>
  <si>
    <t>PM_RS06895</t>
  </si>
  <si>
    <t>old_locus_tag=PM1328</t>
  </si>
  <si>
    <t>WP_010907129.1</t>
  </si>
  <si>
    <t>NADH:ubiquinone reductase (Na(+)-transporting) subunit A</t>
  </si>
  <si>
    <t>PM_RS06900</t>
  </si>
  <si>
    <t>old_locus_tag=PM1329</t>
  </si>
  <si>
    <t>WP_005723927.1</t>
  </si>
  <si>
    <t>NADH:ubiquinone reductase (Na(+)-transporting) subunit B</t>
  </si>
  <si>
    <t>PM_RS06905</t>
  </si>
  <si>
    <t>old_locus_tag=PM1330</t>
  </si>
  <si>
    <t>WP_005723929.1</t>
  </si>
  <si>
    <t>NADH:ubiquinone reductase (Na(+)-transporting) subunit C</t>
  </si>
  <si>
    <t>PM_RS06910</t>
  </si>
  <si>
    <t>old_locus_tag=PM1331</t>
  </si>
  <si>
    <t>WP_005717817.1</t>
  </si>
  <si>
    <t>NADH:ubiquinone reductase (Na(+)-transporting) subunit D</t>
  </si>
  <si>
    <t>nqrE</t>
  </si>
  <si>
    <t>PM_RS06915</t>
  </si>
  <si>
    <t>old_locus_tag=PM1332</t>
  </si>
  <si>
    <t>WP_005717818.1</t>
  </si>
  <si>
    <t>NADH:ubiquinone reductase (Na(+)-transporting) subunit E</t>
  </si>
  <si>
    <t>nqrF</t>
  </si>
  <si>
    <t>PM_RS06920</t>
  </si>
  <si>
    <t>old_locus_tag=PM1333</t>
  </si>
  <si>
    <t>WP_005717819.1</t>
  </si>
  <si>
    <t>NADH:ubiquinone reductase (Na(+)-transporting) subunit F</t>
  </si>
  <si>
    <t>PM_RS06925</t>
  </si>
  <si>
    <t>old_locus_tag=PM1334</t>
  </si>
  <si>
    <t>WP_041422737.1</t>
  </si>
  <si>
    <t>FAD:protein FMN transferase</t>
  </si>
  <si>
    <t>PM_RS06930</t>
  </si>
  <si>
    <t>old_locus_tag=PM1335</t>
  </si>
  <si>
    <t>WP_005723934.1</t>
  </si>
  <si>
    <t>(Na+)-NQR maturation NqrM</t>
  </si>
  <si>
    <t>mnmA</t>
  </si>
  <si>
    <t>PM_RS06935</t>
  </si>
  <si>
    <t>old_locus_tag=PM1336</t>
  </si>
  <si>
    <t>WP_010907131.1</t>
  </si>
  <si>
    <t>tRNA 2-thiouridine(34) synthase MnmA</t>
  </si>
  <si>
    <t>PM_RS06940</t>
  </si>
  <si>
    <t>old_locus_tag=PM1337</t>
  </si>
  <si>
    <t>WP_010907132.1</t>
  </si>
  <si>
    <t>cation transporter</t>
  </si>
  <si>
    <t>PM_RS06945</t>
  </si>
  <si>
    <t>old_locus_tag=PM1338</t>
  </si>
  <si>
    <t>WP_010907133.1</t>
  </si>
  <si>
    <t>MFS transporter family glucose-6-phosphate receptor UhpC</t>
  </si>
  <si>
    <t>PM_RS06950</t>
  </si>
  <si>
    <t>old_locus_tag=PM1339</t>
  </si>
  <si>
    <t>WP_010907134.1</t>
  </si>
  <si>
    <t>signal transduction histidine-protein kinase/phosphatase UhpB</t>
  </si>
  <si>
    <t>PM_RS06955</t>
  </si>
  <si>
    <t>old_locus_tag=PM1340</t>
  </si>
  <si>
    <t>WP_005723942.1</t>
  </si>
  <si>
    <t>PM_RS06960</t>
  </si>
  <si>
    <t>old_locus_tag=PM1341</t>
  </si>
  <si>
    <t>WP_010907135.1</t>
  </si>
  <si>
    <t>hexose-6-phosphate:phosphate antiporter</t>
  </si>
  <si>
    <t>PM_RS06965</t>
  </si>
  <si>
    <t>old_locus_tag=PM1342</t>
  </si>
  <si>
    <t>WP_005723946.1</t>
  </si>
  <si>
    <t>ADP-L-glycero-D-mannoheptose-6-epimerase</t>
  </si>
  <si>
    <t>PM_RS06970</t>
  </si>
  <si>
    <t>old_locus_tag=PM1343</t>
  </si>
  <si>
    <t>WP_005754869.1</t>
  </si>
  <si>
    <t>2-deoxyribose-5-phosphate aldolase</t>
  </si>
  <si>
    <t>PM_RS06975</t>
  </si>
  <si>
    <t>old_locus_tag=PM1344</t>
  </si>
  <si>
    <t>WP_005754870.1</t>
  </si>
  <si>
    <t>DNA-binding transcriptional repressor DeoR</t>
  </si>
  <si>
    <t>PM_RS06980</t>
  </si>
  <si>
    <t>old_locus_tag=PM1345</t>
  </si>
  <si>
    <t>WP_005717847.1</t>
  </si>
  <si>
    <t>HTH-type transcriptional repressor FabR</t>
  </si>
  <si>
    <t>PM_RS06985</t>
  </si>
  <si>
    <t>old_locus_tag=PM1346</t>
  </si>
  <si>
    <t>WP_005723950.1</t>
  </si>
  <si>
    <t>DNA-binding transcriptional regulator OxyR</t>
  </si>
  <si>
    <t>PM_RS06990</t>
  </si>
  <si>
    <t>old_locus_tag=PM1347</t>
  </si>
  <si>
    <t>WP_005723952.1</t>
  </si>
  <si>
    <t>glutathione amide-dependent peroxidase</t>
  </si>
  <si>
    <t>PM_RS06995</t>
  </si>
  <si>
    <t>old_locus_tag=PM1348</t>
  </si>
  <si>
    <t>WP_005717852.1</t>
  </si>
  <si>
    <t>protein SlyX</t>
  </si>
  <si>
    <t>PM_RS07000</t>
  </si>
  <si>
    <t>old_locus_tag=PM1349</t>
  </si>
  <si>
    <t>WP_010907136.1</t>
  </si>
  <si>
    <t>FKBP-type peptidyl-prolyl cis-trans isomerase</t>
  </si>
  <si>
    <t>PM_RS07005</t>
  </si>
  <si>
    <t>old_locus_tag=PM1350</t>
  </si>
  <si>
    <t>WP_005723955.1</t>
  </si>
  <si>
    <t>PM_RS07010</t>
  </si>
  <si>
    <t>old_locus_tag=PM1351</t>
  </si>
  <si>
    <t>WP_005723957.1</t>
  </si>
  <si>
    <t>sulfurtransferase TusD</t>
  </si>
  <si>
    <t>PM_RS07015</t>
  </si>
  <si>
    <t>old_locus_tag=PM1352</t>
  </si>
  <si>
    <t>WP_005751978.1</t>
  </si>
  <si>
    <t>sulfurtransferase TusC</t>
  </si>
  <si>
    <t>PM_RS07020</t>
  </si>
  <si>
    <t>old_locus_tag=PM1353</t>
  </si>
  <si>
    <t>WP_010907137.1</t>
  </si>
  <si>
    <t>PM_RS07025</t>
  </si>
  <si>
    <t>old_locus_tag=PM1354</t>
  </si>
  <si>
    <t>WP_005717858.1</t>
  </si>
  <si>
    <t>30S ribosomal protein S12</t>
  </si>
  <si>
    <t>PM_RS07030</t>
  </si>
  <si>
    <t>old_locus_tag=PM1355</t>
  </si>
  <si>
    <t>WP_005717859.1</t>
  </si>
  <si>
    <t>30S ribosomal protein S7</t>
  </si>
  <si>
    <t>fusA</t>
  </si>
  <si>
    <t>PM_RS07035</t>
  </si>
  <si>
    <t>old_locus_tag=PM1356</t>
  </si>
  <si>
    <t>WP_005717860.1</t>
  </si>
  <si>
    <t>elongation factor G</t>
  </si>
  <si>
    <t>tuf</t>
  </si>
  <si>
    <t>PM_RS07040</t>
  </si>
  <si>
    <t>old_locus_tag=PM1357</t>
  </si>
  <si>
    <t>WP_005751979.1</t>
  </si>
  <si>
    <t>elongation factor Tu-A</t>
  </si>
  <si>
    <t>PM_RS07045</t>
  </si>
  <si>
    <t>old_locus_tag=PM1358</t>
  </si>
  <si>
    <t>WP_010907138.1</t>
  </si>
  <si>
    <t>phospholipase</t>
  </si>
  <si>
    <t>PM_RS07050</t>
  </si>
  <si>
    <t>old_locus_tag=PM1359</t>
  </si>
  <si>
    <t>WP_005751981.1</t>
  </si>
  <si>
    <t>gluconate permease</t>
  </si>
  <si>
    <t>PM_RS07055</t>
  </si>
  <si>
    <t>old_locus_tag=PM1360</t>
  </si>
  <si>
    <t>WP_010907139.1</t>
  </si>
  <si>
    <t>PM_RS07060</t>
  </si>
  <si>
    <t>old_locus_tag=PM1361</t>
  </si>
  <si>
    <t>WP_010907140.1</t>
  </si>
  <si>
    <t>PM_RS07065</t>
  </si>
  <si>
    <t>old_locus_tag=PM1362</t>
  </si>
  <si>
    <t>WP_005723974.1</t>
  </si>
  <si>
    <t>PM_RS07070</t>
  </si>
  <si>
    <t>old_locus_tag=PM1363</t>
  </si>
  <si>
    <t>WP_005754887.1</t>
  </si>
  <si>
    <t>PM_RS07075</t>
  </si>
  <si>
    <t>old_locus_tag=PM1364</t>
  </si>
  <si>
    <t>WP_010907141.1</t>
  </si>
  <si>
    <t>aldolase</t>
  </si>
  <si>
    <t>PM_RS07080</t>
  </si>
  <si>
    <t>old_locus_tag=PM1365</t>
  </si>
  <si>
    <t>WP_010907142.1</t>
  </si>
  <si>
    <t>four-carbon acid sugar kinase family protein</t>
  </si>
  <si>
    <t>PM_RS07085</t>
  </si>
  <si>
    <t>old_locus_tag=PM1366</t>
  </si>
  <si>
    <t>WP_010907143.1</t>
  </si>
  <si>
    <t>PM_RS07090</t>
  </si>
  <si>
    <t>old_locus_tag=PM1367</t>
  </si>
  <si>
    <t>WP_005717875.1</t>
  </si>
  <si>
    <t>DeoR/GlpR transcriptional regulator</t>
  </si>
  <si>
    <t>PM_RS07095</t>
  </si>
  <si>
    <t>old_locus_tag=PM1368</t>
  </si>
  <si>
    <t>WP_016533580.1</t>
  </si>
  <si>
    <t>aminoacyl-histidine dipeptidase</t>
  </si>
  <si>
    <t>PM_RS07100</t>
  </si>
  <si>
    <t>old_locus_tag=PM1369</t>
  </si>
  <si>
    <t>WP_005717877.1</t>
  </si>
  <si>
    <t>xanthine phosphoribosyltransferase</t>
  </si>
  <si>
    <t>proS</t>
  </si>
  <si>
    <t>PM_RS07105</t>
  </si>
  <si>
    <t>old_locus_tag=PM1370</t>
  </si>
  <si>
    <t>WP_005723980.1</t>
  </si>
  <si>
    <t>proline--tRNA ligase</t>
  </si>
  <si>
    <t>xylB</t>
  </si>
  <si>
    <t>PM_RS07110</t>
  </si>
  <si>
    <t>old_locus_tag=PM1371</t>
  </si>
  <si>
    <t>WP_010907145.1</t>
  </si>
  <si>
    <t>xylulokinase</t>
  </si>
  <si>
    <t>PM_RS07115</t>
  </si>
  <si>
    <t>old_locus_tag=PM1372</t>
  </si>
  <si>
    <t>WP_005754912.1</t>
  </si>
  <si>
    <t>carbohydrate kinase family protein</t>
  </si>
  <si>
    <t>PM_RS07120</t>
  </si>
  <si>
    <t>old_locus_tag=PM1373</t>
  </si>
  <si>
    <t>WP_010907146.1</t>
  </si>
  <si>
    <t>ketose-bisphosphate aldolase</t>
  </si>
  <si>
    <t>PM_RS07125</t>
  </si>
  <si>
    <t>old_locus_tag=PM1374</t>
  </si>
  <si>
    <t>WP_005723984.1</t>
  </si>
  <si>
    <t>D-lyxose/D-mannose family sugar isomerase</t>
  </si>
  <si>
    <t>PM_RS07130</t>
  </si>
  <si>
    <t>old_locus_tag=PM1375</t>
  </si>
  <si>
    <t>WP_005717884.1</t>
  </si>
  <si>
    <t>fructokinase</t>
  </si>
  <si>
    <t>PM_RS07135</t>
  </si>
  <si>
    <t>old_locus_tag=PM1376</t>
  </si>
  <si>
    <t>WP_005717885.1</t>
  </si>
  <si>
    <t>PM_RS07140</t>
  </si>
  <si>
    <t>old_locus_tag=PM1377</t>
  </si>
  <si>
    <t>WP_005723986.1</t>
  </si>
  <si>
    <t>PM_RS07145</t>
  </si>
  <si>
    <t>old_locus_tag=PM1378</t>
  </si>
  <si>
    <t>WP_005723988.1</t>
  </si>
  <si>
    <t>PM_RS07150</t>
  </si>
  <si>
    <t>old_locus_tag=PM1379</t>
  </si>
  <si>
    <t>WP_005757573.1</t>
  </si>
  <si>
    <t>PM_RS07155</t>
  </si>
  <si>
    <t>old_locus_tag=PM1380</t>
  </si>
  <si>
    <t>WP_010907149.1</t>
  </si>
  <si>
    <t>speB</t>
  </si>
  <si>
    <t>PM_RS07160</t>
  </si>
  <si>
    <t>old_locus_tag=PM1381</t>
  </si>
  <si>
    <t>WP_010907150.1</t>
  </si>
  <si>
    <t>agmatinase</t>
  </si>
  <si>
    <t>PM_RS07165</t>
  </si>
  <si>
    <t>old_locus_tag=PM1382</t>
  </si>
  <si>
    <t>WP_005757582.1</t>
  </si>
  <si>
    <t>arginine decarboxylase</t>
  </si>
  <si>
    <t>PM_RS07170</t>
  </si>
  <si>
    <t>old_locus_tag=PM1383</t>
  </si>
  <si>
    <t>WP_005752002.1</t>
  </si>
  <si>
    <t>PM_RS07175</t>
  </si>
  <si>
    <t>old_locus_tag=PM1384</t>
  </si>
  <si>
    <t>WP_041422751.1</t>
  </si>
  <si>
    <t>spermidine/putrescine ABC transporter substrate-binding protein</t>
  </si>
  <si>
    <t>PM_RS07180</t>
  </si>
  <si>
    <t>old_locus_tag=PM1385</t>
  </si>
  <si>
    <t>WP_005724006.1</t>
  </si>
  <si>
    <t>3,4-dihydroxy-2-butanone-4-phosphate synthase</t>
  </si>
  <si>
    <t>PM_RS07185</t>
  </si>
  <si>
    <t>WP_005717905.1</t>
  </si>
  <si>
    <t>PM_RS07190</t>
  </si>
  <si>
    <t>old_locus_tag=PM1387</t>
  </si>
  <si>
    <t>WP_005724008.1</t>
  </si>
  <si>
    <t>multifunctional transcriptional regulator/nicotinamide-nucleotide adenylyltransferase/ribosylnicotinamide kinase NadR</t>
  </si>
  <si>
    <t>PM_RS07195</t>
  </si>
  <si>
    <t>old_locus_tag=PM1388</t>
  </si>
  <si>
    <t>WP_005724010.1</t>
  </si>
  <si>
    <t>rplQ</t>
  </si>
  <si>
    <t>PM_RS07200</t>
  </si>
  <si>
    <t>old_locus_tag=PM1389</t>
  </si>
  <si>
    <t>WP_005717908.1</t>
  </si>
  <si>
    <t>50S ribosomal protein L17</t>
  </si>
  <si>
    <t>PM_RS07205</t>
  </si>
  <si>
    <t>old_locus_tag=PM1390</t>
  </si>
  <si>
    <t>WP_005717909.1</t>
  </si>
  <si>
    <t>DNA-directed RNA polymerase subunit alpha</t>
  </si>
  <si>
    <t>PM_RS07210</t>
  </si>
  <si>
    <t>old_locus_tag=PM1391</t>
  </si>
  <si>
    <t>WP_005717911.1</t>
  </si>
  <si>
    <t>30S ribosomal protein S4</t>
  </si>
  <si>
    <t>PM_RS07215</t>
  </si>
  <si>
    <t>old_locus_tag=PM1392</t>
  </si>
  <si>
    <t>WP_005701868.1</t>
  </si>
  <si>
    <t>30S ribosomal protein S11</t>
  </si>
  <si>
    <t>PM_RS07220</t>
  </si>
  <si>
    <t>old_locus_tag=PM1393</t>
  </si>
  <si>
    <t>WP_005717912.1</t>
  </si>
  <si>
    <t>30S ribosomal protein S13</t>
  </si>
  <si>
    <t>rpmJ</t>
  </si>
  <si>
    <t>PM_RS07225</t>
  </si>
  <si>
    <t>old_locus_tag=PM1394</t>
  </si>
  <si>
    <t>WP_005548767.1</t>
  </si>
  <si>
    <t>PM_RS07230</t>
  </si>
  <si>
    <t>old_locus_tag=PM1395</t>
  </si>
  <si>
    <t>WP_010907153.1</t>
  </si>
  <si>
    <t>preprotein translocase subunit SecY</t>
  </si>
  <si>
    <t>PM_RS07235</t>
  </si>
  <si>
    <t>old_locus_tag=PM1396</t>
  </si>
  <si>
    <t>WP_005717914.1</t>
  </si>
  <si>
    <t>50S ribosomal protein L15</t>
  </si>
  <si>
    <t>PM_RS07240</t>
  </si>
  <si>
    <t>old_locus_tag=PM1397</t>
  </si>
  <si>
    <t>WP_005543631.1</t>
  </si>
  <si>
    <t>50S ribosomal protein L30</t>
  </si>
  <si>
    <t>rpsE</t>
  </si>
  <si>
    <t>PM_RS07245</t>
  </si>
  <si>
    <t>old_locus_tag=PM1398</t>
  </si>
  <si>
    <t>WP_005717915.1</t>
  </si>
  <si>
    <t>30S ribosomal protein S5</t>
  </si>
  <si>
    <t>PM_RS07250</t>
  </si>
  <si>
    <t>old_locus_tag=PM1399</t>
  </si>
  <si>
    <t>WP_005717916.1</t>
  </si>
  <si>
    <t>50S ribosomal protein L18</t>
  </si>
  <si>
    <t>PM_RS07255</t>
  </si>
  <si>
    <t>old_locus_tag=PM1400</t>
  </si>
  <si>
    <t>WP_005717917.1</t>
  </si>
  <si>
    <t>50S ribosomal protein L6</t>
  </si>
  <si>
    <t>PM_RS07260</t>
  </si>
  <si>
    <t>old_locus_tag=PM1401</t>
  </si>
  <si>
    <t>WP_005724020.1</t>
  </si>
  <si>
    <t>30S ribosomal protein S8</t>
  </si>
  <si>
    <t>PM_RS07265</t>
  </si>
  <si>
    <t>old_locus_tag=PM1402</t>
  </si>
  <si>
    <t>WP_005717919.1</t>
  </si>
  <si>
    <t>30S ribosomal protein S14</t>
  </si>
  <si>
    <t>PM_RS07270</t>
  </si>
  <si>
    <t>old_locus_tag=PM1403</t>
  </si>
  <si>
    <t>WP_005717921.1</t>
  </si>
  <si>
    <t>50S ribosomal protein L5</t>
  </si>
  <si>
    <t>PM_RS07275</t>
  </si>
  <si>
    <t>old_locus_tag=PM1404</t>
  </si>
  <si>
    <t>WP_005717922.1</t>
  </si>
  <si>
    <t>50S ribosomal protein L24</t>
  </si>
  <si>
    <t>PM_RS07280</t>
  </si>
  <si>
    <t>old_locus_tag=PM1405</t>
  </si>
  <si>
    <t>WP_005548786.1</t>
  </si>
  <si>
    <t>50S ribosomal protein L14</t>
  </si>
  <si>
    <t>rpsQ</t>
  </si>
  <si>
    <t>PM_RS07285</t>
  </si>
  <si>
    <t>old_locus_tag=PM1406</t>
  </si>
  <si>
    <t>WP_010907154.1</t>
  </si>
  <si>
    <t>30S ribosomal protein S17</t>
  </si>
  <si>
    <t>PM_RS07290</t>
  </si>
  <si>
    <t>old_locus_tag=PM1407</t>
  </si>
  <si>
    <t>WP_005717924.1</t>
  </si>
  <si>
    <t>50S ribosomal protein L29</t>
  </si>
  <si>
    <t>PM_RS07295</t>
  </si>
  <si>
    <t>old_locus_tag=PM1408</t>
  </si>
  <si>
    <t>WP_005717925.1</t>
  </si>
  <si>
    <t>50S ribosomal protein L16</t>
  </si>
  <si>
    <t>PM_RS07300</t>
  </si>
  <si>
    <t>old_locus_tag=PM1409</t>
  </si>
  <si>
    <t>WP_005717926.1</t>
  </si>
  <si>
    <t>30S ribosomal protein S3</t>
  </si>
  <si>
    <t>rplV</t>
  </si>
  <si>
    <t>PM_RS07305</t>
  </si>
  <si>
    <t>old_locus_tag=PM1410</t>
  </si>
  <si>
    <t>WP_005754962.1</t>
  </si>
  <si>
    <t>50S ribosomal protein L22</t>
  </si>
  <si>
    <t>PM_RS07310</t>
  </si>
  <si>
    <t>old_locus_tag=PM1411</t>
  </si>
  <si>
    <t>WP_005539416.1</t>
  </si>
  <si>
    <t>30S ribosomal protein S19</t>
  </si>
  <si>
    <t>PM_RS07315</t>
  </si>
  <si>
    <t>old_locus_tag=PM1412</t>
  </si>
  <si>
    <t>WP_005724028.1</t>
  </si>
  <si>
    <t>50S ribosomal protein L2</t>
  </si>
  <si>
    <t>PM_RS07320</t>
  </si>
  <si>
    <t>old_locus_tag=PM1413</t>
  </si>
  <si>
    <t>WP_005724030.1</t>
  </si>
  <si>
    <t>50S ribosomal protein L23</t>
  </si>
  <si>
    <t>PM_RS07325</t>
  </si>
  <si>
    <t>old_locus_tag=PM1414</t>
  </si>
  <si>
    <t>WP_005717930.1</t>
  </si>
  <si>
    <t>50S ribosomal protein L4</t>
  </si>
  <si>
    <t>PM_RS07330</t>
  </si>
  <si>
    <t>old_locus_tag=PM1415</t>
  </si>
  <si>
    <t>WP_005724032.1</t>
  </si>
  <si>
    <t>50S ribosomal protein L3</t>
  </si>
  <si>
    <t>PM_RS07335</t>
  </si>
  <si>
    <t>old_locus_tag=PM1416</t>
  </si>
  <si>
    <t>WP_001181005.1</t>
  </si>
  <si>
    <t>30S ribosomal protein S10</t>
  </si>
  <si>
    <t>PM_RS07340</t>
  </si>
  <si>
    <t>old_locus_tag=PM1417</t>
  </si>
  <si>
    <t>WP_010907155.1</t>
  </si>
  <si>
    <t>PM_RS07345</t>
  </si>
  <si>
    <t>old_locus_tag=PM1418</t>
  </si>
  <si>
    <t>WP_010907156.1</t>
  </si>
  <si>
    <t>tRNA dihydrouridine(20/20a) synthase DusA</t>
  </si>
  <si>
    <t>PM_RS07350</t>
  </si>
  <si>
    <t>old_locus_tag=PM1419</t>
  </si>
  <si>
    <t>WP_005752009.1</t>
  </si>
  <si>
    <t>aromatic amino acid permease</t>
  </si>
  <si>
    <t>tnaA</t>
  </si>
  <si>
    <t>PM_RS07355</t>
  </si>
  <si>
    <t>old_locus_tag=PM1420</t>
  </si>
  <si>
    <t>WP_005754976.1</t>
  </si>
  <si>
    <t>tryptophanase</t>
  </si>
  <si>
    <t>tnaC</t>
  </si>
  <si>
    <t>PM_RS10555</t>
  </si>
  <si>
    <t>WP_071543615.1</t>
  </si>
  <si>
    <t>tryptophanase leader peptide</t>
  </si>
  <si>
    <t>PM_RS07360</t>
  </si>
  <si>
    <t>old_locus_tag=PM1421</t>
  </si>
  <si>
    <t>WP_010907157.1</t>
  </si>
  <si>
    <t>oxaloacetate decarboxylase subunit gamma</t>
  </si>
  <si>
    <t>oadA</t>
  </si>
  <si>
    <t>PM_RS07365</t>
  </si>
  <si>
    <t>old_locus_tag=PM1422</t>
  </si>
  <si>
    <t>WP_005724078.1</t>
  </si>
  <si>
    <t>oxaloacetate decarboxylase subunit alpha</t>
  </si>
  <si>
    <t>PM_RS07370</t>
  </si>
  <si>
    <t>old_locus_tag=PM1423</t>
  </si>
  <si>
    <t>WP_005754979.1</t>
  </si>
  <si>
    <t>oxaloacetate decarboxylase subunit beta</t>
  </si>
  <si>
    <t>lysA</t>
  </si>
  <si>
    <t>PM_RS07375</t>
  </si>
  <si>
    <t>old_locus_tag=PM1424</t>
  </si>
  <si>
    <t>WP_005757601.1</t>
  </si>
  <si>
    <t>diaminopimelate decarboxylase</t>
  </si>
  <si>
    <t>PM_RS07380</t>
  </si>
  <si>
    <t>old_locus_tag=PM1425</t>
  </si>
  <si>
    <t>WP_005735315.1</t>
  </si>
  <si>
    <t>iron donor protein CyaY</t>
  </si>
  <si>
    <t>PM_RS07385</t>
  </si>
  <si>
    <t>old_locus_tag=PM1426</t>
  </si>
  <si>
    <t>WP_016533751.1</t>
  </si>
  <si>
    <t>phospholipase A</t>
  </si>
  <si>
    <t>recQ</t>
  </si>
  <si>
    <t>PM_RS07390</t>
  </si>
  <si>
    <t>old_locus_tag=PM1427</t>
  </si>
  <si>
    <t>WP_099868480.1</t>
  </si>
  <si>
    <t>DNA helicase RecQ</t>
  </si>
  <si>
    <t>PM_RS07395</t>
  </si>
  <si>
    <t>old_locus_tag=PM1428</t>
  </si>
  <si>
    <t>WP_010907160.1</t>
  </si>
  <si>
    <t>PM_RS07400</t>
  </si>
  <si>
    <t>old_locus_tag=PM1429</t>
  </si>
  <si>
    <t>WP_010907161.1</t>
  </si>
  <si>
    <t>shikimate 5-dehydrogenase</t>
  </si>
  <si>
    <t>PM_RS07405</t>
  </si>
  <si>
    <t>old_locus_tag=PM1430</t>
  </si>
  <si>
    <t>WP_005717958.1</t>
  </si>
  <si>
    <t>serine O-acetyltransferase</t>
  </si>
  <si>
    <t>PM_RS07410</t>
  </si>
  <si>
    <t>old_locus_tag=PM1431</t>
  </si>
  <si>
    <t>WP_005717960.1</t>
  </si>
  <si>
    <t>glycerol-3-phosphate dehydrogenase (NAD(P)(+))</t>
  </si>
  <si>
    <t>PM_RS07415</t>
  </si>
  <si>
    <t>old_locus_tag=PM1432</t>
  </si>
  <si>
    <t>WP_005724094.1</t>
  </si>
  <si>
    <t>protein-export protein SecB</t>
  </si>
  <si>
    <t>PM_RS07420</t>
  </si>
  <si>
    <t>old_locus_tag=PM1433</t>
  </si>
  <si>
    <t>WP_005717964.1</t>
  </si>
  <si>
    <t>rhodanese-like domain-containing protein</t>
  </si>
  <si>
    <t>PM_RS07425</t>
  </si>
  <si>
    <t>old_locus_tag=PM1434</t>
  </si>
  <si>
    <t>WP_005717965.1</t>
  </si>
  <si>
    <t>anaerobic C4-dicarboxylate transporter</t>
  </si>
  <si>
    <t>PM_RS07430</t>
  </si>
  <si>
    <t>old_locus_tag=PM1435</t>
  </si>
  <si>
    <t>WP_010907162.1</t>
  </si>
  <si>
    <t>DUF853 domain-containing protein</t>
  </si>
  <si>
    <t>PM_RS07435</t>
  </si>
  <si>
    <t>old_locus_tag=PM1436</t>
  </si>
  <si>
    <t>WP_005724096.1</t>
  </si>
  <si>
    <t>thiosulfate sulfurtransferase</t>
  </si>
  <si>
    <t>PM_RS07440</t>
  </si>
  <si>
    <t>old_locus_tag=PM1437</t>
  </si>
  <si>
    <t>WP_005754995.1</t>
  </si>
  <si>
    <t>PM_RS07445</t>
  </si>
  <si>
    <t>old_locus_tag=PM1438</t>
  </si>
  <si>
    <t>WP_005724098.1</t>
  </si>
  <si>
    <t>rhomboid family intramembrane serine protease</t>
  </si>
  <si>
    <t>PM_RS07450</t>
  </si>
  <si>
    <t>old_locus_tag=PM1439</t>
  </si>
  <si>
    <t>WP_005724100.1</t>
  </si>
  <si>
    <t>DeoR/GlpR family transcriptional regulator</t>
  </si>
  <si>
    <t>glpC</t>
  </si>
  <si>
    <t>PM_RS07455</t>
  </si>
  <si>
    <t>old_locus_tag=PM1440</t>
  </si>
  <si>
    <t>WP_010907163.1</t>
  </si>
  <si>
    <t>anaerobic glycerol-3-phosphate dehydrogenase subunit C</t>
  </si>
  <si>
    <t>PM_RS07460</t>
  </si>
  <si>
    <t>old_locus_tag=PM1441</t>
  </si>
  <si>
    <t>WP_005724104.1</t>
  </si>
  <si>
    <t>anaerobic glycerol-3-phosphate dehydrogenase subunit B</t>
  </si>
  <si>
    <t>PM_RS07465</t>
  </si>
  <si>
    <t>old_locus_tag=PM1442</t>
  </si>
  <si>
    <t>WP_010907165.1</t>
  </si>
  <si>
    <t>anaerobic glycerol-3-phosphate dehydrogenase subunit A</t>
  </si>
  <si>
    <t>glpT</t>
  </si>
  <si>
    <t>PM_RS07470</t>
  </si>
  <si>
    <t>old_locus_tag=PM1443</t>
  </si>
  <si>
    <t>WP_005724105.1</t>
  </si>
  <si>
    <t>glycerol-3-phosphate transporter</t>
  </si>
  <si>
    <t>PM_RS07475</t>
  </si>
  <si>
    <t>old_locus_tag=PM1444</t>
  </si>
  <si>
    <t>WP_005724108.1</t>
  </si>
  <si>
    <t>glycerophosphodiester phosphodiesterase</t>
  </si>
  <si>
    <t>PM_RS07480</t>
  </si>
  <si>
    <t>old_locus_tag=PM1445</t>
  </si>
  <si>
    <t>WP_005724110.1</t>
  </si>
  <si>
    <t>aquaporin</t>
  </si>
  <si>
    <t>glpK</t>
  </si>
  <si>
    <t>PM_RS07485</t>
  </si>
  <si>
    <t>old_locus_tag=PM1446</t>
  </si>
  <si>
    <t>WP_010907166.1</t>
  </si>
  <si>
    <t>glycerol kinase</t>
  </si>
  <si>
    <t>PM_RS07490</t>
  </si>
  <si>
    <t>old_locus_tag=PM1447</t>
  </si>
  <si>
    <t>WP_010907167.1</t>
  </si>
  <si>
    <t>ASCH domain-containing protein</t>
  </si>
  <si>
    <t>PM_RS07495</t>
  </si>
  <si>
    <t>old_locus_tag=PM1448</t>
  </si>
  <si>
    <t>WP_041422856.1</t>
  </si>
  <si>
    <t>RNA-binding transcriptional accessory protein</t>
  </si>
  <si>
    <t>PM_RS07500</t>
  </si>
  <si>
    <t>old_locus_tag=PM1449</t>
  </si>
  <si>
    <t>WP_010907169.1</t>
  </si>
  <si>
    <t>PM_RS07505</t>
  </si>
  <si>
    <t>old_locus_tag=PM1450</t>
  </si>
  <si>
    <t>WP_005724117.1</t>
  </si>
  <si>
    <t>transcription elongation factor GreB</t>
  </si>
  <si>
    <t>PM_RS07510</t>
  </si>
  <si>
    <t>old_locus_tag=PM1451</t>
  </si>
  <si>
    <t>WP_010907170.1</t>
  </si>
  <si>
    <t>esterase family protein</t>
  </si>
  <si>
    <t>PM_RS07515</t>
  </si>
  <si>
    <t>old_locus_tag=PM1452</t>
  </si>
  <si>
    <t>WP_005724119.1</t>
  </si>
  <si>
    <t>PM_RS07520</t>
  </si>
  <si>
    <t>old_locus_tag=PM1453</t>
  </si>
  <si>
    <t>WP_015702533.1</t>
  </si>
  <si>
    <t>bifunctional acetaldehyde-CoA/alcohol dehydrogenase</t>
  </si>
  <si>
    <t>PM_RS07525</t>
  </si>
  <si>
    <t>old_locus_tag=PM1454</t>
  </si>
  <si>
    <t>WP_005717992.1</t>
  </si>
  <si>
    <t>PM_RS07530</t>
  </si>
  <si>
    <t>old_locus_tag=PM1455</t>
  </si>
  <si>
    <t>WP_005752033.1</t>
  </si>
  <si>
    <t>PM_RS07535</t>
  </si>
  <si>
    <t>old_locus_tag=PM1456</t>
  </si>
  <si>
    <t>WP_010907172.1</t>
  </si>
  <si>
    <t>PM_RS07540</t>
  </si>
  <si>
    <t>old_locus_tag=PM1457</t>
  </si>
  <si>
    <t>WP_005724123.1</t>
  </si>
  <si>
    <t>PM_RS07545</t>
  </si>
  <si>
    <t>old_locus_tag=PM1458</t>
  </si>
  <si>
    <t>WP_005724124.1</t>
  </si>
  <si>
    <t>pesticidal protein Cry1Aa</t>
  </si>
  <si>
    <t>PM_RS07550</t>
  </si>
  <si>
    <t>old_locus_tag=PM1459</t>
  </si>
  <si>
    <t>WP_005752035.1</t>
  </si>
  <si>
    <t>two-component sensor histidine kinase</t>
  </si>
  <si>
    <t>PM_RS07555</t>
  </si>
  <si>
    <t>old_locus_tag=PM1460</t>
  </si>
  <si>
    <t>WP_005724141.1</t>
  </si>
  <si>
    <t>sigma-54-dependent Fis family transcriptional regulator</t>
  </si>
  <si>
    <t>PM_RS07560</t>
  </si>
  <si>
    <t>old_locus_tag=PM1461</t>
  </si>
  <si>
    <t>WP_010907174.1</t>
  </si>
  <si>
    <t>YeiH family putative sulfate export transporter</t>
  </si>
  <si>
    <t>PM_RS07565</t>
  </si>
  <si>
    <t>WP_016533929.1</t>
  </si>
  <si>
    <t>FhaB protein</t>
  </si>
  <si>
    <t>PM_RS07570</t>
  </si>
  <si>
    <t>old_locus_tag=PM1462</t>
  </si>
  <si>
    <t>WP_010907175.1</t>
  </si>
  <si>
    <t>PM_RS07575</t>
  </si>
  <si>
    <t>old_locus_tag=PM1463</t>
  </si>
  <si>
    <t>WP_010907176.1</t>
  </si>
  <si>
    <t>anthranilate synthase component II</t>
  </si>
  <si>
    <t>PM_RS07580</t>
  </si>
  <si>
    <t>old_locus_tag=PM1464</t>
  </si>
  <si>
    <t>WP_010907177.1</t>
  </si>
  <si>
    <t>aminodeoxychorismate synthase component I</t>
  </si>
  <si>
    <t>PM_RS07585</t>
  </si>
  <si>
    <t>old_locus_tag=PM1465</t>
  </si>
  <si>
    <t>WP_010907178.1</t>
  </si>
  <si>
    <t>PM_RS07590</t>
  </si>
  <si>
    <t>old_locus_tag=PM1466</t>
  </si>
  <si>
    <t>WP_005718022.1</t>
  </si>
  <si>
    <t>PM_RS07595</t>
  </si>
  <si>
    <t>old_locus_tag=PM1467</t>
  </si>
  <si>
    <t>WP_005755039.1</t>
  </si>
  <si>
    <t>PM_RS07600</t>
  </si>
  <si>
    <t>old_locus_tag=PM1468</t>
  </si>
  <si>
    <t>WP_016533823.1</t>
  </si>
  <si>
    <t>PM_RS07605</t>
  </si>
  <si>
    <t>old_locus_tag=PM1469</t>
  </si>
  <si>
    <t>WP_010907180.1</t>
  </si>
  <si>
    <t>DUF4153 domain-containing protein</t>
  </si>
  <si>
    <t>PM_RS07610</t>
  </si>
  <si>
    <t>old_locus_tag=PM1470</t>
  </si>
  <si>
    <t>WP_016533787.1</t>
  </si>
  <si>
    <t>YbhB/YbcL family Raf kinase inhibitor-like protein</t>
  </si>
  <si>
    <t>PM_RS07615</t>
  </si>
  <si>
    <t>old_locus_tag=PM1471</t>
  </si>
  <si>
    <t>WP_005752046.1</t>
  </si>
  <si>
    <t>PM_RS07620</t>
  </si>
  <si>
    <t>old_locus_tag=PM1472</t>
  </si>
  <si>
    <t>WP_010907183.1</t>
  </si>
  <si>
    <t>cydC</t>
  </si>
  <si>
    <t>PM_RS07625</t>
  </si>
  <si>
    <t>old_locus_tag=PM1473</t>
  </si>
  <si>
    <t>WP_010907184.1</t>
  </si>
  <si>
    <t>thiol reductant ABC exporter subunit CydC</t>
  </si>
  <si>
    <t>PM_RS07630</t>
  </si>
  <si>
    <t>old_locus_tag=PM1474</t>
  </si>
  <si>
    <t>WP_016533786.1</t>
  </si>
  <si>
    <t>protein CydD</t>
  </si>
  <si>
    <t>PM_RS07635</t>
  </si>
  <si>
    <t>old_locus_tag=PM1475</t>
  </si>
  <si>
    <t>WP_010907186.1</t>
  </si>
  <si>
    <t>gyrB</t>
  </si>
  <si>
    <t>PM_RS07640</t>
  </si>
  <si>
    <t>old_locus_tag=PM1476</t>
  </si>
  <si>
    <t>WP_010907187.1</t>
  </si>
  <si>
    <t>DNA topoisomerase (ATP-hydrolyzing) subunit B</t>
  </si>
  <si>
    <t>PM_RS07645</t>
  </si>
  <si>
    <t>old_locus_tag=PM1477</t>
  </si>
  <si>
    <t>WP_010907188.1</t>
  </si>
  <si>
    <t>PM_RS07650</t>
  </si>
  <si>
    <t>old_locus_tag=PM1478</t>
  </si>
  <si>
    <t>WP_010907189.1</t>
  </si>
  <si>
    <t>PM_RS07655</t>
  </si>
  <si>
    <t>old_locus_tag=PM1479</t>
  </si>
  <si>
    <t>WP_016533849.1</t>
  </si>
  <si>
    <t>PM_RS07660</t>
  </si>
  <si>
    <t>old_locus_tag=PM1480</t>
  </si>
  <si>
    <t>WP_005724180.1</t>
  </si>
  <si>
    <t>DUF2892 domain-containing protein</t>
  </si>
  <si>
    <t>PM_RS07665</t>
  </si>
  <si>
    <t>old_locus_tag=PM1481</t>
  </si>
  <si>
    <t>WP_005757665.1</t>
  </si>
  <si>
    <t>ArsR family transcriptional regulator</t>
  </si>
  <si>
    <t>glpX</t>
  </si>
  <si>
    <t>PM_RS07670</t>
  </si>
  <si>
    <t>old_locus_tag=PM1482</t>
  </si>
  <si>
    <t>WP_005724182.1</t>
  </si>
  <si>
    <t>fructose-bisphosphatase class II</t>
  </si>
  <si>
    <t>PM_RS07675</t>
  </si>
  <si>
    <t>old_locus_tag=PM1483</t>
  </si>
  <si>
    <t>WP_005718043.1</t>
  </si>
  <si>
    <t>cell division protein ZapB</t>
  </si>
  <si>
    <t>PM_RS07680</t>
  </si>
  <si>
    <t>old_locus_tag=PM1484</t>
  </si>
  <si>
    <t>WP_005755058.1</t>
  </si>
  <si>
    <t>FMN-binding protein MioC</t>
  </si>
  <si>
    <t>PM_RS07685</t>
  </si>
  <si>
    <t>old_locus_tag=PM1485</t>
  </si>
  <si>
    <t>WP_005724188.1</t>
  </si>
  <si>
    <t>tRNA uridine-5-carboxymethylaminomethyl(34) synthesis enzyme MnmG</t>
  </si>
  <si>
    <t>PM_RS07690</t>
  </si>
  <si>
    <t>old_locus_tag=PM1486</t>
  </si>
  <si>
    <t>WP_005718046.1</t>
  </si>
  <si>
    <t>ribosomal RNA small subunit methyltransferase G</t>
  </si>
  <si>
    <t>PM_RS07695</t>
  </si>
  <si>
    <t>old_locus_tag=PM1487</t>
  </si>
  <si>
    <t>WP_010907191.1</t>
  </si>
  <si>
    <t>F0F1 ATP synthase subunit I</t>
  </si>
  <si>
    <t>PM_RS07700</t>
  </si>
  <si>
    <t>old_locus_tag=PM1488</t>
  </si>
  <si>
    <t>WP_005724193.1</t>
  </si>
  <si>
    <t>ATP synthase subunit A</t>
  </si>
  <si>
    <t>PM_RS07705</t>
  </si>
  <si>
    <t>old_locus_tag=PM1489</t>
  </si>
  <si>
    <t>WP_005718049.1</t>
  </si>
  <si>
    <t>ATP synthase subunit C</t>
  </si>
  <si>
    <t>PM_RS07710</t>
  </si>
  <si>
    <t>old_locus_tag=PM1490</t>
  </si>
  <si>
    <t>WP_005718050.1</t>
  </si>
  <si>
    <t>ATP synthase subunit B</t>
  </si>
  <si>
    <t>PM_RS07715</t>
  </si>
  <si>
    <t>old_locus_tag=PM1491</t>
  </si>
  <si>
    <t>WP_005755067.1</t>
  </si>
  <si>
    <t>ATP synthase subunit delta</t>
  </si>
  <si>
    <t>atpA</t>
  </si>
  <si>
    <t>PM_RS07720</t>
  </si>
  <si>
    <t>old_locus_tag=PM1492</t>
  </si>
  <si>
    <t>WP_010907192.1</t>
  </si>
  <si>
    <t>ATP synthase subunit alpha</t>
  </si>
  <si>
    <t>PM_RS07725</t>
  </si>
  <si>
    <t>old_locus_tag=PM1493</t>
  </si>
  <si>
    <t>WP_005718053.1</t>
  </si>
  <si>
    <t>ATP synthase subunit gamma</t>
  </si>
  <si>
    <t>atpD</t>
  </si>
  <si>
    <t>PM_RS07730</t>
  </si>
  <si>
    <t>old_locus_tag=PM1494</t>
  </si>
  <si>
    <t>WP_005724211.1</t>
  </si>
  <si>
    <t>ATP synthase subunit beta</t>
  </si>
  <si>
    <t>atpC</t>
  </si>
  <si>
    <t>PM_RS07735</t>
  </si>
  <si>
    <t>old_locus_tag=PM1495</t>
  </si>
  <si>
    <t>WP_005718055.1</t>
  </si>
  <si>
    <t>ATP synthase epsilon chain</t>
  </si>
  <si>
    <t>PM_RS07740</t>
  </si>
  <si>
    <t>old_locus_tag=PM1496</t>
  </si>
  <si>
    <t>WP_005718056.1</t>
  </si>
  <si>
    <t>sulfurtransferase TusA</t>
  </si>
  <si>
    <t>PM_RS07745</t>
  </si>
  <si>
    <t>old_locus_tag=PM1497</t>
  </si>
  <si>
    <t>WP_005757672.1</t>
  </si>
  <si>
    <t>YigZ family protein</t>
  </si>
  <si>
    <t>PM_RS07750</t>
  </si>
  <si>
    <t>old_locus_tag=PM1498</t>
  </si>
  <si>
    <t>WP_010907193.1</t>
  </si>
  <si>
    <t>potassium transporter</t>
  </si>
  <si>
    <t>PM_RS07755</t>
  </si>
  <si>
    <t>old_locus_tag=PM1499</t>
  </si>
  <si>
    <t>WP_005718059.1</t>
  </si>
  <si>
    <t>menaquinone-dependent protoporphyrinogen IX dehydrogenase</t>
  </si>
  <si>
    <t>PM_RS07760</t>
  </si>
  <si>
    <t>old_locus_tag=PM_r11</t>
  </si>
  <si>
    <t>PM_RS07765</t>
  </si>
  <si>
    <t>old_locus_tag=PM_t44</t>
  </si>
  <si>
    <t>PM_RS07770</t>
  </si>
  <si>
    <t>old_locus_tag=PM_t45</t>
  </si>
  <si>
    <t>PM_RS07775</t>
  </si>
  <si>
    <t>old_locus_tag=PM_r12</t>
  </si>
  <si>
    <t>PM_RS07780</t>
  </si>
  <si>
    <t>old_locus_tag=PM_r13</t>
  </si>
  <si>
    <t>PM_RS07785</t>
  </si>
  <si>
    <t>WP_016533660.1</t>
  </si>
  <si>
    <t>PM_RS07790</t>
  </si>
  <si>
    <t>old_locus_tag=PM1500</t>
  </si>
  <si>
    <t>WP_005718061.1</t>
  </si>
  <si>
    <t>YfbU family protein</t>
  </si>
  <si>
    <t>PM_RS07795</t>
  </si>
  <si>
    <t>old_locus_tag=PM1501</t>
  </si>
  <si>
    <t>WP_005718062.1</t>
  </si>
  <si>
    <t>phospholipid-binding lipoprotein MlaA</t>
  </si>
  <si>
    <t>PM_RS07800</t>
  </si>
  <si>
    <t>old_locus_tag=PM1502</t>
  </si>
  <si>
    <t>WP_005757678.1</t>
  </si>
  <si>
    <t>carbamoyl-phosphate synthase small subunit</t>
  </si>
  <si>
    <t>PM_RS07805</t>
  </si>
  <si>
    <t>old_locus_tag=PM1503</t>
  </si>
  <si>
    <t>WP_010907194.1</t>
  </si>
  <si>
    <t>isomerase</t>
  </si>
  <si>
    <t>PM_RS07810</t>
  </si>
  <si>
    <t>old_locus_tag=PM1504</t>
  </si>
  <si>
    <t>WP_010907195.1</t>
  </si>
  <si>
    <t>DJ-1/PfpI family protein</t>
  </si>
  <si>
    <t>carB</t>
  </si>
  <si>
    <t>PM_RS07815</t>
  </si>
  <si>
    <t>old_locus_tag=PM1505</t>
  </si>
  <si>
    <t>WP_005757684.1</t>
  </si>
  <si>
    <t>carbamoyl-phosphate synthase large chain</t>
  </si>
  <si>
    <t>PM_RS07820</t>
  </si>
  <si>
    <t>old_locus_tag=PM1506</t>
  </si>
  <si>
    <t>WP_005718066.1</t>
  </si>
  <si>
    <t>2,3-bisphosphoglycerate-dependent phosphoglycerate mutase</t>
  </si>
  <si>
    <t>PM_RS07825</t>
  </si>
  <si>
    <t>old_locus_tag=PM1507</t>
  </si>
  <si>
    <t>WP_014668439.1</t>
  </si>
  <si>
    <t>murein hydrolase activator EnvC</t>
  </si>
  <si>
    <t>PM_RS07830</t>
  </si>
  <si>
    <t>old_locus_tag=PM1508</t>
  </si>
  <si>
    <t>WP_010907197.1</t>
  </si>
  <si>
    <t>divergent polysaccharide deacetylase family protein</t>
  </si>
  <si>
    <t>PM_RS07835</t>
  </si>
  <si>
    <t>old_locus_tag=PM1509</t>
  </si>
  <si>
    <t>WP_010907198.1</t>
  </si>
  <si>
    <t>PM_RS07840</t>
  </si>
  <si>
    <t>old_locus_tag=PM1510</t>
  </si>
  <si>
    <t>WP_005755087.1</t>
  </si>
  <si>
    <t>ATP-dependent protease</t>
  </si>
  <si>
    <t>PM_RS07845</t>
  </si>
  <si>
    <t>old_locus_tag=PM1511</t>
  </si>
  <si>
    <t>WP_005718080.1</t>
  </si>
  <si>
    <t>GTP-binding protein</t>
  </si>
  <si>
    <t>PM_RS07850</t>
  </si>
  <si>
    <t>old_locus_tag=PM1512</t>
  </si>
  <si>
    <t>WP_010907199.1</t>
  </si>
  <si>
    <t>PM_RS07855</t>
  </si>
  <si>
    <t>old_locus_tag=PM1513</t>
  </si>
  <si>
    <t>WP_005755093.1</t>
  </si>
  <si>
    <t>tRNA (uridine(34)/cytosine(34)/5-carboxymethylaminomethyluridine(34)-2'-O)-methyltransferase TrmL</t>
  </si>
  <si>
    <t>PM_RS07860</t>
  </si>
  <si>
    <t>old_locus_tag=PM1514</t>
  </si>
  <si>
    <t>WP_010907200.1</t>
  </si>
  <si>
    <t>PM_RS07865</t>
  </si>
  <si>
    <t>old_locus_tag=PM1515</t>
  </si>
  <si>
    <t>WP_032854331.1</t>
  </si>
  <si>
    <t>DUF560 domain-containing protein</t>
  </si>
  <si>
    <t>rsmD</t>
  </si>
  <si>
    <t>PM_RS07870</t>
  </si>
  <si>
    <t>old_locus_tag=PM1516</t>
  </si>
  <si>
    <t>WP_010907202.1</t>
  </si>
  <si>
    <t>16S rRNA (guanine(966)-N(2))-methyltransferase RsmD</t>
  </si>
  <si>
    <t>PM_RS07875</t>
  </si>
  <si>
    <t>old_locus_tag=PM1517</t>
  </si>
  <si>
    <t>WP_010907203.1</t>
  </si>
  <si>
    <t>PM_RS07880</t>
  </si>
  <si>
    <t>old_locus_tag=PM1518</t>
  </si>
  <si>
    <t>WP_010907204.1</t>
  </si>
  <si>
    <t>PM_RS07885</t>
  </si>
  <si>
    <t>old_locus_tag=PM1519</t>
  </si>
  <si>
    <t>WP_010907205.1</t>
  </si>
  <si>
    <t>signal recognition particle-docking protein FtsY</t>
  </si>
  <si>
    <t>ftsE</t>
  </si>
  <si>
    <t>PM_RS07890</t>
  </si>
  <si>
    <t>old_locus_tag=PM1520</t>
  </si>
  <si>
    <t>WP_010907206.1</t>
  </si>
  <si>
    <t>cell division ATP-binding protein FtsE</t>
  </si>
  <si>
    <t>PM_RS07895</t>
  </si>
  <si>
    <t>old_locus_tag=PM1521</t>
  </si>
  <si>
    <t>WP_005755112.1</t>
  </si>
  <si>
    <t>cell division protein FtsX</t>
  </si>
  <si>
    <t>hpaC</t>
  </si>
  <si>
    <t>PM_RS07900</t>
  </si>
  <si>
    <t>old_locus_tag=PM1522</t>
  </si>
  <si>
    <t>WP_005735585.1</t>
  </si>
  <si>
    <t>4-hydroxyphenylacetate 3-monooxygenase, reductase component</t>
  </si>
  <si>
    <t>hpaB</t>
  </si>
  <si>
    <t>PM_RS07905</t>
  </si>
  <si>
    <t>old_locus_tag=PM1523</t>
  </si>
  <si>
    <t>WP_005755115.1</t>
  </si>
  <si>
    <t>4-hydroxyphenylacetate 3-monooxygenase, oxygenase component</t>
  </si>
  <si>
    <t>hpaA</t>
  </si>
  <si>
    <t>PM_RS07910</t>
  </si>
  <si>
    <t>old_locus_tag=PM1524</t>
  </si>
  <si>
    <t>WP_016533602.1</t>
  </si>
  <si>
    <t>4-hydroxyphenylacetate catabolism regulatory protein HpaA</t>
  </si>
  <si>
    <t>PM_RS07915</t>
  </si>
  <si>
    <t>old_locus_tag=PM1525</t>
  </si>
  <si>
    <t>WP_005757713.1</t>
  </si>
  <si>
    <t>TRAP transporter substrate-binding protein DctP</t>
  </si>
  <si>
    <t>PM_RS07920</t>
  </si>
  <si>
    <t>old_locus_tag=PM1526</t>
  </si>
  <si>
    <t>WP_005724331.1</t>
  </si>
  <si>
    <t>PM_RS07925</t>
  </si>
  <si>
    <t>old_locus_tag=PM1527</t>
  </si>
  <si>
    <t>WP_005724333.1</t>
  </si>
  <si>
    <t>PM_RS07930</t>
  </si>
  <si>
    <t>old_locus_tag=PM1528</t>
  </si>
  <si>
    <t>WP_010907208.1</t>
  </si>
  <si>
    <t>protein HpaG</t>
  </si>
  <si>
    <t>PM_RS07935</t>
  </si>
  <si>
    <t>old_locus_tag=PM1529</t>
  </si>
  <si>
    <t>WP_005757721.1</t>
  </si>
  <si>
    <t>2-hydroxyhepta-2,4-diene-1,7-dioate isomerase</t>
  </si>
  <si>
    <t>hpaE</t>
  </si>
  <si>
    <t>PM_RS07940</t>
  </si>
  <si>
    <t>old_locus_tag=PM1530</t>
  </si>
  <si>
    <t>WP_010907209.1</t>
  </si>
  <si>
    <t>5-carboxymethyl-2-hydroxymuconate semialdehyde dehydrogenase</t>
  </si>
  <si>
    <t>hpaD</t>
  </si>
  <si>
    <t>PM_RS07945</t>
  </si>
  <si>
    <t>old_locus_tag=PM1531</t>
  </si>
  <si>
    <t>WP_005724341.1</t>
  </si>
  <si>
    <t>3,4-dihydroxyphenylacetate 2,3-dioxygenase</t>
  </si>
  <si>
    <t>PM_RS07950</t>
  </si>
  <si>
    <t>old_locus_tag=PM1532</t>
  </si>
  <si>
    <t>WP_005718204.1</t>
  </si>
  <si>
    <t>5-carboxymethyl-2-hydroxymuconate isomerase</t>
  </si>
  <si>
    <t>PM_RS07955</t>
  </si>
  <si>
    <t>old_locus_tag=PM1533</t>
  </si>
  <si>
    <t>WP_010907210.1</t>
  </si>
  <si>
    <t>hpaH</t>
  </si>
  <si>
    <t>PM_RS07960</t>
  </si>
  <si>
    <t>old_locus_tag=PM1534</t>
  </si>
  <si>
    <t>WP_005724348.1</t>
  </si>
  <si>
    <t>2-oxo-hepta-3-ene-1,7-dioic acid hydratase</t>
  </si>
  <si>
    <t>hpaI</t>
  </si>
  <si>
    <t>PM_RS07965</t>
  </si>
  <si>
    <t>old_locus_tag=PM1535</t>
  </si>
  <si>
    <t>WP_015690966.1</t>
  </si>
  <si>
    <t>4-hydroxy-2-oxoheptanedioate aldolase</t>
  </si>
  <si>
    <t>gabD</t>
  </si>
  <si>
    <t>PM_RS07970</t>
  </si>
  <si>
    <t>old_locus_tag=PM1536</t>
  </si>
  <si>
    <t>WP_016533600.1</t>
  </si>
  <si>
    <t>NAD-dependent succinate-semialdehyde dehydrogenase</t>
  </si>
  <si>
    <t>PM_RS07975</t>
  </si>
  <si>
    <t>old_locus_tag=PM1537</t>
  </si>
  <si>
    <t>WP_010907213.1</t>
  </si>
  <si>
    <t>DNA methyltransferase</t>
  </si>
  <si>
    <t>PM_RS07980</t>
  </si>
  <si>
    <t>old_locus_tag=PM1538</t>
  </si>
  <si>
    <t>WP_016533598.1</t>
  </si>
  <si>
    <t>restriction endonuclease subunit S</t>
  </si>
  <si>
    <t>PM_RS07985</t>
  </si>
  <si>
    <t>old_locus_tag=PM1539</t>
  </si>
  <si>
    <t>WP_010907215.1</t>
  </si>
  <si>
    <t>PM_RS07990</t>
  </si>
  <si>
    <t>old_locus_tag=PM1540</t>
  </si>
  <si>
    <t>WP_010907216.1</t>
  </si>
  <si>
    <t>PM_RS07995</t>
  </si>
  <si>
    <t>old_locus_tag=PM1541</t>
  </si>
  <si>
    <t>WP_010907217.1</t>
  </si>
  <si>
    <t>type I restriction endonuclease subunit R</t>
  </si>
  <si>
    <t>pckA</t>
  </si>
  <si>
    <t>PM_RS08000</t>
  </si>
  <si>
    <t>old_locus_tag=PM1542</t>
  </si>
  <si>
    <t>WP_010907218.1</t>
  </si>
  <si>
    <t>phosphoenolpyruvate carboxykinase (ATP)</t>
  </si>
  <si>
    <t>PM_RS08005</t>
  </si>
  <si>
    <t>old_locus_tag=PM1543</t>
  </si>
  <si>
    <t>WP_016533597.1</t>
  </si>
  <si>
    <t>PM_RS08010</t>
  </si>
  <si>
    <t>old_locus_tag=PM1544</t>
  </si>
  <si>
    <t>WP_005718226.1</t>
  </si>
  <si>
    <t>ADP compounds hydrolase NudE</t>
  </si>
  <si>
    <t>PM_RS08015</t>
  </si>
  <si>
    <t>old_locus_tag=PM1545</t>
  </si>
  <si>
    <t>WP_016533743.1</t>
  </si>
  <si>
    <t>GMP/IMP nucleotidase</t>
  </si>
  <si>
    <t>PM_RS08020</t>
  </si>
  <si>
    <t>old_locus_tag=PM1546</t>
  </si>
  <si>
    <t>WP_010907221.1</t>
  </si>
  <si>
    <t>heat-shock protein Hsp15</t>
  </si>
  <si>
    <t>PM_RS08025</t>
  </si>
  <si>
    <t>old_locus_tag=PM1547</t>
  </si>
  <si>
    <t>WP_005718232.1</t>
  </si>
  <si>
    <t>redox-regulated molecular chaperone Hsp33</t>
  </si>
  <si>
    <t>cysQ</t>
  </si>
  <si>
    <t>PM_RS08030</t>
  </si>
  <si>
    <t>old_locus_tag=PM1548</t>
  </si>
  <si>
    <t>WP_010907222.1</t>
  </si>
  <si>
    <t>3'(2'),5'-bisphosphate nucleotidase</t>
  </si>
  <si>
    <t>PM_RS08035</t>
  </si>
  <si>
    <t>old_locus_tag=PM1549</t>
  </si>
  <si>
    <t>WP_095177605.1</t>
  </si>
  <si>
    <t>glucose-6-phosphate dehydrogenase</t>
  </si>
  <si>
    <t>pgl</t>
  </si>
  <si>
    <t>PM_RS08040</t>
  </si>
  <si>
    <t>old_locus_tag=PM1550</t>
  </si>
  <si>
    <t>WP_010907223.1</t>
  </si>
  <si>
    <t>6-phosphogluconolactonase</t>
  </si>
  <si>
    <t>PM_RS08045</t>
  </si>
  <si>
    <t>old_locus_tag=PM1551</t>
  </si>
  <si>
    <t>WP_010907224.1</t>
  </si>
  <si>
    <t>glutathione S-transferase family protein</t>
  </si>
  <si>
    <t>PM_RS08050</t>
  </si>
  <si>
    <t>old_locus_tag=PM1552</t>
  </si>
  <si>
    <t>WP_010907225.1</t>
  </si>
  <si>
    <t>PM_RS08055</t>
  </si>
  <si>
    <t>old_locus_tag=PM1553</t>
  </si>
  <si>
    <t>WP_010907226.1</t>
  </si>
  <si>
    <t>PM_RS08060</t>
  </si>
  <si>
    <t>old_locus_tag=PM1554</t>
  </si>
  <si>
    <t>WP_005752107.1</t>
  </si>
  <si>
    <t>phosphogluconate dehydrogenase (NADP(+)-dependent, decarboxylating)</t>
  </si>
  <si>
    <t>PM_RS08065</t>
  </si>
  <si>
    <t>old_locus_tag=PM1555</t>
  </si>
  <si>
    <t>WP_010907227.1</t>
  </si>
  <si>
    <t>PM_RS08070</t>
  </si>
  <si>
    <t>old_locus_tag=PM1556</t>
  </si>
  <si>
    <t>WP_010907228.1</t>
  </si>
  <si>
    <t>DNA utilization protein GntX</t>
  </si>
  <si>
    <t>PM_RS08075</t>
  </si>
  <si>
    <t>old_locus_tag=PM1557</t>
  </si>
  <si>
    <t>WP_005724395.1</t>
  </si>
  <si>
    <t>Fe-S biogenesis protein NfuA</t>
  </si>
  <si>
    <t>PM_RS08080</t>
  </si>
  <si>
    <t>old_locus_tag=PM1558</t>
  </si>
  <si>
    <t>WP_010907229.1</t>
  </si>
  <si>
    <t>DNA transformation protein</t>
  </si>
  <si>
    <t>PM_RS08085</t>
  </si>
  <si>
    <t>old_locus_tag=PM_r14</t>
  </si>
  <si>
    <t>PM_RS08090</t>
  </si>
  <si>
    <t>old_locus_tag=PM_t46</t>
  </si>
  <si>
    <t>PM_RS08095</t>
  </si>
  <si>
    <t>old_locus_tag=PM_r15</t>
  </si>
  <si>
    <t>PM_RS08100</t>
  </si>
  <si>
    <t>old_locus_tag=PM_r16</t>
  </si>
  <si>
    <t>def</t>
  </si>
  <si>
    <t>PM_RS08105</t>
  </si>
  <si>
    <t>old_locus_tag=PM1559</t>
  </si>
  <si>
    <t>WP_005718266.1</t>
  </si>
  <si>
    <t>peptide deformylase</t>
  </si>
  <si>
    <t>PM_RS08110</t>
  </si>
  <si>
    <t>old_locus_tag=PM1560</t>
  </si>
  <si>
    <t>WP_010907230.1</t>
  </si>
  <si>
    <t>methionyl-tRNA formyltransferase</t>
  </si>
  <si>
    <t>PM_RS08115</t>
  </si>
  <si>
    <t>old_locus_tag=PM1561</t>
  </si>
  <si>
    <t>WP_010907231.1</t>
  </si>
  <si>
    <t>ribosomal RNA small subunit methyltransferase B</t>
  </si>
  <si>
    <t>PM_RS08120</t>
  </si>
  <si>
    <t>old_locus_tag=PM1562</t>
  </si>
  <si>
    <t>WP_005718270.1</t>
  </si>
  <si>
    <t>PM_RS08125</t>
  </si>
  <si>
    <t>old_locus_tag=PM1563</t>
  </si>
  <si>
    <t>WP_005724399.1</t>
  </si>
  <si>
    <t>Trk system potassium transporter TrkA</t>
  </si>
  <si>
    <t>PM_RS08130</t>
  </si>
  <si>
    <t>old_locus_tag=PM1564</t>
  </si>
  <si>
    <t>WP_005718275.1</t>
  </si>
  <si>
    <t>large conductance mechanosensitive channel protein MscL</t>
  </si>
  <si>
    <t>PM_RS08135</t>
  </si>
  <si>
    <t>old_locus_tag=PM1565</t>
  </si>
  <si>
    <t>WP_005718277.1</t>
  </si>
  <si>
    <t>ribonuclease E inhibitor RraB</t>
  </si>
  <si>
    <t>PM_RS08140</t>
  </si>
  <si>
    <t>old_locus_tag=PM1566</t>
  </si>
  <si>
    <t>WP_005724400.1</t>
  </si>
  <si>
    <t>DUF541 domain-containing protein</t>
  </si>
  <si>
    <t>PM_RS08145</t>
  </si>
  <si>
    <t>old_locus_tag=PM1567</t>
  </si>
  <si>
    <t>WP_005724401.1</t>
  </si>
  <si>
    <t>PM_RS08150</t>
  </si>
  <si>
    <t>old_locus_tag=PM1568</t>
  </si>
  <si>
    <t>WP_005718289.1</t>
  </si>
  <si>
    <t>DUF465 domain-containing protein</t>
  </si>
  <si>
    <t>PM_RS08155</t>
  </si>
  <si>
    <t>old_locus_tag=PM1569</t>
  </si>
  <si>
    <t>WP_005724402.1</t>
  </si>
  <si>
    <t>PM_RS08160</t>
  </si>
  <si>
    <t>old_locus_tag=PM1570</t>
  </si>
  <si>
    <t>WP_010907233.1</t>
  </si>
  <si>
    <t>PM_RS08165</t>
  </si>
  <si>
    <t>old_locus_tag=PM1571</t>
  </si>
  <si>
    <t>WP_010907234.1</t>
  </si>
  <si>
    <t>30S ribosomal protein S12 methylthiotransferase RimO</t>
  </si>
  <si>
    <t>PM_RS08170</t>
  </si>
  <si>
    <t>old_locus_tag=PM1572</t>
  </si>
  <si>
    <t>WP_005718315.1</t>
  </si>
  <si>
    <t>uridine phosphorylase</t>
  </si>
  <si>
    <t>PM_RS08175</t>
  </si>
  <si>
    <t>old_locus_tag=PM1573</t>
  </si>
  <si>
    <t>WP_005718316.1</t>
  </si>
  <si>
    <t>transcriptional regulator AsnC</t>
  </si>
  <si>
    <t>PM_RS08180</t>
  </si>
  <si>
    <t>old_locus_tag=PM1574</t>
  </si>
  <si>
    <t>WP_005724417.1</t>
  </si>
  <si>
    <t>aspartate--ammonia ligase</t>
  </si>
  <si>
    <t>PM_RS08185</t>
  </si>
  <si>
    <t>old_locus_tag=PM1575</t>
  </si>
  <si>
    <t>WP_005724420.1</t>
  </si>
  <si>
    <t>PTS N-acetylmuramic acid EIIBC component</t>
  </si>
  <si>
    <t>murQ</t>
  </si>
  <si>
    <t>PM_RS08190</t>
  </si>
  <si>
    <t>old_locus_tag=PM1576</t>
  </si>
  <si>
    <t>WP_010907235.1</t>
  </si>
  <si>
    <t>N-acetylmuramic acid 6-phosphate etherase</t>
  </si>
  <si>
    <t>PM_RS08195</t>
  </si>
  <si>
    <t>old_locus_tag=PM1577</t>
  </si>
  <si>
    <t>WP_005724422.1</t>
  </si>
  <si>
    <t>MurR/RpiR family transcriptional regulator</t>
  </si>
  <si>
    <t>PM_RS08200</t>
  </si>
  <si>
    <t>old_locus_tag=PM1578</t>
  </si>
  <si>
    <t>WP_005735695.1</t>
  </si>
  <si>
    <t>PM_RS08205</t>
  </si>
  <si>
    <t>old_locus_tag=PM1579</t>
  </si>
  <si>
    <t>WP_005735696.1</t>
  </si>
  <si>
    <t>DUF1850 domain-containing protein</t>
  </si>
  <si>
    <t>PM_RS08210</t>
  </si>
  <si>
    <t>old_locus_tag=PM1580</t>
  </si>
  <si>
    <t>WP_005752131.1</t>
  </si>
  <si>
    <t>PM_RS08215</t>
  </si>
  <si>
    <t>old_locus_tag=PM1581</t>
  </si>
  <si>
    <t>WP_005718347.1</t>
  </si>
  <si>
    <t>PM_RS08220</t>
  </si>
  <si>
    <t>old_locus_tag=PM1582</t>
  </si>
  <si>
    <t>WP_010907236.1</t>
  </si>
  <si>
    <t>PM_RS08225</t>
  </si>
  <si>
    <t>old_locus_tag=PM1583</t>
  </si>
  <si>
    <t>WP_005724427.1</t>
  </si>
  <si>
    <t>rpoH</t>
  </si>
  <si>
    <t>PM_RS08230</t>
  </si>
  <si>
    <t>old_locus_tag=PM1584</t>
  </si>
  <si>
    <t>WP_005724428.1</t>
  </si>
  <si>
    <t>RNA polymerase sigma factor RpoH</t>
  </si>
  <si>
    <t>PM_RS08235</t>
  </si>
  <si>
    <t>old_locus_tag=PM1585</t>
  </si>
  <si>
    <t>WP_014668483.1</t>
  </si>
  <si>
    <t>SLC13 family permease</t>
  </si>
  <si>
    <t>PM_RS08240</t>
  </si>
  <si>
    <t>old_locus_tag=PM1586</t>
  </si>
  <si>
    <t>WP_010907238.1</t>
  </si>
  <si>
    <t>phospholipase D family protein</t>
  </si>
  <si>
    <t>PM_RS08245</t>
  </si>
  <si>
    <t>old_locus_tag=PM1587</t>
  </si>
  <si>
    <t>WP_010907239.1</t>
  </si>
  <si>
    <t>dicarboxylate transporter/tellurite-resistance protein TehA</t>
  </si>
  <si>
    <t>PM_RS08250</t>
  </si>
  <si>
    <t>old_locus_tag=PM1588</t>
  </si>
  <si>
    <t>WP_005718363.1</t>
  </si>
  <si>
    <t>DUF2322 domain-containing protein</t>
  </si>
  <si>
    <t>PM_RS08255</t>
  </si>
  <si>
    <t>old_locus_tag=PM1589</t>
  </si>
  <si>
    <t>WP_010907240.1</t>
  </si>
  <si>
    <t>UDP-N-acetylenolpyruvoylglucosamine reductase</t>
  </si>
  <si>
    <t>PM_RS08260</t>
  </si>
  <si>
    <t>old_locus_tag=PM1590</t>
  </si>
  <si>
    <t>WP_010907241.1</t>
  </si>
  <si>
    <t>PM_RS08265</t>
  </si>
  <si>
    <t>old_locus_tag=PM1591</t>
  </si>
  <si>
    <t>WP_005755187.1</t>
  </si>
  <si>
    <t>nitrate/nitrite two-component system sensor histidine kinase NarQ</t>
  </si>
  <si>
    <t>napF</t>
  </si>
  <si>
    <t>PM_RS08270</t>
  </si>
  <si>
    <t>old_locus_tag=PM1592</t>
  </si>
  <si>
    <t>WP_010907242.1</t>
  </si>
  <si>
    <t>ferredoxin-type protein NapF</t>
  </si>
  <si>
    <t>PM_RS08275</t>
  </si>
  <si>
    <t>old_locus_tag=PM1593</t>
  </si>
  <si>
    <t>WP_005718372.1</t>
  </si>
  <si>
    <t>nitrate reductase</t>
  </si>
  <si>
    <t>PM_RS08280</t>
  </si>
  <si>
    <t>old_locus_tag=PM1594</t>
  </si>
  <si>
    <t>WP_005724436.1</t>
  </si>
  <si>
    <t>periplasmic nitrate reductase subunit alpha</t>
  </si>
  <si>
    <t>PM_RS08285</t>
  </si>
  <si>
    <t>old_locus_tag=PM1595</t>
  </si>
  <si>
    <t>WP_005718376.1</t>
  </si>
  <si>
    <t>ferredoxin-type protein NapG</t>
  </si>
  <si>
    <t>PM_RS08290</t>
  </si>
  <si>
    <t>old_locus_tag=PM1596</t>
  </si>
  <si>
    <t>WP_005757794.1</t>
  </si>
  <si>
    <t>quinol dehydrogenase ferredoxin subunit NapH</t>
  </si>
  <si>
    <t>PM_RS08295</t>
  </si>
  <si>
    <t>old_locus_tag=PM1597</t>
  </si>
  <si>
    <t>WP_005718380.1</t>
  </si>
  <si>
    <t>nitrate reductase cytochrome c-type subunit</t>
  </si>
  <si>
    <t>PM_RS08300</t>
  </si>
  <si>
    <t>old_locus_tag=PM1598</t>
  </si>
  <si>
    <t>WP_005718382.1</t>
  </si>
  <si>
    <t>cytochrome c</t>
  </si>
  <si>
    <t>dprA</t>
  </si>
  <si>
    <t>PM_RS08305</t>
  </si>
  <si>
    <t>old_locus_tag=PM1599</t>
  </si>
  <si>
    <t>WP_010907243.1</t>
  </si>
  <si>
    <t>DNA-protecting protein DprA</t>
  </si>
  <si>
    <t>PM_RS08310</t>
  </si>
  <si>
    <t>old_locus_tag=PM1600</t>
  </si>
  <si>
    <t>WP_016533641.1</t>
  </si>
  <si>
    <t>LPS-assembly protein LptD</t>
  </si>
  <si>
    <t>PM_RS08315</t>
  </si>
  <si>
    <t>old_locus_tag=PM1601</t>
  </si>
  <si>
    <t>WP_010907245.1</t>
  </si>
  <si>
    <t>DNA-3-methyladenine glycosylase I</t>
  </si>
  <si>
    <t>tal</t>
  </si>
  <si>
    <t>PM_RS08320</t>
  </si>
  <si>
    <t>old_locus_tag=PM1602</t>
  </si>
  <si>
    <t>WP_010907246.1</t>
  </si>
  <si>
    <t>transaldolase A</t>
  </si>
  <si>
    <t>PM_RS08325</t>
  </si>
  <si>
    <t>old_locus_tag=PM1603</t>
  </si>
  <si>
    <t>WP_010907247.1</t>
  </si>
  <si>
    <t>PM_RS08330</t>
  </si>
  <si>
    <t>old_locus_tag=PM1604</t>
  </si>
  <si>
    <t>WP_010907248.1</t>
  </si>
  <si>
    <t>NUDIX hydrolase</t>
  </si>
  <si>
    <t>PM_RS08335</t>
  </si>
  <si>
    <t>old_locus_tag=PM1605</t>
  </si>
  <si>
    <t>WP_010907249.1</t>
  </si>
  <si>
    <t>ribosomal large subunit pseudouridine synthase E</t>
  </si>
  <si>
    <t>PM_RS08340</t>
  </si>
  <si>
    <t>old_locus_tag=PM1606</t>
  </si>
  <si>
    <t>WP_010907250.1</t>
  </si>
  <si>
    <t>NADP-dependent isocitrate dehydrogenase</t>
  </si>
  <si>
    <t>PM_RS08345</t>
  </si>
  <si>
    <t>old_locus_tag=PM1607</t>
  </si>
  <si>
    <t>WP_005718421.1</t>
  </si>
  <si>
    <t>cell division protein FtsB</t>
  </si>
  <si>
    <t>PM_RS08350</t>
  </si>
  <si>
    <t>old_locus_tag=PM1608</t>
  </si>
  <si>
    <t>WP_005718423.1</t>
  </si>
  <si>
    <t>2-C-methyl-D-erythritol 4-phosphate cytidylyltransferase</t>
  </si>
  <si>
    <t>PM_RS08355</t>
  </si>
  <si>
    <t>old_locus_tag=PM1609</t>
  </si>
  <si>
    <t>WP_010907251.1</t>
  </si>
  <si>
    <t>2-C-methyl-D-erythritol 2,4-cyclodiphosphate synthase</t>
  </si>
  <si>
    <t>PM_RS08360</t>
  </si>
  <si>
    <t>old_locus_tag=PM1610</t>
  </si>
  <si>
    <t>WP_005757812.1</t>
  </si>
  <si>
    <t>tRNA pseudouridine(13) synthase TruD</t>
  </si>
  <si>
    <t>PM_RS08365</t>
  </si>
  <si>
    <t>old_locus_tag=PM1611</t>
  </si>
  <si>
    <t>WP_010907252.1</t>
  </si>
  <si>
    <t>PM_RS08370</t>
  </si>
  <si>
    <t>old_locus_tag=PM1612</t>
  </si>
  <si>
    <t>WP_005724474.1</t>
  </si>
  <si>
    <t>5'-nucleotidase SurE</t>
  </si>
  <si>
    <t>PM_RS08375</t>
  </si>
  <si>
    <t>old_locus_tag=PM1613</t>
  </si>
  <si>
    <t>WP_010907253.1</t>
  </si>
  <si>
    <t>PM_RS08380</t>
  </si>
  <si>
    <t>old_locus_tag=PM1614</t>
  </si>
  <si>
    <t>WP_010907254.1</t>
  </si>
  <si>
    <t>murein hydrolase activator NlpD</t>
  </si>
  <si>
    <t>dtd</t>
  </si>
  <si>
    <t>PM_RS08385</t>
  </si>
  <si>
    <t>old_locus_tag=PM1615</t>
  </si>
  <si>
    <t>WP_005724478.1</t>
  </si>
  <si>
    <t>D-aminoacyl-tRNA deacylase</t>
  </si>
  <si>
    <t>PM_RS08390</t>
  </si>
  <si>
    <t>old_locus_tag=PM1616</t>
  </si>
  <si>
    <t>WP_005735753.1</t>
  </si>
  <si>
    <t>YihY/virulence factor BrkB family protein</t>
  </si>
  <si>
    <t>PM_RS08395</t>
  </si>
  <si>
    <t>old_locus_tag=PM1617</t>
  </si>
  <si>
    <t>WP_010907255.1</t>
  </si>
  <si>
    <t>PM_RS08400</t>
  </si>
  <si>
    <t>old_locus_tag=PM1618</t>
  </si>
  <si>
    <t>WP_005724481.1</t>
  </si>
  <si>
    <t>amino acid transporter</t>
  </si>
  <si>
    <t>PM_RS08405</t>
  </si>
  <si>
    <t>old_locus_tag=PM1619</t>
  </si>
  <si>
    <t>WP_005752161.1</t>
  </si>
  <si>
    <t>PM_RS08410</t>
  </si>
  <si>
    <t>old_locus_tag=PM1620</t>
  </si>
  <si>
    <t>WP_005724482.1</t>
  </si>
  <si>
    <t>phosphoglycolate phosphatase</t>
  </si>
  <si>
    <t>trpS</t>
  </si>
  <si>
    <t>PM_RS08415</t>
  </si>
  <si>
    <t>old_locus_tag=PM1621</t>
  </si>
  <si>
    <t>WP_010907258.1</t>
  </si>
  <si>
    <t>tryptophan--tRNA ligase</t>
  </si>
  <si>
    <t>PM_RS08420</t>
  </si>
  <si>
    <t>old_locus_tag=PM1622</t>
  </si>
  <si>
    <t>WP_010907259.1</t>
  </si>
  <si>
    <t>PM_RS08425</t>
  </si>
  <si>
    <t>old_locus_tag=PM1623</t>
  </si>
  <si>
    <t>WP_010907260.1</t>
  </si>
  <si>
    <t>ilvA</t>
  </si>
  <si>
    <t>PM_RS08430</t>
  </si>
  <si>
    <t>old_locus_tag=PM1624</t>
  </si>
  <si>
    <t>WP_005718461.1</t>
  </si>
  <si>
    <t>PLP-dependent threonine dehydratase</t>
  </si>
  <si>
    <t>PM_RS08435</t>
  </si>
  <si>
    <t>old_locus_tag=PM1625</t>
  </si>
  <si>
    <t>WP_005757827.1</t>
  </si>
  <si>
    <t>dihydroxy-acid dehydratase</t>
  </si>
  <si>
    <t>PM_RS08440</t>
  </si>
  <si>
    <t>old_locus_tag=PM1626</t>
  </si>
  <si>
    <t>WP_005752168.1</t>
  </si>
  <si>
    <t>aspartate/glutamate racemase family protein</t>
  </si>
  <si>
    <t>PM_RS08445</t>
  </si>
  <si>
    <t>old_locus_tag=PM1627</t>
  </si>
  <si>
    <t>WP_005718478.1</t>
  </si>
  <si>
    <t>acetolactate synthase 2 small subunit</t>
  </si>
  <si>
    <t>PM_RS08450</t>
  </si>
  <si>
    <t>old_locus_tag=PM1628</t>
  </si>
  <si>
    <t>WP_010907261.1</t>
  </si>
  <si>
    <t>acetolactate synthase 2 catalytic subunit</t>
  </si>
  <si>
    <t>PM_RS08455</t>
  </si>
  <si>
    <t>old_locus_tag=PM1629</t>
  </si>
  <si>
    <t>WP_010907262.1</t>
  </si>
  <si>
    <t>PM_RS08460</t>
  </si>
  <si>
    <t>old_locus_tag=PM1630</t>
  </si>
  <si>
    <t>WP_005724493.1</t>
  </si>
  <si>
    <t>fluoride efflux transporter CrcB</t>
  </si>
  <si>
    <t>PM_RS08465</t>
  </si>
  <si>
    <t>old_locus_tag=PM1631</t>
  </si>
  <si>
    <t>WP_005718501.1</t>
  </si>
  <si>
    <t>asd</t>
  </si>
  <si>
    <t>PM_RS08470</t>
  </si>
  <si>
    <t>old_locus_tag=PM1632</t>
  </si>
  <si>
    <t>WP_005752172.1</t>
  </si>
  <si>
    <t>PM_RS08480</t>
  </si>
  <si>
    <t>old_locus_tag=PM1634</t>
  </si>
  <si>
    <t>WP_010907265.1</t>
  </si>
  <si>
    <t>DUF596 domain-containing protein</t>
  </si>
  <si>
    <t>PM_RS08485</t>
  </si>
  <si>
    <t>old_locus_tag=PM1635</t>
  </si>
  <si>
    <t>WP_005752174.1</t>
  </si>
  <si>
    <t>PM_RS08490</t>
  </si>
  <si>
    <t>WP_041422789.1</t>
  </si>
  <si>
    <t>PM_RS08495</t>
  </si>
  <si>
    <t>old_locus_tag=PM1636</t>
  </si>
  <si>
    <t>WP_005755239.1</t>
  </si>
  <si>
    <t>PM_RS08500</t>
  </si>
  <si>
    <t>old_locus_tag=PM1637</t>
  </si>
  <si>
    <t>WP_041422790.1</t>
  </si>
  <si>
    <t>PM_RS08505</t>
  </si>
  <si>
    <t>old_locus_tag=PM1638</t>
  </si>
  <si>
    <t>WP_010907267.1</t>
  </si>
  <si>
    <t>PM_RS08510</t>
  </si>
  <si>
    <t>old_locus_tag=PM1639</t>
  </si>
  <si>
    <t>WP_010907268.1</t>
  </si>
  <si>
    <t>transaldolase B</t>
  </si>
  <si>
    <t>PM_RS08515</t>
  </si>
  <si>
    <t>old_locus_tag=PM1640</t>
  </si>
  <si>
    <t>WP_005724499.1</t>
  </si>
  <si>
    <t>PM_RS08520</t>
  </si>
  <si>
    <t>old_locus_tag=PM1641</t>
  </si>
  <si>
    <t>WP_005718518.1</t>
  </si>
  <si>
    <t>PM_RS08525</t>
  </si>
  <si>
    <t>old_locus_tag=PM1642</t>
  </si>
  <si>
    <t>WP_005752182.1</t>
  </si>
  <si>
    <t>PM_RS08530</t>
  </si>
  <si>
    <t>old_locus_tag=PM1643</t>
  </si>
  <si>
    <t>WP_005718519.1</t>
  </si>
  <si>
    <t>PM_RS08535</t>
  </si>
  <si>
    <t>old_locus_tag=PM1644</t>
  </si>
  <si>
    <t>WP_010907269.1</t>
  </si>
  <si>
    <t>rpiB</t>
  </si>
  <si>
    <t>PM_RS08540</t>
  </si>
  <si>
    <t>old_locus_tag=PM1645</t>
  </si>
  <si>
    <t>WP_005718521.1</t>
  </si>
  <si>
    <t>ribose 5-phosphate isomerase B</t>
  </si>
  <si>
    <t>PM_RS08545</t>
  </si>
  <si>
    <t>old_locus_tag=PM1646</t>
  </si>
  <si>
    <t>WP_005718523.1</t>
  </si>
  <si>
    <t>sugar-binding transcriptional regulator</t>
  </si>
  <si>
    <t>PM_RS08550</t>
  </si>
  <si>
    <t>old_locus_tag=PM1647</t>
  </si>
  <si>
    <t>WP_010907270.1</t>
  </si>
  <si>
    <t>sugar phosphate isomerase/epimerase</t>
  </si>
  <si>
    <t>dhaL</t>
  </si>
  <si>
    <t>PM_RS08555</t>
  </si>
  <si>
    <t>old_locus_tag=PM1648</t>
  </si>
  <si>
    <t>WP_014668511.1</t>
  </si>
  <si>
    <t>dihydroxyacetone kinase subunit L</t>
  </si>
  <si>
    <t>PM_RS08560</t>
  </si>
  <si>
    <t>old_locus_tag=PM1649</t>
  </si>
  <si>
    <t>WP_005718532.1</t>
  </si>
  <si>
    <t>dihydroxyacetone kinase subunit DhaK</t>
  </si>
  <si>
    <t>PM_RS08565</t>
  </si>
  <si>
    <t>old_locus_tag=PM1650</t>
  </si>
  <si>
    <t>WP_005718533.1</t>
  </si>
  <si>
    <t>4-hydroxythreonine-4-phosphate dehydrogenase</t>
  </si>
  <si>
    <t>PM_RS08570</t>
  </si>
  <si>
    <t>old_locus_tag=PM1651</t>
  </si>
  <si>
    <t>WP_005718535.1</t>
  </si>
  <si>
    <t>PM_RS08575</t>
  </si>
  <si>
    <t>old_locus_tag=PM1652</t>
  </si>
  <si>
    <t>WP_005724517.1</t>
  </si>
  <si>
    <t>PM_RS08580</t>
  </si>
  <si>
    <t>old_locus_tag=PM1653</t>
  </si>
  <si>
    <t>WP_010907273.1</t>
  </si>
  <si>
    <t>PM_RS08585</t>
  </si>
  <si>
    <t>old_locus_tag=PM_t47</t>
  </si>
  <si>
    <t>PM_RS08590</t>
  </si>
  <si>
    <t>WP_005718542.1</t>
  </si>
  <si>
    <t>GlsB/YeaQ/YmgE family stress response membrane protein</t>
  </si>
  <si>
    <t>PM_RS08595</t>
  </si>
  <si>
    <t>old_locus_tag=PM1656</t>
  </si>
  <si>
    <t>WP_005718544.1</t>
  </si>
  <si>
    <t>YajQ family cyclic di-GMP-binding protein</t>
  </si>
  <si>
    <t>serB</t>
  </si>
  <si>
    <t>PM_RS08600</t>
  </si>
  <si>
    <t>old_locus_tag=PM1657</t>
  </si>
  <si>
    <t>WP_010907276.1</t>
  </si>
  <si>
    <t>phosphoserine phosphatase SerB</t>
  </si>
  <si>
    <t>PM_RS08605</t>
  </si>
  <si>
    <t>old_locus_tag=PM1658</t>
  </si>
  <si>
    <t>WP_005755258.1</t>
  </si>
  <si>
    <t>protein AhpA</t>
  </si>
  <si>
    <t>PM_RS08610</t>
  </si>
  <si>
    <t>old_locus_tag=PM1659</t>
  </si>
  <si>
    <t>WP_005718552.1</t>
  </si>
  <si>
    <t>30S ribosomal protein S20</t>
  </si>
  <si>
    <t>PM_RS10560</t>
  </si>
  <si>
    <t>WP_005755260.1</t>
  </si>
  <si>
    <t>mviN</t>
  </si>
  <si>
    <t>PM_RS08615</t>
  </si>
  <si>
    <t>old_locus_tag=PM1660</t>
  </si>
  <si>
    <t>WP_005757846.1</t>
  </si>
  <si>
    <t>murein biosynthesis integral membrane protein MurJ</t>
  </si>
  <si>
    <t>PM_RS08620</t>
  </si>
  <si>
    <t>old_locus_tag=PM1661</t>
  </si>
  <si>
    <t>WP_010907278.1</t>
  </si>
  <si>
    <t>bifunctional riboflavin kinase/FAD synthetase</t>
  </si>
  <si>
    <t>PM_RS08625</t>
  </si>
  <si>
    <t>old_locus_tag=PM1662</t>
  </si>
  <si>
    <t>WP_005757850.1</t>
  </si>
  <si>
    <t>isoleucine--tRNA ligase</t>
  </si>
  <si>
    <t>PM_RS08630</t>
  </si>
  <si>
    <t>old_locus_tag=PM1663</t>
  </si>
  <si>
    <t>WP_005724521.1</t>
  </si>
  <si>
    <t>lipoprotein signal peptidase</t>
  </si>
  <si>
    <t>PM_RS08635</t>
  </si>
  <si>
    <t>old_locus_tag=PM1664</t>
  </si>
  <si>
    <t>WP_010907279.1</t>
  </si>
  <si>
    <t>4-hydroxy-3-methylbut-2-enyl diphosphate reductase</t>
  </si>
  <si>
    <t>PM_RS08640</t>
  </si>
  <si>
    <t>old_locus_tag=PM1665</t>
  </si>
  <si>
    <t>WP_005752194.1</t>
  </si>
  <si>
    <t>rdgB</t>
  </si>
  <si>
    <t>PM_RS08645</t>
  </si>
  <si>
    <t>old_locus_tag=PM1666</t>
  </si>
  <si>
    <t>WP_010907280.1</t>
  </si>
  <si>
    <t>non-canonical purine NTP pyrophosphatase</t>
  </si>
  <si>
    <t>PM_RS08650</t>
  </si>
  <si>
    <t>old_locus_tag=PM1667</t>
  </si>
  <si>
    <t>WP_005755265.1</t>
  </si>
  <si>
    <t>PM_RS08655</t>
  </si>
  <si>
    <t>old_locus_tag=PM1668</t>
  </si>
  <si>
    <t>WP_005718569.1</t>
  </si>
  <si>
    <t>PM_RS08660</t>
  </si>
  <si>
    <t>old_locus_tag=PM1669</t>
  </si>
  <si>
    <t>WP_099771079.1</t>
  </si>
  <si>
    <t>YggW family oxidoreductase</t>
  </si>
  <si>
    <t>PM_RS08665</t>
  </si>
  <si>
    <t>old_locus_tag=PM1670</t>
  </si>
  <si>
    <t>WP_005718572.1</t>
  </si>
  <si>
    <t>ribose-5-phosphate isomerase</t>
  </si>
  <si>
    <t>PM_RS08670</t>
  </si>
  <si>
    <t>old_locus_tag=PM1671</t>
  </si>
  <si>
    <t>WP_005718573.1</t>
  </si>
  <si>
    <t>phosphoglycerate dehydrogenase</t>
  </si>
  <si>
    <t>PM_RS08675</t>
  </si>
  <si>
    <t>old_locus_tag=PM1672</t>
  </si>
  <si>
    <t>WP_010907281.1</t>
  </si>
  <si>
    <t>endolytic transglycosylase MltG</t>
  </si>
  <si>
    <t>PM_RS08680</t>
  </si>
  <si>
    <t>old_locus_tag=PM1673</t>
  </si>
  <si>
    <t>WP_005718577.1</t>
  </si>
  <si>
    <t>thymidylate kinase</t>
  </si>
  <si>
    <t>holB</t>
  </si>
  <si>
    <t>PM_RS08685</t>
  </si>
  <si>
    <t>old_locus_tag=PM1674</t>
  </si>
  <si>
    <t>WP_010907282.1</t>
  </si>
  <si>
    <t>DNA polymerase III subunit delta'</t>
  </si>
  <si>
    <t>PM_RS08690</t>
  </si>
  <si>
    <t>old_locus_tag=PM1675</t>
  </si>
  <si>
    <t>WP_005718583.1</t>
  </si>
  <si>
    <t>YchF/TatD family DNA exonuclease</t>
  </si>
  <si>
    <t>PM_RS08695</t>
  </si>
  <si>
    <t>old_locus_tag=PM1676</t>
  </si>
  <si>
    <t>WP_005718585.1</t>
  </si>
  <si>
    <t>DUF1523 domain-containing protein</t>
  </si>
  <si>
    <t>PM_RS08700</t>
  </si>
  <si>
    <t>old_locus_tag=PM1677</t>
  </si>
  <si>
    <t>WP_005724544.1</t>
  </si>
  <si>
    <t>PM_RS08705</t>
  </si>
  <si>
    <t>old_locus_tag=PM1678</t>
  </si>
  <si>
    <t>WP_005752200.1</t>
  </si>
  <si>
    <t>PM_RS08710</t>
  </si>
  <si>
    <t>old_locus_tag=PM1679</t>
  </si>
  <si>
    <t>WP_005724546.1</t>
  </si>
  <si>
    <t>tripartite tricarboxylate transporter substrate binding protein</t>
  </si>
  <si>
    <t>PM_RS08715</t>
  </si>
  <si>
    <t>old_locus_tag=PM1680</t>
  </si>
  <si>
    <t>WP_010907285.1</t>
  </si>
  <si>
    <t>tripartite tricarboxylate transporter TctB family protein</t>
  </si>
  <si>
    <t>PM_RS08720</t>
  </si>
  <si>
    <t>old_locus_tag=PM1681</t>
  </si>
  <si>
    <t>WP_005724552.1</t>
  </si>
  <si>
    <t>tripartite tricarboxylate transporter permease</t>
  </si>
  <si>
    <t>PM_RS08725</t>
  </si>
  <si>
    <t>old_locus_tag=PM1682</t>
  </si>
  <si>
    <t>WP_005752203.1</t>
  </si>
  <si>
    <t>DUF229 domain-containing protein</t>
  </si>
  <si>
    <t>PM_RS08730</t>
  </si>
  <si>
    <t>old_locus_tag=PM1683</t>
  </si>
  <si>
    <t>WP_010907286.1</t>
  </si>
  <si>
    <t>LTA synthase family protein</t>
  </si>
  <si>
    <t>nhaA</t>
  </si>
  <si>
    <t>PM_RS08735</t>
  </si>
  <si>
    <t>old_locus_tag=PM1684</t>
  </si>
  <si>
    <t>WP_010907287.1</t>
  </si>
  <si>
    <t>Na+/H+ antiporter NhaA</t>
  </si>
  <si>
    <t>PM_RS08740</t>
  </si>
  <si>
    <t>old_locus_tag=PM1685</t>
  </si>
  <si>
    <t>WP_010907288.1</t>
  </si>
  <si>
    <t>quercetin 2,3-dioxygenase</t>
  </si>
  <si>
    <t>PM_RS08745</t>
  </si>
  <si>
    <t>old_locus_tag=PM1686</t>
  </si>
  <si>
    <t>WP_047918689.1</t>
  </si>
  <si>
    <t>bifunctional demethylmenaquinone methyltransferase/2-methoxy-6-polyprenyl-1,4-benzoquinol methylase UbiE</t>
  </si>
  <si>
    <t>PM_RS08750</t>
  </si>
  <si>
    <t>old_locus_tag=PM1687</t>
  </si>
  <si>
    <t>WP_005755273.1</t>
  </si>
  <si>
    <t>SCP2 domain-containing protein</t>
  </si>
  <si>
    <t>ubiB</t>
  </si>
  <si>
    <t>PM_RS08755</t>
  </si>
  <si>
    <t>old_locus_tag=PM1688</t>
  </si>
  <si>
    <t>WP_010907289.1</t>
  </si>
  <si>
    <t>ubiquinone biosynthesis protein UbiB</t>
  </si>
  <si>
    <t>PM_RS08760</t>
  </si>
  <si>
    <t>old_locus_tag=PM1689</t>
  </si>
  <si>
    <t>WP_005724565.1</t>
  </si>
  <si>
    <t>twin-arginine translocase subunit TatA</t>
  </si>
  <si>
    <t>PM_RS08765</t>
  </si>
  <si>
    <t>old_locus_tag=PM1690</t>
  </si>
  <si>
    <t>WP_010907290.1</t>
  </si>
  <si>
    <t>twin-arginine translocase subunit TatB</t>
  </si>
  <si>
    <t>tatC</t>
  </si>
  <si>
    <t>PM_RS08770</t>
  </si>
  <si>
    <t>old_locus_tag=PM1691</t>
  </si>
  <si>
    <t>WP_005724568.1</t>
  </si>
  <si>
    <t>twin-arginine translocase subunit TatC</t>
  </si>
  <si>
    <t>PM_RS08775</t>
  </si>
  <si>
    <t>old_locus_tag=PM1692</t>
  </si>
  <si>
    <t>WP_010907291.1</t>
  </si>
  <si>
    <t>porphobilinogen synthase</t>
  </si>
  <si>
    <t>cysK</t>
  </si>
  <si>
    <t>PM_RS08780</t>
  </si>
  <si>
    <t>old_locus_tag=PM1693</t>
  </si>
  <si>
    <t>WP_005724573.1</t>
  </si>
  <si>
    <t>cysteine synthase A</t>
  </si>
  <si>
    <t>PM_RS08785</t>
  </si>
  <si>
    <t>old_locus_tag=PM1694</t>
  </si>
  <si>
    <t>WP_010907292.1</t>
  </si>
  <si>
    <t>sulfate transporter CysZ</t>
  </si>
  <si>
    <t>PM_RS08790</t>
  </si>
  <si>
    <t>old_locus_tag=PM1695</t>
  </si>
  <si>
    <t>WP_010907293.1</t>
  </si>
  <si>
    <t>cell division protein ZipA</t>
  </si>
  <si>
    <t>PM_RS08795</t>
  </si>
  <si>
    <t>old_locus_tag=PM1696</t>
  </si>
  <si>
    <t>WP_005718674.1</t>
  </si>
  <si>
    <t>glycerol-3-phosphate acyltransferase</t>
  </si>
  <si>
    <t>folB</t>
  </si>
  <si>
    <t>PM_RS08800</t>
  </si>
  <si>
    <t>old_locus_tag=PM1697</t>
  </si>
  <si>
    <t>WP_010907294.1</t>
  </si>
  <si>
    <t>dihydroneopterin aldolase</t>
  </si>
  <si>
    <t>PM_RS08805</t>
  </si>
  <si>
    <t>old_locus_tag=PM1698</t>
  </si>
  <si>
    <t>WP_010907295.1</t>
  </si>
  <si>
    <t>PM_RS08810</t>
  </si>
  <si>
    <t>old_locus_tag=PM1699</t>
  </si>
  <si>
    <t>WP_005752216.1</t>
  </si>
  <si>
    <t>nuclear transport factor 2 family protein</t>
  </si>
  <si>
    <t>PM_RS08815</t>
  </si>
  <si>
    <t>old_locus_tag=PM1700</t>
  </si>
  <si>
    <t>WP_010907296.1</t>
  </si>
  <si>
    <t>xerC</t>
  </si>
  <si>
    <t>PM_RS08820</t>
  </si>
  <si>
    <t>old_locus_tag=PM1701</t>
  </si>
  <si>
    <t>WP_005752218.1</t>
  </si>
  <si>
    <t>tyrosine recombinase XerC</t>
  </si>
  <si>
    <t>PM_RS08825</t>
  </si>
  <si>
    <t>old_locus_tag=PM1702</t>
  </si>
  <si>
    <t>WP_005724587.1</t>
  </si>
  <si>
    <t>DUF484 domain-containing protein</t>
  </si>
  <si>
    <t>PM_RS08830</t>
  </si>
  <si>
    <t>old_locus_tag=PM1703</t>
  </si>
  <si>
    <t>WP_005724589.1</t>
  </si>
  <si>
    <t>diaminopimelate epimerase</t>
  </si>
  <si>
    <t>PM_RS08835</t>
  </si>
  <si>
    <t>old_locus_tag=PM1704</t>
  </si>
  <si>
    <t>WP_005755290.1</t>
  </si>
  <si>
    <t>chaperone protein ClpB</t>
  </si>
  <si>
    <t>PM_RS08840</t>
  </si>
  <si>
    <t>old_locus_tag=PM1705</t>
  </si>
  <si>
    <t>WP_005718682.1</t>
  </si>
  <si>
    <t>PM_RS08845</t>
  </si>
  <si>
    <t>old_locus_tag=PM1706</t>
  </si>
  <si>
    <t>WP_005718684.1</t>
  </si>
  <si>
    <t>cytochrome c biogenesis protein CcdA</t>
  </si>
  <si>
    <t>PM_RS08850</t>
  </si>
  <si>
    <t>old_locus_tag=PM1707</t>
  </si>
  <si>
    <t>WP_005724596.1</t>
  </si>
  <si>
    <t>N-acetylneuraminate epimerase</t>
  </si>
  <si>
    <t>PM_RS08855</t>
  </si>
  <si>
    <t>old_locus_tag=PM1708</t>
  </si>
  <si>
    <t>WP_005752220.1</t>
  </si>
  <si>
    <t>PM_RS08860</t>
  </si>
  <si>
    <t>old_locus_tag=PM1709</t>
  </si>
  <si>
    <t>WP_005724599.1</t>
  </si>
  <si>
    <t>sialic acid-binding protein</t>
  </si>
  <si>
    <t>PM_RS08865</t>
  </si>
  <si>
    <t>old_locus_tag=PM1710</t>
  </si>
  <si>
    <t>WP_005752221.1</t>
  </si>
  <si>
    <t>PM_RS08870</t>
  </si>
  <si>
    <t>old_locus_tag=PM1711</t>
  </si>
  <si>
    <t>WP_005724602.1</t>
  </si>
  <si>
    <t>N-acetylmannosamine-6-phosphate 2-epimerase</t>
  </si>
  <si>
    <t>PM_RS08875</t>
  </si>
  <si>
    <t>old_locus_tag=PM1712</t>
  </si>
  <si>
    <t>WP_010907298.1</t>
  </si>
  <si>
    <t>N-acetylmannosamine kinase</t>
  </si>
  <si>
    <t>PM_RS08880</t>
  </si>
  <si>
    <t>old_locus_tag=PM1713</t>
  </si>
  <si>
    <t>WP_005724604.1</t>
  </si>
  <si>
    <t>PM_RS08885</t>
  </si>
  <si>
    <t>old_locus_tag=PM1714</t>
  </si>
  <si>
    <t>WP_005718698.1</t>
  </si>
  <si>
    <t>nanA</t>
  </si>
  <si>
    <t>PM_RS08890</t>
  </si>
  <si>
    <t>old_locus_tag=PM1715</t>
  </si>
  <si>
    <t>WP_005718701.1</t>
  </si>
  <si>
    <t>N-acetylneuraminate lyase</t>
  </si>
  <si>
    <t>ligA</t>
  </si>
  <si>
    <t>PM_RS08895</t>
  </si>
  <si>
    <t>old_locus_tag=PM1716</t>
  </si>
  <si>
    <t>WP_010907299.1</t>
  </si>
  <si>
    <t>DNA ligase (NAD(+)) LigA</t>
  </si>
  <si>
    <t>PM_RS08900</t>
  </si>
  <si>
    <t>old_locus_tag=PM1717</t>
  </si>
  <si>
    <t>WP_010907300.1</t>
  </si>
  <si>
    <t>autotransporter outer membrane beta-barrel domain-containing protein</t>
  </si>
  <si>
    <t>PM_RS08905</t>
  </si>
  <si>
    <t>old_locus_tag=PM1718</t>
  </si>
  <si>
    <t>WP_010907301.1</t>
  </si>
  <si>
    <t>multi-copper polyphenol oxidoreductase</t>
  </si>
  <si>
    <t>PM_RS08910</t>
  </si>
  <si>
    <t>old_locus_tag=PM1719</t>
  </si>
  <si>
    <t>WP_010907302.1</t>
  </si>
  <si>
    <t>ribosomal large subunit pseudouridine synthase D</t>
  </si>
  <si>
    <t>PM_RS08915</t>
  </si>
  <si>
    <t>old_locus_tag=PM1720</t>
  </si>
  <si>
    <t>WP_005718725.1</t>
  </si>
  <si>
    <t>outer membrane protein assembly factor BamD</t>
  </si>
  <si>
    <t>PM_RS08920</t>
  </si>
  <si>
    <t>old_locus_tag=PM1721</t>
  </si>
  <si>
    <t>WP_010907303.1</t>
  </si>
  <si>
    <t>5-formyltetrahydrofolate cyclo-ligase</t>
  </si>
  <si>
    <t>ssrS</t>
  </si>
  <si>
    <t>PM_RS10565</t>
  </si>
  <si>
    <t>other</t>
  </si>
  <si>
    <t>6S RNA</t>
  </si>
  <si>
    <t>PM_RS08925</t>
  </si>
  <si>
    <t>old_locus_tag=PM1722</t>
  </si>
  <si>
    <t>WP_005718731.1</t>
  </si>
  <si>
    <t>cell division protein ZapA</t>
  </si>
  <si>
    <t>PM_RS08930</t>
  </si>
  <si>
    <t>old_locus_tag=PM1723</t>
  </si>
  <si>
    <t>WP_005752234.1</t>
  </si>
  <si>
    <t>YecA family protein</t>
  </si>
  <si>
    <t>PM_RS08935</t>
  </si>
  <si>
    <t>old_locus_tag=PM1724</t>
  </si>
  <si>
    <t>WP_010907304.1</t>
  </si>
  <si>
    <t>Xaa-Pro aminopeptidase</t>
  </si>
  <si>
    <t>ubiH</t>
  </si>
  <si>
    <t>PM_RS08940</t>
  </si>
  <si>
    <t>old_locus_tag=PM1725</t>
  </si>
  <si>
    <t>WP_010907305.1</t>
  </si>
  <si>
    <t>2-octaprenyl-6-methoxyphenyl hydroxylase</t>
  </si>
  <si>
    <t>PM_RS08945</t>
  </si>
  <si>
    <t>old_locus_tag=PM1726</t>
  </si>
  <si>
    <t>WP_010907306.1</t>
  </si>
  <si>
    <t>FAD-dependent 2-octaprenylphenol hydroxylase</t>
  </si>
  <si>
    <t>PM_RS08950</t>
  </si>
  <si>
    <t>old_locus_tag=PM_t48</t>
  </si>
  <si>
    <t>tRNA-Trp</t>
  </si>
  <si>
    <t>anticodon=CCA</t>
  </si>
  <si>
    <t>PM_RS08955</t>
  </si>
  <si>
    <t>old_locus_tag=PM_t49</t>
  </si>
  <si>
    <t>PM_RS08960</t>
  </si>
  <si>
    <t>old_locus_tag=PM_r17</t>
  </si>
  <si>
    <t>PM_RS08965</t>
  </si>
  <si>
    <t>old_locus_tag=PM_r18</t>
  </si>
  <si>
    <t>PM_RS08970</t>
  </si>
  <si>
    <t>old_locus_tag=PM_r19</t>
  </si>
  <si>
    <t>PM_RS08975</t>
  </si>
  <si>
    <t>old_locus_tag=PM_t50</t>
  </si>
  <si>
    <t>PM_RS08980</t>
  </si>
  <si>
    <t>old_locus_tag=PM_r20</t>
  </si>
  <si>
    <t>PM_RS08985</t>
  </si>
  <si>
    <t>old_locus_tag=PM1727</t>
  </si>
  <si>
    <t>WP_010907307.1</t>
  </si>
  <si>
    <t>D-glycero-beta-D-manno-heptose 1,7-bisphosphate 7-phosphatase</t>
  </si>
  <si>
    <t>metN</t>
  </si>
  <si>
    <t>PM_RS08990</t>
  </si>
  <si>
    <t>old_locus_tag=PM1728</t>
  </si>
  <si>
    <t>WP_005718783.1</t>
  </si>
  <si>
    <t>methionine import ATP-binding protein MetN</t>
  </si>
  <si>
    <t>PM_RS08995</t>
  </si>
  <si>
    <t>old_locus_tag=PM1729</t>
  </si>
  <si>
    <t>WP_005718785.1</t>
  </si>
  <si>
    <t>metQ</t>
  </si>
  <si>
    <t>PM_RS09000</t>
  </si>
  <si>
    <t>old_locus_tag=PM1730</t>
  </si>
  <si>
    <t>WP_005718787.1</t>
  </si>
  <si>
    <t>methionine ABC transporter substrate-binding protein MetQ</t>
  </si>
  <si>
    <t>PM_RS09005</t>
  </si>
  <si>
    <t>WP_005752243.1</t>
  </si>
  <si>
    <t>DUF839 domain-containing protein</t>
  </si>
  <si>
    <t>PM_RS10590</t>
  </si>
  <si>
    <t>alkaline phosphatase</t>
  </si>
  <si>
    <t>glmS</t>
  </si>
  <si>
    <t>PM_RS09010</t>
  </si>
  <si>
    <t>old_locus_tag=PM1731</t>
  </si>
  <si>
    <t>WP_005718791.1</t>
  </si>
  <si>
    <t>glutamine--fructose-6-phosphate aminotransferase</t>
  </si>
  <si>
    <t>PM_RS09015</t>
  </si>
  <si>
    <t>old_locus_tag=PM1732</t>
  </si>
  <si>
    <t>WP_005724684.1</t>
  </si>
  <si>
    <t>DNA-binding protein HU</t>
  </si>
  <si>
    <t>PM_RS09020</t>
  </si>
  <si>
    <t>old_locus_tag=PM1733</t>
  </si>
  <si>
    <t>WP_005718796.1</t>
  </si>
  <si>
    <t>DUF416 domain-containing protein</t>
  </si>
  <si>
    <t>PM_RS09025</t>
  </si>
  <si>
    <t>old_locus_tag=PM1734</t>
  </si>
  <si>
    <t>WP_005736025.1</t>
  </si>
  <si>
    <t>uroporphyrinogen decarboxylase</t>
  </si>
  <si>
    <t>PM_RS09030</t>
  </si>
  <si>
    <t>old_locus_tag=PM1735</t>
  </si>
  <si>
    <t>WP_005724685.1</t>
  </si>
  <si>
    <t>NADH pyrophosphatase</t>
  </si>
  <si>
    <t>rpoC</t>
  </si>
  <si>
    <t>PM_RS09035</t>
  </si>
  <si>
    <t>old_locus_tag=PM1736</t>
  </si>
  <si>
    <t>WP_005724687.1</t>
  </si>
  <si>
    <t>DNA-directed RNA polymerase subunit beta'</t>
  </si>
  <si>
    <t>rpoB</t>
  </si>
  <si>
    <t>PM_RS09040</t>
  </si>
  <si>
    <t>old_locus_tag=PM1737</t>
  </si>
  <si>
    <t>WP_010907308.1</t>
  </si>
  <si>
    <t>DNA-directed RNA polymerase subunit beta</t>
  </si>
  <si>
    <t>PM_RS09045</t>
  </si>
  <si>
    <t>old_locus_tag=PM1738</t>
  </si>
  <si>
    <t>WP_005724690.1</t>
  </si>
  <si>
    <t>50S ribosomal protein L7/L12</t>
  </si>
  <si>
    <t>PM_RS09050</t>
  </si>
  <si>
    <t>old_locus_tag=PM1739</t>
  </si>
  <si>
    <t>WP_005718814.1</t>
  </si>
  <si>
    <t>50S ribosomal protein L10</t>
  </si>
  <si>
    <t>PM_RS09055</t>
  </si>
  <si>
    <t>old_locus_tag=PM1740</t>
  </si>
  <si>
    <t>WP_005724691.1</t>
  </si>
  <si>
    <t>PM_RS09060</t>
  </si>
  <si>
    <t>old_locus_tag=PM1741</t>
  </si>
  <si>
    <t>WP_010907309.1</t>
  </si>
  <si>
    <t>glycerate kinase</t>
  </si>
  <si>
    <t>PM_RS09065</t>
  </si>
  <si>
    <t>old_locus_tag=PM1742</t>
  </si>
  <si>
    <t>WP_005718821.1</t>
  </si>
  <si>
    <t>50S ribosomal protein L1</t>
  </si>
  <si>
    <t>rplK</t>
  </si>
  <si>
    <t>PM_RS09070</t>
  </si>
  <si>
    <t>old_locus_tag=PM1743</t>
  </si>
  <si>
    <t>WP_005718823.1</t>
  </si>
  <si>
    <t>50S ribosomal protein L11</t>
  </si>
  <si>
    <t>nusG</t>
  </si>
  <si>
    <t>PM_RS09075</t>
  </si>
  <si>
    <t>old_locus_tag=PM1744</t>
  </si>
  <si>
    <t>WP_005718825.1</t>
  </si>
  <si>
    <t>transcription termination/antitermination protein NusG</t>
  </si>
  <si>
    <t>PM_RS09080</t>
  </si>
  <si>
    <t>old_locus_tag=PM1745</t>
  </si>
  <si>
    <t>WP_005718827.1</t>
  </si>
  <si>
    <t>preprotein translocase subunit SecE</t>
  </si>
  <si>
    <t>PM_RS09085</t>
  </si>
  <si>
    <t>old_locus_tag=PM1746</t>
  </si>
  <si>
    <t>WP_010907310.1</t>
  </si>
  <si>
    <t>elongation factor Tu-B</t>
  </si>
  <si>
    <t>PM_RS09090</t>
  </si>
  <si>
    <t>old_locus_tag=PM_t51</t>
  </si>
  <si>
    <t>tRNA-Thr</t>
  </si>
  <si>
    <t>anticodon=GGT</t>
  </si>
  <si>
    <t>PM_RS09095</t>
  </si>
  <si>
    <t>old_locus_tag=PM_t52</t>
  </si>
  <si>
    <t>anticodon=TCC</t>
  </si>
  <si>
    <t>PM_RS09100</t>
  </si>
  <si>
    <t>old_locus_tag=PM_t53</t>
  </si>
  <si>
    <t>tRNA-Tyr</t>
  </si>
  <si>
    <t>anticodon=GTA</t>
  </si>
  <si>
    <t>PM_RS09105</t>
  </si>
  <si>
    <t>old_locus_tag=PM_t54</t>
  </si>
  <si>
    <t>anticodon=TGT</t>
  </si>
  <si>
    <t>coaA</t>
  </si>
  <si>
    <t>PM_RS09110</t>
  </si>
  <si>
    <t>old_locus_tag=PM1747</t>
  </si>
  <si>
    <t>WP_010907311.1</t>
  </si>
  <si>
    <t>type I pantothenate kinase</t>
  </si>
  <si>
    <t>hslU</t>
  </si>
  <si>
    <t>PM_RS09115</t>
  </si>
  <si>
    <t>old_locus_tag=PM1748</t>
  </si>
  <si>
    <t>WP_005724699.1</t>
  </si>
  <si>
    <t>HslU--HslV peptidase ATPase subunit</t>
  </si>
  <si>
    <t>PM_RS09120</t>
  </si>
  <si>
    <t>old_locus_tag=PM1749</t>
  </si>
  <si>
    <t>WP_005724701.1</t>
  </si>
  <si>
    <t>HslU--HslV peptidase proteolytic subunit</t>
  </si>
  <si>
    <t>PM_RS09125</t>
  </si>
  <si>
    <t>old_locus_tag=PM1750</t>
  </si>
  <si>
    <t>WP_010907312.1</t>
  </si>
  <si>
    <t>DNA alkylation repair protein</t>
  </si>
  <si>
    <t>ubiA</t>
  </si>
  <si>
    <t>PM_RS09130</t>
  </si>
  <si>
    <t>old_locus_tag=PM1751</t>
  </si>
  <si>
    <t>WP_005718855.1</t>
  </si>
  <si>
    <t>4-hydroxybenzoate octaprenyltransferase</t>
  </si>
  <si>
    <t>PM_RS09135</t>
  </si>
  <si>
    <t>old_locus_tag=PM1752</t>
  </si>
  <si>
    <t>WP_005724708.1</t>
  </si>
  <si>
    <t>PM_RS09140</t>
  </si>
  <si>
    <t>old_locus_tag=PM1753</t>
  </si>
  <si>
    <t>WP_005718857.1</t>
  </si>
  <si>
    <t>MgtC/SapB family protein</t>
  </si>
  <si>
    <t>PM_RS09145</t>
  </si>
  <si>
    <t>old_locus_tag=PM1754</t>
  </si>
  <si>
    <t>WP_016533644.1</t>
  </si>
  <si>
    <t>protein DmsA</t>
  </si>
  <si>
    <t>dmsB</t>
  </si>
  <si>
    <t>PM_RS09150</t>
  </si>
  <si>
    <t>old_locus_tag=PM1755</t>
  </si>
  <si>
    <t>WP_005724710.1</t>
  </si>
  <si>
    <t>dimethylsulfoxide reductase, chain B</t>
  </si>
  <si>
    <t>PM_RS09155</t>
  </si>
  <si>
    <t>old_locus_tag=PM1756</t>
  </si>
  <si>
    <t>WP_010907315.1</t>
  </si>
  <si>
    <t>dimethyl sulfoxide reductase anchor subunit</t>
  </si>
  <si>
    <t>PM_RS09160</t>
  </si>
  <si>
    <t>old_locus_tag=PM1757</t>
  </si>
  <si>
    <t>WP_005755345.1</t>
  </si>
  <si>
    <t>Tat proofreading chaperone DmsD</t>
  </si>
  <si>
    <t>PM_RS09165</t>
  </si>
  <si>
    <t>old_locus_tag=PM1758</t>
  </si>
  <si>
    <t>WP_010907316.1</t>
  </si>
  <si>
    <t>PM_RS09170</t>
  </si>
  <si>
    <t>old_locus_tag=PM1759</t>
  </si>
  <si>
    <t>WP_005724717.1</t>
  </si>
  <si>
    <t>gfo/Idh/MocA family oxidoreductase</t>
  </si>
  <si>
    <t>PM_RS09175</t>
  </si>
  <si>
    <t>old_locus_tag=PM1760</t>
  </si>
  <si>
    <t>WP_005724719.1</t>
  </si>
  <si>
    <t>carbohydrate ABC transporter permease</t>
  </si>
  <si>
    <t>PM_RS09180</t>
  </si>
  <si>
    <t>old_locus_tag=PM1761</t>
  </si>
  <si>
    <t>WP_010907317.1</t>
  </si>
  <si>
    <t>sugar ABC transporter permease</t>
  </si>
  <si>
    <t>PM_RS09185</t>
  </si>
  <si>
    <t>old_locus_tag=PM1762</t>
  </si>
  <si>
    <t>WP_010907318.1</t>
  </si>
  <si>
    <t>PM_RS09190</t>
  </si>
  <si>
    <t>old_locus_tag=PM1763</t>
  </si>
  <si>
    <t>WP_010907319.1</t>
  </si>
  <si>
    <t>sn-glycerol-3-phosphate ABC transporter ATP-binding protein UgpC</t>
  </si>
  <si>
    <t>PM_RS09195</t>
  </si>
  <si>
    <t>old_locus_tag=PM1764</t>
  </si>
  <si>
    <t>WP_005724729.1</t>
  </si>
  <si>
    <t>FadR family transcriptional regulator</t>
  </si>
  <si>
    <t>PM_RS09200</t>
  </si>
  <si>
    <t>old_locus_tag=PM1765</t>
  </si>
  <si>
    <t>WP_005724730.1</t>
  </si>
  <si>
    <t>selB</t>
  </si>
  <si>
    <t>PM_RS09205</t>
  </si>
  <si>
    <t>old_locus_tag=PM1766</t>
  </si>
  <si>
    <t>WP_010907320.1</t>
  </si>
  <si>
    <t>selenocysteine-specific translation elongation factor</t>
  </si>
  <si>
    <t>rihB</t>
  </si>
  <si>
    <t>PM_RS09210</t>
  </si>
  <si>
    <t>old_locus_tag=PM1767</t>
  </si>
  <si>
    <t>WP_010907321.1</t>
  </si>
  <si>
    <t>nucleoside hydrolase</t>
  </si>
  <si>
    <t>PM_RS09215</t>
  </si>
  <si>
    <t>old_locus_tag=PM1768</t>
  </si>
  <si>
    <t>WP_010907322.1</t>
  </si>
  <si>
    <t>L-selenocysteinyl-tRNA(Sec) synthase</t>
  </si>
  <si>
    <t>PM_RS09220</t>
  </si>
  <si>
    <t>old_locus_tag=PM1769</t>
  </si>
  <si>
    <t>WP_010907323.1</t>
  </si>
  <si>
    <t>DUF4102 domain-containing protein</t>
  </si>
  <si>
    <t>PM_RS09225</t>
  </si>
  <si>
    <t>old_locus_tag=PM1770</t>
  </si>
  <si>
    <t>WP_010907324.1</t>
  </si>
  <si>
    <t>Fic family protein</t>
  </si>
  <si>
    <t>PM_RS09230</t>
  </si>
  <si>
    <t>old_locus_tag=PM1771</t>
  </si>
  <si>
    <t>WP_010907325.1</t>
  </si>
  <si>
    <t>PM_RS09235</t>
  </si>
  <si>
    <t>old_locus_tag=PM1772</t>
  </si>
  <si>
    <t>WP_005764228.1</t>
  </si>
  <si>
    <t>helix-turn-helix domain-containing protein</t>
  </si>
  <si>
    <t>PM_RS09240</t>
  </si>
  <si>
    <t>old_locus_tag=PM1773</t>
  </si>
  <si>
    <t>WP_010907326.1</t>
  </si>
  <si>
    <t>PM_RS09245</t>
  </si>
  <si>
    <t>old_locus_tag=PM1774</t>
  </si>
  <si>
    <t>WP_010907327.1</t>
  </si>
  <si>
    <t>PM_RS09250</t>
  </si>
  <si>
    <t>old_locus_tag=PM1775</t>
  </si>
  <si>
    <t>WP_010907328.1</t>
  </si>
  <si>
    <t>PM_RS09255</t>
  </si>
  <si>
    <t>old_locus_tag=PM1776</t>
  </si>
  <si>
    <t>WP_041422803.1</t>
  </si>
  <si>
    <t>PM_RS09260</t>
  </si>
  <si>
    <t>old_locus_tag=PM1777</t>
  </si>
  <si>
    <t>WP_010907330.1</t>
  </si>
  <si>
    <t>terminase small subunit</t>
  </si>
  <si>
    <t>PM_RS09265</t>
  </si>
  <si>
    <t>old_locus_tag=PM1778</t>
  </si>
  <si>
    <t>WP_010907331.1</t>
  </si>
  <si>
    <t>Ash-like/host cell division inhibitor Icd-like protein</t>
  </si>
  <si>
    <t>PM_RS09270</t>
  </si>
  <si>
    <t>old_locus_tag=PM1779</t>
  </si>
  <si>
    <t>WP_010907332.1</t>
  </si>
  <si>
    <t>PM_RS09275</t>
  </si>
  <si>
    <t>old_locus_tag=PM1780</t>
  </si>
  <si>
    <t>WP_010907333.1</t>
  </si>
  <si>
    <t>PM_RS09280</t>
  </si>
  <si>
    <t>old_locus_tag=PM1781</t>
  </si>
  <si>
    <t>WP_010907334.1</t>
  </si>
  <si>
    <t>PM_RS09285</t>
  </si>
  <si>
    <t>old_locus_tag=PM1782</t>
  </si>
  <si>
    <t>WP_010907335.1</t>
  </si>
  <si>
    <t>DUF927 domain-containing protein</t>
  </si>
  <si>
    <t>PM_RS09290</t>
  </si>
  <si>
    <t>old_locus_tag=PM1783</t>
  </si>
  <si>
    <t>WP_010907336.1</t>
  </si>
  <si>
    <t>abortive infection protein</t>
  </si>
  <si>
    <t>PM_RS09295</t>
  </si>
  <si>
    <t>old_locus_tag=PM1784</t>
  </si>
  <si>
    <t>WP_005718967.1</t>
  </si>
  <si>
    <t>PM_RS09300</t>
  </si>
  <si>
    <t>old_locus_tag=PM1785</t>
  </si>
  <si>
    <t>WP_010907337.1</t>
  </si>
  <si>
    <t>molybdopterin-guanine dinucleotide biosynthesis protein B</t>
  </si>
  <si>
    <t>PM_RS09305</t>
  </si>
  <si>
    <t>old_locus_tag=PM1786</t>
  </si>
  <si>
    <t>WP_005752272.1</t>
  </si>
  <si>
    <t>PM_RS09310</t>
  </si>
  <si>
    <t>old_locus_tag=PM1787</t>
  </si>
  <si>
    <t>WP_005752273.1</t>
  </si>
  <si>
    <t>sigma-E factor regulatory protein RseB</t>
  </si>
  <si>
    <t>PM_RS09315</t>
  </si>
  <si>
    <t>old_locus_tag=PM1788</t>
  </si>
  <si>
    <t>WP_005755381.1</t>
  </si>
  <si>
    <t>sigma-E factor negative regulatory protein</t>
  </si>
  <si>
    <t>rpoE</t>
  </si>
  <si>
    <t>PM_RS09320</t>
  </si>
  <si>
    <t>old_locus_tag=PM1789</t>
  </si>
  <si>
    <t>WP_005755383.1</t>
  </si>
  <si>
    <t>RNA polymerase sigma factor RpoE</t>
  </si>
  <si>
    <t>PM_RS09325</t>
  </si>
  <si>
    <t>old_locus_tag=PM1790</t>
  </si>
  <si>
    <t>WP_005718978.1</t>
  </si>
  <si>
    <t>succinate dehydrogenase assembly factor 2 family protein</t>
  </si>
  <si>
    <t>PM_RS09330</t>
  </si>
  <si>
    <t>old_locus_tag=PM1791</t>
  </si>
  <si>
    <t>WP_010907338.1</t>
  </si>
  <si>
    <t>BCCT family transporter</t>
  </si>
  <si>
    <t>PM_RS09335</t>
  </si>
  <si>
    <t>WP_005736300.1</t>
  </si>
  <si>
    <t>nitrate/trimethylamine N-oxide reductase NapE/TorE</t>
  </si>
  <si>
    <t>torC</t>
  </si>
  <si>
    <t>PM_RS09340</t>
  </si>
  <si>
    <t>old_locus_tag=PM1792</t>
  </si>
  <si>
    <t>WP_005757988.1</t>
  </si>
  <si>
    <t>pentaheme c-type cytochrome TorC</t>
  </si>
  <si>
    <t>torA</t>
  </si>
  <si>
    <t>PM_RS09345</t>
  </si>
  <si>
    <t>old_locus_tag=PM1793</t>
  </si>
  <si>
    <t>WP_010907339.1</t>
  </si>
  <si>
    <t>trimethylamine-N-oxide reductase TorA</t>
  </si>
  <si>
    <t>PM_RS09350</t>
  </si>
  <si>
    <t>old_locus_tag=PM1794</t>
  </si>
  <si>
    <t>WP_016533705.1</t>
  </si>
  <si>
    <t>molecular chaperone TorD</t>
  </si>
  <si>
    <t>PM_RS09355</t>
  </si>
  <si>
    <t>old_locus_tag=PM1795</t>
  </si>
  <si>
    <t>WP_010907341.1</t>
  </si>
  <si>
    <t>PTS system fructose-like transporter subunit IIB</t>
  </si>
  <si>
    <t>PM_RS09360</t>
  </si>
  <si>
    <t>old_locus_tag=PM1796</t>
  </si>
  <si>
    <t>WP_010907342.1</t>
  </si>
  <si>
    <t>1-phosphofructokinase</t>
  </si>
  <si>
    <t>PM_RS09365</t>
  </si>
  <si>
    <t>old_locus_tag=PM1797</t>
  </si>
  <si>
    <t>WP_010907343.1</t>
  </si>
  <si>
    <t>bifunctional PTS fructose transporter subunit IIA/HPr protein</t>
  </si>
  <si>
    <t>PM_RS09370</t>
  </si>
  <si>
    <t>old_locus_tag=PM1798</t>
  </si>
  <si>
    <t>WP_005752285.1</t>
  </si>
  <si>
    <t>PM_RS09375</t>
  </si>
  <si>
    <t>old_locus_tag=PM1799</t>
  </si>
  <si>
    <t>WP_010907345.1</t>
  </si>
  <si>
    <t>molybdenum cofactor guanylyltransferase</t>
  </si>
  <si>
    <t>PM_RS09380</t>
  </si>
  <si>
    <t>old_locus_tag=PM1800</t>
  </si>
  <si>
    <t>WP_005719002.1</t>
  </si>
  <si>
    <t>DUF1040 domain-containing protein</t>
  </si>
  <si>
    <t>PM_RS09385</t>
  </si>
  <si>
    <t>old_locus_tag=PM1801</t>
  </si>
  <si>
    <t>WP_005752287.1</t>
  </si>
  <si>
    <t>PM_RS09390</t>
  </si>
  <si>
    <t>old_locus_tag=PM1802</t>
  </si>
  <si>
    <t>WP_005719007.1</t>
  </si>
  <si>
    <t>DUF413 domain-containing protein</t>
  </si>
  <si>
    <t>trmA</t>
  </si>
  <si>
    <t>PM_RS09395</t>
  </si>
  <si>
    <t>old_locus_tag=PM1803</t>
  </si>
  <si>
    <t>WP_010907346.1</t>
  </si>
  <si>
    <t>tRNA (uridine(54)-C5)-methyltransferase TrmA</t>
  </si>
  <si>
    <t>PM_RS09400</t>
  </si>
  <si>
    <t>old_locus_tag=PM1804</t>
  </si>
  <si>
    <t>WP_010907347.1</t>
  </si>
  <si>
    <t>ribosomal RNA small subunit methyltransferase J</t>
  </si>
  <si>
    <t>PM_RS09405</t>
  </si>
  <si>
    <t>old_locus_tag=PM1805</t>
  </si>
  <si>
    <t>WP_010907348.1</t>
  </si>
  <si>
    <t>glmU</t>
  </si>
  <si>
    <t>PM_RS09410</t>
  </si>
  <si>
    <t>old_locus_tag=PM1806</t>
  </si>
  <si>
    <t>WP_010907349.1</t>
  </si>
  <si>
    <t>bifunctional N-acetylglucosamine-1-phosphate uridyltransferase/glucosamine-1-phosphate acetyltransferase</t>
  </si>
  <si>
    <t>ppx</t>
  </si>
  <si>
    <t>PM_RS09415</t>
  </si>
  <si>
    <t>old_locus_tag=PM1807</t>
  </si>
  <si>
    <t>WP_005755413.1</t>
  </si>
  <si>
    <t>exopolyphosphatase</t>
  </si>
  <si>
    <t>PM_RS09420</t>
  </si>
  <si>
    <t>old_locus_tag=PM1808</t>
  </si>
  <si>
    <t>WP_010907350.1</t>
  </si>
  <si>
    <t>translocation/assembly module TamB</t>
  </si>
  <si>
    <t>PM_RS09425</t>
  </si>
  <si>
    <t>old_locus_tag=PM1809</t>
  </si>
  <si>
    <t>WP_010907351.1</t>
  </si>
  <si>
    <t>outer membrane protein assembly factor</t>
  </si>
  <si>
    <t>PM_RS09430</t>
  </si>
  <si>
    <t>old_locus_tag=PM1810</t>
  </si>
  <si>
    <t>WP_005724807.1</t>
  </si>
  <si>
    <t>PM_RS09435</t>
  </si>
  <si>
    <t>old_locus_tag=PM1811</t>
  </si>
  <si>
    <t>WP_005724808.1</t>
  </si>
  <si>
    <t>adenylate cyclase</t>
  </si>
  <si>
    <t>PM_RS09440</t>
  </si>
  <si>
    <t>old_locus_tag=PM1812</t>
  </si>
  <si>
    <t>WP_016533623.1</t>
  </si>
  <si>
    <t>hydroxymethylbilane synthase</t>
  </si>
  <si>
    <t>PM_RS09445</t>
  </si>
  <si>
    <t>old_locus_tag=PM1813</t>
  </si>
  <si>
    <t>WP_005724810.1</t>
  </si>
  <si>
    <t>uroporphyrinogen III methyltransferase</t>
  </si>
  <si>
    <t>PM_RS09450</t>
  </si>
  <si>
    <t>old_locus_tag=PM1814</t>
  </si>
  <si>
    <t>WP_010907353.1</t>
  </si>
  <si>
    <t>PM_RS09455</t>
  </si>
  <si>
    <t>old_locus_tag=PM1815</t>
  </si>
  <si>
    <t>WP_010907354.1</t>
  </si>
  <si>
    <t>heme biosynthesis protein HemY</t>
  </si>
  <si>
    <t>PM_RS09460</t>
  </si>
  <si>
    <t>old_locus_tag=PM1816</t>
  </si>
  <si>
    <t>WP_010907355.1</t>
  </si>
  <si>
    <t>recombination regulator RecX</t>
  </si>
  <si>
    <t>recA</t>
  </si>
  <si>
    <t>PM_RS09465</t>
  </si>
  <si>
    <t>old_locus_tag=PM1817</t>
  </si>
  <si>
    <t>WP_005724816.1</t>
  </si>
  <si>
    <t>DNA recombination/repair protein RecA</t>
  </si>
  <si>
    <t>PM_RS09470</t>
  </si>
  <si>
    <t>old_locus_tag=PM1818</t>
  </si>
  <si>
    <t>WP_010907356.1</t>
  </si>
  <si>
    <t>PM_RS09475</t>
  </si>
  <si>
    <t>old_locus_tag=PM1819</t>
  </si>
  <si>
    <t>WP_005755436.1</t>
  </si>
  <si>
    <t>virulence factor SrfB</t>
  </si>
  <si>
    <t>PM_RS09480</t>
  </si>
  <si>
    <t>old_locus_tag=PM1820</t>
  </si>
  <si>
    <t>WP_010907357.1</t>
  </si>
  <si>
    <t>PM_RS09485</t>
  </si>
  <si>
    <t>old_locus_tag=PM1821</t>
  </si>
  <si>
    <t>WP_010907358.1</t>
  </si>
  <si>
    <t>PM_RS09490</t>
  </si>
  <si>
    <t>old_locus_tag=PM1822</t>
  </si>
  <si>
    <t>WP_010907359.1</t>
  </si>
  <si>
    <t>VWA domain-containing protein</t>
  </si>
  <si>
    <t>PM_RS09495</t>
  </si>
  <si>
    <t>old_locus_tag=PM1823</t>
  </si>
  <si>
    <t>WP_010907360.1</t>
  </si>
  <si>
    <t>PM_RS09500</t>
  </si>
  <si>
    <t>old_locus_tag=PM1824</t>
  </si>
  <si>
    <t>WP_016533610.1</t>
  </si>
  <si>
    <t>PM_RS09505</t>
  </si>
  <si>
    <t>old_locus_tag=PM1825</t>
  </si>
  <si>
    <t>WP_010907362.1</t>
  </si>
  <si>
    <t>formylglycine-generating enzyme family protein</t>
  </si>
  <si>
    <t>PM_RS09510</t>
  </si>
  <si>
    <t>old_locus_tag=PM1826</t>
  </si>
  <si>
    <t>WP_005752308.1</t>
  </si>
  <si>
    <t>PM_RS09515</t>
  </si>
  <si>
    <t>old_locus_tag=PM1827</t>
  </si>
  <si>
    <t>WP_005736678.1</t>
  </si>
  <si>
    <t>PM_RS09520</t>
  </si>
  <si>
    <t>old_locus_tag=PM1828</t>
  </si>
  <si>
    <t>WP_010907363.1</t>
  </si>
  <si>
    <t>PM_RS09525</t>
  </si>
  <si>
    <t>old_locus_tag=PM1829</t>
  </si>
  <si>
    <t>WP_010907364.1</t>
  </si>
  <si>
    <t>mutS</t>
  </si>
  <si>
    <t>PM_RS09530</t>
  </si>
  <si>
    <t>old_locus_tag=PM1830</t>
  </si>
  <si>
    <t>WP_005724843.1</t>
  </si>
  <si>
    <t>DNA mismatch repair protein MutS</t>
  </si>
  <si>
    <t>PM_RS09535</t>
  </si>
  <si>
    <t>old_locus_tag=PM1831</t>
  </si>
  <si>
    <t>WP_016533611.1</t>
  </si>
  <si>
    <t>anhydro-N-acetylmuramic acid kinase</t>
  </si>
  <si>
    <t>PM_RS09540</t>
  </si>
  <si>
    <t>old_locus_tag=PM1832</t>
  </si>
  <si>
    <t>WP_010907366.1</t>
  </si>
  <si>
    <t>hemN</t>
  </si>
  <si>
    <t>PM_RS09545</t>
  </si>
  <si>
    <t>old_locus_tag=PM1833</t>
  </si>
  <si>
    <t>WP_016533612.1</t>
  </si>
  <si>
    <t>oxygen-independent coproporphyrinogen III oxidase</t>
  </si>
  <si>
    <t>PM_RS09550</t>
  </si>
  <si>
    <t>old_locus_tag=PM1834</t>
  </si>
  <si>
    <t>WP_005724851.1</t>
  </si>
  <si>
    <t>DUF2489 domain-containing protein</t>
  </si>
  <si>
    <t>PM_RS09555</t>
  </si>
  <si>
    <t>old_locus_tag=PM1835</t>
  </si>
  <si>
    <t>WP_010907368.1</t>
  </si>
  <si>
    <t>der GTPase-activating protein YihI</t>
  </si>
  <si>
    <t>PM_RS09560</t>
  </si>
  <si>
    <t>old_locus_tag=PM1836</t>
  </si>
  <si>
    <t>WP_010907369.1</t>
  </si>
  <si>
    <t>bifunctional tRNA pseudouridine(32) synthase/ribosomal large subunit pseudouridine synthase RluA</t>
  </si>
  <si>
    <t>PM_RS09565</t>
  </si>
  <si>
    <t>old_locus_tag=PM1837</t>
  </si>
  <si>
    <t>WP_010907370.1</t>
  </si>
  <si>
    <t>RNA polymerase-associated protein RapA</t>
  </si>
  <si>
    <t>PM_RS09570</t>
  </si>
  <si>
    <t>old_locus_tag=PM1838</t>
  </si>
  <si>
    <t>WP_010907371.1</t>
  </si>
  <si>
    <t>nicotinamide riboside transporter PnuC</t>
  </si>
  <si>
    <t>PM_RS09575</t>
  </si>
  <si>
    <t>old_locus_tag=PM1839</t>
  </si>
  <si>
    <t>WP_010907372.1</t>
  </si>
  <si>
    <t>tRNA (adenosine(37)-N6)-methyltransferase TrmM</t>
  </si>
  <si>
    <t>PM_RS09580</t>
  </si>
  <si>
    <t>old_locus_tag=PM1840</t>
  </si>
  <si>
    <t>WP_010907373.1</t>
  </si>
  <si>
    <t>PM_RS09585</t>
  </si>
  <si>
    <t>old_locus_tag=PM1843</t>
  </si>
  <si>
    <t>WP_005755476.1</t>
  </si>
  <si>
    <t>lipopolysaccharide heptosyltransferase RfaC</t>
  </si>
  <si>
    <t>waaF</t>
  </si>
  <si>
    <t>PM_RS09590</t>
  </si>
  <si>
    <t>old_locus_tag=PM1844</t>
  </si>
  <si>
    <t>WP_010907376.1</t>
  </si>
  <si>
    <t>lipopolysaccharide heptosyltransferase II</t>
  </si>
  <si>
    <t>PM_RS09595</t>
  </si>
  <si>
    <t>old_locus_tag=PM1845</t>
  </si>
  <si>
    <t>WP_010907377.1</t>
  </si>
  <si>
    <t>copper chaperone PCu(A)C</t>
  </si>
  <si>
    <t>PM_RS09600</t>
  </si>
  <si>
    <t>old_locus_tag=PM1846</t>
  </si>
  <si>
    <t>WP_005752327.1</t>
  </si>
  <si>
    <t>PTS sucrose EIIBC component</t>
  </si>
  <si>
    <t>PM_RS09605</t>
  </si>
  <si>
    <t>old_locus_tag=PM1847</t>
  </si>
  <si>
    <t>WP_010907378.1</t>
  </si>
  <si>
    <t>PM_RS09610</t>
  </si>
  <si>
    <t>old_locus_tag=PM1848</t>
  </si>
  <si>
    <t>WP_041422809.1</t>
  </si>
  <si>
    <t>fructosidase</t>
  </si>
  <si>
    <t>PM_RS09615</t>
  </si>
  <si>
    <t>old_locus_tag=PM1849</t>
  </si>
  <si>
    <t>WP_005724900.1</t>
  </si>
  <si>
    <t>aminoimidazole riboside kinase</t>
  </si>
  <si>
    <t>PM_RS09620</t>
  </si>
  <si>
    <t>old_locus_tag=PM1850</t>
  </si>
  <si>
    <t>WP_005724902.1</t>
  </si>
  <si>
    <t>lysogenization protein HflD</t>
  </si>
  <si>
    <t>PM_RS09625</t>
  </si>
  <si>
    <t>old_locus_tag=PM1851</t>
  </si>
  <si>
    <t>WP_005724904.1</t>
  </si>
  <si>
    <t>adenylosuccinate lyase</t>
  </si>
  <si>
    <t>PM_RS09630</t>
  </si>
  <si>
    <t>old_locus_tag=PM1852</t>
  </si>
  <si>
    <t>WP_005758065.1</t>
  </si>
  <si>
    <t>L-lactate permease</t>
  </si>
  <si>
    <t>PM_RS09635</t>
  </si>
  <si>
    <t>old_locus_tag=PM1853</t>
  </si>
  <si>
    <t>WP_005719269.1</t>
  </si>
  <si>
    <t>(Fe-S)-binding protein</t>
  </si>
  <si>
    <t>PM_RS09640</t>
  </si>
  <si>
    <t>old_locus_tag=PM1854</t>
  </si>
  <si>
    <t>WP_010907380.1</t>
  </si>
  <si>
    <t>iron-sulfur cluster-binding protein</t>
  </si>
  <si>
    <t>PM_RS09645</t>
  </si>
  <si>
    <t>old_locus_tag=PM1855</t>
  </si>
  <si>
    <t>WP_010907381.1</t>
  </si>
  <si>
    <t>lactate utilization protein C</t>
  </si>
  <si>
    <t>PM_RS09650</t>
  </si>
  <si>
    <t>old_locus_tag=PM1856</t>
  </si>
  <si>
    <t>WP_010907382.1</t>
  </si>
  <si>
    <t>CDP-diacylglycerol--serine O-phosphatidyltransferase</t>
  </si>
  <si>
    <t>PM_RS09655</t>
  </si>
  <si>
    <t>old_locus_tag=PM1857</t>
  </si>
  <si>
    <t>WP_010907383.1</t>
  </si>
  <si>
    <t>tRNA/rRNA methyltransferase</t>
  </si>
  <si>
    <t>PM_RS09660</t>
  </si>
  <si>
    <t>old_locus_tag=PM1858</t>
  </si>
  <si>
    <t>WP_005719279.1</t>
  </si>
  <si>
    <t>ferredoxin</t>
  </si>
  <si>
    <t>PM_RS09665</t>
  </si>
  <si>
    <t>old_locus_tag=PM1859</t>
  </si>
  <si>
    <t>WP_005719283.1</t>
  </si>
  <si>
    <t>PM_RS09670</t>
  </si>
  <si>
    <t>old_locus_tag=PM1860</t>
  </si>
  <si>
    <t>WP_005758072.1</t>
  </si>
  <si>
    <t>phosphoglycerate kinase</t>
  </si>
  <si>
    <t>PM_RS09675</t>
  </si>
  <si>
    <t>old_locus_tag=PM1861</t>
  </si>
  <si>
    <t>WP_010907384.1</t>
  </si>
  <si>
    <t>class II fructose-bisphosphate aldolase</t>
  </si>
  <si>
    <t>PM_RS09680</t>
  </si>
  <si>
    <t>old_locus_tag=PM1862</t>
  </si>
  <si>
    <t>WP_010907385.1</t>
  </si>
  <si>
    <t>PM_RS09685</t>
  </si>
  <si>
    <t>old_locus_tag=PM1863</t>
  </si>
  <si>
    <t>WP_010907386.1</t>
  </si>
  <si>
    <t>O-antigen ligase family protein</t>
  </si>
  <si>
    <t>PM_RS09690</t>
  </si>
  <si>
    <t>old_locus_tag=PM1864</t>
  </si>
  <si>
    <t>WP_005724931.1</t>
  </si>
  <si>
    <t>diacylglycerol kinase</t>
  </si>
  <si>
    <t>PM_RS09695</t>
  </si>
  <si>
    <t>old_locus_tag=PM1865</t>
  </si>
  <si>
    <t>WP_010907387.1</t>
  </si>
  <si>
    <t>GTP diphosphokinase</t>
  </si>
  <si>
    <t>PM_RS09700</t>
  </si>
  <si>
    <t>old_locus_tag=PM1866</t>
  </si>
  <si>
    <t>WP_010907388.1</t>
  </si>
  <si>
    <t>23S rRNA (uracil(1939)-C(5))-methyltransferase RlmD</t>
  </si>
  <si>
    <t>PM_RS09705</t>
  </si>
  <si>
    <t>old_locus_tag=PM1867</t>
  </si>
  <si>
    <t>WP_005752341.1</t>
  </si>
  <si>
    <t>DNA repair protein RecO</t>
  </si>
  <si>
    <t>PM_RS09710</t>
  </si>
  <si>
    <t>old_locus_tag=PM1868</t>
  </si>
  <si>
    <t>WP_010907390.1</t>
  </si>
  <si>
    <t>16S rRNA (uracil(1498)-N(3))-methyltransferase</t>
  </si>
  <si>
    <t>PM_RS09715</t>
  </si>
  <si>
    <t>old_locus_tag=PM1869</t>
  </si>
  <si>
    <t>WP_010907391.1</t>
  </si>
  <si>
    <t>YqgE/AlgH family protein</t>
  </si>
  <si>
    <t>PM_RS09720</t>
  </si>
  <si>
    <t>old_locus_tag=PM1870</t>
  </si>
  <si>
    <t>WP_005755497.1</t>
  </si>
  <si>
    <t>Holliday junction resolvase RuvX</t>
  </si>
  <si>
    <t>eno</t>
  </si>
  <si>
    <t>PM_RS09725</t>
  </si>
  <si>
    <t>old_locus_tag=PM1871</t>
  </si>
  <si>
    <t>WP_005724946.1</t>
  </si>
  <si>
    <t>enolase</t>
  </si>
  <si>
    <t>pyrG</t>
  </si>
  <si>
    <t>PM_RS09730</t>
  </si>
  <si>
    <t>old_locus_tag=PM1872</t>
  </si>
  <si>
    <t>WP_010907392.1</t>
  </si>
  <si>
    <t>CTP synthetase</t>
  </si>
  <si>
    <t>brnQ</t>
  </si>
  <si>
    <t>PM_RS09735</t>
  </si>
  <si>
    <t>old_locus_tag=PM1873</t>
  </si>
  <si>
    <t>WP_005755498.1</t>
  </si>
  <si>
    <t>branched-chain amino acid transport system II carrier protein</t>
  </si>
  <si>
    <t>PM_RS09740</t>
  </si>
  <si>
    <t>old_locus_tag=PM1874</t>
  </si>
  <si>
    <t>WP_005719322.1</t>
  </si>
  <si>
    <t>folate-binding protein</t>
  </si>
  <si>
    <t>PM_RS09745</t>
  </si>
  <si>
    <t>old_locus_tag=PM1875</t>
  </si>
  <si>
    <t>WP_010907393.1</t>
  </si>
  <si>
    <t>YicC family protein</t>
  </si>
  <si>
    <t>PM_RS09750</t>
  </si>
  <si>
    <t>old_locus_tag=PM1876</t>
  </si>
  <si>
    <t>WP_005724954.1</t>
  </si>
  <si>
    <t>ribonuclease PH</t>
  </si>
  <si>
    <t>PM_RS09755</t>
  </si>
  <si>
    <t>old_locus_tag=PM1877</t>
  </si>
  <si>
    <t>WP_005719325.1</t>
  </si>
  <si>
    <t>orotate phosphoribosyltransferase</t>
  </si>
  <si>
    <t>PM_RS09760</t>
  </si>
  <si>
    <t>old_locus_tag=PM1878</t>
  </si>
  <si>
    <t>WP_005755501.1</t>
  </si>
  <si>
    <t>molecular chaperone DjlA</t>
  </si>
  <si>
    <t>PM_RS09765</t>
  </si>
  <si>
    <t>old_locus_tag=PM1879</t>
  </si>
  <si>
    <t>WP_005724957.1</t>
  </si>
  <si>
    <t>DUF2238 domain-containing protein</t>
  </si>
  <si>
    <t>PM_RS09770</t>
  </si>
  <si>
    <t>old_locus_tag=PM1880</t>
  </si>
  <si>
    <t>WP_010907394.1</t>
  </si>
  <si>
    <t>tRNA dihydrouridine(16) synthase DusC</t>
  </si>
  <si>
    <t>PM_RS09775</t>
  </si>
  <si>
    <t>old_locus_tag=PM1881</t>
  </si>
  <si>
    <t>WP_005752351.1</t>
  </si>
  <si>
    <t>noncanonical pyrimidine nucleotidase, YjjG family</t>
  </si>
  <si>
    <t>PM_RS09780</t>
  </si>
  <si>
    <t>old_locus_tag=PM1882</t>
  </si>
  <si>
    <t>WP_005719330.1</t>
  </si>
  <si>
    <t>PM_RS09785</t>
  </si>
  <si>
    <t>old_locus_tag=PM1883</t>
  </si>
  <si>
    <t>WP_005755510.1</t>
  </si>
  <si>
    <t>DUF3413 domain-containing protein</t>
  </si>
  <si>
    <t>PM_RS09790</t>
  </si>
  <si>
    <t>old_locus_tag=PM1884</t>
  </si>
  <si>
    <t>WP_005724962.1</t>
  </si>
  <si>
    <t>PM_RS09795</t>
  </si>
  <si>
    <t>old_locus_tag=PM1885</t>
  </si>
  <si>
    <t>WP_010907395.1</t>
  </si>
  <si>
    <t>nucleoid-associated protein</t>
  </si>
  <si>
    <t>PM_RS09800</t>
  </si>
  <si>
    <t>old_locus_tag=PM1886</t>
  </si>
  <si>
    <t>WP_005724967.1</t>
  </si>
  <si>
    <t>PM_RS09805</t>
  </si>
  <si>
    <t>old_locus_tag=PM1887</t>
  </si>
  <si>
    <t>WP_005724968.1</t>
  </si>
  <si>
    <t>PM_RS09810</t>
  </si>
  <si>
    <t>old_locus_tag=PM1888</t>
  </si>
  <si>
    <t>WP_005724970.1</t>
  </si>
  <si>
    <t>two-component system sensor histidine kinase CpxA</t>
  </si>
  <si>
    <t>PM_RS09815</t>
  </si>
  <si>
    <t>old_locus_tag=PM1889</t>
  </si>
  <si>
    <t>WP_005719344.1</t>
  </si>
  <si>
    <t>VUT family protein</t>
  </si>
  <si>
    <t>PM_RS09820</t>
  </si>
  <si>
    <t>old_locus_tag=PM1890</t>
  </si>
  <si>
    <t>WP_010907396.1</t>
  </si>
  <si>
    <t>PM_RS09825</t>
  </si>
  <si>
    <t>old_locus_tag=PM1891</t>
  </si>
  <si>
    <t>WP_005724975.1</t>
  </si>
  <si>
    <t>PM_RS09830</t>
  </si>
  <si>
    <t>old_locus_tag=PM1892</t>
  </si>
  <si>
    <t>WP_010907397.1</t>
  </si>
  <si>
    <t>copper-translocating P-type ATPase</t>
  </si>
  <si>
    <t>PM_RS09835</t>
  </si>
  <si>
    <t>old_locus_tag=PM1893</t>
  </si>
  <si>
    <t>WP_010907398.1</t>
  </si>
  <si>
    <t>type 3 dihydrofolate reductase</t>
  </si>
  <si>
    <t>PM_RS09840</t>
  </si>
  <si>
    <t>old_locus_tag=PM1894</t>
  </si>
  <si>
    <t>WP_005724981.1</t>
  </si>
  <si>
    <t>PM_RS09845</t>
  </si>
  <si>
    <t>old_locus_tag=PM1895</t>
  </si>
  <si>
    <t>WP_005755516.1</t>
  </si>
  <si>
    <t>PM_RS09850</t>
  </si>
  <si>
    <t>old_locus_tag=PM1896</t>
  </si>
  <si>
    <t>WP_005724984.1</t>
  </si>
  <si>
    <t>glutamate 5-kinase</t>
  </si>
  <si>
    <t>PM_RS09855</t>
  </si>
  <si>
    <t>old_locus_tag=PM1897</t>
  </si>
  <si>
    <t>WP_005737117.1</t>
  </si>
  <si>
    <t>PM_RS09860</t>
  </si>
  <si>
    <t>old_locus_tag=PM1898</t>
  </si>
  <si>
    <t>WP_005724987.1</t>
  </si>
  <si>
    <t>psd</t>
  </si>
  <si>
    <t>PM_RS09865</t>
  </si>
  <si>
    <t>old_locus_tag=PM1899</t>
  </si>
  <si>
    <t>WP_005755522.1</t>
  </si>
  <si>
    <t>phosphatidylserine decarboxylase proenzyme</t>
  </si>
  <si>
    <t>PM_RS09870</t>
  </si>
  <si>
    <t>old_locus_tag=PM1900</t>
  </si>
  <si>
    <t>WP_016533607.1</t>
  </si>
  <si>
    <t>adenosylmethionine--8-amino-7-oxononanoate transaminase</t>
  </si>
  <si>
    <t>bioF</t>
  </si>
  <si>
    <t>PM_RS09875</t>
  </si>
  <si>
    <t>old_locus_tag=PM1901</t>
  </si>
  <si>
    <t>WP_005724990.1</t>
  </si>
  <si>
    <t>8-amino-7-oxononanoate synthase</t>
  </si>
  <si>
    <t>PM_RS09880</t>
  </si>
  <si>
    <t>old_locus_tag=PM1902</t>
  </si>
  <si>
    <t>WP_005752364.1</t>
  </si>
  <si>
    <t>DUF452 domain-containing protein</t>
  </si>
  <si>
    <t>bioC</t>
  </si>
  <si>
    <t>PM_RS09885</t>
  </si>
  <si>
    <t>old_locus_tag=PM1903</t>
  </si>
  <si>
    <t>WP_010907400.1</t>
  </si>
  <si>
    <t>malonyl-[acyl-carrier protein] O-methyltransferase BioC</t>
  </si>
  <si>
    <t>PM_RS09890</t>
  </si>
  <si>
    <t>old_locus_tag=PM1904</t>
  </si>
  <si>
    <t>WP_005724996.1</t>
  </si>
  <si>
    <t>PM_RS09895</t>
  </si>
  <si>
    <t>old_locus_tag=PM1905</t>
  </si>
  <si>
    <t>WP_005755530.1</t>
  </si>
  <si>
    <t>carbonic anhydrase</t>
  </si>
  <si>
    <t>PM_RS09900</t>
  </si>
  <si>
    <t>old_locus_tag=PM1906</t>
  </si>
  <si>
    <t>WP_005719386.1</t>
  </si>
  <si>
    <t>oligopeptide ABC transporter ATP-binding protein OppF</t>
  </si>
  <si>
    <t>oppD</t>
  </si>
  <si>
    <t>PM_RS09905</t>
  </si>
  <si>
    <t>old_locus_tag=PM1907</t>
  </si>
  <si>
    <t>WP_005719387.1</t>
  </si>
  <si>
    <t>oligopeptide ABC transporter ATP-binding protein OppD</t>
  </si>
  <si>
    <t>PM_RS09910</t>
  </si>
  <si>
    <t>old_locus_tag=PM1908</t>
  </si>
  <si>
    <t>WP_005725001.1</t>
  </si>
  <si>
    <t>oligopeptide ABC transporter permease OppC</t>
  </si>
  <si>
    <t>PM_RS09915</t>
  </si>
  <si>
    <t>old_locus_tag=PM1909</t>
  </si>
  <si>
    <t>WP_005725003.1</t>
  </si>
  <si>
    <t>oligopeptide ABC transporter permease OppB</t>
  </si>
  <si>
    <t>PM_RS09920</t>
  </si>
  <si>
    <t>old_locus_tag=PM1910</t>
  </si>
  <si>
    <t>WP_005755533.1</t>
  </si>
  <si>
    <t>PM_RS09925</t>
  </si>
  <si>
    <t>old_locus_tag=PM1911</t>
  </si>
  <si>
    <t>WP_005719396.1</t>
  </si>
  <si>
    <t>23S rRNA accumulation protein YceD</t>
  </si>
  <si>
    <t>PM_RS09930</t>
  </si>
  <si>
    <t>old_locus_tag=PM1912</t>
  </si>
  <si>
    <t>WP_005719398.1</t>
  </si>
  <si>
    <t>50S ribosomal protein L32</t>
  </si>
  <si>
    <t>PM_RS09935</t>
  </si>
  <si>
    <t>old_locus_tag=PM1913</t>
  </si>
  <si>
    <t>WP_005737187.1</t>
  </si>
  <si>
    <t>phosphate acyltransferase</t>
  </si>
  <si>
    <t>PM_RS09940</t>
  </si>
  <si>
    <t>old_locus_tag=PM1914</t>
  </si>
  <si>
    <t>WP_005719402.1</t>
  </si>
  <si>
    <t>3-oxoacyl-ACP synthase III</t>
  </si>
  <si>
    <t>fabD</t>
  </si>
  <si>
    <t>PM_RS09945</t>
  </si>
  <si>
    <t>old_locus_tag=PM1915</t>
  </si>
  <si>
    <t>WP_005758138.1</t>
  </si>
  <si>
    <t>[acyl-carrier-protein] S-malonyltransferase</t>
  </si>
  <si>
    <t>fabG</t>
  </si>
  <si>
    <t>PM_RS09950</t>
  </si>
  <si>
    <t>old_locus_tag=PM1916</t>
  </si>
  <si>
    <t>WP_005725020.1</t>
  </si>
  <si>
    <t>3-oxoacyl-ACP reductase FabG</t>
  </si>
  <si>
    <t>PM_RS09955</t>
  </si>
  <si>
    <t>old_locus_tag=PM1917</t>
  </si>
  <si>
    <t>WP_005725021.1</t>
  </si>
  <si>
    <t>acyl carrier protein</t>
  </si>
  <si>
    <t>PM_RS09960</t>
  </si>
  <si>
    <t>old_locus_tag=PM1918</t>
  </si>
  <si>
    <t>WP_005719410.1</t>
  </si>
  <si>
    <t>PM_RS09965</t>
  </si>
  <si>
    <t>old_locus_tag=PM1919</t>
  </si>
  <si>
    <t>WP_010907402.1</t>
  </si>
  <si>
    <t>DUF2167 domain-containing protein</t>
  </si>
  <si>
    <t>rho</t>
  </si>
  <si>
    <t>PM_RS09970</t>
  </si>
  <si>
    <t>old_locus_tag=PM1920</t>
  </si>
  <si>
    <t>WP_005725026.1</t>
  </si>
  <si>
    <t>transcription termination factor Rho</t>
  </si>
  <si>
    <t>PM_RS09975</t>
  </si>
  <si>
    <t>old_locus_tag=PM1921</t>
  </si>
  <si>
    <t>WP_005752382.1</t>
  </si>
  <si>
    <t>ATP-dependent RNA helicase RhlB</t>
  </si>
  <si>
    <t>rsfS</t>
  </si>
  <si>
    <t>PM_RS09980</t>
  </si>
  <si>
    <t>old_locus_tag=PM1922</t>
  </si>
  <si>
    <t>WP_005755549.1</t>
  </si>
  <si>
    <t>ribosome silencing factor</t>
  </si>
  <si>
    <t>PM_RS09985</t>
  </si>
  <si>
    <t>old_locus_tag=PM1923</t>
  </si>
  <si>
    <t>WP_010907403.1</t>
  </si>
  <si>
    <t>23S rRNA (pseudouridine(1915)-N(3))-methyltransferase RlmH</t>
  </si>
  <si>
    <t>mrdA</t>
  </si>
  <si>
    <t>PM_RS09990</t>
  </si>
  <si>
    <t>old_locus_tag=PM1924</t>
  </si>
  <si>
    <t>WP_005752384.1</t>
  </si>
  <si>
    <t>penicillin-binding protein 2</t>
  </si>
  <si>
    <t>PM_RS09995</t>
  </si>
  <si>
    <t>old_locus_tag=PM1925</t>
  </si>
  <si>
    <t>WP_005725028.1</t>
  </si>
  <si>
    <t>rod shape-determining protein RodA</t>
  </si>
  <si>
    <t>PM_RS10000</t>
  </si>
  <si>
    <t>old_locus_tag=PM1926</t>
  </si>
  <si>
    <t>WP_005752386.1</t>
  </si>
  <si>
    <t>septal ring lytic transglycosylase RlpA family protein</t>
  </si>
  <si>
    <t>PM_RS10005</t>
  </si>
  <si>
    <t>old_locus_tag=PM1927</t>
  </si>
  <si>
    <t>WP_005752389.1</t>
  </si>
  <si>
    <t>D-alanyl-D-alanine carboxypeptidase</t>
  </si>
  <si>
    <t>PM_RS10010</t>
  </si>
  <si>
    <t>old_locus_tag=PM1928</t>
  </si>
  <si>
    <t>WP_005719420.1</t>
  </si>
  <si>
    <t>PM_RS10015</t>
  </si>
  <si>
    <t>old_locus_tag=PM1929</t>
  </si>
  <si>
    <t>WP_010907404.1</t>
  </si>
  <si>
    <t>octanoyltransferase</t>
  </si>
  <si>
    <t>lipA</t>
  </si>
  <si>
    <t>PM_RS10020</t>
  </si>
  <si>
    <t>old_locus_tag=PM1930</t>
  </si>
  <si>
    <t>WP_005719422.1</t>
  </si>
  <si>
    <t>lipoyl synthase</t>
  </si>
  <si>
    <t>PM_RS10025</t>
  </si>
  <si>
    <t>old_locus_tag=PM1931</t>
  </si>
  <si>
    <t>WP_005719426.1</t>
  </si>
  <si>
    <t>DUF417 domain-containing protein</t>
  </si>
  <si>
    <t>PM_RS10030</t>
  </si>
  <si>
    <t>old_locus_tag=PM_t56</t>
  </si>
  <si>
    <t>anticodon=TCT</t>
  </si>
  <si>
    <t>PM_RS10035</t>
  </si>
  <si>
    <t>old_locus_tag=PM_t57</t>
  </si>
  <si>
    <t>PM_RS10040</t>
  </si>
  <si>
    <t>old_locus_tag=PM1933</t>
  </si>
  <si>
    <t>WP_005725034.1</t>
  </si>
  <si>
    <t>bifunctional methylenetetrahydrofolate dehydrogenase/methenyltetrahydrofolate cyclohydrolase</t>
  </si>
  <si>
    <t>PM_RS10045</t>
  </si>
  <si>
    <t>PM_RS10050</t>
  </si>
  <si>
    <t>old_locus_tag=PM1935</t>
  </si>
  <si>
    <t>WP_005628486.1</t>
  </si>
  <si>
    <t>alcohol dehydrogenase</t>
  </si>
  <si>
    <t>PM_RS10055</t>
  </si>
  <si>
    <t>old_locus_tag=PM1936</t>
  </si>
  <si>
    <t>WP_010907406.1</t>
  </si>
  <si>
    <t>DUF4405 domain-containing protein</t>
  </si>
  <si>
    <t>PM_RS10060</t>
  </si>
  <si>
    <t>WP_005612106.1</t>
  </si>
  <si>
    <t>flavodoxin</t>
  </si>
  <si>
    <t>PM_RS10065</t>
  </si>
  <si>
    <t>WP_099868423.1</t>
  </si>
  <si>
    <t>PM_RS10570</t>
  </si>
  <si>
    <t>arsenical-resistance protein</t>
  </si>
  <si>
    <t>PM_RS10070</t>
  </si>
  <si>
    <t>old_locus_tag=PM1938</t>
  </si>
  <si>
    <t>WP_010907408.1</t>
  </si>
  <si>
    <t>multicopper oxidase family protein</t>
  </si>
  <si>
    <t>PM_RS10075</t>
  </si>
  <si>
    <t>old_locus_tag=PM1939</t>
  </si>
  <si>
    <t>WP_010907409.1</t>
  </si>
  <si>
    <t>DUF411 domain-containing protein</t>
  </si>
  <si>
    <t>PM_RS10080</t>
  </si>
  <si>
    <t>partial;pseudo;old_locus_tag=PM1940</t>
  </si>
  <si>
    <t>PM_RS10090</t>
  </si>
  <si>
    <t>old_locus_tag=PM1941</t>
  </si>
  <si>
    <t>WP_010907411.1</t>
  </si>
  <si>
    <t>Cd(II)/Pb(II)-responsive transcriptional regulator</t>
  </si>
  <si>
    <t>PM_RS10095</t>
  </si>
  <si>
    <t>old_locus_tag=PM1942</t>
  </si>
  <si>
    <t>WP_010907412.1</t>
  </si>
  <si>
    <t>arsB</t>
  </si>
  <si>
    <t>PM_RS10100</t>
  </si>
  <si>
    <t>old_locus_tag=PM1943</t>
  </si>
  <si>
    <t>WP_010907413.1</t>
  </si>
  <si>
    <t>PM_RS10105</t>
  </si>
  <si>
    <t>old_locus_tag=PM1944</t>
  </si>
  <si>
    <t>WP_010907414.1</t>
  </si>
  <si>
    <t>PM_RS10110</t>
  </si>
  <si>
    <t>WP_014550505.1</t>
  </si>
  <si>
    <t>PM_RS10115</t>
  </si>
  <si>
    <t>PM_RS10120</t>
  </si>
  <si>
    <t>old_locus_tag=PM1946</t>
  </si>
  <si>
    <t>WP_010907416.1</t>
  </si>
  <si>
    <t>PM_RS10125</t>
  </si>
  <si>
    <t>old_locus_tag=PM1947</t>
  </si>
  <si>
    <t>WP_010907417.1</t>
  </si>
  <si>
    <t>integrase</t>
  </si>
  <si>
    <t>PM_RS10130</t>
  </si>
  <si>
    <t>old_locus_tag=PM1948</t>
  </si>
  <si>
    <t>WP_032854426.1</t>
  </si>
  <si>
    <t>site-specific integrase</t>
  </si>
  <si>
    <t>PM_RS10135</t>
  </si>
  <si>
    <t>old_locus_tag=PM1949</t>
  </si>
  <si>
    <t>WP_016533798.1</t>
  </si>
  <si>
    <t>PM_RS10140</t>
  </si>
  <si>
    <t>old_locus_tag=PM1950</t>
  </si>
  <si>
    <t>WP_010907419.1</t>
  </si>
  <si>
    <t>single-stranded DNA-binding protein</t>
  </si>
  <si>
    <t>PM_RS10145</t>
  </si>
  <si>
    <t>old_locus_tag=PM1951</t>
  </si>
  <si>
    <t>WP_010907420.1</t>
  </si>
  <si>
    <t>excinuclease ABC subunit A</t>
  </si>
  <si>
    <t>PM_RS10150</t>
  </si>
  <si>
    <t>old_locus_tag=PM1952</t>
  </si>
  <si>
    <t>WP_010907421.1</t>
  </si>
  <si>
    <t>superoxide dismutase [Cu-Zn]</t>
  </si>
  <si>
    <t>PM_RS10155</t>
  </si>
  <si>
    <t>old_locus_tag=PM1953</t>
  </si>
  <si>
    <t>WP_005725044.1</t>
  </si>
  <si>
    <t>23S rRNA (guanosine(2251)-2'-O)-methyltransferase RlmB</t>
  </si>
  <si>
    <t>PM_RS10160</t>
  </si>
  <si>
    <t>old_locus_tag=PM1954</t>
  </si>
  <si>
    <t>WP_010907422.1</t>
  </si>
  <si>
    <t>ribonuclease R</t>
  </si>
  <si>
    <t>PM_RS10165</t>
  </si>
  <si>
    <t>old_locus_tag=PM1955</t>
  </si>
  <si>
    <t>WP_005719450.1</t>
  </si>
  <si>
    <t>rod shape-determining protein</t>
  </si>
  <si>
    <t>PM_RS10170</t>
  </si>
  <si>
    <t>old_locus_tag=PM1956</t>
  </si>
  <si>
    <t>WP_005719451.1</t>
  </si>
  <si>
    <t>rod shape-determining protein MreC</t>
  </si>
  <si>
    <t>mreD</t>
  </si>
  <si>
    <t>PM_RS10175</t>
  </si>
  <si>
    <t>old_locus_tag=PM1957</t>
  </si>
  <si>
    <t>WP_005725048.1</t>
  </si>
  <si>
    <t>rod shape-determining protein MreD</t>
  </si>
  <si>
    <t>PM_RS10180</t>
  </si>
  <si>
    <t>old_locus_tag=PM1958</t>
  </si>
  <si>
    <t>WP_010907423.1</t>
  </si>
  <si>
    <t>leuD</t>
  </si>
  <si>
    <t>PM_RS10185</t>
  </si>
  <si>
    <t>old_locus_tag=PM1959</t>
  </si>
  <si>
    <t>WP_005725049.1</t>
  </si>
  <si>
    <t>3-isopropylmalate dehydratase small subunit</t>
  </si>
  <si>
    <t>leuC</t>
  </si>
  <si>
    <t>PM_RS10190</t>
  </si>
  <si>
    <t>old_locus_tag=PM1960</t>
  </si>
  <si>
    <t>WP_010907424.1</t>
  </si>
  <si>
    <t>3-isopropylmalate dehydratase large subunit</t>
  </si>
  <si>
    <t>leuB</t>
  </si>
  <si>
    <t>PM_RS10195</t>
  </si>
  <si>
    <t>old_locus_tag=PM1961</t>
  </si>
  <si>
    <t>WP_010907425.1</t>
  </si>
  <si>
    <t>3-isopropylmalate dehydrogenase</t>
  </si>
  <si>
    <t>PM_RS10200</t>
  </si>
  <si>
    <t>old_locus_tag=PM1962</t>
  </si>
  <si>
    <t>WP_010907426.1</t>
  </si>
  <si>
    <t>2-isopropylmalate synthase</t>
  </si>
  <si>
    <t>srlR</t>
  </si>
  <si>
    <t>PM_RS10205</t>
  </si>
  <si>
    <t>old_locus_tag=PM1964</t>
  </si>
  <si>
    <t>WP_005725056.1</t>
  </si>
  <si>
    <t>HTH domain-containing protein</t>
  </si>
  <si>
    <t>PM_RS10210</t>
  </si>
  <si>
    <t>old_locus_tag=PM1965</t>
  </si>
  <si>
    <t>WP_010907428.1</t>
  </si>
  <si>
    <t>HAD family phosphatase</t>
  </si>
  <si>
    <t>PM_RS10215</t>
  </si>
  <si>
    <t>old_locus_tag=PM1966</t>
  </si>
  <si>
    <t>WP_010907429.1</t>
  </si>
  <si>
    <t>hydrolase</t>
  </si>
  <si>
    <t>PM_RS10220</t>
  </si>
  <si>
    <t>old_locus_tag=PM1967</t>
  </si>
  <si>
    <t>WP_005737386.1</t>
  </si>
  <si>
    <t>transcriptional regulator GutM</t>
  </si>
  <si>
    <t>PM_RS10225</t>
  </si>
  <si>
    <t>old_locus_tag=PM1968</t>
  </si>
  <si>
    <t>WP_005719474.1</t>
  </si>
  <si>
    <t>sorbitol 6-phosphate dehydrogenase</t>
  </si>
  <si>
    <t>PM_RS10230</t>
  </si>
  <si>
    <t>old_locus_tag=PM1969</t>
  </si>
  <si>
    <t>WP_010907430.1</t>
  </si>
  <si>
    <t>PTS sorbitol transporter subunit IIA</t>
  </si>
  <si>
    <t>srlE</t>
  </si>
  <si>
    <t>PM_RS10235</t>
  </si>
  <si>
    <t>old_locus_tag=PM1970</t>
  </si>
  <si>
    <t>WP_005755661.1</t>
  </si>
  <si>
    <t>PTS sorbitol transporter subunit IIB</t>
  </si>
  <si>
    <t>srlA</t>
  </si>
  <si>
    <t>PM_RS10240</t>
  </si>
  <si>
    <t>old_locus_tag=PM1971</t>
  </si>
  <si>
    <t>WP_005725059.1</t>
  </si>
  <si>
    <t>PTS sorbitol transporter subunit IIC</t>
  </si>
  <si>
    <t>PM_RS10245</t>
  </si>
  <si>
    <t>old_locus_tag=PM1973</t>
  </si>
  <si>
    <t>WP_005719481.1</t>
  </si>
  <si>
    <t>neutral zinc metallopeptidase</t>
  </si>
  <si>
    <t>PM_RS10250</t>
  </si>
  <si>
    <t>old_locus_tag=PM1974</t>
  </si>
  <si>
    <t>WP_005719483.1</t>
  </si>
  <si>
    <t>peptidoglycan-binding protein LysM</t>
  </si>
  <si>
    <t>PM_RS10255</t>
  </si>
  <si>
    <t>old_locus_tag=PM1975</t>
  </si>
  <si>
    <t>WP_010907432.1</t>
  </si>
  <si>
    <t>trigger factor</t>
  </si>
  <si>
    <t>clpP</t>
  </si>
  <si>
    <t>PM_RS10260</t>
  </si>
  <si>
    <t>old_locus_tag=PM1976</t>
  </si>
  <si>
    <t>WP_005725064.1</t>
  </si>
  <si>
    <t>ATP-dependent Clp protease proteolytic subunit</t>
  </si>
  <si>
    <t>clpX</t>
  </si>
  <si>
    <t>PM_RS10265</t>
  </si>
  <si>
    <t>old_locus_tag=PM1977</t>
  </si>
  <si>
    <t>WP_005719489.1</t>
  </si>
  <si>
    <t>ATP-dependent Clp protease ATP-binding subunit ClpX</t>
  </si>
  <si>
    <t>PM_RS10270</t>
  </si>
  <si>
    <t>old_locus_tag=PM1978</t>
  </si>
  <si>
    <t>WP_010907433.1</t>
  </si>
  <si>
    <t>endopeptidase La</t>
  </si>
  <si>
    <t>PM_RS10275</t>
  </si>
  <si>
    <t>old_locus_tag=PM1979</t>
  </si>
  <si>
    <t>WP_005725068.1</t>
  </si>
  <si>
    <t>peptidylprolyl isomerase</t>
  </si>
  <si>
    <t>PM_RS10280</t>
  </si>
  <si>
    <t>old_locus_tag=PM1980</t>
  </si>
  <si>
    <t>WP_005758163.1</t>
  </si>
  <si>
    <t>PM_RS10285</t>
  </si>
  <si>
    <t>old_locus_tag=PM1981</t>
  </si>
  <si>
    <t>WP_010907434.1</t>
  </si>
  <si>
    <t>ABC-2 transporter permease</t>
  </si>
  <si>
    <t>PM_RS10290</t>
  </si>
  <si>
    <t>old_locus_tag=PM1982</t>
  </si>
  <si>
    <t>WP_010907435.1</t>
  </si>
  <si>
    <t>PM_RS10295</t>
  </si>
  <si>
    <t>old_locus_tag=PM1983</t>
  </si>
  <si>
    <t>WP_016533569.1</t>
  </si>
  <si>
    <t>rpsB</t>
  </si>
  <si>
    <t>PM_RS10300</t>
  </si>
  <si>
    <t>old_locus_tag=PM1984</t>
  </si>
  <si>
    <t>WP_005725076.1</t>
  </si>
  <si>
    <t>30S ribosomal protein S2</t>
  </si>
  <si>
    <t>tsf</t>
  </si>
  <si>
    <t>PM_RS10305</t>
  </si>
  <si>
    <t>old_locus_tag=PM1985</t>
  </si>
  <si>
    <t>WP_005719507.1</t>
  </si>
  <si>
    <t>elongation factor Ts</t>
  </si>
  <si>
    <t>PM_RS10310</t>
  </si>
  <si>
    <t>old_locus_tag=PM1986</t>
  </si>
  <si>
    <t>WP_005725080.1</t>
  </si>
  <si>
    <t>UMP kinase</t>
  </si>
  <si>
    <t>PM_RS10315</t>
  </si>
  <si>
    <t>old_locus_tag=PM1987</t>
  </si>
  <si>
    <t>WP_005725082.1</t>
  </si>
  <si>
    <t>ribosome-recycling factor</t>
  </si>
  <si>
    <t>PM_RS10320</t>
  </si>
  <si>
    <t>old_locus_tag=PM1988</t>
  </si>
  <si>
    <t>WP_016533570.1</t>
  </si>
  <si>
    <t>1-deoxy-D-xylulose-5-phosphate reductoisomerase</t>
  </si>
  <si>
    <t>PM_RS10325</t>
  </si>
  <si>
    <t>old_locus_tag=PM1989</t>
  </si>
  <si>
    <t>WP_005725086.1</t>
  </si>
  <si>
    <t>ditrans,polycis-undecaprenyl-diphosphate synthase ((2E,6E)-farnesyl-diphosphate specific)</t>
  </si>
  <si>
    <t>PM_RS10330</t>
  </si>
  <si>
    <t>old_locus_tag=PM1990</t>
  </si>
  <si>
    <t>WP_005758173.1</t>
  </si>
  <si>
    <t>phosphatidate cytidylyltransferase</t>
  </si>
  <si>
    <t>PM_RS10335</t>
  </si>
  <si>
    <t>old_locus_tag=PM1991</t>
  </si>
  <si>
    <t>WP_010907438.1</t>
  </si>
  <si>
    <t>zinc metalloprotease</t>
  </si>
  <si>
    <t>bamA</t>
  </si>
  <si>
    <t>PM_RS10340</t>
  </si>
  <si>
    <t>old_locus_tag=PM1992</t>
  </si>
  <si>
    <t>WP_010907439.1</t>
  </si>
  <si>
    <t>outer membrane protein assembly factor BamA</t>
  </si>
  <si>
    <t>PM_RS10345</t>
  </si>
  <si>
    <t>old_locus_tag=PM1993</t>
  </si>
  <si>
    <t>WP_005719521.1</t>
  </si>
  <si>
    <t>outer membrane p25</t>
  </si>
  <si>
    <t>lpxD</t>
  </si>
  <si>
    <t>PM_RS10350</t>
  </si>
  <si>
    <t>old_locus_tag=PM1994</t>
  </si>
  <si>
    <t>WP_005725095.1</t>
  </si>
  <si>
    <t>UDP-3-O-(3-hydroxymyristoyl)glucosamine N-acyltransferase</t>
  </si>
  <si>
    <t>fabZ</t>
  </si>
  <si>
    <t>PM_RS10355</t>
  </si>
  <si>
    <t>old_locus_tag=PM1995</t>
  </si>
  <si>
    <t>WP_005719526.1</t>
  </si>
  <si>
    <t>beta-hydroxyacyl-ACP dehydratase</t>
  </si>
  <si>
    <t>PM_RS10360</t>
  </si>
  <si>
    <t>old_locus_tag=PM1996</t>
  </si>
  <si>
    <t>WP_005719528.1</t>
  </si>
  <si>
    <t>acyl-[acyl-carrier-protein]--UDP-N-acetylglucosamine O-acyltransferase</t>
  </si>
  <si>
    <t>PM_RS10365</t>
  </si>
  <si>
    <t>old_locus_tag=PM1997</t>
  </si>
  <si>
    <t>WP_099868484.1</t>
  </si>
  <si>
    <t>lipid-A-disaccharide synthase</t>
  </si>
  <si>
    <t>PM_RS10370</t>
  </si>
  <si>
    <t>old_locus_tag=PM1998</t>
  </si>
  <si>
    <t>WP_005725099.1</t>
  </si>
  <si>
    <t>ribonuclease HII</t>
  </si>
  <si>
    <t>PM_RS10375</t>
  </si>
  <si>
    <t>old_locus_tag=PM1999</t>
  </si>
  <si>
    <t>WP_010907441.1</t>
  </si>
  <si>
    <t>PM_RS10380</t>
  </si>
  <si>
    <t>old_locus_tag=PM2000</t>
  </si>
  <si>
    <t>WP_010907442.1</t>
  </si>
  <si>
    <t>CDP-alcohol phosphatidyltransferase family protein</t>
  </si>
  <si>
    <t>PM_RS10385</t>
  </si>
  <si>
    <t>old_locus_tag=PM2001</t>
  </si>
  <si>
    <t>WP_005725105.1</t>
  </si>
  <si>
    <t>PM_RS10390</t>
  </si>
  <si>
    <t>old_locus_tag=PM2002</t>
  </si>
  <si>
    <t>WP_005725108.1</t>
  </si>
  <si>
    <t>PM_RS10395</t>
  </si>
  <si>
    <t>old_locus_tag=PM2003</t>
  </si>
  <si>
    <t>WP_010907443.1</t>
  </si>
  <si>
    <t>molybdopterin adenylyltransferase</t>
  </si>
  <si>
    <t>PM_RS10400</t>
  </si>
  <si>
    <t>old_locus_tag=PM2004</t>
  </si>
  <si>
    <t>WP_005725112.1</t>
  </si>
  <si>
    <t>nitrogen regulatory protein P-II</t>
  </si>
  <si>
    <t>PM_RS10405</t>
  </si>
  <si>
    <t>old_locus_tag=PM2005</t>
  </si>
  <si>
    <t>WP_010907444.1</t>
  </si>
  <si>
    <t>PM_RS10410</t>
  </si>
  <si>
    <t>old_locus_tag=PM2006</t>
  </si>
  <si>
    <t>WP_010907445.1</t>
  </si>
  <si>
    <t>tetratricopeptide repeat protein</t>
  </si>
  <si>
    <t>PM_RS10415</t>
  </si>
  <si>
    <t>old_locus_tag=PM2007</t>
  </si>
  <si>
    <t>WP_010907446.1</t>
  </si>
  <si>
    <t>bifunctional tRNA (adenosine(37)-C2)-methyltransferase TrmG/ribosomal RNA large subunit methyltransferase RlmN</t>
  </si>
  <si>
    <t>PM_RS10420</t>
  </si>
  <si>
    <t>old_locus_tag=PM2008</t>
  </si>
  <si>
    <t>WP_010907447.1</t>
  </si>
  <si>
    <t>type IV pilus biogenesis/stability protein PilW</t>
  </si>
  <si>
    <t>PM_RS10425</t>
  </si>
  <si>
    <t>old_locus_tag=PM2009</t>
  </si>
  <si>
    <t>WP_005725132.1</t>
  </si>
  <si>
    <t>DUF4115 domain-containing protein</t>
  </si>
  <si>
    <t>PM_RS10430</t>
  </si>
  <si>
    <t>old_locus_tag=PM2010</t>
  </si>
  <si>
    <t>WP_095261634.1</t>
  </si>
  <si>
    <t>flavodoxin-dependent (E)-4-hydroxy-3-methylbut-2-enyl-diphosphate synthase</t>
  </si>
  <si>
    <t>PM_RS10435</t>
  </si>
  <si>
    <t>old_locus_tag=PM2011</t>
  </si>
  <si>
    <t>WP_010907448.1</t>
  </si>
  <si>
    <t>histidine--tRNA ligase</t>
  </si>
  <si>
    <t>PM_RS10440</t>
  </si>
  <si>
    <t>old_locus_tag=PM2012</t>
  </si>
  <si>
    <t>WP_005725137.1</t>
  </si>
  <si>
    <t>PM_RS10445</t>
  </si>
  <si>
    <t>old_locus_tag=PM2013</t>
  </si>
  <si>
    <t>WP_010907449.1</t>
  </si>
  <si>
    <t>isoprenylcysteine carboxylmethyltransferase family protein</t>
  </si>
  <si>
    <t>Названия строк</t>
  </si>
  <si>
    <t>Общий итог</t>
  </si>
  <si>
    <t>Названия столбцов</t>
  </si>
  <si>
    <t>Количество по полю class</t>
  </si>
  <si>
    <t>protein coding</t>
  </si>
  <si>
    <t>assembly unit</t>
  </si>
  <si>
    <t>seq type</t>
  </si>
  <si>
    <t>genomic accession</t>
  </si>
  <si>
    <t>product accession</t>
  </si>
  <si>
    <t>non-redundant refseq</t>
  </si>
  <si>
    <t>related accession</t>
  </si>
  <si>
    <t>locus tag</t>
  </si>
  <si>
    <t>feature interval length</t>
  </si>
  <si>
    <t>product length</t>
  </si>
  <si>
    <t>RNase P RNA</t>
  </si>
  <si>
    <t>SRP RNA</t>
  </si>
  <si>
    <t>with protein</t>
  </si>
  <si>
    <t>without protein</t>
  </si>
  <si>
    <t>Среднее значение</t>
  </si>
  <si>
    <t>Минимум</t>
  </si>
  <si>
    <t>Максимум</t>
  </si>
  <si>
    <t>Среднеквадратичное отклонение</t>
  </si>
  <si>
    <t xml:space="preserve"> </t>
  </si>
  <si>
    <t>Медиана</t>
  </si>
  <si>
    <t>Карманы</t>
  </si>
  <si>
    <t>Данные</t>
  </si>
  <si>
    <t>Подсчет</t>
  </si>
  <si>
    <t>Диапозоны</t>
  </si>
  <si>
    <t>Белок</t>
  </si>
  <si>
    <t>Псевдоген</t>
  </si>
  <si>
    <t>РНК</t>
  </si>
  <si>
    <t>Ожидание</t>
  </si>
  <si>
    <t>Сумма</t>
  </si>
  <si>
    <t>Вывод</t>
  </si>
  <si>
    <t>Случайно</t>
  </si>
  <si>
    <t>Неслучайно</t>
  </si>
  <si>
    <t>карманы</t>
  </si>
  <si>
    <t>Нормальное распределение</t>
  </si>
  <si>
    <t>Реальное распределение</t>
  </si>
  <si>
    <t>В случае псевдогенов, вероятно, выборка слишком мала и критерий может работать неверно</t>
  </si>
  <si>
    <t>dn</t>
  </si>
  <si>
    <t>(пусто)</t>
  </si>
  <si>
    <t>Проценты:</t>
  </si>
  <si>
    <t>Транслоказы</t>
  </si>
  <si>
    <t>Лигазы</t>
  </si>
  <si>
    <t>Изомеразы</t>
  </si>
  <si>
    <t>Лиазы</t>
  </si>
  <si>
    <t>Гидролазы</t>
  </si>
  <si>
    <t>Трансферазы</t>
  </si>
  <si>
    <t>Оксидоредуктазы</t>
  </si>
  <si>
    <t>subt</t>
  </si>
  <si>
    <t>coli</t>
  </si>
  <si>
    <t>mult</t>
  </si>
  <si>
    <t>Вероятность ошибки первого рода</t>
  </si>
  <si>
    <t>Скорее всего, случайно</t>
  </si>
  <si>
    <t>Всего</t>
  </si>
  <si>
    <t>подсчет кратных трем пересечений</t>
  </si>
  <si>
    <t>поиск кратных трем пересечений</t>
  </si>
  <si>
    <t>Подсчет пересечений разной длины</t>
  </si>
  <si>
    <t>Проверка, на одной или на разных цепях пересекаемые гены</t>
  </si>
  <si>
    <t>длина пересечения</t>
  </si>
  <si>
    <t>Факт пересечения</t>
  </si>
  <si>
    <t>Подсчет длин для разных цепей</t>
  </si>
  <si>
    <t>Подсчет длин для одинаковых цепей</t>
  </si>
  <si>
    <t>статистика по каждому виду пересечений</t>
  </si>
  <si>
    <t>Подсчет длины квазиоперона</t>
  </si>
  <si>
    <t>подсчет квазиоперонов нужной длины</t>
  </si>
  <si>
    <t>длины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</si>
</sst>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00000000000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</cellStyleXfs>
  <cellXfs count="65">
    <xf numFmtId="0" fontId="0" fillId="0" borderId="0" xfId="0"/>
    <xf numFmtId="0" fontId="16" fillId="37" borderId="10" xfId="0" applyFont="1" applyFill="1" applyBorder="1" applyAlignment="1">
      <alignment horizontal="center" vertical="center" wrapText="1"/>
    </xf>
    <xf numFmtId="0" fontId="0" fillId="0" borderId="12" xfId="0" applyBorder="1"/>
    <xf numFmtId="0" fontId="0" fillId="0" borderId="13" xfId="0" applyBorder="1"/>
    <xf numFmtId="0" fontId="16" fillId="37" borderId="10" xfId="0" applyFont="1" applyFill="1" applyBorder="1" applyAlignment="1">
      <alignment horizontal="center" vertical="center" shrinkToFit="1"/>
    </xf>
    <xf numFmtId="0" fontId="0" fillId="0" borderId="13" xfId="0" applyBorder="1" applyAlignment="1">
      <alignment shrinkToFit="1"/>
    </xf>
    <xf numFmtId="0" fontId="16" fillId="39" borderId="0" xfId="0" applyFont="1" applyFill="1" applyBorder="1" applyAlignment="1">
      <alignment horizontal="center" vertical="center" wrapText="1"/>
    </xf>
    <xf numFmtId="0" fontId="16" fillId="38" borderId="10" xfId="0" applyFont="1" applyFill="1" applyBorder="1" applyAlignment="1">
      <alignment horizontal="center" vertical="center" wrapText="1"/>
    </xf>
    <xf numFmtId="0" fontId="0" fillId="0" borderId="10" xfId="0" applyNumberFormat="1" applyBorder="1"/>
    <xf numFmtId="0" fontId="0" fillId="37" borderId="10" xfId="0" applyFill="1" applyBorder="1" applyAlignment="1">
      <alignment horizontal="left"/>
    </xf>
    <xf numFmtId="0" fontId="0" fillId="38" borderId="10" xfId="0" applyFill="1" applyBorder="1"/>
    <xf numFmtId="0" fontId="16" fillId="38" borderId="10" xfId="0" applyFont="1" applyFill="1" applyBorder="1"/>
    <xf numFmtId="0" fontId="0" fillId="38" borderId="10" xfId="0" applyFill="1" applyBorder="1" applyAlignment="1">
      <alignment horizontal="left"/>
    </xf>
    <xf numFmtId="0" fontId="0" fillId="38" borderId="10" xfId="0" applyNumberFormat="1" applyFill="1" applyBorder="1"/>
    <xf numFmtId="0" fontId="0" fillId="36" borderId="10" xfId="0" applyNumberFormat="1" applyFill="1" applyBorder="1"/>
    <xf numFmtId="1" fontId="0" fillId="0" borderId="0" xfId="0" applyNumberFormat="1"/>
    <xf numFmtId="165" fontId="0" fillId="0" borderId="0" xfId="0" applyNumberFormat="1"/>
    <xf numFmtId="0" fontId="0" fillId="38" borderId="10" xfId="0" applyFill="1" applyBorder="1" applyAlignment="1">
      <alignment horizontal="center" vertical="center"/>
    </xf>
    <xf numFmtId="2" fontId="0" fillId="38" borderId="10" xfId="0" applyNumberFormat="1" applyFill="1" applyBorder="1" applyAlignment="1">
      <alignment horizontal="center" vertical="center"/>
    </xf>
    <xf numFmtId="0" fontId="0" fillId="38" borderId="10" xfId="0" applyFill="1" applyBorder="1" applyAlignment="1">
      <alignment horizontal="center"/>
    </xf>
    <xf numFmtId="0" fontId="16" fillId="38" borderId="11" xfId="0" applyFont="1" applyFill="1" applyBorder="1"/>
    <xf numFmtId="0" fontId="0" fillId="38" borderId="11" xfId="0" applyFill="1" applyBorder="1" applyAlignment="1">
      <alignment horizontal="center" vertical="center"/>
    </xf>
    <xf numFmtId="0" fontId="0" fillId="0" borderId="15" xfId="0" applyBorder="1"/>
    <xf numFmtId="1" fontId="0" fillId="0" borderId="16" xfId="0" applyNumberFormat="1" applyBorder="1"/>
    <xf numFmtId="0" fontId="0" fillId="33" borderId="10" xfId="0" applyFill="1" applyBorder="1"/>
    <xf numFmtId="0" fontId="0" fillId="37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40" borderId="10" xfId="0" applyFill="1" applyBorder="1" applyAlignment="1">
      <alignment horizontal="center" vertical="center"/>
    </xf>
    <xf numFmtId="1" fontId="0" fillId="0" borderId="14" xfId="0" applyNumberFormat="1" applyBorder="1"/>
    <xf numFmtId="1" fontId="0" fillId="0" borderId="18" xfId="0" applyNumberFormat="1" applyBorder="1"/>
    <xf numFmtId="0" fontId="0" fillId="0" borderId="22" xfId="0" applyBorder="1"/>
    <xf numFmtId="0" fontId="0" fillId="0" borderId="0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1" fontId="0" fillId="38" borderId="10" xfId="0" applyNumberFormat="1" applyFill="1" applyBorder="1" applyAlignment="1">
      <alignment vertical="center"/>
    </xf>
    <xf numFmtId="0" fontId="0" fillId="38" borderId="10" xfId="0" applyFill="1" applyBorder="1" applyAlignment="1">
      <alignment vertical="center"/>
    </xf>
    <xf numFmtId="165" fontId="0" fillId="38" borderId="17" xfId="0" applyNumberFormat="1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38" borderId="0" xfId="0" applyFill="1" applyAlignment="1">
      <alignment vertical="center" wrapText="1"/>
    </xf>
    <xf numFmtId="0" fontId="0" fillId="39" borderId="10" xfId="0" applyFill="1" applyBorder="1" applyAlignment="1">
      <alignment vertical="center" wrapText="1"/>
    </xf>
    <xf numFmtId="0" fontId="0" fillId="41" borderId="13" xfId="0" applyFill="1" applyBorder="1"/>
    <xf numFmtId="0" fontId="0" fillId="41" borderId="13" xfId="0" applyFill="1" applyBorder="1" applyAlignment="1">
      <alignment shrinkToFit="1"/>
    </xf>
    <xf numFmtId="0" fontId="0" fillId="0" borderId="10" xfId="0" applyBorder="1"/>
    <xf numFmtId="0" fontId="19" fillId="0" borderId="0" xfId="42"/>
    <xf numFmtId="0" fontId="19" fillId="0" borderId="10" xfId="42" applyBorder="1"/>
    <xf numFmtId="0" fontId="19" fillId="0" borderId="0" xfId="42" applyFill="1" applyBorder="1"/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left" vertical="center" wrapText="1"/>
    </xf>
    <xf numFmtId="0" fontId="0" fillId="35" borderId="10" xfId="0" applyFill="1" applyBorder="1" applyAlignment="1">
      <alignment vertical="center"/>
    </xf>
    <xf numFmtId="0" fontId="0" fillId="38" borderId="13" xfId="0" applyFill="1" applyBorder="1"/>
    <xf numFmtId="0" fontId="0" fillId="38" borderId="27" xfId="0" applyFill="1" applyBorder="1"/>
    <xf numFmtId="0" fontId="0" fillId="37" borderId="10" xfId="0" applyFill="1" applyBorder="1"/>
    <xf numFmtId="0" fontId="0" fillId="41" borderId="0" xfId="0" applyFill="1" applyBorder="1"/>
    <xf numFmtId="0" fontId="0" fillId="0" borderId="0" xfId="0" applyFill="1"/>
    <xf numFmtId="0" fontId="20" fillId="38" borderId="10" xfId="0" applyFont="1" applyFill="1" applyBorder="1" applyAlignment="1">
      <alignment horizontal="center" vertical="center" wrapText="1"/>
    </xf>
    <xf numFmtId="0" fontId="20" fillId="37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8" fillId="37" borderId="0" xfId="0" applyFont="1" applyFill="1" applyAlignment="1">
      <alignment vertical="center" wrapText="1"/>
    </xf>
    <xf numFmtId="0" fontId="0" fillId="0" borderId="13" xfId="0" applyFill="1" applyBorder="1"/>
    <xf numFmtId="0" fontId="0" fillId="37" borderId="0" xfId="0" applyFill="1" applyAlignment="1">
      <alignment wrapText="1"/>
    </xf>
  </cellXfs>
  <cellStyles count="43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1">
    <dxf>
      <fill>
        <patternFill patternType="solid">
          <bgColor theme="7" tint="0.79998168889431442"/>
        </patternFill>
      </fill>
    </dxf>
    <dxf>
      <fill>
        <patternFill patternType="solid">
          <bgColor theme="7" tint="0.39997558519241921"/>
        </patternFill>
      </fill>
    </dxf>
    <dxf>
      <fill>
        <patternFill patternType="solid">
          <bgColor theme="7" tint="0.39997558519241921"/>
        </patternFill>
      </fill>
    </dxf>
    <dxf>
      <fill>
        <patternFill patternType="solid">
          <bgColor theme="7" tint="0.39997558519241921"/>
        </patternFill>
      </fill>
    </dxf>
    <dxf>
      <fill>
        <patternFill patternType="solid">
          <bgColor theme="7" tint="0.39997558519241921"/>
        </patternFill>
      </fill>
    </dxf>
    <dxf>
      <fill>
        <patternFill patternType="solid">
          <bgColor theme="7" tint="0.39997558519241921"/>
        </patternFill>
      </fill>
    </dxf>
    <dxf>
      <fill>
        <patternFill patternType="solid">
          <bgColor theme="7" tint="0.39997558519241921"/>
        </patternFill>
      </fill>
    </dxf>
    <dxf>
      <fill>
        <patternFill patternType="solid">
          <bgColor theme="7" tint="0.39997558519241921"/>
        </patternFill>
      </fill>
    </dxf>
    <dxf>
      <fill>
        <patternFill patternType="solid">
          <bgColor theme="7" tint="0.39997558519241921"/>
        </patternFill>
      </fill>
    </dxf>
    <dxf>
      <fill>
        <patternFill patternType="solid">
          <bgColor theme="7" tint="0.59999389629810485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Нормальное распределение</c:v>
          </c:tx>
          <c:marker>
            <c:symbol val="none"/>
          </c:marker>
          <c:val>
            <c:numRef>
              <c:f>'Длина генов'!$O$2:$O$102</c:f>
              <c:numCache>
                <c:formatCode>General</c:formatCode>
                <c:ptCount val="101"/>
                <c:pt idx="0">
                  <c:v>5.9794626687766398E-4</c:v>
                </c:pt>
                <c:pt idx="1">
                  <c:v>7.069261692184759E-4</c:v>
                </c:pt>
                <c:pt idx="2">
                  <c:v>1.0902843924312539E-3</c:v>
                </c:pt>
                <c:pt idx="3">
                  <c:v>1.4710521867824082E-3</c:v>
                </c:pt>
                <c:pt idx="4">
                  <c:v>1.7363565642705609E-3</c:v>
                </c:pt>
                <c:pt idx="5">
                  <c:v>1.7929669944138262E-3</c:v>
                </c:pt>
                <c:pt idx="6">
                  <c:v>1.6196762918312476E-3</c:v>
                </c:pt>
                <c:pt idx="7">
                  <c:v>1.2799903748870634E-3</c:v>
                </c:pt>
                <c:pt idx="8">
                  <c:v>8.8492758075322294E-4</c:v>
                </c:pt>
                <c:pt idx="9">
                  <c:v>5.3521873436044513E-4</c:v>
                </c:pt>
                <c:pt idx="10">
                  <c:v>2.8318968527204119E-4</c:v>
                </c:pt>
                <c:pt idx="11">
                  <c:v>1.3108291887201925E-4</c:v>
                </c:pt>
                <c:pt idx="12">
                  <c:v>5.3080783477959179E-5</c:v>
                </c:pt>
                <c:pt idx="13">
                  <c:v>1.8804036867498012E-5</c:v>
                </c:pt>
                <c:pt idx="14">
                  <c:v>5.8275688338271478E-6</c:v>
                </c:pt>
                <c:pt idx="15">
                  <c:v>1.5799606783394082E-6</c:v>
                </c:pt>
                <c:pt idx="16">
                  <c:v>3.747379644683259E-7</c:v>
                </c:pt>
                <c:pt idx="17">
                  <c:v>7.7755596400670912E-8</c:v>
                </c:pt>
                <c:pt idx="18">
                  <c:v>1.4114261800006805E-8</c:v>
                </c:pt>
                <c:pt idx="19">
                  <c:v>2.2413373539014458E-9</c:v>
                </c:pt>
                <c:pt idx="20">
                  <c:v>3.1137148500648471E-10</c:v>
                </c:pt>
                <c:pt idx="21">
                  <c:v>3.7841905360177215E-11</c:v>
                </c:pt>
                <c:pt idx="22">
                  <c:v>4.0233674775118743E-12</c:v>
                </c:pt>
                <c:pt idx="23">
                  <c:v>3.7422168960454489E-13</c:v>
                </c:pt>
                <c:pt idx="24">
                  <c:v>3.0450242666404632E-14</c:v>
                </c:pt>
                <c:pt idx="25">
                  <c:v>2.167579870312766E-15</c:v>
                </c:pt>
                <c:pt idx="26">
                  <c:v>1.3498391152873102E-16</c:v>
                </c:pt>
                <c:pt idx="27">
                  <c:v>7.3537939505754283E-18</c:v>
                </c:pt>
                <c:pt idx="28">
                  <c:v>3.5048017225153891E-19</c:v>
                </c:pt>
                <c:pt idx="29">
                  <c:v>1.4612953378121965E-20</c:v>
                </c:pt>
                <c:pt idx="30">
                  <c:v>5.3300967500169261E-22</c:v>
                </c:pt>
                <c:pt idx="31">
                  <c:v>1.7008058238738298E-23</c:v>
                </c:pt>
                <c:pt idx="32">
                  <c:v>4.7478492900767314E-25</c:v>
                </c:pt>
                <c:pt idx="33">
                  <c:v>1.1594757334456164E-26</c:v>
                </c:pt>
                <c:pt idx="34">
                  <c:v>2.4771308681880715E-28</c:v>
                </c:pt>
                <c:pt idx="35">
                  <c:v>4.6297632910592823E-30</c:v>
                </c:pt>
                <c:pt idx="36">
                  <c:v>7.5699179376339198E-32</c:v>
                </c:pt>
                <c:pt idx="37">
                  <c:v>1.0827946577053457E-33</c:v>
                </c:pt>
                <c:pt idx="38">
                  <c:v>1.3549509872192919E-35</c:v>
                </c:pt>
                <c:pt idx="39">
                  <c:v>1.4832816210252477E-37</c:v>
                </c:pt>
                <c:pt idx="40">
                  <c:v>1.4205162094488E-39</c:v>
                </c:pt>
                <c:pt idx="41">
                  <c:v>1.1901215536942711E-41</c:v>
                </c:pt>
                <c:pt idx="42">
                  <c:v>8.7228618795340466E-44</c:v>
                </c:pt>
                <c:pt idx="43">
                  <c:v>5.5930566669496252E-46</c:v>
                </c:pt>
                <c:pt idx="44">
                  <c:v>3.1373429257689856E-48</c:v>
                </c:pt>
                <c:pt idx="45">
                  <c:v>1.5395624577799761E-50</c:v>
                </c:pt>
                <c:pt idx="46">
                  <c:v>6.6092956809625169E-53</c:v>
                </c:pt>
                <c:pt idx="47">
                  <c:v>2.4821932997695273E-55</c:v>
                </c:pt>
                <c:pt idx="48">
                  <c:v>8.1552741509603996E-58</c:v>
                </c:pt>
                <c:pt idx="49">
                  <c:v>2.3440349325230948E-60</c:v>
                </c:pt>
                <c:pt idx="50">
                  <c:v>5.8940272929834448E-63</c:v>
                </c:pt>
                <c:pt idx="51">
                  <c:v>1.2965305487674928E-65</c:v>
                </c:pt>
                <c:pt idx="52">
                  <c:v>2.4950308162770806E-68</c:v>
                </c:pt>
                <c:pt idx="53">
                  <c:v>4.2004094067891015E-71</c:v>
                </c:pt>
                <c:pt idx="54">
                  <c:v>6.1862843643419165E-74</c:v>
                </c:pt>
                <c:pt idx="55">
                  <c:v>7.9705939399373596E-77</c:v>
                </c:pt>
                <c:pt idx="56">
                  <c:v>8.9840888536650915E-80</c:v>
                </c:pt>
                <c:pt idx="57">
                  <c:v>8.8589028852212609E-83</c:v>
                </c:pt>
                <c:pt idx="58">
                  <c:v>7.642023899950406E-86</c:v>
                </c:pt>
                <c:pt idx="59">
                  <c:v>5.7671253475509036E-89</c:v>
                </c:pt>
                <c:pt idx="60">
                  <c:v>3.807438863613413E-92</c:v>
                </c:pt>
                <c:pt idx="61">
                  <c:v>2.1990192682577904E-95</c:v>
                </c:pt>
                <c:pt idx="62">
                  <c:v>1.1110860103065417E-98</c:v>
                </c:pt>
                <c:pt idx="63">
                  <c:v>4.9112141603701058E-102</c:v>
                </c:pt>
                <c:pt idx="64">
                  <c:v>1.8991209040377324E-105</c:v>
                </c:pt>
                <c:pt idx="65">
                  <c:v>6.4244936509961189E-109</c:v>
                </c:pt>
                <c:pt idx="66">
                  <c:v>1.9012872805611125E-112</c:v>
                </c:pt>
                <c:pt idx="67">
                  <c:v>4.9224252501273781E-116</c:v>
                </c:pt>
                <c:pt idx="68">
                  <c:v>1.1148926833564414E-119</c:v>
                </c:pt>
                <c:pt idx="69">
                  <c:v>2.2090703637326695E-123</c:v>
                </c:pt>
                <c:pt idx="70">
                  <c:v>3.8292046865135145E-127</c:v>
                </c:pt>
                <c:pt idx="71">
                  <c:v>5.8067103442018946E-131</c:v>
                </c:pt>
                <c:pt idx="72">
                  <c:v>7.7032553117510923E-135</c:v>
                </c:pt>
                <c:pt idx="73">
                  <c:v>8.9400710424647056E-139</c:v>
                </c:pt>
                <c:pt idx="74">
                  <c:v>9.076746288022532E-143</c:v>
                </c:pt>
                <c:pt idx="75">
                  <c:v>8.0619847272177859E-147</c:v>
                </c:pt>
                <c:pt idx="76">
                  <c:v>6.264354036675298E-151</c:v>
                </c:pt>
                <c:pt idx="77">
                  <c:v>4.2582697180838544E-155</c:v>
                </c:pt>
                <c:pt idx="78">
                  <c:v>2.5322850226487932E-159</c:v>
                </c:pt>
                <c:pt idx="79">
                  <c:v>1.3173905840580692E-163</c:v>
                </c:pt>
                <c:pt idx="80">
                  <c:v>5.9956886487328763E-168</c:v>
                </c:pt>
                <c:pt idx="81">
                  <c:v>2.3871853350300666E-172</c:v>
                </c:pt>
                <c:pt idx="82">
                  <c:v>8.3148755212834903E-177</c:v>
                </c:pt>
                <c:pt idx="83">
                  <c:v>2.533657546563553E-181</c:v>
                </c:pt>
                <c:pt idx="84">
                  <c:v>6.75402440519284E-186</c:v>
                </c:pt>
                <c:pt idx="85">
                  <c:v>1.5750700923015004E-190</c:v>
                </c:pt>
                <c:pt idx="86">
                  <c:v>3.2133622926183175E-195</c:v>
                </c:pt>
                <c:pt idx="87">
                  <c:v>5.7351139282510256E-200</c:v>
                </c:pt>
                <c:pt idx="88">
                  <c:v>8.9546157478736936E-205</c:v>
                </c:pt>
                <c:pt idx="89">
                  <c:v>1.2231350402162315E-209</c:v>
                </c:pt>
                <c:pt idx="90">
                  <c:v>1.4615861192617637E-214</c:v>
                </c:pt>
                <c:pt idx="91">
                  <c:v>1.5279071394065069E-219</c:v>
                </c:pt>
                <c:pt idx="92">
                  <c:v>1.3973077217738912E-224</c:v>
                </c:pt>
                <c:pt idx="93">
                  <c:v>1.1179173755653222E-229</c:v>
                </c:pt>
                <c:pt idx="94">
                  <c:v>7.8243794204909279E-235</c:v>
                </c:pt>
                <c:pt idx="95">
                  <c:v>4.7908508046208199E-240</c:v>
                </c:pt>
                <c:pt idx="96">
                  <c:v>2.56624395350985E-245</c:v>
                </c:pt>
                <c:pt idx="97">
                  <c:v>1.2025573036159028E-250</c:v>
                </c:pt>
                <c:pt idx="98">
                  <c:v>4.9298779781749376E-256</c:v>
                </c:pt>
                <c:pt idx="99">
                  <c:v>1.7680278759368327E-261</c:v>
                </c:pt>
                <c:pt idx="100">
                  <c:v>5.54708211268641E-267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0527104"/>
        <c:axId val="310528640"/>
      </c:lineChart>
      <c:catAx>
        <c:axId val="310527104"/>
        <c:scaling>
          <c:orientation val="minMax"/>
        </c:scaling>
        <c:delete val="0"/>
        <c:axPos val="b"/>
        <c:majorTickMark val="out"/>
        <c:minorTickMark val="none"/>
        <c:tickLblPos val="nextTo"/>
        <c:crossAx val="310528640"/>
        <c:crosses val="autoZero"/>
        <c:auto val="1"/>
        <c:lblAlgn val="ctr"/>
        <c:lblOffset val="100"/>
        <c:noMultiLvlLbl val="0"/>
      </c:catAx>
      <c:valAx>
        <c:axId val="3105286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105271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Реальное распределение</c:v>
          </c:tx>
          <c:marker>
            <c:symbol val="none"/>
          </c:marker>
          <c:trendline>
            <c:spPr>
              <a:ln w="38100"/>
            </c:spPr>
            <c:trendlineType val="movingAvg"/>
            <c:period val="4"/>
            <c:dispRSqr val="0"/>
            <c:dispEq val="0"/>
          </c:trendline>
          <c:val>
            <c:numRef>
              <c:f>'Длина генов'!$P$2:$P$103</c:f>
              <c:numCache>
                <c:formatCode>General</c:formatCode>
                <c:ptCount val="102"/>
                <c:pt idx="0">
                  <c:v>0</c:v>
                </c:pt>
                <c:pt idx="1">
                  <c:v>164</c:v>
                </c:pt>
                <c:pt idx="2">
                  <c:v>366</c:v>
                </c:pt>
                <c:pt idx="3">
                  <c:v>418</c:v>
                </c:pt>
                <c:pt idx="4">
                  <c:v>376</c:v>
                </c:pt>
                <c:pt idx="5">
                  <c:v>233</c:v>
                </c:pt>
                <c:pt idx="6">
                  <c:v>184</c:v>
                </c:pt>
                <c:pt idx="7">
                  <c:v>82</c:v>
                </c:pt>
                <c:pt idx="8">
                  <c:v>65</c:v>
                </c:pt>
                <c:pt idx="9">
                  <c:v>32</c:v>
                </c:pt>
                <c:pt idx="10">
                  <c:v>32</c:v>
                </c:pt>
                <c:pt idx="11">
                  <c:v>22</c:v>
                </c:pt>
                <c:pt idx="12">
                  <c:v>14</c:v>
                </c:pt>
                <c:pt idx="13">
                  <c:v>9</c:v>
                </c:pt>
                <c:pt idx="14">
                  <c:v>7</c:v>
                </c:pt>
                <c:pt idx="15">
                  <c:v>2</c:v>
                </c:pt>
                <c:pt idx="16">
                  <c:v>4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0545408"/>
        <c:axId val="310559488"/>
      </c:lineChart>
      <c:catAx>
        <c:axId val="310545408"/>
        <c:scaling>
          <c:orientation val="minMax"/>
        </c:scaling>
        <c:delete val="0"/>
        <c:axPos val="b"/>
        <c:majorTickMark val="out"/>
        <c:minorTickMark val="none"/>
        <c:tickLblPos val="nextTo"/>
        <c:crossAx val="310559488"/>
        <c:crosses val="autoZero"/>
        <c:auto val="1"/>
        <c:lblAlgn val="ctr"/>
        <c:lblOffset val="100"/>
        <c:noMultiLvlLbl val="0"/>
      </c:catAx>
      <c:valAx>
        <c:axId val="3105594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one"/>
        <c:crossAx val="310545408"/>
        <c:crosses val="autoZero"/>
        <c:crossBetween val="between"/>
        <c:majorUnit val="22.85714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'Длина генов'!$D$2:$D$26</c:f>
              <c:strCache>
                <c:ptCount val="25"/>
                <c:pt idx="0">
                  <c:v>0-20</c:v>
                </c:pt>
                <c:pt idx="1">
                  <c:v>21-25</c:v>
                </c:pt>
                <c:pt idx="2">
                  <c:v>26-31</c:v>
                </c:pt>
                <c:pt idx="3">
                  <c:v>32-38</c:v>
                </c:pt>
                <c:pt idx="4">
                  <c:v>39-47</c:v>
                </c:pt>
                <c:pt idx="5">
                  <c:v>48-58</c:v>
                </c:pt>
                <c:pt idx="6">
                  <c:v>59-72</c:v>
                </c:pt>
                <c:pt idx="7">
                  <c:v>73-90</c:v>
                </c:pt>
                <c:pt idx="8">
                  <c:v>91-112</c:v>
                </c:pt>
                <c:pt idx="9">
                  <c:v>113-140</c:v>
                </c:pt>
                <c:pt idx="10">
                  <c:v>141-175</c:v>
                </c:pt>
                <c:pt idx="11">
                  <c:v>176-218</c:v>
                </c:pt>
                <c:pt idx="12">
                  <c:v>219-272</c:v>
                </c:pt>
                <c:pt idx="13">
                  <c:v>273-340</c:v>
                </c:pt>
                <c:pt idx="14">
                  <c:v>341-425</c:v>
                </c:pt>
                <c:pt idx="15">
                  <c:v>426-531</c:v>
                </c:pt>
                <c:pt idx="16">
                  <c:v>532-663</c:v>
                </c:pt>
                <c:pt idx="17">
                  <c:v>664-828</c:v>
                </c:pt>
                <c:pt idx="18">
                  <c:v>829-1035</c:v>
                </c:pt>
                <c:pt idx="19">
                  <c:v>1036-1293</c:v>
                </c:pt>
                <c:pt idx="20">
                  <c:v>1294-1616</c:v>
                </c:pt>
                <c:pt idx="21">
                  <c:v>1617-2020</c:v>
                </c:pt>
                <c:pt idx="22">
                  <c:v>2021-2525</c:v>
                </c:pt>
                <c:pt idx="23">
                  <c:v>2526-3156</c:v>
                </c:pt>
                <c:pt idx="24">
                  <c:v>&gt;3156</c:v>
                </c:pt>
              </c:strCache>
            </c:strRef>
          </c:cat>
          <c:val>
            <c:numRef>
              <c:f>'Длина генов'!$C$2:$C$26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2</c:v>
                </c:pt>
                <c:pt idx="4">
                  <c:v>3</c:v>
                </c:pt>
                <c:pt idx="5">
                  <c:v>7</c:v>
                </c:pt>
                <c:pt idx="6">
                  <c:v>34</c:v>
                </c:pt>
                <c:pt idx="7">
                  <c:v>49</c:v>
                </c:pt>
                <c:pt idx="8">
                  <c:v>83</c:v>
                </c:pt>
                <c:pt idx="9">
                  <c:v>108</c:v>
                </c:pt>
                <c:pt idx="10">
                  <c:v>178</c:v>
                </c:pt>
                <c:pt idx="11">
                  <c:v>214</c:v>
                </c:pt>
                <c:pt idx="12">
                  <c:v>279</c:v>
                </c:pt>
                <c:pt idx="13">
                  <c:v>318</c:v>
                </c:pt>
                <c:pt idx="14">
                  <c:v>257</c:v>
                </c:pt>
                <c:pt idx="15">
                  <c:v>233</c:v>
                </c:pt>
                <c:pt idx="16">
                  <c:v>112</c:v>
                </c:pt>
                <c:pt idx="17">
                  <c:v>70</c:v>
                </c:pt>
                <c:pt idx="18">
                  <c:v>43</c:v>
                </c:pt>
                <c:pt idx="19">
                  <c:v>13</c:v>
                </c:pt>
                <c:pt idx="20">
                  <c:v>7</c:v>
                </c:pt>
                <c:pt idx="21">
                  <c:v>1</c:v>
                </c:pt>
                <c:pt idx="22">
                  <c:v>1</c:v>
                </c:pt>
                <c:pt idx="23">
                  <c:v>2</c:v>
                </c:pt>
                <c:pt idx="2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3120768"/>
        <c:axId val="223282304"/>
      </c:barChart>
      <c:catAx>
        <c:axId val="223120768"/>
        <c:scaling>
          <c:orientation val="minMax"/>
        </c:scaling>
        <c:delete val="0"/>
        <c:axPos val="b"/>
        <c:majorTickMark val="out"/>
        <c:minorTickMark val="none"/>
        <c:tickLblPos val="nextTo"/>
        <c:crossAx val="223282304"/>
        <c:crosses val="autoZero"/>
        <c:auto val="1"/>
        <c:lblAlgn val="ctr"/>
        <c:lblOffset val="100"/>
        <c:noMultiLvlLbl val="0"/>
      </c:catAx>
      <c:valAx>
        <c:axId val="22328230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crossAx val="2231207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'Распределение по цепям'!$B$95:$B$123</c:f>
              <c:numCache>
                <c:formatCode>General</c:formatCode>
                <c:ptCount val="29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904960"/>
        <c:axId val="157327360"/>
      </c:lineChart>
      <c:catAx>
        <c:axId val="38904960"/>
        <c:scaling>
          <c:orientation val="minMax"/>
        </c:scaling>
        <c:delete val="0"/>
        <c:axPos val="b"/>
        <c:majorTickMark val="out"/>
        <c:minorTickMark val="none"/>
        <c:tickLblPos val="nextTo"/>
        <c:crossAx val="157327360"/>
        <c:crosses val="autoZero"/>
        <c:auto val="1"/>
        <c:lblAlgn val="ctr"/>
        <c:lblOffset val="100"/>
        <c:noMultiLvlLbl val="0"/>
      </c:catAx>
      <c:valAx>
        <c:axId val="1573273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89049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'Распределение по цепям'!$C$94:$C$126</c:f>
              <c:numCache>
                <c:formatCode>General</c:formatCode>
                <c:ptCount val="33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878080"/>
        <c:axId val="168879616"/>
      </c:lineChart>
      <c:catAx>
        <c:axId val="168878080"/>
        <c:scaling>
          <c:orientation val="minMax"/>
        </c:scaling>
        <c:delete val="0"/>
        <c:axPos val="b"/>
        <c:majorTickMark val="out"/>
        <c:minorTickMark val="none"/>
        <c:tickLblPos val="nextTo"/>
        <c:crossAx val="168879616"/>
        <c:crosses val="autoZero"/>
        <c:auto val="1"/>
        <c:lblAlgn val="ctr"/>
        <c:lblOffset val="100"/>
        <c:noMultiLvlLbl val="0"/>
      </c:catAx>
      <c:valAx>
        <c:axId val="1688796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887808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176465441819772"/>
          <c:y val="7.4548702245552642E-2"/>
          <c:w val="0.64598600174978127"/>
          <c:h val="0.59947251385243516"/>
        </c:manualLayout>
      </c:layout>
      <c:barChart>
        <c:barDir val="col"/>
        <c:grouping val="clustered"/>
        <c:varyColors val="0"/>
        <c:ser>
          <c:idx val="0"/>
          <c:order val="0"/>
          <c:tx>
            <c:v>P.multocida</c:v>
          </c:tx>
          <c:invertIfNegative val="0"/>
          <c:cat>
            <c:strRef>
              <c:f>'код фермента'!$A$4:$A$10</c:f>
              <c:strCache>
                <c:ptCount val="7"/>
                <c:pt idx="0">
                  <c:v>Оксидоредуктазы</c:v>
                </c:pt>
                <c:pt idx="1">
                  <c:v>Трансферазы</c:v>
                </c:pt>
                <c:pt idx="2">
                  <c:v>Гидролазы</c:v>
                </c:pt>
                <c:pt idx="3">
                  <c:v>Лиазы</c:v>
                </c:pt>
                <c:pt idx="4">
                  <c:v>Изомеразы</c:v>
                </c:pt>
                <c:pt idx="5">
                  <c:v>Лигазы</c:v>
                </c:pt>
                <c:pt idx="6">
                  <c:v>Транслоказы</c:v>
                </c:pt>
              </c:strCache>
            </c:strRef>
          </c:cat>
          <c:val>
            <c:numRef>
              <c:f>'код фермента'!$B$12:$B$18</c:f>
              <c:numCache>
                <c:formatCode>General</c:formatCode>
                <c:ptCount val="7"/>
                <c:pt idx="0">
                  <c:v>11.111111111111111</c:v>
                </c:pt>
                <c:pt idx="1">
                  <c:v>37.205387205387204</c:v>
                </c:pt>
                <c:pt idx="2">
                  <c:v>20.202020202020201</c:v>
                </c:pt>
                <c:pt idx="3">
                  <c:v>11.111111111111111</c:v>
                </c:pt>
                <c:pt idx="4">
                  <c:v>8.2491582491582491</c:v>
                </c:pt>
                <c:pt idx="5">
                  <c:v>9.2592592592592595</c:v>
                </c:pt>
                <c:pt idx="6">
                  <c:v>2.861952861952862</c:v>
                </c:pt>
              </c:numCache>
            </c:numRef>
          </c:val>
        </c:ser>
        <c:ser>
          <c:idx val="1"/>
          <c:order val="1"/>
          <c:tx>
            <c:v>E.coli</c:v>
          </c:tx>
          <c:invertIfNegative val="0"/>
          <c:cat>
            <c:strRef>
              <c:f>'код фермента'!$A$4:$A$10</c:f>
              <c:strCache>
                <c:ptCount val="7"/>
                <c:pt idx="0">
                  <c:v>Оксидоредуктазы</c:v>
                </c:pt>
                <c:pt idx="1">
                  <c:v>Трансферазы</c:v>
                </c:pt>
                <c:pt idx="2">
                  <c:v>Гидролазы</c:v>
                </c:pt>
                <c:pt idx="3">
                  <c:v>Лиазы</c:v>
                </c:pt>
                <c:pt idx="4">
                  <c:v>Изомеразы</c:v>
                </c:pt>
                <c:pt idx="5">
                  <c:v>Лигазы</c:v>
                </c:pt>
                <c:pt idx="6">
                  <c:v>Транслоказы</c:v>
                </c:pt>
              </c:strCache>
            </c:strRef>
          </c:cat>
          <c:val>
            <c:numRef>
              <c:f>'код фермента'!$C$12:$C$18</c:f>
              <c:numCache>
                <c:formatCode>General</c:formatCode>
                <c:ptCount val="7"/>
                <c:pt idx="0">
                  <c:v>16.623150565709313</c:v>
                </c:pt>
                <c:pt idx="1">
                  <c:v>33.333333333333336</c:v>
                </c:pt>
                <c:pt idx="2">
                  <c:v>25.152306353350738</c:v>
                </c:pt>
                <c:pt idx="3">
                  <c:v>10.356832027850304</c:v>
                </c:pt>
                <c:pt idx="4">
                  <c:v>6.8755439512619665</c:v>
                </c:pt>
                <c:pt idx="5">
                  <c:v>6.4403829416884246</c:v>
                </c:pt>
                <c:pt idx="6">
                  <c:v>1.2184508268059182</c:v>
                </c:pt>
              </c:numCache>
            </c:numRef>
          </c:val>
        </c:ser>
        <c:ser>
          <c:idx val="2"/>
          <c:order val="2"/>
          <c:tx>
            <c:v>B.subtilis</c:v>
          </c:tx>
          <c:invertIfNegative val="0"/>
          <c:cat>
            <c:strRef>
              <c:f>'код фермента'!$A$4:$A$10</c:f>
              <c:strCache>
                <c:ptCount val="7"/>
                <c:pt idx="0">
                  <c:v>Оксидоредуктазы</c:v>
                </c:pt>
                <c:pt idx="1">
                  <c:v>Трансферазы</c:v>
                </c:pt>
                <c:pt idx="2">
                  <c:v>Гидролазы</c:v>
                </c:pt>
                <c:pt idx="3">
                  <c:v>Лиазы</c:v>
                </c:pt>
                <c:pt idx="4">
                  <c:v>Изомеразы</c:v>
                </c:pt>
                <c:pt idx="5">
                  <c:v>Лигазы</c:v>
                </c:pt>
                <c:pt idx="6">
                  <c:v>Транслоказы</c:v>
                </c:pt>
              </c:strCache>
            </c:strRef>
          </c:cat>
          <c:val>
            <c:numRef>
              <c:f>'код фермента'!$D$12:$D$18</c:f>
              <c:numCache>
                <c:formatCode>General</c:formatCode>
                <c:ptCount val="7"/>
                <c:pt idx="0">
                  <c:v>18.646317186463172</c:v>
                </c:pt>
                <c:pt idx="1">
                  <c:v>32.249502322495026</c:v>
                </c:pt>
                <c:pt idx="2">
                  <c:v>30.988719309887195</c:v>
                </c:pt>
                <c:pt idx="3">
                  <c:v>7.3656270736562703</c:v>
                </c:pt>
                <c:pt idx="4">
                  <c:v>4.7777040477770401</c:v>
                </c:pt>
                <c:pt idx="5">
                  <c:v>5.5076310550763106</c:v>
                </c:pt>
                <c:pt idx="6">
                  <c:v>0.46449900464499005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3182976"/>
        <c:axId val="283184512"/>
      </c:barChart>
      <c:catAx>
        <c:axId val="28318297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 baseline="0"/>
            </a:pPr>
            <a:endParaRPr lang="ru-RU"/>
          </a:p>
        </c:txPr>
        <c:crossAx val="283184512"/>
        <c:crosses val="autoZero"/>
        <c:auto val="1"/>
        <c:lblAlgn val="ctr"/>
        <c:lblOffset val="100"/>
        <c:noMultiLvlLbl val="0"/>
      </c:catAx>
      <c:valAx>
        <c:axId val="2831845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831829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Пересечения!$L$2:$L$21</c:f>
              <c:numCache>
                <c:formatCode>General</c:formatCode>
                <c:ptCount val="20"/>
                <c:pt idx="0">
                  <c:v>69</c:v>
                </c:pt>
                <c:pt idx="1">
                  <c:v>0</c:v>
                </c:pt>
                <c:pt idx="2">
                  <c:v>0</c:v>
                </c:pt>
                <c:pt idx="3">
                  <c:v>66</c:v>
                </c:pt>
                <c:pt idx="4">
                  <c:v>0</c:v>
                </c:pt>
                <c:pt idx="5">
                  <c:v>0</c:v>
                </c:pt>
                <c:pt idx="6">
                  <c:v>6</c:v>
                </c:pt>
                <c:pt idx="7">
                  <c:v>30</c:v>
                </c:pt>
                <c:pt idx="8">
                  <c:v>0</c:v>
                </c:pt>
                <c:pt idx="9">
                  <c:v>3</c:v>
                </c:pt>
                <c:pt idx="10">
                  <c:v>11</c:v>
                </c:pt>
                <c:pt idx="11">
                  <c:v>0</c:v>
                </c:pt>
                <c:pt idx="12">
                  <c:v>0</c:v>
                </c:pt>
                <c:pt idx="13">
                  <c:v>10</c:v>
                </c:pt>
                <c:pt idx="14">
                  <c:v>0</c:v>
                </c:pt>
                <c:pt idx="15">
                  <c:v>1</c:v>
                </c:pt>
                <c:pt idx="16">
                  <c:v>4</c:v>
                </c:pt>
                <c:pt idx="17">
                  <c:v>0</c:v>
                </c:pt>
                <c:pt idx="18">
                  <c:v>2</c:v>
                </c:pt>
                <c:pt idx="19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8050560"/>
        <c:axId val="240246144"/>
      </c:barChart>
      <c:catAx>
        <c:axId val="17805056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240246144"/>
        <c:crosses val="autoZero"/>
        <c:auto val="1"/>
        <c:lblAlgn val="ctr"/>
        <c:lblOffset val="0"/>
        <c:noMultiLvlLbl val="0"/>
      </c:catAx>
      <c:valAx>
        <c:axId val="24024614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crossAx val="1780505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Пересечения!$K$32:$K$38</c:f>
              <c:strCache>
                <c:ptCount val="7"/>
                <c:pt idx="0">
                  <c:v>0-10</c:v>
                </c:pt>
                <c:pt idx="1">
                  <c:v>10-20</c:v>
                </c:pt>
                <c:pt idx="2">
                  <c:v>20-30</c:v>
                </c:pt>
                <c:pt idx="3">
                  <c:v>30-40</c:v>
                </c:pt>
                <c:pt idx="4">
                  <c:v>40-50</c:v>
                </c:pt>
                <c:pt idx="5">
                  <c:v>50-60</c:v>
                </c:pt>
                <c:pt idx="6">
                  <c:v>60-120</c:v>
                </c:pt>
              </c:strCache>
            </c:strRef>
          </c:cat>
          <c:val>
            <c:numRef>
              <c:f>Пересечения!$L$22:$L$28</c:f>
              <c:numCache>
                <c:formatCode>General</c:formatCode>
                <c:ptCount val="7"/>
                <c:pt idx="0">
                  <c:v>174</c:v>
                </c:pt>
                <c:pt idx="1">
                  <c:v>30</c:v>
                </c:pt>
                <c:pt idx="2">
                  <c:v>8</c:v>
                </c:pt>
                <c:pt idx="3">
                  <c:v>5</c:v>
                </c:pt>
                <c:pt idx="4">
                  <c:v>3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588544"/>
        <c:axId val="182590080"/>
      </c:barChart>
      <c:catAx>
        <c:axId val="182588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182590080"/>
        <c:crosses val="autoZero"/>
        <c:auto val="1"/>
        <c:lblAlgn val="ctr"/>
        <c:lblOffset val="0"/>
        <c:noMultiLvlLbl val="0"/>
      </c:catAx>
      <c:valAx>
        <c:axId val="18259008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crossAx val="182588544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Квазиопероны!$H$2:$H$12</c:f>
              <c:numCache>
                <c:formatCode>General</c:formatCode>
                <c:ptCount val="11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</c:numCache>
            </c:numRef>
          </c:cat>
          <c:val>
            <c:numRef>
              <c:f>Квазиопероны!$I$2:$I$12</c:f>
              <c:numCache>
                <c:formatCode>General</c:formatCode>
                <c:ptCount val="11"/>
                <c:pt idx="0">
                  <c:v>244</c:v>
                </c:pt>
                <c:pt idx="1">
                  <c:v>135</c:v>
                </c:pt>
                <c:pt idx="2">
                  <c:v>56</c:v>
                </c:pt>
                <c:pt idx="3">
                  <c:v>21</c:v>
                </c:pt>
                <c:pt idx="4">
                  <c:v>13</c:v>
                </c:pt>
                <c:pt idx="5">
                  <c:v>8</c:v>
                </c:pt>
                <c:pt idx="6">
                  <c:v>1</c:v>
                </c:pt>
                <c:pt idx="7">
                  <c:v>3</c:v>
                </c:pt>
                <c:pt idx="8">
                  <c:v>0</c:v>
                </c:pt>
                <c:pt idx="9">
                  <c:v>2</c:v>
                </c:pt>
                <c:pt idx="10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8006656"/>
        <c:axId val="178041216"/>
      </c:barChart>
      <c:catAx>
        <c:axId val="178006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178041216"/>
        <c:crosses val="autoZero"/>
        <c:auto val="1"/>
        <c:lblAlgn val="ctr"/>
        <c:lblOffset val="100"/>
        <c:noMultiLvlLbl val="0"/>
      </c:catAx>
      <c:valAx>
        <c:axId val="17804121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crossAx val="1780066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381000</xdr:colOff>
      <xdr:row>27</xdr:row>
      <xdr:rowOff>14194</xdr:rowOff>
    </xdr:from>
    <xdr:to>
      <xdr:col>7</xdr:col>
      <xdr:colOff>930088</xdr:colOff>
      <xdr:row>41</xdr:row>
      <xdr:rowOff>142688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982382</xdr:colOff>
      <xdr:row>27</xdr:row>
      <xdr:rowOff>14196</xdr:rowOff>
    </xdr:from>
    <xdr:to>
      <xdr:col>12</xdr:col>
      <xdr:colOff>205441</xdr:colOff>
      <xdr:row>41</xdr:row>
      <xdr:rowOff>142690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343646</xdr:colOff>
      <xdr:row>6</xdr:row>
      <xdr:rowOff>29883</xdr:rowOff>
    </xdr:from>
    <xdr:to>
      <xdr:col>12</xdr:col>
      <xdr:colOff>67234</xdr:colOff>
      <xdr:row>24</xdr:row>
      <xdr:rowOff>156882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127</xdr:row>
      <xdr:rowOff>15875</xdr:rowOff>
    </xdr:from>
    <xdr:to>
      <xdr:col>8</xdr:col>
      <xdr:colOff>587375</xdr:colOff>
      <xdr:row>141</xdr:row>
      <xdr:rowOff>180975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561975</xdr:colOff>
      <xdr:row>118</xdr:row>
      <xdr:rowOff>149225</xdr:rowOff>
    </xdr:from>
    <xdr:to>
      <xdr:col>16</xdr:col>
      <xdr:colOff>257175</xdr:colOff>
      <xdr:row>133</xdr:row>
      <xdr:rowOff>130175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123825</xdr:colOff>
      <xdr:row>3</xdr:row>
      <xdr:rowOff>22225</xdr:rowOff>
    </xdr:from>
    <xdr:to>
      <xdr:col>11</xdr:col>
      <xdr:colOff>428625</xdr:colOff>
      <xdr:row>18</xdr:row>
      <xdr:rowOff>3175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53975</xdr:colOff>
      <xdr:row>5</xdr:row>
      <xdr:rowOff>149225</xdr:rowOff>
    </xdr:from>
    <xdr:to>
      <xdr:col>20</xdr:col>
      <xdr:colOff>358775</xdr:colOff>
      <xdr:row>20</xdr:row>
      <xdr:rowOff>130175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73025</xdr:colOff>
      <xdr:row>22</xdr:row>
      <xdr:rowOff>34924</xdr:rowOff>
    </xdr:from>
    <xdr:to>
      <xdr:col>20</xdr:col>
      <xdr:colOff>377825</xdr:colOff>
      <xdr:row>39</xdr:row>
      <xdr:rowOff>133349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187325</xdr:colOff>
      <xdr:row>1</xdr:row>
      <xdr:rowOff>22225</xdr:rowOff>
    </xdr:from>
    <xdr:to>
      <xdr:col>16</xdr:col>
      <xdr:colOff>492125</xdr:colOff>
      <xdr:row>16</xdr:row>
      <xdr:rowOff>3175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Windows User" refreshedDate="43454.726570949075" createdVersion="4" refreshedVersion="4" minRefreshableVersion="3" recordCount="4226">
  <cacheSource type="worksheet">
    <worksheetSource ref="A1:B4227" sheet="data"/>
  </cacheSource>
  <cacheFields count="2">
    <cacheField name="# feature" numFmtId="0">
      <sharedItems count="6">
        <s v="gene"/>
        <s v="CDS"/>
        <s v="tRNA"/>
        <s v="rRNA"/>
        <s v="ncRNA"/>
        <s v="tmRNA"/>
      </sharedItems>
    </cacheField>
    <cacheField name="class" numFmtId="0">
      <sharedItems containsBlank="1" count="12">
        <s v="protein_coding"/>
        <s v="with_protein"/>
        <s v="pseudogene"/>
        <s v="without_protein"/>
        <s v="tRNA"/>
        <m/>
        <s v="rRNA"/>
        <s v="RNase_P_RNA"/>
        <s v="SRP_RNA"/>
        <s v="tmRNA"/>
        <s v="ncRNA"/>
        <s v="other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226"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2"/>
  </r>
  <r>
    <x v="1"/>
    <x v="3"/>
  </r>
  <r>
    <x v="0"/>
    <x v="0"/>
  </r>
  <r>
    <x v="1"/>
    <x v="1"/>
  </r>
  <r>
    <x v="0"/>
    <x v="0"/>
  </r>
  <r>
    <x v="1"/>
    <x v="1"/>
  </r>
  <r>
    <x v="0"/>
    <x v="2"/>
  </r>
  <r>
    <x v="1"/>
    <x v="3"/>
  </r>
  <r>
    <x v="0"/>
    <x v="2"/>
  </r>
  <r>
    <x v="1"/>
    <x v="3"/>
  </r>
  <r>
    <x v="0"/>
    <x v="2"/>
  </r>
  <r>
    <x v="1"/>
    <x v="3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4"/>
  </r>
  <r>
    <x v="2"/>
    <x v="5"/>
  </r>
  <r>
    <x v="0"/>
    <x v="4"/>
  </r>
  <r>
    <x v="2"/>
    <x v="5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4"/>
  </r>
  <r>
    <x v="2"/>
    <x v="5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6"/>
  </r>
  <r>
    <x v="3"/>
    <x v="5"/>
  </r>
  <r>
    <x v="0"/>
    <x v="4"/>
  </r>
  <r>
    <x v="2"/>
    <x v="5"/>
  </r>
  <r>
    <x v="0"/>
    <x v="4"/>
  </r>
  <r>
    <x v="2"/>
    <x v="5"/>
  </r>
  <r>
    <x v="0"/>
    <x v="6"/>
  </r>
  <r>
    <x v="3"/>
    <x v="5"/>
  </r>
  <r>
    <x v="0"/>
    <x v="6"/>
  </r>
  <r>
    <x v="3"/>
    <x v="5"/>
  </r>
  <r>
    <x v="0"/>
    <x v="0"/>
  </r>
  <r>
    <x v="1"/>
    <x v="1"/>
  </r>
  <r>
    <x v="0"/>
    <x v="4"/>
  </r>
  <r>
    <x v="2"/>
    <x v="5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4"/>
  </r>
  <r>
    <x v="2"/>
    <x v="5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2"/>
  </r>
  <r>
    <x v="1"/>
    <x v="3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4"/>
  </r>
  <r>
    <x v="2"/>
    <x v="5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4"/>
  </r>
  <r>
    <x v="2"/>
    <x v="5"/>
  </r>
  <r>
    <x v="0"/>
    <x v="4"/>
  </r>
  <r>
    <x v="2"/>
    <x v="5"/>
  </r>
  <r>
    <x v="0"/>
    <x v="4"/>
  </r>
  <r>
    <x v="2"/>
    <x v="5"/>
  </r>
  <r>
    <x v="0"/>
    <x v="6"/>
  </r>
  <r>
    <x v="3"/>
    <x v="5"/>
  </r>
  <r>
    <x v="0"/>
    <x v="4"/>
  </r>
  <r>
    <x v="2"/>
    <x v="5"/>
  </r>
  <r>
    <x v="0"/>
    <x v="4"/>
  </r>
  <r>
    <x v="2"/>
    <x v="5"/>
  </r>
  <r>
    <x v="0"/>
    <x v="6"/>
  </r>
  <r>
    <x v="3"/>
    <x v="5"/>
  </r>
  <r>
    <x v="0"/>
    <x v="6"/>
  </r>
  <r>
    <x v="3"/>
    <x v="5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2"/>
  </r>
  <r>
    <x v="1"/>
    <x v="3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2"/>
  </r>
  <r>
    <x v="1"/>
    <x v="3"/>
  </r>
  <r>
    <x v="0"/>
    <x v="2"/>
  </r>
  <r>
    <x v="1"/>
    <x v="3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7"/>
  </r>
  <r>
    <x v="4"/>
    <x v="7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8"/>
  </r>
  <r>
    <x v="4"/>
    <x v="8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2"/>
  </r>
  <r>
    <x v="1"/>
    <x v="3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4"/>
  </r>
  <r>
    <x v="2"/>
    <x v="5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4"/>
  </r>
  <r>
    <x v="2"/>
    <x v="5"/>
  </r>
  <r>
    <x v="0"/>
    <x v="4"/>
  </r>
  <r>
    <x v="2"/>
    <x v="5"/>
  </r>
  <r>
    <x v="0"/>
    <x v="4"/>
  </r>
  <r>
    <x v="2"/>
    <x v="5"/>
  </r>
  <r>
    <x v="0"/>
    <x v="4"/>
  </r>
  <r>
    <x v="2"/>
    <x v="5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2"/>
  </r>
  <r>
    <x v="1"/>
    <x v="3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4"/>
  </r>
  <r>
    <x v="2"/>
    <x v="5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9"/>
  </r>
  <r>
    <x v="5"/>
    <x v="5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2"/>
  </r>
  <r>
    <x v="1"/>
    <x v="3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4"/>
  </r>
  <r>
    <x v="2"/>
    <x v="5"/>
  </r>
  <r>
    <x v="0"/>
    <x v="4"/>
  </r>
  <r>
    <x v="2"/>
    <x v="5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4"/>
  </r>
  <r>
    <x v="2"/>
    <x v="5"/>
  </r>
  <r>
    <x v="0"/>
    <x v="4"/>
  </r>
  <r>
    <x v="2"/>
    <x v="5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6"/>
  </r>
  <r>
    <x v="3"/>
    <x v="5"/>
  </r>
  <r>
    <x v="0"/>
    <x v="6"/>
  </r>
  <r>
    <x v="3"/>
    <x v="5"/>
  </r>
  <r>
    <x v="0"/>
    <x v="4"/>
  </r>
  <r>
    <x v="2"/>
    <x v="5"/>
  </r>
  <r>
    <x v="0"/>
    <x v="6"/>
  </r>
  <r>
    <x v="3"/>
    <x v="5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4"/>
  </r>
  <r>
    <x v="2"/>
    <x v="5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4"/>
  </r>
  <r>
    <x v="2"/>
    <x v="5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4"/>
  </r>
  <r>
    <x v="2"/>
    <x v="5"/>
  </r>
  <r>
    <x v="0"/>
    <x v="4"/>
  </r>
  <r>
    <x v="2"/>
    <x v="5"/>
  </r>
  <r>
    <x v="0"/>
    <x v="4"/>
  </r>
  <r>
    <x v="2"/>
    <x v="5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4"/>
  </r>
  <r>
    <x v="2"/>
    <x v="5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4"/>
  </r>
  <r>
    <x v="2"/>
    <x v="5"/>
  </r>
  <r>
    <x v="0"/>
    <x v="4"/>
  </r>
  <r>
    <x v="2"/>
    <x v="5"/>
  </r>
  <r>
    <x v="0"/>
    <x v="4"/>
  </r>
  <r>
    <x v="2"/>
    <x v="5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4"/>
  </r>
  <r>
    <x v="2"/>
    <x v="5"/>
  </r>
  <r>
    <x v="0"/>
    <x v="4"/>
  </r>
  <r>
    <x v="2"/>
    <x v="5"/>
  </r>
  <r>
    <x v="0"/>
    <x v="4"/>
  </r>
  <r>
    <x v="2"/>
    <x v="5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2"/>
  </r>
  <r>
    <x v="1"/>
    <x v="3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4"/>
  </r>
  <r>
    <x v="2"/>
    <x v="5"/>
  </r>
  <r>
    <x v="0"/>
    <x v="0"/>
  </r>
  <r>
    <x v="1"/>
    <x v="1"/>
  </r>
  <r>
    <x v="0"/>
    <x v="4"/>
  </r>
  <r>
    <x v="2"/>
    <x v="5"/>
  </r>
  <r>
    <x v="0"/>
    <x v="4"/>
  </r>
  <r>
    <x v="2"/>
    <x v="5"/>
  </r>
  <r>
    <x v="0"/>
    <x v="4"/>
  </r>
  <r>
    <x v="2"/>
    <x v="5"/>
  </r>
  <r>
    <x v="0"/>
    <x v="4"/>
  </r>
  <r>
    <x v="2"/>
    <x v="5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4"/>
  </r>
  <r>
    <x v="2"/>
    <x v="5"/>
  </r>
  <r>
    <x v="0"/>
    <x v="4"/>
  </r>
  <r>
    <x v="2"/>
    <x v="5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6"/>
  </r>
  <r>
    <x v="3"/>
    <x v="5"/>
  </r>
  <r>
    <x v="0"/>
    <x v="4"/>
  </r>
  <r>
    <x v="2"/>
    <x v="5"/>
  </r>
  <r>
    <x v="0"/>
    <x v="4"/>
  </r>
  <r>
    <x v="2"/>
    <x v="5"/>
  </r>
  <r>
    <x v="0"/>
    <x v="6"/>
  </r>
  <r>
    <x v="3"/>
    <x v="5"/>
  </r>
  <r>
    <x v="0"/>
    <x v="6"/>
  </r>
  <r>
    <x v="3"/>
    <x v="5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6"/>
  </r>
  <r>
    <x v="3"/>
    <x v="5"/>
  </r>
  <r>
    <x v="0"/>
    <x v="4"/>
  </r>
  <r>
    <x v="2"/>
    <x v="5"/>
  </r>
  <r>
    <x v="0"/>
    <x v="6"/>
  </r>
  <r>
    <x v="3"/>
    <x v="5"/>
  </r>
  <r>
    <x v="0"/>
    <x v="6"/>
  </r>
  <r>
    <x v="3"/>
    <x v="5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4"/>
  </r>
  <r>
    <x v="2"/>
    <x v="5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10"/>
  </r>
  <r>
    <x v="4"/>
    <x v="1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4"/>
  </r>
  <r>
    <x v="2"/>
    <x v="5"/>
  </r>
  <r>
    <x v="0"/>
    <x v="4"/>
  </r>
  <r>
    <x v="2"/>
    <x v="5"/>
  </r>
  <r>
    <x v="0"/>
    <x v="6"/>
  </r>
  <r>
    <x v="3"/>
    <x v="5"/>
  </r>
  <r>
    <x v="0"/>
    <x v="6"/>
  </r>
  <r>
    <x v="3"/>
    <x v="5"/>
  </r>
  <r>
    <x v="0"/>
    <x v="6"/>
  </r>
  <r>
    <x v="3"/>
    <x v="5"/>
  </r>
  <r>
    <x v="0"/>
    <x v="4"/>
  </r>
  <r>
    <x v="2"/>
    <x v="5"/>
  </r>
  <r>
    <x v="0"/>
    <x v="6"/>
  </r>
  <r>
    <x v="3"/>
    <x v="5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2"/>
  </r>
  <r>
    <x v="1"/>
    <x v="3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4"/>
  </r>
  <r>
    <x v="2"/>
    <x v="5"/>
  </r>
  <r>
    <x v="0"/>
    <x v="4"/>
  </r>
  <r>
    <x v="2"/>
    <x v="5"/>
  </r>
  <r>
    <x v="0"/>
    <x v="4"/>
  </r>
  <r>
    <x v="2"/>
    <x v="5"/>
  </r>
  <r>
    <x v="0"/>
    <x v="4"/>
  </r>
  <r>
    <x v="2"/>
    <x v="5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4"/>
  </r>
  <r>
    <x v="2"/>
    <x v="5"/>
  </r>
  <r>
    <x v="0"/>
    <x v="4"/>
  </r>
  <r>
    <x v="2"/>
    <x v="5"/>
  </r>
  <r>
    <x v="0"/>
    <x v="0"/>
  </r>
  <r>
    <x v="1"/>
    <x v="1"/>
  </r>
  <r>
    <x v="0"/>
    <x v="2"/>
  </r>
  <r>
    <x v="1"/>
    <x v="3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2"/>
  </r>
  <r>
    <x v="1"/>
    <x v="3"/>
  </r>
  <r>
    <x v="0"/>
    <x v="0"/>
  </r>
  <r>
    <x v="1"/>
    <x v="1"/>
  </r>
  <r>
    <x v="0"/>
    <x v="0"/>
  </r>
  <r>
    <x v="1"/>
    <x v="1"/>
  </r>
  <r>
    <x v="0"/>
    <x v="2"/>
  </r>
  <r>
    <x v="1"/>
    <x v="3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2"/>
  </r>
  <r>
    <x v="1"/>
    <x v="3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2" cacheId="0" applyNumberFormats="0" applyBorderFormats="0" applyFontFormats="0" applyPatternFormats="0" applyAlignmentFormats="0" applyWidthHeightFormats="1" dataCaption="Значения" updatedVersion="4" minRefreshableVersion="3" useAutoFormatting="1" itemPrintTitles="1" createdVersion="4" indent="0" outline="1" outlineData="1" multipleFieldFilters="0">
  <location ref="A3:N11" firstHeaderRow="1" firstDataRow="2" firstDataCol="1"/>
  <pivotFields count="2">
    <pivotField axis="axisRow" showAll="0">
      <items count="7">
        <item x="1"/>
        <item x="0"/>
        <item x="4"/>
        <item x="3"/>
        <item x="5"/>
        <item x="2"/>
        <item t="default"/>
      </items>
    </pivotField>
    <pivotField axis="axisCol" dataField="1" showAll="0">
      <items count="13">
        <item x="10"/>
        <item x="11"/>
        <item n="protein coding" x="0"/>
        <item x="2"/>
        <item n="RNase P RNA" x="7"/>
        <item x="6"/>
        <item n="SRP RNA" x="8"/>
        <item x="9"/>
        <item x="4"/>
        <item n="with protein" x="1"/>
        <item n="without protein" x="3"/>
        <item x="5"/>
        <item t="default"/>
      </items>
    </pivotField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dataFields count="1">
    <dataField name="Количество по полю class" fld="1" subtotal="count" baseField="0" baseItem="0"/>
  </dataFields>
  <formats count="11">
    <format dxfId="10">
      <pivotArea type="all" dataOnly="0" outline="0" fieldPosition="0"/>
    </format>
    <format dxfId="9">
      <pivotArea dataOnly="0" labelOnly="1" fieldPosition="0">
        <references count="1">
          <reference field="0" count="0"/>
        </references>
      </pivotArea>
    </format>
    <format dxfId="8">
      <pivotArea type="origin" dataOnly="0" labelOnly="1" outline="0" fieldPosition="0"/>
    </format>
    <format dxfId="7">
      <pivotArea field="0" type="button" dataOnly="0" labelOnly="1" outline="0" axis="axisRow" fieldPosition="0"/>
    </format>
    <format dxfId="6">
      <pivotArea field="1" type="button" dataOnly="0" labelOnly="1" outline="0" axis="axisCol" fieldPosition="0"/>
    </format>
    <format dxfId="5">
      <pivotArea type="topRight" dataOnly="0" labelOnly="1" outline="0" fieldPosition="0"/>
    </format>
    <format dxfId="4">
      <pivotArea dataOnly="0" labelOnly="1" fieldPosition="0">
        <references count="1">
          <reference field="1" count="0"/>
        </references>
      </pivotArea>
    </format>
    <format dxfId="3">
      <pivotArea dataOnly="0" labelOnly="1" grandCol="1" outline="0" fieldPosition="0"/>
    </format>
    <format dxfId="2">
      <pivotArea grandRow="1" outline="0" collapsedLevelsAreSubtotals="1" fieldPosition="0"/>
    </format>
    <format dxfId="1">
      <pivotArea dataOnly="0" labelOnly="1" grandRow="1" outline="0" fieldPosition="0"/>
    </format>
    <format dxfId="0">
      <pivotArea field="0" grandCol="1" collapsedLevelsAreSubtotals="1" axis="axisRow" fieldPosition="0">
        <references count="1">
          <reference field="0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227"/>
  <sheetViews>
    <sheetView zoomScale="75" zoomScaleNormal="75" workbookViewId="0">
      <selection activeCell="I7" sqref="I7"/>
    </sheetView>
  </sheetViews>
  <sheetFormatPr defaultRowHeight="14.5" x14ac:dyDescent="0.35"/>
  <cols>
    <col min="1" max="1" width="8.7265625" style="2"/>
    <col min="2" max="2" width="19.6328125" style="3" customWidth="1"/>
    <col min="3" max="3" width="16.08984375" style="3" customWidth="1"/>
    <col min="4" max="4" width="16.90625" style="3" customWidth="1"/>
    <col min="5" max="5" width="12.54296875" style="3" customWidth="1"/>
    <col min="6" max="6" width="9.453125" style="3" customWidth="1"/>
    <col min="7" max="7" width="11.7265625" style="3" customWidth="1"/>
    <col min="8" max="10" width="8.7265625" style="3"/>
    <col min="11" max="11" width="15.90625" style="3" customWidth="1"/>
    <col min="12" max="12" width="15.6328125" style="3" customWidth="1"/>
    <col min="13" max="13" width="8.7265625" style="3"/>
    <col min="14" max="14" width="35.1796875" style="5" customWidth="1"/>
    <col min="15" max="15" width="11.54296875" style="2" customWidth="1"/>
    <col min="16" max="16" width="8.7265625" style="3"/>
    <col min="17" max="17" width="12.08984375" style="3" customWidth="1"/>
    <col min="18" max="18" width="13.54296875" style="3" customWidth="1"/>
    <col min="19" max="19" width="10.453125" style="3" customWidth="1"/>
    <col min="20" max="20" width="21.7265625" style="3" customWidth="1"/>
  </cols>
  <sheetData>
    <row r="1" spans="1:20" s="6" customFormat="1" ht="29" x14ac:dyDescent="0.35">
      <c r="A1" s="7" t="s">
        <v>0</v>
      </c>
      <c r="B1" s="1" t="s">
        <v>1</v>
      </c>
      <c r="C1" s="1" t="s">
        <v>2</v>
      </c>
      <c r="D1" s="1" t="s">
        <v>8230</v>
      </c>
      <c r="E1" s="1" t="s">
        <v>8231</v>
      </c>
      <c r="F1" s="4" t="s">
        <v>3</v>
      </c>
      <c r="G1" s="1" t="s">
        <v>8232</v>
      </c>
      <c r="H1" s="1" t="s">
        <v>4</v>
      </c>
      <c r="I1" s="1" t="s">
        <v>5</v>
      </c>
      <c r="J1" s="1" t="s">
        <v>6</v>
      </c>
      <c r="K1" s="1" t="s">
        <v>8233</v>
      </c>
      <c r="L1" s="1" t="s">
        <v>8234</v>
      </c>
      <c r="M1" s="1" t="s">
        <v>8235</v>
      </c>
      <c r="N1" s="4" t="s">
        <v>7</v>
      </c>
      <c r="O1" s="1" t="s">
        <v>8</v>
      </c>
      <c r="P1" s="1" t="s">
        <v>9</v>
      </c>
      <c r="Q1" s="1" t="s">
        <v>8236</v>
      </c>
      <c r="R1" s="1" t="s">
        <v>8237</v>
      </c>
      <c r="S1" s="1" t="s">
        <v>8238</v>
      </c>
      <c r="T1" s="1" t="s">
        <v>10</v>
      </c>
    </row>
    <row r="2" spans="1:20" x14ac:dyDescent="0.35">
      <c r="A2" s="2" t="s">
        <v>11</v>
      </c>
      <c r="B2" s="3" t="s">
        <v>12</v>
      </c>
      <c r="C2" s="3" t="s">
        <v>13</v>
      </c>
      <c r="D2" s="3" t="s">
        <v>14</v>
      </c>
      <c r="E2" s="3" t="s">
        <v>3</v>
      </c>
      <c r="G2" s="3" t="s">
        <v>15</v>
      </c>
      <c r="H2" s="3">
        <v>1</v>
      </c>
      <c r="I2" s="3">
        <v>2257487</v>
      </c>
      <c r="J2" s="3" t="s">
        <v>16</v>
      </c>
      <c r="O2" s="2" t="s">
        <v>17</v>
      </c>
      <c r="Q2" s="3" t="s">
        <v>18</v>
      </c>
      <c r="R2" s="3">
        <v>1974</v>
      </c>
      <c r="T2" s="3" t="s">
        <v>19</v>
      </c>
    </row>
    <row r="3" spans="1:20" x14ac:dyDescent="0.35">
      <c r="A3" s="2" t="s">
        <v>20</v>
      </c>
      <c r="B3" s="3" t="s">
        <v>21</v>
      </c>
      <c r="C3" s="3" t="s">
        <v>13</v>
      </c>
      <c r="D3" s="3" t="s">
        <v>14</v>
      </c>
      <c r="E3" s="3" t="s">
        <v>3</v>
      </c>
      <c r="G3" s="3" t="s">
        <v>15</v>
      </c>
      <c r="H3" s="3">
        <v>1</v>
      </c>
      <c r="I3" s="3">
        <v>2257487</v>
      </c>
      <c r="J3" s="3" t="s">
        <v>16</v>
      </c>
      <c r="K3" s="3" t="s">
        <v>22</v>
      </c>
      <c r="L3" s="3" t="s">
        <v>22</v>
      </c>
      <c r="N3" s="5" t="s">
        <v>23</v>
      </c>
      <c r="O3" s="2" t="s">
        <v>17</v>
      </c>
      <c r="Q3" s="3" t="s">
        <v>18</v>
      </c>
      <c r="R3" s="3">
        <v>1974</v>
      </c>
      <c r="S3" s="3">
        <v>657</v>
      </c>
    </row>
    <row r="4" spans="1:20" x14ac:dyDescent="0.35">
      <c r="A4" s="2" t="s">
        <v>11</v>
      </c>
      <c r="B4" s="3" t="s">
        <v>12</v>
      </c>
      <c r="C4" s="3" t="s">
        <v>13</v>
      </c>
      <c r="D4" s="3" t="s">
        <v>14</v>
      </c>
      <c r="E4" s="3" t="s">
        <v>3</v>
      </c>
      <c r="G4" s="3" t="s">
        <v>15</v>
      </c>
      <c r="H4" s="3">
        <v>185</v>
      </c>
      <c r="I4" s="3">
        <v>829</v>
      </c>
      <c r="J4" s="3" t="s">
        <v>16</v>
      </c>
      <c r="Q4" s="3" t="s">
        <v>24</v>
      </c>
      <c r="R4" s="3">
        <v>645</v>
      </c>
      <c r="T4" s="3" t="s">
        <v>25</v>
      </c>
    </row>
    <row r="5" spans="1:20" x14ac:dyDescent="0.35">
      <c r="A5" s="2" t="s">
        <v>20</v>
      </c>
      <c r="B5" s="3" t="s">
        <v>21</v>
      </c>
      <c r="C5" s="3" t="s">
        <v>13</v>
      </c>
      <c r="D5" s="3" t="s">
        <v>14</v>
      </c>
      <c r="E5" s="3" t="s">
        <v>3</v>
      </c>
      <c r="G5" s="3" t="s">
        <v>15</v>
      </c>
      <c r="H5" s="3">
        <v>185</v>
      </c>
      <c r="I5" s="3">
        <v>829</v>
      </c>
      <c r="J5" s="3" t="s">
        <v>16</v>
      </c>
      <c r="K5" s="3" t="s">
        <v>26</v>
      </c>
      <c r="L5" s="3" t="s">
        <v>26</v>
      </c>
      <c r="N5" s="5" t="s">
        <v>27</v>
      </c>
      <c r="Q5" s="3" t="s">
        <v>24</v>
      </c>
      <c r="R5" s="3">
        <v>645</v>
      </c>
      <c r="S5" s="3">
        <v>214</v>
      </c>
    </row>
    <row r="6" spans="1:20" x14ac:dyDescent="0.35">
      <c r="A6" s="2" t="s">
        <v>11</v>
      </c>
      <c r="B6" s="3" t="s">
        <v>12</v>
      </c>
      <c r="C6" s="3" t="s">
        <v>13</v>
      </c>
      <c r="D6" s="3" t="s">
        <v>14</v>
      </c>
      <c r="E6" s="3" t="s">
        <v>3</v>
      </c>
      <c r="G6" s="3" t="s">
        <v>15</v>
      </c>
      <c r="H6" s="3">
        <v>844</v>
      </c>
      <c r="I6" s="3">
        <v>1032</v>
      </c>
      <c r="J6" s="3" t="s">
        <v>28</v>
      </c>
      <c r="Q6" s="3" t="s">
        <v>29</v>
      </c>
      <c r="R6" s="3">
        <v>189</v>
      </c>
    </row>
    <row r="7" spans="1:20" x14ac:dyDescent="0.35">
      <c r="A7" s="2" t="s">
        <v>20</v>
      </c>
      <c r="B7" s="3" t="s">
        <v>21</v>
      </c>
      <c r="C7" s="3" t="s">
        <v>13</v>
      </c>
      <c r="D7" s="3" t="s">
        <v>14</v>
      </c>
      <c r="E7" s="3" t="s">
        <v>3</v>
      </c>
      <c r="G7" s="3" t="s">
        <v>15</v>
      </c>
      <c r="H7" s="3">
        <v>844</v>
      </c>
      <c r="I7" s="3">
        <v>1032</v>
      </c>
      <c r="J7" s="3" t="s">
        <v>28</v>
      </c>
      <c r="K7" s="3" t="s">
        <v>30</v>
      </c>
      <c r="L7" s="3" t="s">
        <v>30</v>
      </c>
      <c r="N7" s="5" t="s">
        <v>31</v>
      </c>
      <c r="Q7" s="3" t="s">
        <v>29</v>
      </c>
      <c r="R7" s="3">
        <v>189</v>
      </c>
      <c r="S7" s="3">
        <v>62</v>
      </c>
    </row>
    <row r="8" spans="1:20" x14ac:dyDescent="0.35">
      <c r="A8" s="2" t="s">
        <v>11</v>
      </c>
      <c r="B8" s="3" t="s">
        <v>12</v>
      </c>
      <c r="C8" s="3" t="s">
        <v>13</v>
      </c>
      <c r="D8" s="3" t="s">
        <v>14</v>
      </c>
      <c r="E8" s="3" t="s">
        <v>3</v>
      </c>
      <c r="G8" s="3" t="s">
        <v>15</v>
      </c>
      <c r="H8" s="3">
        <v>983</v>
      </c>
      <c r="I8" s="3">
        <v>3259</v>
      </c>
      <c r="J8" s="3" t="s">
        <v>16</v>
      </c>
      <c r="Q8" s="3" t="s">
        <v>32</v>
      </c>
      <c r="R8" s="3">
        <v>2277</v>
      </c>
      <c r="T8" s="3" t="s">
        <v>33</v>
      </c>
    </row>
    <row r="9" spans="1:20" x14ac:dyDescent="0.35">
      <c r="A9" s="2" t="s">
        <v>20</v>
      </c>
      <c r="B9" s="3" t="s">
        <v>21</v>
      </c>
      <c r="C9" s="3" t="s">
        <v>13</v>
      </c>
      <c r="D9" s="3" t="s">
        <v>14</v>
      </c>
      <c r="E9" s="3" t="s">
        <v>3</v>
      </c>
      <c r="G9" s="3" t="s">
        <v>15</v>
      </c>
      <c r="H9" s="3">
        <v>983</v>
      </c>
      <c r="I9" s="3">
        <v>3259</v>
      </c>
      <c r="J9" s="3" t="s">
        <v>16</v>
      </c>
      <c r="K9" s="3" t="s">
        <v>34</v>
      </c>
      <c r="L9" s="3" t="s">
        <v>34</v>
      </c>
      <c r="N9" s="5" t="s">
        <v>35</v>
      </c>
      <c r="Q9" s="3" t="s">
        <v>32</v>
      </c>
      <c r="R9" s="3">
        <v>2277</v>
      </c>
      <c r="S9" s="3">
        <v>758</v>
      </c>
    </row>
    <row r="10" spans="1:20" x14ac:dyDescent="0.35">
      <c r="A10" s="2" t="s">
        <v>11</v>
      </c>
      <c r="B10" s="3" t="s">
        <v>12</v>
      </c>
      <c r="C10" s="3" t="s">
        <v>13</v>
      </c>
      <c r="D10" s="3" t="s">
        <v>14</v>
      </c>
      <c r="E10" s="3" t="s">
        <v>3</v>
      </c>
      <c r="G10" s="3" t="s">
        <v>15</v>
      </c>
      <c r="H10" s="3">
        <v>3461</v>
      </c>
      <c r="I10" s="3">
        <v>4159</v>
      </c>
      <c r="J10" s="3" t="s">
        <v>28</v>
      </c>
      <c r="Q10" s="3" t="s">
        <v>36</v>
      </c>
      <c r="R10" s="3">
        <v>699</v>
      </c>
      <c r="T10" s="3" t="s">
        <v>37</v>
      </c>
    </row>
    <row r="11" spans="1:20" x14ac:dyDescent="0.35">
      <c r="A11" s="2" t="s">
        <v>20</v>
      </c>
      <c r="B11" s="3" t="s">
        <v>21</v>
      </c>
      <c r="C11" s="3" t="s">
        <v>13</v>
      </c>
      <c r="D11" s="3" t="s">
        <v>14</v>
      </c>
      <c r="E11" s="3" t="s">
        <v>3</v>
      </c>
      <c r="G11" s="3" t="s">
        <v>15</v>
      </c>
      <c r="H11" s="3">
        <v>3461</v>
      </c>
      <c r="I11" s="3">
        <v>4159</v>
      </c>
      <c r="J11" s="3" t="s">
        <v>28</v>
      </c>
      <c r="K11" s="3" t="s">
        <v>38</v>
      </c>
      <c r="L11" s="3" t="s">
        <v>38</v>
      </c>
      <c r="N11" s="5" t="s">
        <v>39</v>
      </c>
      <c r="Q11" s="3" t="s">
        <v>36</v>
      </c>
      <c r="R11" s="3">
        <v>699</v>
      </c>
      <c r="S11" s="3">
        <v>232</v>
      </c>
    </row>
    <row r="12" spans="1:20" x14ac:dyDescent="0.35">
      <c r="A12" s="2" t="s">
        <v>11</v>
      </c>
      <c r="B12" s="3" t="s">
        <v>12</v>
      </c>
      <c r="C12" s="3" t="s">
        <v>13</v>
      </c>
      <c r="D12" s="3" t="s">
        <v>14</v>
      </c>
      <c r="E12" s="3" t="s">
        <v>3</v>
      </c>
      <c r="G12" s="3" t="s">
        <v>15</v>
      </c>
      <c r="H12" s="3">
        <v>4170</v>
      </c>
      <c r="I12" s="3">
        <v>5366</v>
      </c>
      <c r="J12" s="3" t="s">
        <v>28</v>
      </c>
      <c r="Q12" s="3" t="s">
        <v>40</v>
      </c>
      <c r="R12" s="3">
        <v>1197</v>
      </c>
      <c r="T12" s="3" t="s">
        <v>41</v>
      </c>
    </row>
    <row r="13" spans="1:20" x14ac:dyDescent="0.35">
      <c r="A13" s="2" t="s">
        <v>20</v>
      </c>
      <c r="B13" s="3" t="s">
        <v>21</v>
      </c>
      <c r="C13" s="3" t="s">
        <v>13</v>
      </c>
      <c r="D13" s="3" t="s">
        <v>14</v>
      </c>
      <c r="E13" s="3" t="s">
        <v>3</v>
      </c>
      <c r="G13" s="3" t="s">
        <v>15</v>
      </c>
      <c r="H13" s="3">
        <v>4170</v>
      </c>
      <c r="I13" s="3">
        <v>5366</v>
      </c>
      <c r="J13" s="3" t="s">
        <v>28</v>
      </c>
      <c r="K13" s="3" t="s">
        <v>42</v>
      </c>
      <c r="L13" s="3" t="s">
        <v>42</v>
      </c>
      <c r="N13" s="5" t="s">
        <v>43</v>
      </c>
      <c r="Q13" s="3" t="s">
        <v>40</v>
      </c>
      <c r="R13" s="3">
        <v>1197</v>
      </c>
      <c r="S13" s="3">
        <v>398</v>
      </c>
    </row>
    <row r="14" spans="1:20" x14ac:dyDescent="0.35">
      <c r="A14" s="2" t="s">
        <v>11</v>
      </c>
      <c r="B14" s="3" t="s">
        <v>12</v>
      </c>
      <c r="C14" s="3" t="s">
        <v>13</v>
      </c>
      <c r="D14" s="3" t="s">
        <v>14</v>
      </c>
      <c r="E14" s="3" t="s">
        <v>3</v>
      </c>
      <c r="G14" s="3" t="s">
        <v>15</v>
      </c>
      <c r="H14" s="3">
        <v>5567</v>
      </c>
      <c r="I14" s="3">
        <v>6208</v>
      </c>
      <c r="J14" s="3" t="s">
        <v>28</v>
      </c>
      <c r="Q14" s="3" t="s">
        <v>44</v>
      </c>
      <c r="R14" s="3">
        <v>642</v>
      </c>
      <c r="T14" s="3" t="s">
        <v>45</v>
      </c>
    </row>
    <row r="15" spans="1:20" x14ac:dyDescent="0.35">
      <c r="A15" s="2" t="s">
        <v>20</v>
      </c>
      <c r="B15" s="3" t="s">
        <v>21</v>
      </c>
      <c r="C15" s="3" t="s">
        <v>13</v>
      </c>
      <c r="D15" s="3" t="s">
        <v>14</v>
      </c>
      <c r="E15" s="3" t="s">
        <v>3</v>
      </c>
      <c r="G15" s="3" t="s">
        <v>15</v>
      </c>
      <c r="H15" s="3">
        <v>5567</v>
      </c>
      <c r="I15" s="3">
        <v>6208</v>
      </c>
      <c r="J15" s="3" t="s">
        <v>28</v>
      </c>
      <c r="K15" s="3" t="s">
        <v>46</v>
      </c>
      <c r="L15" s="3" t="s">
        <v>46</v>
      </c>
      <c r="N15" s="46" t="s">
        <v>47</v>
      </c>
      <c r="Q15" s="3" t="s">
        <v>44</v>
      </c>
      <c r="R15" s="3">
        <v>642</v>
      </c>
      <c r="S15" s="3">
        <v>213</v>
      </c>
    </row>
    <row r="16" spans="1:20" x14ac:dyDescent="0.35">
      <c r="A16" s="2" t="s">
        <v>11</v>
      </c>
      <c r="B16" s="3" t="s">
        <v>12</v>
      </c>
      <c r="C16" s="3" t="s">
        <v>13</v>
      </c>
      <c r="D16" s="3" t="s">
        <v>14</v>
      </c>
      <c r="E16" s="3" t="s">
        <v>3</v>
      </c>
      <c r="G16" s="3" t="s">
        <v>15</v>
      </c>
      <c r="H16" s="3">
        <v>6236</v>
      </c>
      <c r="I16" s="3">
        <v>6901</v>
      </c>
      <c r="J16" s="3" t="s">
        <v>28</v>
      </c>
      <c r="N16" s="46"/>
      <c r="O16" s="2" t="s">
        <v>48</v>
      </c>
      <c r="Q16" s="3" t="s">
        <v>49</v>
      </c>
      <c r="R16" s="3">
        <v>666</v>
      </c>
      <c r="T16" s="3" t="s">
        <v>50</v>
      </c>
    </row>
    <row r="17" spans="1:20" x14ac:dyDescent="0.35">
      <c r="A17" s="2" t="s">
        <v>20</v>
      </c>
      <c r="B17" s="3" t="s">
        <v>21</v>
      </c>
      <c r="C17" s="3" t="s">
        <v>13</v>
      </c>
      <c r="D17" s="3" t="s">
        <v>14</v>
      </c>
      <c r="E17" s="3" t="s">
        <v>3</v>
      </c>
      <c r="G17" s="3" t="s">
        <v>15</v>
      </c>
      <c r="H17" s="3">
        <v>6236</v>
      </c>
      <c r="I17" s="3">
        <v>6901</v>
      </c>
      <c r="J17" s="3" t="s">
        <v>28</v>
      </c>
      <c r="K17" s="3" t="s">
        <v>51</v>
      </c>
      <c r="L17" s="3" t="s">
        <v>51</v>
      </c>
      <c r="N17" s="46" t="s">
        <v>52</v>
      </c>
      <c r="O17" s="2" t="s">
        <v>48</v>
      </c>
      <c r="Q17" s="3" t="s">
        <v>49</v>
      </c>
      <c r="R17" s="3">
        <v>666</v>
      </c>
      <c r="S17" s="3">
        <v>221</v>
      </c>
    </row>
    <row r="18" spans="1:20" x14ac:dyDescent="0.35">
      <c r="A18" s="2" t="s">
        <v>11</v>
      </c>
      <c r="B18" s="3" t="s">
        <v>12</v>
      </c>
      <c r="C18" s="3" t="s">
        <v>13</v>
      </c>
      <c r="D18" s="3" t="s">
        <v>14</v>
      </c>
      <c r="E18" s="3" t="s">
        <v>3</v>
      </c>
      <c r="G18" s="3" t="s">
        <v>15</v>
      </c>
      <c r="H18" s="3">
        <v>6914</v>
      </c>
      <c r="I18" s="3">
        <v>7654</v>
      </c>
      <c r="J18" s="3" t="s">
        <v>28</v>
      </c>
      <c r="N18" s="46"/>
      <c r="Q18" s="3" t="s">
        <v>53</v>
      </c>
      <c r="R18" s="3">
        <v>741</v>
      </c>
      <c r="T18" s="3" t="s">
        <v>54</v>
      </c>
    </row>
    <row r="19" spans="1:20" x14ac:dyDescent="0.35">
      <c r="A19" s="2" t="s">
        <v>20</v>
      </c>
      <c r="B19" s="3" t="s">
        <v>21</v>
      </c>
      <c r="C19" s="3" t="s">
        <v>13</v>
      </c>
      <c r="D19" s="3" t="s">
        <v>14</v>
      </c>
      <c r="E19" s="3" t="s">
        <v>3</v>
      </c>
      <c r="G19" s="3" t="s">
        <v>15</v>
      </c>
      <c r="H19" s="3">
        <v>6914</v>
      </c>
      <c r="I19" s="3">
        <v>7654</v>
      </c>
      <c r="J19" s="3" t="s">
        <v>28</v>
      </c>
      <c r="K19" s="3" t="s">
        <v>55</v>
      </c>
      <c r="L19" s="3" t="s">
        <v>55</v>
      </c>
      <c r="N19" s="46" t="s">
        <v>56</v>
      </c>
      <c r="Q19" s="3" t="s">
        <v>53</v>
      </c>
      <c r="R19" s="3">
        <v>741</v>
      </c>
      <c r="S19" s="3">
        <v>246</v>
      </c>
    </row>
    <row r="20" spans="1:20" x14ac:dyDescent="0.35">
      <c r="A20" s="2" t="s">
        <v>11</v>
      </c>
      <c r="B20" s="3" t="s">
        <v>12</v>
      </c>
      <c r="C20" s="3" t="s">
        <v>13</v>
      </c>
      <c r="D20" s="3" t="s">
        <v>14</v>
      </c>
      <c r="E20" s="3" t="s">
        <v>3</v>
      </c>
      <c r="G20" s="3" t="s">
        <v>15</v>
      </c>
      <c r="H20" s="3">
        <v>7672</v>
      </c>
      <c r="I20" s="3">
        <v>7875</v>
      </c>
      <c r="J20" s="3" t="s">
        <v>28</v>
      </c>
      <c r="N20" s="46"/>
      <c r="O20" s="2" t="s">
        <v>57</v>
      </c>
      <c r="Q20" s="3" t="s">
        <v>58</v>
      </c>
      <c r="R20" s="3">
        <v>204</v>
      </c>
      <c r="T20" s="3" t="s">
        <v>59</v>
      </c>
    </row>
    <row r="21" spans="1:20" x14ac:dyDescent="0.35">
      <c r="A21" s="2" t="s">
        <v>20</v>
      </c>
      <c r="B21" s="3" t="s">
        <v>21</v>
      </c>
      <c r="C21" s="3" t="s">
        <v>13</v>
      </c>
      <c r="D21" s="3" t="s">
        <v>14</v>
      </c>
      <c r="E21" s="3" t="s">
        <v>3</v>
      </c>
      <c r="G21" s="3" t="s">
        <v>15</v>
      </c>
      <c r="H21" s="3">
        <v>7672</v>
      </c>
      <c r="I21" s="3">
        <v>7875</v>
      </c>
      <c r="J21" s="3" t="s">
        <v>28</v>
      </c>
      <c r="K21" s="3" t="s">
        <v>60</v>
      </c>
      <c r="L21" s="3" t="s">
        <v>60</v>
      </c>
      <c r="N21" s="46" t="s">
        <v>61</v>
      </c>
      <c r="O21" s="2" t="s">
        <v>57</v>
      </c>
      <c r="Q21" s="3" t="s">
        <v>58</v>
      </c>
      <c r="R21" s="3">
        <v>204</v>
      </c>
      <c r="S21" s="3">
        <v>67</v>
      </c>
    </row>
    <row r="22" spans="1:20" x14ac:dyDescent="0.35">
      <c r="A22" s="2" t="s">
        <v>11</v>
      </c>
      <c r="B22" s="3" t="s">
        <v>12</v>
      </c>
      <c r="C22" s="3" t="s">
        <v>13</v>
      </c>
      <c r="D22" s="3" t="s">
        <v>14</v>
      </c>
      <c r="E22" s="3" t="s">
        <v>3</v>
      </c>
      <c r="G22" s="3" t="s">
        <v>15</v>
      </c>
      <c r="H22" s="3">
        <v>7872</v>
      </c>
      <c r="I22" s="3">
        <v>8411</v>
      </c>
      <c r="J22" s="3" t="s">
        <v>28</v>
      </c>
      <c r="N22" s="46"/>
      <c r="Q22" s="3" t="s">
        <v>62</v>
      </c>
      <c r="R22" s="3">
        <v>540</v>
      </c>
      <c r="T22" s="3" t="s">
        <v>63</v>
      </c>
    </row>
    <row r="23" spans="1:20" x14ac:dyDescent="0.35">
      <c r="A23" s="2" t="s">
        <v>20</v>
      </c>
      <c r="B23" s="3" t="s">
        <v>21</v>
      </c>
      <c r="C23" s="3" t="s">
        <v>13</v>
      </c>
      <c r="D23" s="3" t="s">
        <v>14</v>
      </c>
      <c r="E23" s="3" t="s">
        <v>3</v>
      </c>
      <c r="G23" s="3" t="s">
        <v>15</v>
      </c>
      <c r="H23" s="3">
        <v>7872</v>
      </c>
      <c r="I23" s="3">
        <v>8411</v>
      </c>
      <c r="J23" s="3" t="s">
        <v>28</v>
      </c>
      <c r="K23" s="3" t="s">
        <v>64</v>
      </c>
      <c r="L23" s="3" t="s">
        <v>64</v>
      </c>
      <c r="N23" s="46" t="s">
        <v>65</v>
      </c>
      <c r="Q23" s="3" t="s">
        <v>62</v>
      </c>
      <c r="R23" s="3">
        <v>540</v>
      </c>
      <c r="S23" s="3">
        <v>179</v>
      </c>
    </row>
    <row r="24" spans="1:20" x14ac:dyDescent="0.35">
      <c r="A24" s="2" t="s">
        <v>11</v>
      </c>
      <c r="B24" s="3" t="s">
        <v>12</v>
      </c>
      <c r="C24" s="3" t="s">
        <v>13</v>
      </c>
      <c r="D24" s="3" t="s">
        <v>14</v>
      </c>
      <c r="E24" s="3" t="s">
        <v>3</v>
      </c>
      <c r="G24" s="3" t="s">
        <v>15</v>
      </c>
      <c r="H24" s="3">
        <v>8408</v>
      </c>
      <c r="I24" s="3">
        <v>10363</v>
      </c>
      <c r="J24" s="3" t="s">
        <v>28</v>
      </c>
      <c r="N24" s="46"/>
      <c r="Q24" s="3" t="s">
        <v>66</v>
      </c>
      <c r="R24" s="3">
        <v>1956</v>
      </c>
      <c r="T24" s="3" t="s">
        <v>67</v>
      </c>
    </row>
    <row r="25" spans="1:20" x14ac:dyDescent="0.35">
      <c r="A25" s="2" t="s">
        <v>20</v>
      </c>
      <c r="B25" s="3" t="s">
        <v>21</v>
      </c>
      <c r="C25" s="3" t="s">
        <v>13</v>
      </c>
      <c r="D25" s="3" t="s">
        <v>14</v>
      </c>
      <c r="E25" s="3" t="s">
        <v>3</v>
      </c>
      <c r="G25" s="3" t="s">
        <v>15</v>
      </c>
      <c r="H25" s="3">
        <v>8408</v>
      </c>
      <c r="I25" s="3">
        <v>10363</v>
      </c>
      <c r="J25" s="3" t="s">
        <v>28</v>
      </c>
      <c r="K25" s="3" t="s">
        <v>68</v>
      </c>
      <c r="L25" s="3" t="s">
        <v>68</v>
      </c>
      <c r="N25" s="46" t="s">
        <v>69</v>
      </c>
      <c r="Q25" s="3" t="s">
        <v>66</v>
      </c>
      <c r="R25" s="3">
        <v>1956</v>
      </c>
      <c r="S25" s="3">
        <v>651</v>
      </c>
    </row>
    <row r="26" spans="1:20" x14ac:dyDescent="0.35">
      <c r="A26" s="2" t="s">
        <v>11</v>
      </c>
      <c r="B26" s="3" t="s">
        <v>12</v>
      </c>
      <c r="C26" s="3" t="s">
        <v>13</v>
      </c>
      <c r="D26" s="3" t="s">
        <v>14</v>
      </c>
      <c r="E26" s="3" t="s">
        <v>3</v>
      </c>
      <c r="G26" s="3" t="s">
        <v>15</v>
      </c>
      <c r="H26" s="3">
        <v>10360</v>
      </c>
      <c r="I26" s="3">
        <v>10905</v>
      </c>
      <c r="J26" s="3" t="s">
        <v>28</v>
      </c>
      <c r="N26" s="46"/>
      <c r="Q26" s="3" t="s">
        <v>70</v>
      </c>
      <c r="R26" s="3">
        <v>546</v>
      </c>
      <c r="T26" s="3" t="s">
        <v>71</v>
      </c>
    </row>
    <row r="27" spans="1:20" x14ac:dyDescent="0.35">
      <c r="A27" s="2" t="s">
        <v>20</v>
      </c>
      <c r="B27" s="3" t="s">
        <v>21</v>
      </c>
      <c r="C27" s="3" t="s">
        <v>13</v>
      </c>
      <c r="D27" s="3" t="s">
        <v>14</v>
      </c>
      <c r="E27" s="3" t="s">
        <v>3</v>
      </c>
      <c r="G27" s="3" t="s">
        <v>15</v>
      </c>
      <c r="H27" s="3">
        <v>10360</v>
      </c>
      <c r="I27" s="3">
        <v>10905</v>
      </c>
      <c r="J27" s="3" t="s">
        <v>28</v>
      </c>
      <c r="K27" s="3" t="s">
        <v>72</v>
      </c>
      <c r="L27" s="3" t="s">
        <v>72</v>
      </c>
      <c r="N27" s="46" t="s">
        <v>73</v>
      </c>
      <c r="Q27" s="3" t="s">
        <v>70</v>
      </c>
      <c r="R27" s="3">
        <v>546</v>
      </c>
      <c r="S27" s="3">
        <v>181</v>
      </c>
    </row>
    <row r="28" spans="1:20" x14ac:dyDescent="0.35">
      <c r="A28" s="2" t="s">
        <v>11</v>
      </c>
      <c r="B28" s="3" t="s">
        <v>12</v>
      </c>
      <c r="C28" s="3" t="s">
        <v>13</v>
      </c>
      <c r="D28" s="3" t="s">
        <v>14</v>
      </c>
      <c r="E28" s="3" t="s">
        <v>3</v>
      </c>
      <c r="G28" s="3" t="s">
        <v>15</v>
      </c>
      <c r="H28" s="3">
        <v>10905</v>
      </c>
      <c r="I28" s="3">
        <v>11369</v>
      </c>
      <c r="J28" s="3" t="s">
        <v>28</v>
      </c>
      <c r="N28" s="46"/>
      <c r="Q28" s="3" t="s">
        <v>74</v>
      </c>
      <c r="R28" s="3">
        <v>465</v>
      </c>
      <c r="T28" s="3" t="s">
        <v>75</v>
      </c>
    </row>
    <row r="29" spans="1:20" x14ac:dyDescent="0.35">
      <c r="A29" s="2" t="s">
        <v>20</v>
      </c>
      <c r="B29" s="3" t="s">
        <v>21</v>
      </c>
      <c r="C29" s="3" t="s">
        <v>13</v>
      </c>
      <c r="D29" s="3" t="s">
        <v>14</v>
      </c>
      <c r="E29" s="3" t="s">
        <v>3</v>
      </c>
      <c r="G29" s="3" t="s">
        <v>15</v>
      </c>
      <c r="H29" s="3">
        <v>10905</v>
      </c>
      <c r="I29" s="3">
        <v>11369</v>
      </c>
      <c r="J29" s="3" t="s">
        <v>28</v>
      </c>
      <c r="K29" s="3" t="s">
        <v>76</v>
      </c>
      <c r="L29" s="3" t="s">
        <v>76</v>
      </c>
      <c r="N29" s="46" t="s">
        <v>77</v>
      </c>
      <c r="Q29" s="3" t="s">
        <v>74</v>
      </c>
      <c r="R29" s="3">
        <v>465</v>
      </c>
      <c r="S29" s="3">
        <v>154</v>
      </c>
    </row>
    <row r="30" spans="1:20" x14ac:dyDescent="0.35">
      <c r="A30" s="2" t="s">
        <v>11</v>
      </c>
      <c r="B30" s="3" t="s">
        <v>12</v>
      </c>
      <c r="C30" s="3" t="s">
        <v>13</v>
      </c>
      <c r="D30" s="3" t="s">
        <v>14</v>
      </c>
      <c r="E30" s="3" t="s">
        <v>3</v>
      </c>
      <c r="G30" s="3" t="s">
        <v>15</v>
      </c>
      <c r="H30" s="3">
        <v>11366</v>
      </c>
      <c r="I30" s="3">
        <v>12280</v>
      </c>
      <c r="J30" s="3" t="s">
        <v>28</v>
      </c>
      <c r="N30" s="46"/>
      <c r="O30" s="2" t="s">
        <v>78</v>
      </c>
      <c r="Q30" s="3" t="s">
        <v>79</v>
      </c>
      <c r="R30" s="3">
        <v>915</v>
      </c>
      <c r="T30" s="3" t="s">
        <v>80</v>
      </c>
    </row>
    <row r="31" spans="1:20" x14ac:dyDescent="0.35">
      <c r="A31" s="2" t="s">
        <v>20</v>
      </c>
      <c r="B31" s="3" t="s">
        <v>21</v>
      </c>
      <c r="C31" s="3" t="s">
        <v>13</v>
      </c>
      <c r="D31" s="3" t="s">
        <v>14</v>
      </c>
      <c r="E31" s="3" t="s">
        <v>3</v>
      </c>
      <c r="G31" s="3" t="s">
        <v>15</v>
      </c>
      <c r="H31" s="3">
        <v>11366</v>
      </c>
      <c r="I31" s="3">
        <v>12280</v>
      </c>
      <c r="J31" s="3" t="s">
        <v>28</v>
      </c>
      <c r="K31" s="3" t="s">
        <v>81</v>
      </c>
      <c r="L31" s="3" t="s">
        <v>81</v>
      </c>
      <c r="N31" s="46" t="s">
        <v>82</v>
      </c>
      <c r="O31" s="2" t="s">
        <v>78</v>
      </c>
      <c r="Q31" s="3" t="s">
        <v>79</v>
      </c>
      <c r="R31" s="3">
        <v>915</v>
      </c>
      <c r="S31" s="3">
        <v>304</v>
      </c>
    </row>
    <row r="32" spans="1:20" x14ac:dyDescent="0.35">
      <c r="A32" s="2" t="s">
        <v>11</v>
      </c>
      <c r="B32" s="3" t="s">
        <v>12</v>
      </c>
      <c r="C32" s="3" t="s">
        <v>13</v>
      </c>
      <c r="D32" s="3" t="s">
        <v>14</v>
      </c>
      <c r="E32" s="3" t="s">
        <v>3</v>
      </c>
      <c r="G32" s="3" t="s">
        <v>15</v>
      </c>
      <c r="H32" s="3">
        <v>12413</v>
      </c>
      <c r="I32" s="3">
        <v>12817</v>
      </c>
      <c r="J32" s="3" t="s">
        <v>28</v>
      </c>
      <c r="Q32" s="3" t="s">
        <v>83</v>
      </c>
      <c r="R32" s="3">
        <v>405</v>
      </c>
      <c r="T32" s="3" t="s">
        <v>84</v>
      </c>
    </row>
    <row r="33" spans="1:20" x14ac:dyDescent="0.35">
      <c r="A33" s="2" t="s">
        <v>20</v>
      </c>
      <c r="B33" s="3" t="s">
        <v>21</v>
      </c>
      <c r="C33" s="3" t="s">
        <v>13</v>
      </c>
      <c r="D33" s="3" t="s">
        <v>14</v>
      </c>
      <c r="E33" s="3" t="s">
        <v>3</v>
      </c>
      <c r="G33" s="3" t="s">
        <v>15</v>
      </c>
      <c r="H33" s="3">
        <v>12413</v>
      </c>
      <c r="I33" s="3">
        <v>12817</v>
      </c>
      <c r="J33" s="3" t="s">
        <v>28</v>
      </c>
      <c r="K33" s="3" t="s">
        <v>85</v>
      </c>
      <c r="L33" s="3" t="s">
        <v>85</v>
      </c>
      <c r="N33" s="5" t="s">
        <v>86</v>
      </c>
      <c r="Q33" s="3" t="s">
        <v>83</v>
      </c>
      <c r="R33" s="3">
        <v>405</v>
      </c>
      <c r="S33" s="3">
        <v>134</v>
      </c>
    </row>
    <row r="34" spans="1:20" x14ac:dyDescent="0.35">
      <c r="A34" s="2" t="s">
        <v>11</v>
      </c>
      <c r="B34" s="3" t="s">
        <v>12</v>
      </c>
      <c r="C34" s="3" t="s">
        <v>13</v>
      </c>
      <c r="D34" s="3" t="s">
        <v>14</v>
      </c>
      <c r="E34" s="3" t="s">
        <v>3</v>
      </c>
      <c r="G34" s="3" t="s">
        <v>15</v>
      </c>
      <c r="H34" s="3">
        <v>12829</v>
      </c>
      <c r="I34" s="3">
        <v>13452</v>
      </c>
      <c r="J34" s="3" t="s">
        <v>28</v>
      </c>
      <c r="Q34" s="3" t="s">
        <v>87</v>
      </c>
      <c r="R34" s="3">
        <v>624</v>
      </c>
      <c r="T34" s="3" t="s">
        <v>88</v>
      </c>
    </row>
    <row r="35" spans="1:20" x14ac:dyDescent="0.35">
      <c r="A35" s="2" t="s">
        <v>20</v>
      </c>
      <c r="B35" s="3" t="s">
        <v>21</v>
      </c>
      <c r="C35" s="3" t="s">
        <v>13</v>
      </c>
      <c r="D35" s="3" t="s">
        <v>14</v>
      </c>
      <c r="E35" s="3" t="s">
        <v>3</v>
      </c>
      <c r="G35" s="3" t="s">
        <v>15</v>
      </c>
      <c r="H35" s="3">
        <v>12829</v>
      </c>
      <c r="I35" s="3">
        <v>13452</v>
      </c>
      <c r="J35" s="3" t="s">
        <v>28</v>
      </c>
      <c r="K35" s="3" t="s">
        <v>89</v>
      </c>
      <c r="L35" s="3" t="s">
        <v>89</v>
      </c>
      <c r="N35" s="5" t="s">
        <v>31</v>
      </c>
      <c r="Q35" s="3" t="s">
        <v>87</v>
      </c>
      <c r="R35" s="3">
        <v>624</v>
      </c>
      <c r="S35" s="3">
        <v>207</v>
      </c>
    </row>
    <row r="36" spans="1:20" x14ac:dyDescent="0.35">
      <c r="A36" s="2" t="s">
        <v>11</v>
      </c>
      <c r="B36" s="3" t="s">
        <v>12</v>
      </c>
      <c r="C36" s="3" t="s">
        <v>13</v>
      </c>
      <c r="D36" s="3" t="s">
        <v>14</v>
      </c>
      <c r="E36" s="3" t="s">
        <v>3</v>
      </c>
      <c r="G36" s="3" t="s">
        <v>15</v>
      </c>
      <c r="H36" s="3">
        <v>13476</v>
      </c>
      <c r="I36" s="3">
        <v>13778</v>
      </c>
      <c r="J36" s="3" t="s">
        <v>28</v>
      </c>
      <c r="Q36" s="3" t="s">
        <v>90</v>
      </c>
      <c r="R36" s="3">
        <v>303</v>
      </c>
      <c r="T36" s="3" t="s">
        <v>91</v>
      </c>
    </row>
    <row r="37" spans="1:20" x14ac:dyDescent="0.35">
      <c r="A37" s="2" t="s">
        <v>20</v>
      </c>
      <c r="B37" s="3" t="s">
        <v>21</v>
      </c>
      <c r="C37" s="3" t="s">
        <v>13</v>
      </c>
      <c r="D37" s="3" t="s">
        <v>14</v>
      </c>
      <c r="E37" s="3" t="s">
        <v>3</v>
      </c>
      <c r="G37" s="3" t="s">
        <v>15</v>
      </c>
      <c r="H37" s="3">
        <v>13476</v>
      </c>
      <c r="I37" s="3">
        <v>13778</v>
      </c>
      <c r="J37" s="3" t="s">
        <v>28</v>
      </c>
      <c r="K37" s="3" t="s">
        <v>92</v>
      </c>
      <c r="L37" s="3" t="s">
        <v>92</v>
      </c>
      <c r="N37" s="5" t="s">
        <v>31</v>
      </c>
      <c r="Q37" s="3" t="s">
        <v>90</v>
      </c>
      <c r="R37" s="3">
        <v>303</v>
      </c>
      <c r="S37" s="3">
        <v>100</v>
      </c>
    </row>
    <row r="38" spans="1:20" x14ac:dyDescent="0.35">
      <c r="A38" s="2" t="s">
        <v>11</v>
      </c>
      <c r="B38" s="3" t="s">
        <v>12</v>
      </c>
      <c r="C38" s="3" t="s">
        <v>13</v>
      </c>
      <c r="D38" s="3" t="s">
        <v>14</v>
      </c>
      <c r="E38" s="3" t="s">
        <v>3</v>
      </c>
      <c r="G38" s="3" t="s">
        <v>15</v>
      </c>
      <c r="H38" s="3">
        <v>13833</v>
      </c>
      <c r="I38" s="3">
        <v>14597</v>
      </c>
      <c r="J38" s="3" t="s">
        <v>16</v>
      </c>
      <c r="Q38" s="3" t="s">
        <v>93</v>
      </c>
      <c r="R38" s="3">
        <v>765</v>
      </c>
      <c r="T38" s="3" t="s">
        <v>94</v>
      </c>
    </row>
    <row r="39" spans="1:20" x14ac:dyDescent="0.35">
      <c r="A39" s="2" t="s">
        <v>20</v>
      </c>
      <c r="B39" s="3" t="s">
        <v>21</v>
      </c>
      <c r="C39" s="3" t="s">
        <v>13</v>
      </c>
      <c r="D39" s="3" t="s">
        <v>14</v>
      </c>
      <c r="E39" s="3" t="s">
        <v>3</v>
      </c>
      <c r="G39" s="3" t="s">
        <v>15</v>
      </c>
      <c r="H39" s="3">
        <v>13833</v>
      </c>
      <c r="I39" s="3">
        <v>14597</v>
      </c>
      <c r="J39" s="3" t="s">
        <v>16</v>
      </c>
      <c r="K39" s="3" t="s">
        <v>95</v>
      </c>
      <c r="L39" s="3" t="s">
        <v>95</v>
      </c>
      <c r="N39" s="5" t="s">
        <v>96</v>
      </c>
      <c r="Q39" s="3" t="s">
        <v>93</v>
      </c>
      <c r="R39" s="3">
        <v>765</v>
      </c>
      <c r="S39" s="3">
        <v>254</v>
      </c>
    </row>
    <row r="40" spans="1:20" x14ac:dyDescent="0.35">
      <c r="A40" s="2" t="s">
        <v>11</v>
      </c>
      <c r="B40" s="3" t="s">
        <v>12</v>
      </c>
      <c r="C40" s="3" t="s">
        <v>13</v>
      </c>
      <c r="D40" s="3" t="s">
        <v>14</v>
      </c>
      <c r="E40" s="3" t="s">
        <v>3</v>
      </c>
      <c r="G40" s="3" t="s">
        <v>15</v>
      </c>
      <c r="H40" s="3">
        <v>14619</v>
      </c>
      <c r="I40" s="3">
        <v>15872</v>
      </c>
      <c r="J40" s="3" t="s">
        <v>16</v>
      </c>
      <c r="Q40" s="3" t="s">
        <v>97</v>
      </c>
      <c r="R40" s="3">
        <v>1254</v>
      </c>
      <c r="T40" s="3" t="s">
        <v>98</v>
      </c>
    </row>
    <row r="41" spans="1:20" x14ac:dyDescent="0.35">
      <c r="A41" s="2" t="s">
        <v>20</v>
      </c>
      <c r="B41" s="3" t="s">
        <v>21</v>
      </c>
      <c r="C41" s="3" t="s">
        <v>13</v>
      </c>
      <c r="D41" s="3" t="s">
        <v>14</v>
      </c>
      <c r="E41" s="3" t="s">
        <v>3</v>
      </c>
      <c r="G41" s="3" t="s">
        <v>15</v>
      </c>
      <c r="H41" s="3">
        <v>14619</v>
      </c>
      <c r="I41" s="3">
        <v>15872</v>
      </c>
      <c r="J41" s="3" t="s">
        <v>16</v>
      </c>
      <c r="K41" s="3" t="s">
        <v>99</v>
      </c>
      <c r="L41" s="3" t="s">
        <v>99</v>
      </c>
      <c r="N41" s="5" t="s">
        <v>100</v>
      </c>
      <c r="Q41" s="3" t="s">
        <v>97</v>
      </c>
      <c r="R41" s="3">
        <v>1254</v>
      </c>
      <c r="S41" s="3">
        <v>417</v>
      </c>
    </row>
    <row r="42" spans="1:20" x14ac:dyDescent="0.35">
      <c r="A42" s="2" t="s">
        <v>11</v>
      </c>
      <c r="B42" s="3" t="s">
        <v>12</v>
      </c>
      <c r="C42" s="3" t="s">
        <v>13</v>
      </c>
      <c r="D42" s="3" t="s">
        <v>14</v>
      </c>
      <c r="E42" s="3" t="s">
        <v>3</v>
      </c>
      <c r="G42" s="3" t="s">
        <v>15</v>
      </c>
      <c r="H42" s="3">
        <v>15992</v>
      </c>
      <c r="I42" s="3">
        <v>16618</v>
      </c>
      <c r="J42" s="3" t="s">
        <v>16</v>
      </c>
      <c r="Q42" s="3" t="s">
        <v>101</v>
      </c>
      <c r="R42" s="3">
        <v>627</v>
      </c>
      <c r="T42" s="3" t="s">
        <v>102</v>
      </c>
    </row>
    <row r="43" spans="1:20" x14ac:dyDescent="0.35">
      <c r="A43" s="2" t="s">
        <v>20</v>
      </c>
      <c r="B43" s="3" t="s">
        <v>21</v>
      </c>
      <c r="C43" s="3" t="s">
        <v>13</v>
      </c>
      <c r="D43" s="3" t="s">
        <v>14</v>
      </c>
      <c r="E43" s="3" t="s">
        <v>3</v>
      </c>
      <c r="G43" s="3" t="s">
        <v>15</v>
      </c>
      <c r="H43" s="3">
        <v>15992</v>
      </c>
      <c r="I43" s="3">
        <v>16618</v>
      </c>
      <c r="J43" s="3" t="s">
        <v>16</v>
      </c>
      <c r="K43" s="3" t="s">
        <v>103</v>
      </c>
      <c r="L43" s="3" t="s">
        <v>103</v>
      </c>
      <c r="N43" s="5" t="s">
        <v>104</v>
      </c>
      <c r="Q43" s="3" t="s">
        <v>101</v>
      </c>
      <c r="R43" s="3">
        <v>627</v>
      </c>
      <c r="S43" s="3">
        <v>208</v>
      </c>
    </row>
    <row r="44" spans="1:20" x14ac:dyDescent="0.35">
      <c r="A44" s="2" t="s">
        <v>11</v>
      </c>
      <c r="B44" s="3" t="s">
        <v>12</v>
      </c>
      <c r="C44" s="3" t="s">
        <v>13</v>
      </c>
      <c r="D44" s="3" t="s">
        <v>14</v>
      </c>
      <c r="E44" s="3" t="s">
        <v>3</v>
      </c>
      <c r="G44" s="3" t="s">
        <v>15</v>
      </c>
      <c r="H44" s="3">
        <v>16766</v>
      </c>
      <c r="I44" s="3">
        <v>17407</v>
      </c>
      <c r="J44" s="3" t="s">
        <v>16</v>
      </c>
      <c r="Q44" s="3" t="s">
        <v>105</v>
      </c>
      <c r="R44" s="3">
        <v>642</v>
      </c>
      <c r="T44" s="3" t="s">
        <v>106</v>
      </c>
    </row>
    <row r="45" spans="1:20" x14ac:dyDescent="0.35">
      <c r="A45" s="2" t="s">
        <v>20</v>
      </c>
      <c r="B45" s="3" t="s">
        <v>21</v>
      </c>
      <c r="C45" s="3" t="s">
        <v>13</v>
      </c>
      <c r="D45" s="3" t="s">
        <v>14</v>
      </c>
      <c r="E45" s="3" t="s">
        <v>3</v>
      </c>
      <c r="G45" s="3" t="s">
        <v>15</v>
      </c>
      <c r="H45" s="3">
        <v>16766</v>
      </c>
      <c r="I45" s="3">
        <v>17407</v>
      </c>
      <c r="J45" s="3" t="s">
        <v>16</v>
      </c>
      <c r="K45" s="3" t="s">
        <v>107</v>
      </c>
      <c r="L45" s="3" t="s">
        <v>107</v>
      </c>
      <c r="N45" s="5" t="s">
        <v>108</v>
      </c>
      <c r="Q45" s="3" t="s">
        <v>105</v>
      </c>
      <c r="R45" s="3">
        <v>642</v>
      </c>
      <c r="S45" s="3">
        <v>213</v>
      </c>
    </row>
    <row r="46" spans="1:20" x14ac:dyDescent="0.35">
      <c r="A46" s="2" t="s">
        <v>11</v>
      </c>
      <c r="B46" s="3" t="s">
        <v>12</v>
      </c>
      <c r="C46" s="3" t="s">
        <v>13</v>
      </c>
      <c r="D46" s="3" t="s">
        <v>14</v>
      </c>
      <c r="E46" s="3" t="s">
        <v>3</v>
      </c>
      <c r="G46" s="3" t="s">
        <v>15</v>
      </c>
      <c r="H46" s="3">
        <v>17407</v>
      </c>
      <c r="I46" s="3">
        <v>18444</v>
      </c>
      <c r="J46" s="3" t="s">
        <v>16</v>
      </c>
      <c r="Q46" s="3" t="s">
        <v>109</v>
      </c>
      <c r="R46" s="3">
        <v>1038</v>
      </c>
      <c r="T46" s="3" t="s">
        <v>110</v>
      </c>
    </row>
    <row r="47" spans="1:20" x14ac:dyDescent="0.35">
      <c r="A47" s="2" t="s">
        <v>20</v>
      </c>
      <c r="B47" s="3" t="s">
        <v>21</v>
      </c>
      <c r="C47" s="3" t="s">
        <v>13</v>
      </c>
      <c r="D47" s="3" t="s">
        <v>14</v>
      </c>
      <c r="E47" s="3" t="s">
        <v>3</v>
      </c>
      <c r="G47" s="3" t="s">
        <v>15</v>
      </c>
      <c r="H47" s="3">
        <v>17407</v>
      </c>
      <c r="I47" s="3">
        <v>18444</v>
      </c>
      <c r="J47" s="3" t="s">
        <v>16</v>
      </c>
      <c r="K47" s="3" t="s">
        <v>111</v>
      </c>
      <c r="L47" s="3" t="s">
        <v>111</v>
      </c>
      <c r="N47" s="5" t="s">
        <v>112</v>
      </c>
      <c r="Q47" s="3" t="s">
        <v>109</v>
      </c>
      <c r="R47" s="3">
        <v>1038</v>
      </c>
      <c r="S47" s="3">
        <v>345</v>
      </c>
    </row>
    <row r="48" spans="1:20" x14ac:dyDescent="0.35">
      <c r="A48" s="2" t="s">
        <v>11</v>
      </c>
      <c r="B48" s="3" t="s">
        <v>12</v>
      </c>
      <c r="C48" s="3" t="s">
        <v>13</v>
      </c>
      <c r="D48" s="3" t="s">
        <v>14</v>
      </c>
      <c r="E48" s="3" t="s">
        <v>3</v>
      </c>
      <c r="G48" s="3" t="s">
        <v>15</v>
      </c>
      <c r="H48" s="3">
        <v>18687</v>
      </c>
      <c r="I48" s="3">
        <v>19163</v>
      </c>
      <c r="J48" s="3" t="s">
        <v>28</v>
      </c>
      <c r="Q48" s="3" t="s">
        <v>113</v>
      </c>
      <c r="R48" s="3">
        <v>477</v>
      </c>
      <c r="T48" s="3" t="s">
        <v>114</v>
      </c>
    </row>
    <row r="49" spans="1:20" x14ac:dyDescent="0.35">
      <c r="A49" s="2" t="s">
        <v>20</v>
      </c>
      <c r="B49" s="3" t="s">
        <v>21</v>
      </c>
      <c r="C49" s="3" t="s">
        <v>13</v>
      </c>
      <c r="D49" s="3" t="s">
        <v>14</v>
      </c>
      <c r="E49" s="3" t="s">
        <v>3</v>
      </c>
      <c r="G49" s="3" t="s">
        <v>15</v>
      </c>
      <c r="H49" s="3">
        <v>18687</v>
      </c>
      <c r="I49" s="3">
        <v>19163</v>
      </c>
      <c r="J49" s="3" t="s">
        <v>28</v>
      </c>
      <c r="K49" s="3" t="s">
        <v>115</v>
      </c>
      <c r="L49" s="3" t="s">
        <v>115</v>
      </c>
      <c r="N49" s="5" t="s">
        <v>31</v>
      </c>
      <c r="Q49" s="3" t="s">
        <v>113</v>
      </c>
      <c r="R49" s="3">
        <v>477</v>
      </c>
      <c r="S49" s="3">
        <v>158</v>
      </c>
    </row>
    <row r="50" spans="1:20" x14ac:dyDescent="0.35">
      <c r="A50" s="2" t="s">
        <v>11</v>
      </c>
      <c r="B50" s="3" t="s">
        <v>12</v>
      </c>
      <c r="C50" s="3" t="s">
        <v>13</v>
      </c>
      <c r="D50" s="3" t="s">
        <v>14</v>
      </c>
      <c r="E50" s="3" t="s">
        <v>3</v>
      </c>
      <c r="G50" s="3" t="s">
        <v>15</v>
      </c>
      <c r="H50" s="3">
        <v>19625</v>
      </c>
      <c r="I50" s="3">
        <v>21103</v>
      </c>
      <c r="J50" s="3" t="s">
        <v>28</v>
      </c>
      <c r="O50" s="2" t="s">
        <v>116</v>
      </c>
      <c r="Q50" s="3" t="s">
        <v>117</v>
      </c>
      <c r="R50" s="3">
        <v>1479</v>
      </c>
      <c r="T50" s="3" t="s">
        <v>118</v>
      </c>
    </row>
    <row r="51" spans="1:20" x14ac:dyDescent="0.35">
      <c r="A51" s="2" t="s">
        <v>20</v>
      </c>
      <c r="B51" s="3" t="s">
        <v>21</v>
      </c>
      <c r="C51" s="3" t="s">
        <v>13</v>
      </c>
      <c r="D51" s="3" t="s">
        <v>14</v>
      </c>
      <c r="E51" s="3" t="s">
        <v>3</v>
      </c>
      <c r="G51" s="3" t="s">
        <v>15</v>
      </c>
      <c r="H51" s="3">
        <v>19625</v>
      </c>
      <c r="I51" s="3">
        <v>21103</v>
      </c>
      <c r="J51" s="3" t="s">
        <v>28</v>
      </c>
      <c r="K51" s="3" t="s">
        <v>119</v>
      </c>
      <c r="L51" s="3" t="s">
        <v>119</v>
      </c>
      <c r="N51" s="5" t="s">
        <v>120</v>
      </c>
      <c r="O51" s="2" t="s">
        <v>116</v>
      </c>
      <c r="Q51" s="3" t="s">
        <v>117</v>
      </c>
      <c r="R51" s="3">
        <v>1479</v>
      </c>
      <c r="S51" s="3">
        <v>492</v>
      </c>
    </row>
    <row r="52" spans="1:20" x14ac:dyDescent="0.35">
      <c r="A52" s="2" t="s">
        <v>11</v>
      </c>
      <c r="B52" s="3" t="s">
        <v>12</v>
      </c>
      <c r="C52" s="3" t="s">
        <v>13</v>
      </c>
      <c r="D52" s="3" t="s">
        <v>14</v>
      </c>
      <c r="E52" s="3" t="s">
        <v>3</v>
      </c>
      <c r="G52" s="3" t="s">
        <v>15</v>
      </c>
      <c r="H52" s="3">
        <v>21189</v>
      </c>
      <c r="I52" s="3">
        <v>21836</v>
      </c>
      <c r="J52" s="3" t="s">
        <v>28</v>
      </c>
      <c r="Q52" s="3" t="s">
        <v>121</v>
      </c>
      <c r="R52" s="3">
        <v>648</v>
      </c>
      <c r="T52" s="3" t="s">
        <v>122</v>
      </c>
    </row>
    <row r="53" spans="1:20" x14ac:dyDescent="0.35">
      <c r="A53" s="2" t="s">
        <v>20</v>
      </c>
      <c r="B53" s="3" t="s">
        <v>21</v>
      </c>
      <c r="C53" s="3" t="s">
        <v>13</v>
      </c>
      <c r="D53" s="3" t="s">
        <v>14</v>
      </c>
      <c r="E53" s="3" t="s">
        <v>3</v>
      </c>
      <c r="G53" s="3" t="s">
        <v>15</v>
      </c>
      <c r="H53" s="3">
        <v>21189</v>
      </c>
      <c r="I53" s="3">
        <v>21836</v>
      </c>
      <c r="J53" s="3" t="s">
        <v>28</v>
      </c>
      <c r="K53" s="3" t="s">
        <v>123</v>
      </c>
      <c r="L53" s="3" t="s">
        <v>123</v>
      </c>
      <c r="N53" s="5" t="s">
        <v>124</v>
      </c>
      <c r="Q53" s="3" t="s">
        <v>121</v>
      </c>
      <c r="R53" s="3">
        <v>648</v>
      </c>
      <c r="S53" s="3">
        <v>215</v>
      </c>
    </row>
    <row r="54" spans="1:20" x14ac:dyDescent="0.35">
      <c r="A54" s="2" t="s">
        <v>11</v>
      </c>
      <c r="B54" s="3" t="s">
        <v>12</v>
      </c>
      <c r="C54" s="3" t="s">
        <v>13</v>
      </c>
      <c r="D54" s="3" t="s">
        <v>14</v>
      </c>
      <c r="E54" s="3" t="s">
        <v>3</v>
      </c>
      <c r="G54" s="3" t="s">
        <v>15</v>
      </c>
      <c r="H54" s="3">
        <v>21833</v>
      </c>
      <c r="I54" s="3">
        <v>22513</v>
      </c>
      <c r="J54" s="3" t="s">
        <v>28</v>
      </c>
      <c r="O54" s="2" t="s">
        <v>125</v>
      </c>
      <c r="Q54" s="3" t="s">
        <v>126</v>
      </c>
      <c r="R54" s="3">
        <v>681</v>
      </c>
      <c r="T54" s="3" t="s">
        <v>127</v>
      </c>
    </row>
    <row r="55" spans="1:20" x14ac:dyDescent="0.35">
      <c r="A55" s="2" t="s">
        <v>20</v>
      </c>
      <c r="B55" s="3" t="s">
        <v>21</v>
      </c>
      <c r="C55" s="3" t="s">
        <v>13</v>
      </c>
      <c r="D55" s="3" t="s">
        <v>14</v>
      </c>
      <c r="E55" s="3" t="s">
        <v>3</v>
      </c>
      <c r="G55" s="3" t="s">
        <v>15</v>
      </c>
      <c r="H55" s="3">
        <v>21833</v>
      </c>
      <c r="I55" s="3">
        <v>22513</v>
      </c>
      <c r="J55" s="3" t="s">
        <v>28</v>
      </c>
      <c r="K55" s="3" t="s">
        <v>128</v>
      </c>
      <c r="L55" s="3" t="s">
        <v>128</v>
      </c>
      <c r="N55" s="5" t="s">
        <v>129</v>
      </c>
      <c r="O55" s="2" t="s">
        <v>125</v>
      </c>
      <c r="Q55" s="3" t="s">
        <v>126</v>
      </c>
      <c r="R55" s="3">
        <v>681</v>
      </c>
      <c r="S55" s="3">
        <v>226</v>
      </c>
    </row>
    <row r="56" spans="1:20" x14ac:dyDescent="0.35">
      <c r="A56" s="2" t="s">
        <v>11</v>
      </c>
      <c r="B56" s="3" t="s">
        <v>12</v>
      </c>
      <c r="C56" s="3" t="s">
        <v>13</v>
      </c>
      <c r="D56" s="3" t="s">
        <v>14</v>
      </c>
      <c r="E56" s="3" t="s">
        <v>3</v>
      </c>
      <c r="G56" s="3" t="s">
        <v>15</v>
      </c>
      <c r="H56" s="3">
        <v>22510</v>
      </c>
      <c r="I56" s="3">
        <v>23469</v>
      </c>
      <c r="J56" s="3" t="s">
        <v>28</v>
      </c>
      <c r="O56" s="2" t="s">
        <v>130</v>
      </c>
      <c r="Q56" s="3" t="s">
        <v>131</v>
      </c>
      <c r="R56" s="3">
        <v>960</v>
      </c>
      <c r="T56" s="3" t="s">
        <v>132</v>
      </c>
    </row>
    <row r="57" spans="1:20" x14ac:dyDescent="0.35">
      <c r="A57" s="2" t="s">
        <v>20</v>
      </c>
      <c r="B57" s="3" t="s">
        <v>21</v>
      </c>
      <c r="C57" s="3" t="s">
        <v>13</v>
      </c>
      <c r="D57" s="3" t="s">
        <v>14</v>
      </c>
      <c r="E57" s="3" t="s">
        <v>3</v>
      </c>
      <c r="G57" s="3" t="s">
        <v>15</v>
      </c>
      <c r="H57" s="3">
        <v>22510</v>
      </c>
      <c r="I57" s="3">
        <v>23469</v>
      </c>
      <c r="J57" s="3" t="s">
        <v>28</v>
      </c>
      <c r="K57" s="3" t="s">
        <v>133</v>
      </c>
      <c r="L57" s="3" t="s">
        <v>133</v>
      </c>
      <c r="N57" s="5" t="s">
        <v>134</v>
      </c>
      <c r="O57" s="2" t="s">
        <v>130</v>
      </c>
      <c r="Q57" s="3" t="s">
        <v>131</v>
      </c>
      <c r="R57" s="3">
        <v>960</v>
      </c>
      <c r="S57" s="3">
        <v>319</v>
      </c>
    </row>
    <row r="58" spans="1:20" x14ac:dyDescent="0.35">
      <c r="A58" s="2" t="s">
        <v>11</v>
      </c>
      <c r="B58" s="3" t="s">
        <v>12</v>
      </c>
      <c r="C58" s="3" t="s">
        <v>13</v>
      </c>
      <c r="D58" s="3" t="s">
        <v>14</v>
      </c>
      <c r="E58" s="3" t="s">
        <v>3</v>
      </c>
      <c r="G58" s="3" t="s">
        <v>15</v>
      </c>
      <c r="H58" s="3">
        <v>23544</v>
      </c>
      <c r="I58" s="3">
        <v>25469</v>
      </c>
      <c r="J58" s="3" t="s">
        <v>28</v>
      </c>
      <c r="Q58" s="3" t="s">
        <v>135</v>
      </c>
      <c r="R58" s="3">
        <v>1926</v>
      </c>
      <c r="T58" s="3" t="s">
        <v>136</v>
      </c>
    </row>
    <row r="59" spans="1:20" x14ac:dyDescent="0.35">
      <c r="A59" s="2" t="s">
        <v>20</v>
      </c>
      <c r="B59" s="3" t="s">
        <v>21</v>
      </c>
      <c r="C59" s="3" t="s">
        <v>13</v>
      </c>
      <c r="D59" s="3" t="s">
        <v>14</v>
      </c>
      <c r="E59" s="3" t="s">
        <v>3</v>
      </c>
      <c r="G59" s="3" t="s">
        <v>15</v>
      </c>
      <c r="H59" s="3">
        <v>23544</v>
      </c>
      <c r="I59" s="3">
        <v>25469</v>
      </c>
      <c r="J59" s="3" t="s">
        <v>28</v>
      </c>
      <c r="K59" s="3" t="s">
        <v>137</v>
      </c>
      <c r="L59" s="3" t="s">
        <v>137</v>
      </c>
      <c r="N59" s="5" t="s">
        <v>138</v>
      </c>
      <c r="Q59" s="3" t="s">
        <v>135</v>
      </c>
      <c r="R59" s="3">
        <v>1926</v>
      </c>
      <c r="S59" s="3">
        <v>641</v>
      </c>
    </row>
    <row r="60" spans="1:20" x14ac:dyDescent="0.35">
      <c r="A60" s="2" t="s">
        <v>11</v>
      </c>
      <c r="B60" s="3" t="s">
        <v>12</v>
      </c>
      <c r="C60" s="3" t="s">
        <v>13</v>
      </c>
      <c r="D60" s="3" t="s">
        <v>14</v>
      </c>
      <c r="E60" s="3" t="s">
        <v>3</v>
      </c>
      <c r="G60" s="3" t="s">
        <v>15</v>
      </c>
      <c r="H60" s="3">
        <v>25486</v>
      </c>
      <c r="I60" s="3">
        <v>26052</v>
      </c>
      <c r="J60" s="3" t="s">
        <v>28</v>
      </c>
      <c r="Q60" s="3" t="s">
        <v>139</v>
      </c>
      <c r="R60" s="3">
        <v>567</v>
      </c>
      <c r="T60" s="3" t="s">
        <v>140</v>
      </c>
    </row>
    <row r="61" spans="1:20" x14ac:dyDescent="0.35">
      <c r="A61" s="2" t="s">
        <v>20</v>
      </c>
      <c r="B61" s="3" t="s">
        <v>21</v>
      </c>
      <c r="C61" s="3" t="s">
        <v>13</v>
      </c>
      <c r="D61" s="3" t="s">
        <v>14</v>
      </c>
      <c r="E61" s="3" t="s">
        <v>3</v>
      </c>
      <c r="G61" s="3" t="s">
        <v>15</v>
      </c>
      <c r="H61" s="3">
        <v>25486</v>
      </c>
      <c r="I61" s="3">
        <v>26052</v>
      </c>
      <c r="J61" s="3" t="s">
        <v>28</v>
      </c>
      <c r="K61" s="3" t="s">
        <v>141</v>
      </c>
      <c r="L61" s="3" t="s">
        <v>141</v>
      </c>
      <c r="N61" s="5" t="s">
        <v>142</v>
      </c>
      <c r="Q61" s="3" t="s">
        <v>139</v>
      </c>
      <c r="R61" s="3">
        <v>567</v>
      </c>
      <c r="S61" s="3">
        <v>188</v>
      </c>
    </row>
    <row r="62" spans="1:20" x14ac:dyDescent="0.35">
      <c r="A62" s="2" t="s">
        <v>11</v>
      </c>
      <c r="B62" s="3" t="s">
        <v>12</v>
      </c>
      <c r="C62" s="3" t="s">
        <v>13</v>
      </c>
      <c r="D62" s="3" t="s">
        <v>14</v>
      </c>
      <c r="E62" s="3" t="s">
        <v>3</v>
      </c>
      <c r="G62" s="3" t="s">
        <v>15</v>
      </c>
      <c r="H62" s="3">
        <v>26036</v>
      </c>
      <c r="I62" s="3">
        <v>26521</v>
      </c>
      <c r="J62" s="3" t="s">
        <v>28</v>
      </c>
      <c r="O62" s="2" t="s">
        <v>143</v>
      </c>
      <c r="Q62" s="3" t="s">
        <v>144</v>
      </c>
      <c r="R62" s="3">
        <v>486</v>
      </c>
    </row>
    <row r="63" spans="1:20" x14ac:dyDescent="0.35">
      <c r="A63" s="2" t="s">
        <v>20</v>
      </c>
      <c r="B63" s="3" t="s">
        <v>21</v>
      </c>
      <c r="C63" s="3" t="s">
        <v>13</v>
      </c>
      <c r="D63" s="3" t="s">
        <v>14</v>
      </c>
      <c r="E63" s="3" t="s">
        <v>3</v>
      </c>
      <c r="G63" s="3" t="s">
        <v>15</v>
      </c>
      <c r="H63" s="3">
        <v>26036</v>
      </c>
      <c r="I63" s="3">
        <v>26521</v>
      </c>
      <c r="J63" s="3" t="s">
        <v>28</v>
      </c>
      <c r="K63" s="3" t="s">
        <v>145</v>
      </c>
      <c r="L63" s="3" t="s">
        <v>145</v>
      </c>
      <c r="N63" s="5" t="s">
        <v>146</v>
      </c>
      <c r="O63" s="2" t="s">
        <v>143</v>
      </c>
      <c r="Q63" s="3" t="s">
        <v>144</v>
      </c>
      <c r="R63" s="3">
        <v>486</v>
      </c>
      <c r="S63" s="3">
        <v>161</v>
      </c>
    </row>
    <row r="64" spans="1:20" x14ac:dyDescent="0.35">
      <c r="A64" s="2" t="s">
        <v>11</v>
      </c>
      <c r="B64" s="3" t="s">
        <v>12</v>
      </c>
      <c r="C64" s="3" t="s">
        <v>13</v>
      </c>
      <c r="D64" s="3" t="s">
        <v>14</v>
      </c>
      <c r="E64" s="3" t="s">
        <v>3</v>
      </c>
      <c r="G64" s="3" t="s">
        <v>15</v>
      </c>
      <c r="H64" s="3">
        <v>26518</v>
      </c>
      <c r="I64" s="3">
        <v>27354</v>
      </c>
      <c r="J64" s="3" t="s">
        <v>28</v>
      </c>
      <c r="Q64" s="3" t="s">
        <v>147</v>
      </c>
      <c r="R64" s="3">
        <v>837</v>
      </c>
      <c r="T64" s="3" t="s">
        <v>148</v>
      </c>
    </row>
    <row r="65" spans="1:20" x14ac:dyDescent="0.35">
      <c r="A65" s="2" t="s">
        <v>20</v>
      </c>
      <c r="B65" s="3" t="s">
        <v>21</v>
      </c>
      <c r="C65" s="3" t="s">
        <v>13</v>
      </c>
      <c r="D65" s="3" t="s">
        <v>14</v>
      </c>
      <c r="E65" s="3" t="s">
        <v>3</v>
      </c>
      <c r="G65" s="3" t="s">
        <v>15</v>
      </c>
      <c r="H65" s="3">
        <v>26518</v>
      </c>
      <c r="I65" s="3">
        <v>27354</v>
      </c>
      <c r="J65" s="3" t="s">
        <v>28</v>
      </c>
      <c r="K65" s="3" t="s">
        <v>149</v>
      </c>
      <c r="L65" s="3" t="s">
        <v>149</v>
      </c>
      <c r="N65" s="5" t="s">
        <v>150</v>
      </c>
      <c r="Q65" s="3" t="s">
        <v>147</v>
      </c>
      <c r="R65" s="3">
        <v>837</v>
      </c>
      <c r="S65" s="3">
        <v>278</v>
      </c>
    </row>
    <row r="66" spans="1:20" x14ac:dyDescent="0.35">
      <c r="A66" s="2" t="s">
        <v>11</v>
      </c>
      <c r="B66" s="3" t="s">
        <v>12</v>
      </c>
      <c r="C66" s="3" t="s">
        <v>13</v>
      </c>
      <c r="D66" s="3" t="s">
        <v>14</v>
      </c>
      <c r="E66" s="3" t="s">
        <v>3</v>
      </c>
      <c r="G66" s="3" t="s">
        <v>15</v>
      </c>
      <c r="H66" s="3">
        <v>27427</v>
      </c>
      <c r="I66" s="3">
        <v>28650</v>
      </c>
      <c r="J66" s="3" t="s">
        <v>28</v>
      </c>
      <c r="Q66" s="3" t="s">
        <v>151</v>
      </c>
      <c r="R66" s="3">
        <v>1224</v>
      </c>
      <c r="T66" s="3" t="s">
        <v>152</v>
      </c>
    </row>
    <row r="67" spans="1:20" x14ac:dyDescent="0.35">
      <c r="A67" s="2" t="s">
        <v>20</v>
      </c>
      <c r="B67" s="3" t="s">
        <v>21</v>
      </c>
      <c r="C67" s="3" t="s">
        <v>13</v>
      </c>
      <c r="D67" s="3" t="s">
        <v>14</v>
      </c>
      <c r="E67" s="3" t="s">
        <v>3</v>
      </c>
      <c r="G67" s="3" t="s">
        <v>15</v>
      </c>
      <c r="H67" s="3">
        <v>27427</v>
      </c>
      <c r="I67" s="3">
        <v>28650</v>
      </c>
      <c r="J67" s="3" t="s">
        <v>28</v>
      </c>
      <c r="K67" s="3" t="s">
        <v>153</v>
      </c>
      <c r="L67" s="3" t="s">
        <v>153</v>
      </c>
      <c r="N67" s="5" t="s">
        <v>154</v>
      </c>
      <c r="Q67" s="3" t="s">
        <v>151</v>
      </c>
      <c r="R67" s="3">
        <v>1224</v>
      </c>
      <c r="S67" s="3">
        <v>407</v>
      </c>
    </row>
    <row r="68" spans="1:20" x14ac:dyDescent="0.35">
      <c r="A68" s="2" t="s">
        <v>11</v>
      </c>
      <c r="B68" s="3" t="s">
        <v>12</v>
      </c>
      <c r="C68" s="3" t="s">
        <v>13</v>
      </c>
      <c r="D68" s="3" t="s">
        <v>14</v>
      </c>
      <c r="E68" s="3" t="s">
        <v>3</v>
      </c>
      <c r="G68" s="3" t="s">
        <v>15</v>
      </c>
      <c r="H68" s="3">
        <v>29585</v>
      </c>
      <c r="I68" s="3">
        <v>31039</v>
      </c>
      <c r="J68" s="3" t="s">
        <v>28</v>
      </c>
      <c r="Q68" s="3" t="s">
        <v>155</v>
      </c>
      <c r="R68" s="3">
        <v>1455</v>
      </c>
      <c r="T68" s="3" t="s">
        <v>156</v>
      </c>
    </row>
    <row r="69" spans="1:20" x14ac:dyDescent="0.35">
      <c r="A69" s="2" t="s">
        <v>20</v>
      </c>
      <c r="B69" s="3" t="s">
        <v>21</v>
      </c>
      <c r="C69" s="3" t="s">
        <v>13</v>
      </c>
      <c r="D69" s="3" t="s">
        <v>14</v>
      </c>
      <c r="E69" s="3" t="s">
        <v>3</v>
      </c>
      <c r="G69" s="3" t="s">
        <v>15</v>
      </c>
      <c r="H69" s="3">
        <v>29585</v>
      </c>
      <c r="I69" s="3">
        <v>31039</v>
      </c>
      <c r="J69" s="3" t="s">
        <v>28</v>
      </c>
      <c r="K69" s="3" t="s">
        <v>157</v>
      </c>
      <c r="L69" s="3" t="s">
        <v>157</v>
      </c>
      <c r="N69" s="5" t="s">
        <v>158</v>
      </c>
      <c r="Q69" s="3" t="s">
        <v>155</v>
      </c>
      <c r="R69" s="3">
        <v>1455</v>
      </c>
      <c r="S69" s="3">
        <v>484</v>
      </c>
    </row>
    <row r="70" spans="1:20" x14ac:dyDescent="0.35">
      <c r="A70" s="2" t="s">
        <v>11</v>
      </c>
      <c r="B70" s="3" t="s">
        <v>12</v>
      </c>
      <c r="C70" s="3" t="s">
        <v>13</v>
      </c>
      <c r="D70" s="3" t="s">
        <v>14</v>
      </c>
      <c r="E70" s="3" t="s">
        <v>3</v>
      </c>
      <c r="G70" s="3" t="s">
        <v>15</v>
      </c>
      <c r="H70" s="3">
        <v>31088</v>
      </c>
      <c r="I70" s="3">
        <v>31624</v>
      </c>
      <c r="J70" s="3" t="s">
        <v>16</v>
      </c>
      <c r="Q70" s="3" t="s">
        <v>159</v>
      </c>
      <c r="R70" s="3">
        <v>537</v>
      </c>
      <c r="T70" s="3" t="s">
        <v>160</v>
      </c>
    </row>
    <row r="71" spans="1:20" x14ac:dyDescent="0.35">
      <c r="A71" s="2" t="s">
        <v>20</v>
      </c>
      <c r="B71" s="3" t="s">
        <v>21</v>
      </c>
      <c r="C71" s="3" t="s">
        <v>13</v>
      </c>
      <c r="D71" s="3" t="s">
        <v>14</v>
      </c>
      <c r="E71" s="3" t="s">
        <v>3</v>
      </c>
      <c r="G71" s="3" t="s">
        <v>15</v>
      </c>
      <c r="H71" s="3">
        <v>31088</v>
      </c>
      <c r="I71" s="3">
        <v>31624</v>
      </c>
      <c r="J71" s="3" t="s">
        <v>16</v>
      </c>
      <c r="K71" s="3" t="s">
        <v>161</v>
      </c>
      <c r="L71" s="3" t="s">
        <v>161</v>
      </c>
      <c r="N71" s="5" t="s">
        <v>162</v>
      </c>
      <c r="Q71" s="3" t="s">
        <v>159</v>
      </c>
      <c r="R71" s="3">
        <v>537</v>
      </c>
      <c r="S71" s="3">
        <v>178</v>
      </c>
    </row>
    <row r="72" spans="1:20" x14ac:dyDescent="0.35">
      <c r="A72" s="2" t="s">
        <v>11</v>
      </c>
      <c r="B72" s="3" t="s">
        <v>12</v>
      </c>
      <c r="C72" s="3" t="s">
        <v>13</v>
      </c>
      <c r="D72" s="3" t="s">
        <v>14</v>
      </c>
      <c r="E72" s="3" t="s">
        <v>3</v>
      </c>
      <c r="G72" s="3" t="s">
        <v>15</v>
      </c>
      <c r="H72" s="3">
        <v>31764</v>
      </c>
      <c r="I72" s="3">
        <v>35243</v>
      </c>
      <c r="J72" s="3" t="s">
        <v>28</v>
      </c>
      <c r="Q72" s="3" t="s">
        <v>163</v>
      </c>
      <c r="R72" s="3">
        <v>3480</v>
      </c>
      <c r="T72" s="3" t="s">
        <v>164</v>
      </c>
    </row>
    <row r="73" spans="1:20" x14ac:dyDescent="0.35">
      <c r="A73" s="2" t="s">
        <v>20</v>
      </c>
      <c r="B73" s="3" t="s">
        <v>21</v>
      </c>
      <c r="C73" s="3" t="s">
        <v>13</v>
      </c>
      <c r="D73" s="3" t="s">
        <v>14</v>
      </c>
      <c r="E73" s="3" t="s">
        <v>3</v>
      </c>
      <c r="G73" s="3" t="s">
        <v>15</v>
      </c>
      <c r="H73" s="3">
        <v>31764</v>
      </c>
      <c r="I73" s="3">
        <v>35243</v>
      </c>
      <c r="J73" s="3" t="s">
        <v>28</v>
      </c>
      <c r="K73" s="3" t="s">
        <v>165</v>
      </c>
      <c r="L73" s="3" t="s">
        <v>165</v>
      </c>
      <c r="N73" s="5" t="s">
        <v>166</v>
      </c>
      <c r="Q73" s="3" t="s">
        <v>163</v>
      </c>
      <c r="R73" s="3">
        <v>3480</v>
      </c>
      <c r="S73" s="3">
        <v>1159</v>
      </c>
    </row>
    <row r="74" spans="1:20" x14ac:dyDescent="0.35">
      <c r="A74" s="2" t="s">
        <v>11</v>
      </c>
      <c r="B74" s="3" t="s">
        <v>12</v>
      </c>
      <c r="C74" s="3" t="s">
        <v>13</v>
      </c>
      <c r="D74" s="3" t="s">
        <v>14</v>
      </c>
      <c r="E74" s="3" t="s">
        <v>3</v>
      </c>
      <c r="G74" s="3" t="s">
        <v>15</v>
      </c>
      <c r="H74" s="3">
        <v>35240</v>
      </c>
      <c r="I74" s="3">
        <v>35806</v>
      </c>
      <c r="J74" s="3" t="s">
        <v>28</v>
      </c>
      <c r="Q74" s="3" t="s">
        <v>167</v>
      </c>
      <c r="R74" s="3">
        <v>567</v>
      </c>
      <c r="T74" s="3" t="s">
        <v>168</v>
      </c>
    </row>
    <row r="75" spans="1:20" x14ac:dyDescent="0.35">
      <c r="A75" s="2" t="s">
        <v>20</v>
      </c>
      <c r="B75" s="3" t="s">
        <v>21</v>
      </c>
      <c r="C75" s="3" t="s">
        <v>13</v>
      </c>
      <c r="D75" s="3" t="s">
        <v>14</v>
      </c>
      <c r="E75" s="3" t="s">
        <v>3</v>
      </c>
      <c r="G75" s="3" t="s">
        <v>15</v>
      </c>
      <c r="H75" s="3">
        <v>35240</v>
      </c>
      <c r="I75" s="3">
        <v>35806</v>
      </c>
      <c r="J75" s="3" t="s">
        <v>28</v>
      </c>
      <c r="K75" s="3" t="s">
        <v>169</v>
      </c>
      <c r="L75" s="3" t="s">
        <v>169</v>
      </c>
      <c r="N75" s="5" t="s">
        <v>170</v>
      </c>
      <c r="Q75" s="3" t="s">
        <v>167</v>
      </c>
      <c r="R75" s="3">
        <v>567</v>
      </c>
      <c r="S75" s="3">
        <v>188</v>
      </c>
    </row>
    <row r="76" spans="1:20" x14ac:dyDescent="0.35">
      <c r="A76" s="2" t="s">
        <v>11</v>
      </c>
      <c r="B76" s="3" t="s">
        <v>12</v>
      </c>
      <c r="C76" s="3" t="s">
        <v>13</v>
      </c>
      <c r="D76" s="3" t="s">
        <v>14</v>
      </c>
      <c r="E76" s="3" t="s">
        <v>3</v>
      </c>
      <c r="G76" s="3" t="s">
        <v>15</v>
      </c>
      <c r="H76" s="3">
        <v>35843</v>
      </c>
      <c r="I76" s="3">
        <v>37210</v>
      </c>
      <c r="J76" s="3" t="s">
        <v>16</v>
      </c>
      <c r="Q76" s="3" t="s">
        <v>171</v>
      </c>
      <c r="R76" s="3">
        <v>1368</v>
      </c>
      <c r="T76" s="3" t="s">
        <v>172</v>
      </c>
    </row>
    <row r="77" spans="1:20" x14ac:dyDescent="0.35">
      <c r="A77" s="2" t="s">
        <v>20</v>
      </c>
      <c r="B77" s="3" t="s">
        <v>21</v>
      </c>
      <c r="C77" s="3" t="s">
        <v>13</v>
      </c>
      <c r="D77" s="3" t="s">
        <v>14</v>
      </c>
      <c r="E77" s="3" t="s">
        <v>3</v>
      </c>
      <c r="G77" s="3" t="s">
        <v>15</v>
      </c>
      <c r="H77" s="3">
        <v>35843</v>
      </c>
      <c r="I77" s="3">
        <v>37210</v>
      </c>
      <c r="J77" s="3" t="s">
        <v>16</v>
      </c>
      <c r="K77" s="3" t="s">
        <v>173</v>
      </c>
      <c r="L77" s="3" t="s">
        <v>173</v>
      </c>
      <c r="N77" s="5" t="s">
        <v>174</v>
      </c>
      <c r="Q77" s="3" t="s">
        <v>171</v>
      </c>
      <c r="R77" s="3">
        <v>1368</v>
      </c>
      <c r="S77" s="3">
        <v>455</v>
      </c>
    </row>
    <row r="78" spans="1:20" x14ac:dyDescent="0.35">
      <c r="A78" s="2" t="s">
        <v>11</v>
      </c>
      <c r="B78" s="3" t="s">
        <v>12</v>
      </c>
      <c r="C78" s="3" t="s">
        <v>13</v>
      </c>
      <c r="D78" s="3" t="s">
        <v>14</v>
      </c>
      <c r="E78" s="3" t="s">
        <v>3</v>
      </c>
      <c r="G78" s="3" t="s">
        <v>15</v>
      </c>
      <c r="H78" s="3">
        <v>37268</v>
      </c>
      <c r="I78" s="3">
        <v>38509</v>
      </c>
      <c r="J78" s="3" t="s">
        <v>16</v>
      </c>
      <c r="Q78" s="3" t="s">
        <v>175</v>
      </c>
      <c r="R78" s="3">
        <v>1242</v>
      </c>
      <c r="T78" s="3" t="s">
        <v>176</v>
      </c>
    </row>
    <row r="79" spans="1:20" x14ac:dyDescent="0.35">
      <c r="A79" s="2" t="s">
        <v>20</v>
      </c>
      <c r="B79" s="3" t="s">
        <v>21</v>
      </c>
      <c r="C79" s="3" t="s">
        <v>13</v>
      </c>
      <c r="D79" s="3" t="s">
        <v>14</v>
      </c>
      <c r="E79" s="3" t="s">
        <v>3</v>
      </c>
      <c r="G79" s="3" t="s">
        <v>15</v>
      </c>
      <c r="H79" s="3">
        <v>37268</v>
      </c>
      <c r="I79" s="3">
        <v>38509</v>
      </c>
      <c r="J79" s="3" t="s">
        <v>16</v>
      </c>
      <c r="K79" s="3" t="s">
        <v>177</v>
      </c>
      <c r="L79" s="3" t="s">
        <v>177</v>
      </c>
      <c r="N79" s="5" t="s">
        <v>178</v>
      </c>
      <c r="Q79" s="3" t="s">
        <v>175</v>
      </c>
      <c r="R79" s="3">
        <v>1242</v>
      </c>
      <c r="S79" s="3">
        <v>413</v>
      </c>
    </row>
    <row r="80" spans="1:20" x14ac:dyDescent="0.35">
      <c r="A80" s="2" t="s">
        <v>11</v>
      </c>
      <c r="B80" s="3" t="s">
        <v>12</v>
      </c>
      <c r="C80" s="3" t="s">
        <v>13</v>
      </c>
      <c r="D80" s="3" t="s">
        <v>14</v>
      </c>
      <c r="E80" s="3" t="s">
        <v>3</v>
      </c>
      <c r="G80" s="3" t="s">
        <v>15</v>
      </c>
      <c r="H80" s="3">
        <v>38776</v>
      </c>
      <c r="I80" s="3">
        <v>39603</v>
      </c>
      <c r="J80" s="3" t="s">
        <v>16</v>
      </c>
      <c r="Q80" s="3" t="s">
        <v>179</v>
      </c>
      <c r="R80" s="3">
        <v>828</v>
      </c>
      <c r="T80" s="3" t="s">
        <v>180</v>
      </c>
    </row>
    <row r="81" spans="1:20" x14ac:dyDescent="0.35">
      <c r="A81" s="2" t="s">
        <v>20</v>
      </c>
      <c r="B81" s="3" t="s">
        <v>21</v>
      </c>
      <c r="C81" s="3" t="s">
        <v>13</v>
      </c>
      <c r="D81" s="3" t="s">
        <v>14</v>
      </c>
      <c r="E81" s="3" t="s">
        <v>3</v>
      </c>
      <c r="G81" s="3" t="s">
        <v>15</v>
      </c>
      <c r="H81" s="3">
        <v>38776</v>
      </c>
      <c r="I81" s="3">
        <v>39603</v>
      </c>
      <c r="J81" s="3" t="s">
        <v>16</v>
      </c>
      <c r="K81" s="3" t="s">
        <v>181</v>
      </c>
      <c r="L81" s="3" t="s">
        <v>181</v>
      </c>
      <c r="N81" s="5" t="s">
        <v>182</v>
      </c>
      <c r="Q81" s="3" t="s">
        <v>179</v>
      </c>
      <c r="R81" s="3">
        <v>828</v>
      </c>
      <c r="S81" s="3">
        <v>275</v>
      </c>
    </row>
    <row r="82" spans="1:20" x14ac:dyDescent="0.35">
      <c r="A82" s="2" t="s">
        <v>11</v>
      </c>
      <c r="B82" s="3" t="s">
        <v>12</v>
      </c>
      <c r="C82" s="3" t="s">
        <v>13</v>
      </c>
      <c r="D82" s="3" t="s">
        <v>14</v>
      </c>
      <c r="E82" s="3" t="s">
        <v>3</v>
      </c>
      <c r="G82" s="3" t="s">
        <v>15</v>
      </c>
      <c r="H82" s="3">
        <v>39720</v>
      </c>
      <c r="I82" s="3">
        <v>40703</v>
      </c>
      <c r="J82" s="3" t="s">
        <v>16</v>
      </c>
      <c r="Q82" s="3" t="s">
        <v>183</v>
      </c>
      <c r="R82" s="3">
        <v>984</v>
      </c>
      <c r="T82" s="3" t="s">
        <v>184</v>
      </c>
    </row>
    <row r="83" spans="1:20" x14ac:dyDescent="0.35">
      <c r="A83" s="2" t="s">
        <v>20</v>
      </c>
      <c r="B83" s="3" t="s">
        <v>21</v>
      </c>
      <c r="C83" s="3" t="s">
        <v>13</v>
      </c>
      <c r="D83" s="3" t="s">
        <v>14</v>
      </c>
      <c r="E83" s="3" t="s">
        <v>3</v>
      </c>
      <c r="G83" s="3" t="s">
        <v>15</v>
      </c>
      <c r="H83" s="3">
        <v>39720</v>
      </c>
      <c r="I83" s="3">
        <v>40703</v>
      </c>
      <c r="J83" s="3" t="s">
        <v>16</v>
      </c>
      <c r="K83" s="3" t="s">
        <v>185</v>
      </c>
      <c r="L83" s="3" t="s">
        <v>185</v>
      </c>
      <c r="N83" s="5" t="s">
        <v>186</v>
      </c>
      <c r="Q83" s="3" t="s">
        <v>183</v>
      </c>
      <c r="R83" s="3">
        <v>984</v>
      </c>
      <c r="S83" s="3">
        <v>327</v>
      </c>
    </row>
    <row r="84" spans="1:20" x14ac:dyDescent="0.35">
      <c r="A84" s="2" t="s">
        <v>11</v>
      </c>
      <c r="B84" s="3" t="s">
        <v>12</v>
      </c>
      <c r="C84" s="3" t="s">
        <v>13</v>
      </c>
      <c r="D84" s="3" t="s">
        <v>14</v>
      </c>
      <c r="E84" s="3" t="s">
        <v>3</v>
      </c>
      <c r="G84" s="3" t="s">
        <v>15</v>
      </c>
      <c r="H84" s="3">
        <v>40842</v>
      </c>
      <c r="I84" s="3">
        <v>43025</v>
      </c>
      <c r="J84" s="3" t="s">
        <v>16</v>
      </c>
      <c r="Q84" s="3" t="s">
        <v>187</v>
      </c>
      <c r="R84" s="3">
        <v>2184</v>
      </c>
      <c r="T84" s="3" t="s">
        <v>188</v>
      </c>
    </row>
    <row r="85" spans="1:20" x14ac:dyDescent="0.35">
      <c r="A85" s="2" t="s">
        <v>20</v>
      </c>
      <c r="B85" s="3" t="s">
        <v>21</v>
      </c>
      <c r="C85" s="3" t="s">
        <v>13</v>
      </c>
      <c r="D85" s="3" t="s">
        <v>14</v>
      </c>
      <c r="E85" s="3" t="s">
        <v>3</v>
      </c>
      <c r="G85" s="3" t="s">
        <v>15</v>
      </c>
      <c r="H85" s="3">
        <v>40842</v>
      </c>
      <c r="I85" s="3">
        <v>43025</v>
      </c>
      <c r="J85" s="3" t="s">
        <v>16</v>
      </c>
      <c r="K85" s="3" t="s">
        <v>189</v>
      </c>
      <c r="L85" s="3" t="s">
        <v>189</v>
      </c>
      <c r="N85" s="5" t="s">
        <v>190</v>
      </c>
      <c r="Q85" s="3" t="s">
        <v>187</v>
      </c>
      <c r="R85" s="3">
        <v>2184</v>
      </c>
      <c r="S85" s="3">
        <v>727</v>
      </c>
    </row>
    <row r="86" spans="1:20" x14ac:dyDescent="0.35">
      <c r="A86" s="2" t="s">
        <v>11</v>
      </c>
      <c r="B86" s="3" t="s">
        <v>12</v>
      </c>
      <c r="C86" s="3" t="s">
        <v>13</v>
      </c>
      <c r="D86" s="3" t="s">
        <v>14</v>
      </c>
      <c r="E86" s="3" t="s">
        <v>3</v>
      </c>
      <c r="G86" s="3" t="s">
        <v>15</v>
      </c>
      <c r="H86" s="3">
        <v>43166</v>
      </c>
      <c r="I86" s="3">
        <v>44860</v>
      </c>
      <c r="J86" s="3" t="s">
        <v>16</v>
      </c>
      <c r="Q86" s="3" t="s">
        <v>191</v>
      </c>
      <c r="R86" s="3">
        <v>1695</v>
      </c>
      <c r="T86" s="3" t="s">
        <v>192</v>
      </c>
    </row>
    <row r="87" spans="1:20" x14ac:dyDescent="0.35">
      <c r="A87" s="2" t="s">
        <v>20</v>
      </c>
      <c r="B87" s="3" t="s">
        <v>21</v>
      </c>
      <c r="C87" s="3" t="s">
        <v>13</v>
      </c>
      <c r="D87" s="3" t="s">
        <v>14</v>
      </c>
      <c r="E87" s="3" t="s">
        <v>3</v>
      </c>
      <c r="G87" s="3" t="s">
        <v>15</v>
      </c>
      <c r="H87" s="3">
        <v>43166</v>
      </c>
      <c r="I87" s="3">
        <v>44860</v>
      </c>
      <c r="J87" s="3" t="s">
        <v>16</v>
      </c>
      <c r="K87" s="3" t="s">
        <v>193</v>
      </c>
      <c r="L87" s="3" t="s">
        <v>193</v>
      </c>
      <c r="N87" s="5" t="s">
        <v>194</v>
      </c>
      <c r="Q87" s="3" t="s">
        <v>191</v>
      </c>
      <c r="R87" s="3">
        <v>1695</v>
      </c>
      <c r="S87" s="3">
        <v>564</v>
      </c>
    </row>
    <row r="88" spans="1:20" x14ac:dyDescent="0.35">
      <c r="A88" s="2" t="s">
        <v>11</v>
      </c>
      <c r="B88" s="3" t="s">
        <v>12</v>
      </c>
      <c r="C88" s="3" t="s">
        <v>13</v>
      </c>
      <c r="D88" s="3" t="s">
        <v>14</v>
      </c>
      <c r="E88" s="3" t="s">
        <v>3</v>
      </c>
      <c r="G88" s="3" t="s">
        <v>15</v>
      </c>
      <c r="H88" s="3">
        <v>45038</v>
      </c>
      <c r="I88" s="3">
        <v>45592</v>
      </c>
      <c r="J88" s="3" t="s">
        <v>28</v>
      </c>
      <c r="Q88" s="3" t="s">
        <v>195</v>
      </c>
      <c r="R88" s="3">
        <v>555</v>
      </c>
      <c r="T88" s="3" t="s">
        <v>196</v>
      </c>
    </row>
    <row r="89" spans="1:20" x14ac:dyDescent="0.35">
      <c r="A89" s="2" t="s">
        <v>20</v>
      </c>
      <c r="B89" s="3" t="s">
        <v>21</v>
      </c>
      <c r="C89" s="3" t="s">
        <v>13</v>
      </c>
      <c r="D89" s="3" t="s">
        <v>14</v>
      </c>
      <c r="E89" s="3" t="s">
        <v>3</v>
      </c>
      <c r="G89" s="3" t="s">
        <v>15</v>
      </c>
      <c r="H89" s="3">
        <v>45038</v>
      </c>
      <c r="I89" s="3">
        <v>45592</v>
      </c>
      <c r="J89" s="3" t="s">
        <v>28</v>
      </c>
      <c r="K89" s="3" t="s">
        <v>197</v>
      </c>
      <c r="L89" s="3" t="s">
        <v>197</v>
      </c>
      <c r="N89" s="5" t="s">
        <v>31</v>
      </c>
      <c r="Q89" s="3" t="s">
        <v>195</v>
      </c>
      <c r="R89" s="3">
        <v>555</v>
      </c>
      <c r="S89" s="3">
        <v>184</v>
      </c>
    </row>
    <row r="90" spans="1:20" x14ac:dyDescent="0.35">
      <c r="A90" s="2" t="s">
        <v>11</v>
      </c>
      <c r="B90" s="3" t="s">
        <v>12</v>
      </c>
      <c r="C90" s="3" t="s">
        <v>13</v>
      </c>
      <c r="D90" s="3" t="s">
        <v>14</v>
      </c>
      <c r="E90" s="3" t="s">
        <v>3</v>
      </c>
      <c r="G90" s="3" t="s">
        <v>15</v>
      </c>
      <c r="H90" s="3">
        <v>45666</v>
      </c>
      <c r="I90" s="3">
        <v>47015</v>
      </c>
      <c r="J90" s="3" t="s">
        <v>16</v>
      </c>
      <c r="Q90" s="3" t="s">
        <v>198</v>
      </c>
      <c r="R90" s="3">
        <v>1350</v>
      </c>
      <c r="T90" s="3" t="s">
        <v>199</v>
      </c>
    </row>
    <row r="91" spans="1:20" x14ac:dyDescent="0.35">
      <c r="A91" s="2" t="s">
        <v>20</v>
      </c>
      <c r="B91" s="3" t="s">
        <v>21</v>
      </c>
      <c r="C91" s="3" t="s">
        <v>13</v>
      </c>
      <c r="D91" s="3" t="s">
        <v>14</v>
      </c>
      <c r="E91" s="3" t="s">
        <v>3</v>
      </c>
      <c r="G91" s="3" t="s">
        <v>15</v>
      </c>
      <c r="H91" s="3">
        <v>45666</v>
      </c>
      <c r="I91" s="3">
        <v>47015</v>
      </c>
      <c r="J91" s="3" t="s">
        <v>16</v>
      </c>
      <c r="K91" s="3" t="s">
        <v>200</v>
      </c>
      <c r="L91" s="3" t="s">
        <v>200</v>
      </c>
      <c r="N91" s="5" t="s">
        <v>201</v>
      </c>
      <c r="Q91" s="3" t="s">
        <v>198</v>
      </c>
      <c r="R91" s="3">
        <v>1350</v>
      </c>
      <c r="S91" s="3">
        <v>449</v>
      </c>
    </row>
    <row r="92" spans="1:20" x14ac:dyDescent="0.35">
      <c r="A92" s="2" t="s">
        <v>11</v>
      </c>
      <c r="B92" s="3" t="s">
        <v>12</v>
      </c>
      <c r="C92" s="3" t="s">
        <v>13</v>
      </c>
      <c r="D92" s="3" t="s">
        <v>14</v>
      </c>
      <c r="E92" s="3" t="s">
        <v>3</v>
      </c>
      <c r="G92" s="3" t="s">
        <v>15</v>
      </c>
      <c r="H92" s="3">
        <v>47349</v>
      </c>
      <c r="I92" s="3">
        <v>47975</v>
      </c>
      <c r="J92" s="3" t="s">
        <v>16</v>
      </c>
      <c r="Q92" s="3" t="s">
        <v>202</v>
      </c>
      <c r="R92" s="3">
        <v>627</v>
      </c>
      <c r="T92" s="3" t="s">
        <v>203</v>
      </c>
    </row>
    <row r="93" spans="1:20" x14ac:dyDescent="0.35">
      <c r="A93" s="2" t="s">
        <v>20</v>
      </c>
      <c r="B93" s="3" t="s">
        <v>21</v>
      </c>
      <c r="C93" s="3" t="s">
        <v>13</v>
      </c>
      <c r="D93" s="3" t="s">
        <v>14</v>
      </c>
      <c r="E93" s="3" t="s">
        <v>3</v>
      </c>
      <c r="G93" s="3" t="s">
        <v>15</v>
      </c>
      <c r="H93" s="3">
        <v>47349</v>
      </c>
      <c r="I93" s="3">
        <v>47975</v>
      </c>
      <c r="J93" s="3" t="s">
        <v>16</v>
      </c>
      <c r="K93" s="3" t="s">
        <v>204</v>
      </c>
      <c r="L93" s="3" t="s">
        <v>204</v>
      </c>
      <c r="N93" s="5" t="s">
        <v>205</v>
      </c>
      <c r="Q93" s="3" t="s">
        <v>202</v>
      </c>
      <c r="R93" s="3">
        <v>627</v>
      </c>
      <c r="S93" s="3">
        <v>208</v>
      </c>
    </row>
    <row r="94" spans="1:20" x14ac:dyDescent="0.35">
      <c r="A94" s="2" t="s">
        <v>11</v>
      </c>
      <c r="B94" s="3" t="s">
        <v>12</v>
      </c>
      <c r="C94" s="3" t="s">
        <v>13</v>
      </c>
      <c r="D94" s="3" t="s">
        <v>14</v>
      </c>
      <c r="E94" s="3" t="s">
        <v>3</v>
      </c>
      <c r="G94" s="3" t="s">
        <v>15</v>
      </c>
      <c r="H94" s="3">
        <v>48169</v>
      </c>
      <c r="I94" s="3">
        <v>49647</v>
      </c>
      <c r="J94" s="3" t="s">
        <v>28</v>
      </c>
      <c r="Q94" s="3" t="s">
        <v>206</v>
      </c>
      <c r="R94" s="3">
        <v>1479</v>
      </c>
      <c r="T94" s="3" t="s">
        <v>207</v>
      </c>
    </row>
    <row r="95" spans="1:20" x14ac:dyDescent="0.35">
      <c r="A95" s="2" t="s">
        <v>20</v>
      </c>
      <c r="B95" s="3" t="s">
        <v>21</v>
      </c>
      <c r="C95" s="3" t="s">
        <v>13</v>
      </c>
      <c r="D95" s="3" t="s">
        <v>14</v>
      </c>
      <c r="E95" s="3" t="s">
        <v>3</v>
      </c>
      <c r="G95" s="3" t="s">
        <v>15</v>
      </c>
      <c r="H95" s="3">
        <v>48169</v>
      </c>
      <c r="I95" s="3">
        <v>49647</v>
      </c>
      <c r="J95" s="3" t="s">
        <v>28</v>
      </c>
      <c r="K95" s="3" t="s">
        <v>208</v>
      </c>
      <c r="L95" s="3" t="s">
        <v>208</v>
      </c>
      <c r="N95" s="5" t="s">
        <v>209</v>
      </c>
      <c r="Q95" s="3" t="s">
        <v>206</v>
      </c>
      <c r="R95" s="3">
        <v>1479</v>
      </c>
      <c r="S95" s="3">
        <v>492</v>
      </c>
    </row>
    <row r="96" spans="1:20" x14ac:dyDescent="0.35">
      <c r="A96" s="2" t="s">
        <v>11</v>
      </c>
      <c r="B96" s="3" t="s">
        <v>12</v>
      </c>
      <c r="C96" s="3" t="s">
        <v>13</v>
      </c>
      <c r="D96" s="3" t="s">
        <v>14</v>
      </c>
      <c r="E96" s="3" t="s">
        <v>3</v>
      </c>
      <c r="G96" s="3" t="s">
        <v>15</v>
      </c>
      <c r="H96" s="3">
        <v>49859</v>
      </c>
      <c r="I96" s="3">
        <v>50395</v>
      </c>
      <c r="J96" s="3" t="s">
        <v>16</v>
      </c>
      <c r="Q96" s="3" t="s">
        <v>210</v>
      </c>
      <c r="R96" s="3">
        <v>537</v>
      </c>
      <c r="T96" s="3" t="s">
        <v>211</v>
      </c>
    </row>
    <row r="97" spans="1:20" x14ac:dyDescent="0.35">
      <c r="A97" s="2" t="s">
        <v>20</v>
      </c>
      <c r="B97" s="3" t="s">
        <v>21</v>
      </c>
      <c r="C97" s="3" t="s">
        <v>13</v>
      </c>
      <c r="D97" s="3" t="s">
        <v>14</v>
      </c>
      <c r="E97" s="3" t="s">
        <v>3</v>
      </c>
      <c r="G97" s="3" t="s">
        <v>15</v>
      </c>
      <c r="H97" s="3">
        <v>49859</v>
      </c>
      <c r="I97" s="3">
        <v>50395</v>
      </c>
      <c r="J97" s="3" t="s">
        <v>16</v>
      </c>
      <c r="K97" s="3" t="s">
        <v>212</v>
      </c>
      <c r="L97" s="3" t="s">
        <v>212</v>
      </c>
      <c r="N97" s="5" t="s">
        <v>213</v>
      </c>
      <c r="Q97" s="3" t="s">
        <v>210</v>
      </c>
      <c r="R97" s="3">
        <v>537</v>
      </c>
      <c r="S97" s="3">
        <v>178</v>
      </c>
    </row>
    <row r="98" spans="1:20" x14ac:dyDescent="0.35">
      <c r="A98" s="2" t="s">
        <v>11</v>
      </c>
      <c r="B98" s="3" t="s">
        <v>12</v>
      </c>
      <c r="C98" s="3" t="s">
        <v>13</v>
      </c>
      <c r="D98" s="3" t="s">
        <v>14</v>
      </c>
      <c r="E98" s="3" t="s">
        <v>3</v>
      </c>
      <c r="G98" s="3" t="s">
        <v>15</v>
      </c>
      <c r="H98" s="3">
        <v>50417</v>
      </c>
      <c r="I98" s="3">
        <v>51958</v>
      </c>
      <c r="J98" s="3" t="s">
        <v>16</v>
      </c>
      <c r="O98" s="2" t="s">
        <v>214</v>
      </c>
      <c r="Q98" s="3" t="s">
        <v>215</v>
      </c>
      <c r="R98" s="3">
        <v>1542</v>
      </c>
      <c r="T98" s="3" t="s">
        <v>216</v>
      </c>
    </row>
    <row r="99" spans="1:20" x14ac:dyDescent="0.35">
      <c r="A99" s="2" t="s">
        <v>20</v>
      </c>
      <c r="B99" s="3" t="s">
        <v>21</v>
      </c>
      <c r="C99" s="3" t="s">
        <v>13</v>
      </c>
      <c r="D99" s="3" t="s">
        <v>14</v>
      </c>
      <c r="E99" s="3" t="s">
        <v>3</v>
      </c>
      <c r="G99" s="3" t="s">
        <v>15</v>
      </c>
      <c r="H99" s="3">
        <v>50417</v>
      </c>
      <c r="I99" s="3">
        <v>51958</v>
      </c>
      <c r="J99" s="3" t="s">
        <v>16</v>
      </c>
      <c r="K99" s="3" t="s">
        <v>217</v>
      </c>
      <c r="L99" s="3" t="s">
        <v>217</v>
      </c>
      <c r="N99" s="5" t="s">
        <v>218</v>
      </c>
      <c r="O99" s="2" t="s">
        <v>214</v>
      </c>
      <c r="Q99" s="3" t="s">
        <v>215</v>
      </c>
      <c r="R99" s="3">
        <v>1542</v>
      </c>
      <c r="S99" s="3">
        <v>513</v>
      </c>
    </row>
    <row r="100" spans="1:20" x14ac:dyDescent="0.35">
      <c r="A100" s="2" t="s">
        <v>11</v>
      </c>
      <c r="B100" s="3" t="s">
        <v>12</v>
      </c>
      <c r="C100" s="3" t="s">
        <v>13</v>
      </c>
      <c r="D100" s="3" t="s">
        <v>14</v>
      </c>
      <c r="E100" s="3" t="s">
        <v>3</v>
      </c>
      <c r="G100" s="3" t="s">
        <v>15</v>
      </c>
      <c r="H100" s="3">
        <v>52112</v>
      </c>
      <c r="I100" s="3">
        <v>52837</v>
      </c>
      <c r="J100" s="3" t="s">
        <v>28</v>
      </c>
      <c r="Q100" s="3" t="s">
        <v>219</v>
      </c>
      <c r="R100" s="3">
        <v>726</v>
      </c>
      <c r="T100" s="3" t="s">
        <v>220</v>
      </c>
    </row>
    <row r="101" spans="1:20" x14ac:dyDescent="0.35">
      <c r="A101" s="2" t="s">
        <v>20</v>
      </c>
      <c r="B101" s="3" t="s">
        <v>21</v>
      </c>
      <c r="C101" s="3" t="s">
        <v>13</v>
      </c>
      <c r="D101" s="3" t="s">
        <v>14</v>
      </c>
      <c r="E101" s="3" t="s">
        <v>3</v>
      </c>
      <c r="G101" s="3" t="s">
        <v>15</v>
      </c>
      <c r="H101" s="3">
        <v>52112</v>
      </c>
      <c r="I101" s="3">
        <v>52837</v>
      </c>
      <c r="J101" s="3" t="s">
        <v>28</v>
      </c>
      <c r="K101" s="3" t="s">
        <v>221</v>
      </c>
      <c r="L101" s="3" t="s">
        <v>221</v>
      </c>
      <c r="N101" s="5" t="s">
        <v>222</v>
      </c>
      <c r="Q101" s="3" t="s">
        <v>219</v>
      </c>
      <c r="R101" s="3">
        <v>726</v>
      </c>
      <c r="S101" s="3">
        <v>241</v>
      </c>
    </row>
    <row r="102" spans="1:20" x14ac:dyDescent="0.35">
      <c r="A102" s="2" t="s">
        <v>11</v>
      </c>
      <c r="B102" s="3" t="s">
        <v>12</v>
      </c>
      <c r="C102" s="3" t="s">
        <v>13</v>
      </c>
      <c r="D102" s="3" t="s">
        <v>14</v>
      </c>
      <c r="E102" s="3" t="s">
        <v>3</v>
      </c>
      <c r="G102" s="3" t="s">
        <v>15</v>
      </c>
      <c r="H102" s="3">
        <v>52929</v>
      </c>
      <c r="I102" s="3">
        <v>53966</v>
      </c>
      <c r="J102" s="3" t="s">
        <v>16</v>
      </c>
      <c r="Q102" s="3" t="s">
        <v>223</v>
      </c>
      <c r="R102" s="3">
        <v>1038</v>
      </c>
      <c r="T102" s="3" t="s">
        <v>224</v>
      </c>
    </row>
    <row r="103" spans="1:20" x14ac:dyDescent="0.35">
      <c r="A103" s="2" t="s">
        <v>20</v>
      </c>
      <c r="B103" s="3" t="s">
        <v>21</v>
      </c>
      <c r="C103" s="3" t="s">
        <v>13</v>
      </c>
      <c r="D103" s="3" t="s">
        <v>14</v>
      </c>
      <c r="E103" s="3" t="s">
        <v>3</v>
      </c>
      <c r="G103" s="3" t="s">
        <v>15</v>
      </c>
      <c r="H103" s="3">
        <v>52929</v>
      </c>
      <c r="I103" s="3">
        <v>53966</v>
      </c>
      <c r="J103" s="3" t="s">
        <v>16</v>
      </c>
      <c r="K103" s="3" t="s">
        <v>225</v>
      </c>
      <c r="L103" s="3" t="s">
        <v>225</v>
      </c>
      <c r="N103" s="5" t="s">
        <v>226</v>
      </c>
      <c r="Q103" s="3" t="s">
        <v>223</v>
      </c>
      <c r="R103" s="3">
        <v>1038</v>
      </c>
      <c r="S103" s="3">
        <v>345</v>
      </c>
    </row>
    <row r="104" spans="1:20" x14ac:dyDescent="0.35">
      <c r="A104" s="2" t="s">
        <v>11</v>
      </c>
      <c r="B104" s="3" t="s">
        <v>12</v>
      </c>
      <c r="C104" s="3" t="s">
        <v>13</v>
      </c>
      <c r="D104" s="3" t="s">
        <v>14</v>
      </c>
      <c r="E104" s="3" t="s">
        <v>3</v>
      </c>
      <c r="G104" s="3" t="s">
        <v>15</v>
      </c>
      <c r="H104" s="3">
        <v>53969</v>
      </c>
      <c r="I104" s="3">
        <v>55627</v>
      </c>
      <c r="J104" s="3" t="s">
        <v>16</v>
      </c>
      <c r="Q104" s="3" t="s">
        <v>227</v>
      </c>
      <c r="R104" s="3">
        <v>1659</v>
      </c>
      <c r="T104" s="3" t="s">
        <v>228</v>
      </c>
    </row>
    <row r="105" spans="1:20" x14ac:dyDescent="0.35">
      <c r="A105" s="2" t="s">
        <v>20</v>
      </c>
      <c r="B105" s="3" t="s">
        <v>21</v>
      </c>
      <c r="C105" s="3" t="s">
        <v>13</v>
      </c>
      <c r="D105" s="3" t="s">
        <v>14</v>
      </c>
      <c r="E105" s="3" t="s">
        <v>3</v>
      </c>
      <c r="G105" s="3" t="s">
        <v>15</v>
      </c>
      <c r="H105" s="3">
        <v>53969</v>
      </c>
      <c r="I105" s="3">
        <v>55627</v>
      </c>
      <c r="J105" s="3" t="s">
        <v>16</v>
      </c>
      <c r="K105" s="3" t="s">
        <v>229</v>
      </c>
      <c r="L105" s="3" t="s">
        <v>229</v>
      </c>
      <c r="N105" s="5" t="s">
        <v>230</v>
      </c>
      <c r="Q105" s="3" t="s">
        <v>227</v>
      </c>
      <c r="R105" s="3">
        <v>1659</v>
      </c>
      <c r="S105" s="3">
        <v>552</v>
      </c>
    </row>
    <row r="106" spans="1:20" x14ac:dyDescent="0.35">
      <c r="A106" s="2" t="s">
        <v>11</v>
      </c>
      <c r="B106" s="3" t="s">
        <v>12</v>
      </c>
      <c r="C106" s="3" t="s">
        <v>13</v>
      </c>
      <c r="D106" s="3" t="s">
        <v>14</v>
      </c>
      <c r="E106" s="3" t="s">
        <v>3</v>
      </c>
      <c r="G106" s="3" t="s">
        <v>15</v>
      </c>
      <c r="H106" s="3">
        <v>55706</v>
      </c>
      <c r="I106" s="3">
        <v>56719</v>
      </c>
      <c r="J106" s="3" t="s">
        <v>16</v>
      </c>
      <c r="Q106" s="3" t="s">
        <v>231</v>
      </c>
      <c r="R106" s="3">
        <v>1014</v>
      </c>
      <c r="T106" s="3" t="s">
        <v>232</v>
      </c>
    </row>
    <row r="107" spans="1:20" x14ac:dyDescent="0.35">
      <c r="A107" s="2" t="s">
        <v>20</v>
      </c>
      <c r="B107" s="3" t="s">
        <v>21</v>
      </c>
      <c r="C107" s="3" t="s">
        <v>13</v>
      </c>
      <c r="D107" s="3" t="s">
        <v>14</v>
      </c>
      <c r="E107" s="3" t="s">
        <v>3</v>
      </c>
      <c r="G107" s="3" t="s">
        <v>15</v>
      </c>
      <c r="H107" s="3">
        <v>55706</v>
      </c>
      <c r="I107" s="3">
        <v>56719</v>
      </c>
      <c r="J107" s="3" t="s">
        <v>16</v>
      </c>
      <c r="K107" s="3" t="s">
        <v>233</v>
      </c>
      <c r="L107" s="3" t="s">
        <v>233</v>
      </c>
      <c r="N107" s="5" t="s">
        <v>234</v>
      </c>
      <c r="Q107" s="3" t="s">
        <v>231</v>
      </c>
      <c r="R107" s="3">
        <v>1014</v>
      </c>
      <c r="S107" s="3">
        <v>337</v>
      </c>
    </row>
    <row r="108" spans="1:20" x14ac:dyDescent="0.35">
      <c r="A108" s="2" t="s">
        <v>11</v>
      </c>
      <c r="B108" s="3" t="s">
        <v>12</v>
      </c>
      <c r="C108" s="3" t="s">
        <v>13</v>
      </c>
      <c r="D108" s="3" t="s">
        <v>14</v>
      </c>
      <c r="E108" s="3" t="s">
        <v>3</v>
      </c>
      <c r="G108" s="3" t="s">
        <v>15</v>
      </c>
      <c r="H108" s="3">
        <v>56904</v>
      </c>
      <c r="I108" s="3">
        <v>58118</v>
      </c>
      <c r="J108" s="3" t="s">
        <v>16</v>
      </c>
      <c r="Q108" s="3" t="s">
        <v>235</v>
      </c>
      <c r="R108" s="3">
        <v>1215</v>
      </c>
      <c r="T108" s="3" t="s">
        <v>236</v>
      </c>
    </row>
    <row r="109" spans="1:20" x14ac:dyDescent="0.35">
      <c r="A109" s="2" t="s">
        <v>20</v>
      </c>
      <c r="B109" s="3" t="s">
        <v>21</v>
      </c>
      <c r="C109" s="3" t="s">
        <v>13</v>
      </c>
      <c r="D109" s="3" t="s">
        <v>14</v>
      </c>
      <c r="E109" s="3" t="s">
        <v>3</v>
      </c>
      <c r="G109" s="3" t="s">
        <v>15</v>
      </c>
      <c r="H109" s="3">
        <v>56904</v>
      </c>
      <c r="I109" s="3">
        <v>58118</v>
      </c>
      <c r="J109" s="3" t="s">
        <v>16</v>
      </c>
      <c r="K109" s="3" t="s">
        <v>237</v>
      </c>
      <c r="L109" s="3" t="s">
        <v>237</v>
      </c>
      <c r="N109" s="5" t="s">
        <v>238</v>
      </c>
      <c r="Q109" s="3" t="s">
        <v>235</v>
      </c>
      <c r="R109" s="3">
        <v>1215</v>
      </c>
      <c r="S109" s="3">
        <v>404</v>
      </c>
    </row>
    <row r="110" spans="1:20" x14ac:dyDescent="0.35">
      <c r="A110" s="2" t="s">
        <v>11</v>
      </c>
      <c r="B110" s="3" t="s">
        <v>12</v>
      </c>
      <c r="C110" s="3" t="s">
        <v>13</v>
      </c>
      <c r="D110" s="3" t="s">
        <v>14</v>
      </c>
      <c r="E110" s="3" t="s">
        <v>3</v>
      </c>
      <c r="G110" s="3" t="s">
        <v>15</v>
      </c>
      <c r="H110" s="3">
        <v>58288</v>
      </c>
      <c r="I110" s="3">
        <v>59583</v>
      </c>
      <c r="J110" s="3" t="s">
        <v>28</v>
      </c>
      <c r="Q110" s="3" t="s">
        <v>239</v>
      </c>
      <c r="R110" s="3">
        <v>1296</v>
      </c>
      <c r="T110" s="3" t="s">
        <v>240</v>
      </c>
    </row>
    <row r="111" spans="1:20" x14ac:dyDescent="0.35">
      <c r="A111" s="2" t="s">
        <v>20</v>
      </c>
      <c r="B111" s="3" t="s">
        <v>21</v>
      </c>
      <c r="C111" s="3" t="s">
        <v>13</v>
      </c>
      <c r="D111" s="3" t="s">
        <v>14</v>
      </c>
      <c r="E111" s="3" t="s">
        <v>3</v>
      </c>
      <c r="G111" s="3" t="s">
        <v>15</v>
      </c>
      <c r="H111" s="3">
        <v>58288</v>
      </c>
      <c r="I111" s="3">
        <v>59583</v>
      </c>
      <c r="J111" s="3" t="s">
        <v>28</v>
      </c>
      <c r="K111" s="3" t="s">
        <v>241</v>
      </c>
      <c r="L111" s="3" t="s">
        <v>241</v>
      </c>
      <c r="N111" s="5" t="s">
        <v>242</v>
      </c>
      <c r="Q111" s="3" t="s">
        <v>239</v>
      </c>
      <c r="R111" s="3">
        <v>1296</v>
      </c>
      <c r="S111" s="3">
        <v>431</v>
      </c>
    </row>
    <row r="112" spans="1:20" x14ac:dyDescent="0.35">
      <c r="A112" s="2" t="s">
        <v>11</v>
      </c>
      <c r="B112" s="3" t="s">
        <v>12</v>
      </c>
      <c r="C112" s="3" t="s">
        <v>13</v>
      </c>
      <c r="D112" s="3" t="s">
        <v>14</v>
      </c>
      <c r="E112" s="3" t="s">
        <v>3</v>
      </c>
      <c r="G112" s="3" t="s">
        <v>15</v>
      </c>
      <c r="H112" s="3">
        <v>59596</v>
      </c>
      <c r="I112" s="3">
        <v>61302</v>
      </c>
      <c r="J112" s="3" t="s">
        <v>28</v>
      </c>
      <c r="Q112" s="3" t="s">
        <v>243</v>
      </c>
      <c r="R112" s="3">
        <v>1707</v>
      </c>
      <c r="T112" s="3" t="s">
        <v>244</v>
      </c>
    </row>
    <row r="113" spans="1:20" x14ac:dyDescent="0.35">
      <c r="A113" s="2" t="s">
        <v>20</v>
      </c>
      <c r="B113" s="3" t="s">
        <v>21</v>
      </c>
      <c r="C113" s="3" t="s">
        <v>13</v>
      </c>
      <c r="D113" s="3" t="s">
        <v>14</v>
      </c>
      <c r="E113" s="3" t="s">
        <v>3</v>
      </c>
      <c r="G113" s="3" t="s">
        <v>15</v>
      </c>
      <c r="H113" s="3">
        <v>59596</v>
      </c>
      <c r="I113" s="3">
        <v>61302</v>
      </c>
      <c r="J113" s="3" t="s">
        <v>28</v>
      </c>
      <c r="K113" s="3" t="s">
        <v>245</v>
      </c>
      <c r="L113" s="3" t="s">
        <v>245</v>
      </c>
      <c r="N113" s="5" t="s">
        <v>246</v>
      </c>
      <c r="Q113" s="3" t="s">
        <v>243</v>
      </c>
      <c r="R113" s="3">
        <v>1707</v>
      </c>
      <c r="S113" s="3">
        <v>568</v>
      </c>
    </row>
    <row r="114" spans="1:20" x14ac:dyDescent="0.35">
      <c r="A114" s="2" t="s">
        <v>11</v>
      </c>
      <c r="B114" s="3" t="s">
        <v>12</v>
      </c>
      <c r="C114" s="3" t="s">
        <v>13</v>
      </c>
      <c r="D114" s="3" t="s">
        <v>14</v>
      </c>
      <c r="E114" s="3" t="s">
        <v>3</v>
      </c>
      <c r="G114" s="3" t="s">
        <v>15</v>
      </c>
      <c r="H114" s="3">
        <v>61344</v>
      </c>
      <c r="I114" s="3">
        <v>62087</v>
      </c>
      <c r="J114" s="3" t="s">
        <v>28</v>
      </c>
      <c r="Q114" s="3" t="s">
        <v>247</v>
      </c>
      <c r="R114" s="3">
        <v>744</v>
      </c>
      <c r="T114" s="3" t="s">
        <v>248</v>
      </c>
    </row>
    <row r="115" spans="1:20" x14ac:dyDescent="0.35">
      <c r="A115" s="2" t="s">
        <v>20</v>
      </c>
      <c r="B115" s="3" t="s">
        <v>21</v>
      </c>
      <c r="C115" s="3" t="s">
        <v>13</v>
      </c>
      <c r="D115" s="3" t="s">
        <v>14</v>
      </c>
      <c r="E115" s="3" t="s">
        <v>3</v>
      </c>
      <c r="G115" s="3" t="s">
        <v>15</v>
      </c>
      <c r="H115" s="3">
        <v>61344</v>
      </c>
      <c r="I115" s="3">
        <v>62087</v>
      </c>
      <c r="J115" s="3" t="s">
        <v>28</v>
      </c>
      <c r="K115" s="3" t="s">
        <v>249</v>
      </c>
      <c r="L115" s="3" t="s">
        <v>249</v>
      </c>
      <c r="N115" s="5" t="s">
        <v>250</v>
      </c>
      <c r="Q115" s="3" t="s">
        <v>247</v>
      </c>
      <c r="R115" s="3">
        <v>744</v>
      </c>
      <c r="S115" s="3">
        <v>247</v>
      </c>
    </row>
    <row r="116" spans="1:20" x14ac:dyDescent="0.35">
      <c r="A116" s="2" t="s">
        <v>11</v>
      </c>
      <c r="B116" s="3" t="s">
        <v>12</v>
      </c>
      <c r="C116" s="3" t="s">
        <v>13</v>
      </c>
      <c r="D116" s="3" t="s">
        <v>14</v>
      </c>
      <c r="E116" s="3" t="s">
        <v>3</v>
      </c>
      <c r="G116" s="3" t="s">
        <v>15</v>
      </c>
      <c r="H116" s="3">
        <v>62407</v>
      </c>
      <c r="I116" s="3">
        <v>64137</v>
      </c>
      <c r="J116" s="3" t="s">
        <v>28</v>
      </c>
      <c r="Q116" s="3" t="s">
        <v>251</v>
      </c>
      <c r="R116" s="3">
        <v>1731</v>
      </c>
      <c r="T116" s="3" t="s">
        <v>252</v>
      </c>
    </row>
    <row r="117" spans="1:20" x14ac:dyDescent="0.35">
      <c r="A117" s="2" t="s">
        <v>20</v>
      </c>
      <c r="B117" s="3" t="s">
        <v>21</v>
      </c>
      <c r="C117" s="3" t="s">
        <v>13</v>
      </c>
      <c r="D117" s="3" t="s">
        <v>14</v>
      </c>
      <c r="E117" s="3" t="s">
        <v>3</v>
      </c>
      <c r="G117" s="3" t="s">
        <v>15</v>
      </c>
      <c r="H117" s="3">
        <v>62407</v>
      </c>
      <c r="I117" s="3">
        <v>64137</v>
      </c>
      <c r="J117" s="3" t="s">
        <v>28</v>
      </c>
      <c r="K117" s="3" t="s">
        <v>253</v>
      </c>
      <c r="L117" s="3" t="s">
        <v>253</v>
      </c>
      <c r="N117" s="5" t="s">
        <v>254</v>
      </c>
      <c r="Q117" s="3" t="s">
        <v>251</v>
      </c>
      <c r="R117" s="3">
        <v>1731</v>
      </c>
      <c r="S117" s="3">
        <v>576</v>
      </c>
    </row>
    <row r="118" spans="1:20" x14ac:dyDescent="0.35">
      <c r="A118" s="2" t="s">
        <v>11</v>
      </c>
      <c r="B118" s="3" t="s">
        <v>12</v>
      </c>
      <c r="C118" s="3" t="s">
        <v>13</v>
      </c>
      <c r="D118" s="3" t="s">
        <v>14</v>
      </c>
      <c r="E118" s="3" t="s">
        <v>3</v>
      </c>
      <c r="G118" s="3" t="s">
        <v>15</v>
      </c>
      <c r="H118" s="3">
        <v>64167</v>
      </c>
      <c r="I118" s="3">
        <v>72014</v>
      </c>
      <c r="J118" s="3" t="s">
        <v>28</v>
      </c>
      <c r="Q118" s="3" t="s">
        <v>255</v>
      </c>
      <c r="R118" s="3">
        <v>7848</v>
      </c>
      <c r="T118" s="3" t="s">
        <v>256</v>
      </c>
    </row>
    <row r="119" spans="1:20" x14ac:dyDescent="0.35">
      <c r="A119" s="2" t="s">
        <v>20</v>
      </c>
      <c r="B119" s="3" t="s">
        <v>21</v>
      </c>
      <c r="C119" s="3" t="s">
        <v>13</v>
      </c>
      <c r="D119" s="3" t="s">
        <v>14</v>
      </c>
      <c r="E119" s="3" t="s">
        <v>3</v>
      </c>
      <c r="G119" s="3" t="s">
        <v>15</v>
      </c>
      <c r="H119" s="3">
        <v>64167</v>
      </c>
      <c r="I119" s="3">
        <v>72014</v>
      </c>
      <c r="J119" s="3" t="s">
        <v>28</v>
      </c>
      <c r="K119" s="3" t="s">
        <v>257</v>
      </c>
      <c r="L119" s="3" t="s">
        <v>257</v>
      </c>
      <c r="N119" s="5" t="s">
        <v>258</v>
      </c>
      <c r="Q119" s="3" t="s">
        <v>255</v>
      </c>
      <c r="R119" s="3">
        <v>7848</v>
      </c>
      <c r="S119" s="3">
        <v>2615</v>
      </c>
    </row>
    <row r="120" spans="1:20" x14ac:dyDescent="0.35">
      <c r="A120" s="2" t="s">
        <v>11</v>
      </c>
      <c r="B120" s="3" t="s">
        <v>259</v>
      </c>
      <c r="C120" s="3" t="s">
        <v>13</v>
      </c>
      <c r="D120" s="3" t="s">
        <v>14</v>
      </c>
      <c r="E120" s="3" t="s">
        <v>3</v>
      </c>
      <c r="G120" s="3" t="s">
        <v>15</v>
      </c>
      <c r="H120" s="3">
        <v>72184</v>
      </c>
      <c r="I120" s="3">
        <v>72294</v>
      </c>
      <c r="J120" s="3" t="s">
        <v>16</v>
      </c>
      <c r="Q120" s="3" t="s">
        <v>260</v>
      </c>
      <c r="R120" s="3">
        <v>111</v>
      </c>
      <c r="T120" s="3" t="s">
        <v>261</v>
      </c>
    </row>
    <row r="121" spans="1:20" x14ac:dyDescent="0.35">
      <c r="A121" s="2" t="s">
        <v>20</v>
      </c>
      <c r="B121" s="3" t="s">
        <v>262</v>
      </c>
      <c r="C121" s="3" t="s">
        <v>13</v>
      </c>
      <c r="D121" s="3" t="s">
        <v>14</v>
      </c>
      <c r="E121" s="3" t="s">
        <v>3</v>
      </c>
      <c r="G121" s="3" t="s">
        <v>15</v>
      </c>
      <c r="H121" s="3">
        <v>72184</v>
      </c>
      <c r="I121" s="3">
        <v>72294</v>
      </c>
      <c r="J121" s="3" t="s">
        <v>16</v>
      </c>
      <c r="N121" s="5" t="s">
        <v>263</v>
      </c>
      <c r="Q121" s="3" t="s">
        <v>260</v>
      </c>
      <c r="R121" s="3">
        <v>111</v>
      </c>
      <c r="T121" s="3" t="s">
        <v>261</v>
      </c>
    </row>
    <row r="122" spans="1:20" x14ac:dyDescent="0.35">
      <c r="A122" s="2" t="s">
        <v>11</v>
      </c>
      <c r="B122" s="3" t="s">
        <v>12</v>
      </c>
      <c r="C122" s="3" t="s">
        <v>13</v>
      </c>
      <c r="D122" s="3" t="s">
        <v>14</v>
      </c>
      <c r="E122" s="3" t="s">
        <v>3</v>
      </c>
      <c r="G122" s="3" t="s">
        <v>15</v>
      </c>
      <c r="H122" s="3">
        <v>72249</v>
      </c>
      <c r="I122" s="3">
        <v>72446</v>
      </c>
      <c r="J122" s="3" t="s">
        <v>16</v>
      </c>
      <c r="Q122" s="3" t="s">
        <v>264</v>
      </c>
      <c r="R122" s="3">
        <v>198</v>
      </c>
    </row>
    <row r="123" spans="1:20" x14ac:dyDescent="0.35">
      <c r="A123" s="2" t="s">
        <v>20</v>
      </c>
      <c r="B123" s="3" t="s">
        <v>21</v>
      </c>
      <c r="C123" s="3" t="s">
        <v>13</v>
      </c>
      <c r="D123" s="3" t="s">
        <v>14</v>
      </c>
      <c r="E123" s="3" t="s">
        <v>3</v>
      </c>
      <c r="G123" s="3" t="s">
        <v>15</v>
      </c>
      <c r="H123" s="3">
        <v>72249</v>
      </c>
      <c r="I123" s="3">
        <v>72446</v>
      </c>
      <c r="J123" s="3" t="s">
        <v>16</v>
      </c>
      <c r="K123" s="3" t="s">
        <v>265</v>
      </c>
      <c r="L123" s="3" t="s">
        <v>265</v>
      </c>
      <c r="N123" s="5" t="s">
        <v>31</v>
      </c>
      <c r="Q123" s="3" t="s">
        <v>264</v>
      </c>
      <c r="R123" s="3">
        <v>198</v>
      </c>
      <c r="S123" s="3">
        <v>65</v>
      </c>
    </row>
    <row r="124" spans="1:20" x14ac:dyDescent="0.35">
      <c r="A124" s="2" t="s">
        <v>11</v>
      </c>
      <c r="B124" s="3" t="s">
        <v>12</v>
      </c>
      <c r="C124" s="3" t="s">
        <v>13</v>
      </c>
      <c r="D124" s="3" t="s">
        <v>14</v>
      </c>
      <c r="E124" s="3" t="s">
        <v>3</v>
      </c>
      <c r="G124" s="3" t="s">
        <v>15</v>
      </c>
      <c r="H124" s="3">
        <v>73021</v>
      </c>
      <c r="I124" s="3">
        <v>74742</v>
      </c>
      <c r="J124" s="3" t="s">
        <v>28</v>
      </c>
      <c r="Q124" s="3" t="s">
        <v>266</v>
      </c>
      <c r="R124" s="3">
        <v>1722</v>
      </c>
      <c r="T124" s="3" t="s">
        <v>267</v>
      </c>
    </row>
    <row r="125" spans="1:20" x14ac:dyDescent="0.35">
      <c r="A125" s="2" t="s">
        <v>20</v>
      </c>
      <c r="B125" s="3" t="s">
        <v>21</v>
      </c>
      <c r="C125" s="3" t="s">
        <v>13</v>
      </c>
      <c r="D125" s="3" t="s">
        <v>14</v>
      </c>
      <c r="E125" s="3" t="s">
        <v>3</v>
      </c>
      <c r="G125" s="3" t="s">
        <v>15</v>
      </c>
      <c r="H125" s="3">
        <v>73021</v>
      </c>
      <c r="I125" s="3">
        <v>74742</v>
      </c>
      <c r="J125" s="3" t="s">
        <v>28</v>
      </c>
      <c r="K125" s="3" t="s">
        <v>268</v>
      </c>
      <c r="L125" s="3" t="s">
        <v>268</v>
      </c>
      <c r="N125" s="5" t="s">
        <v>254</v>
      </c>
      <c r="Q125" s="3" t="s">
        <v>266</v>
      </c>
      <c r="R125" s="3">
        <v>1722</v>
      </c>
      <c r="S125" s="3">
        <v>573</v>
      </c>
    </row>
    <row r="126" spans="1:20" x14ac:dyDescent="0.35">
      <c r="A126" s="2" t="s">
        <v>11</v>
      </c>
      <c r="B126" s="3" t="s">
        <v>259</v>
      </c>
      <c r="C126" s="3" t="s">
        <v>13</v>
      </c>
      <c r="D126" s="3" t="s">
        <v>14</v>
      </c>
      <c r="E126" s="3" t="s">
        <v>3</v>
      </c>
      <c r="G126" s="3" t="s">
        <v>15</v>
      </c>
      <c r="H126" s="3">
        <v>74772</v>
      </c>
      <c r="I126" s="3">
        <v>83204</v>
      </c>
      <c r="J126" s="3" t="s">
        <v>28</v>
      </c>
      <c r="Q126" s="3" t="s">
        <v>269</v>
      </c>
      <c r="R126" s="3">
        <v>8433</v>
      </c>
      <c r="T126" s="3" t="s">
        <v>270</v>
      </c>
    </row>
    <row r="127" spans="1:20" x14ac:dyDescent="0.35">
      <c r="A127" s="2" t="s">
        <v>20</v>
      </c>
      <c r="B127" s="3" t="s">
        <v>262</v>
      </c>
      <c r="C127" s="3" t="s">
        <v>13</v>
      </c>
      <c r="D127" s="3" t="s">
        <v>14</v>
      </c>
      <c r="E127" s="3" t="s">
        <v>3</v>
      </c>
      <c r="G127" s="3" t="s">
        <v>15</v>
      </c>
      <c r="H127" s="3">
        <v>74772</v>
      </c>
      <c r="I127" s="3">
        <v>83204</v>
      </c>
      <c r="J127" s="3" t="s">
        <v>28</v>
      </c>
      <c r="N127" s="5" t="s">
        <v>271</v>
      </c>
      <c r="Q127" s="3" t="s">
        <v>269</v>
      </c>
      <c r="R127" s="3">
        <v>8433</v>
      </c>
      <c r="T127" s="3" t="s">
        <v>261</v>
      </c>
    </row>
    <row r="128" spans="1:20" x14ac:dyDescent="0.35">
      <c r="A128" s="2" t="s">
        <v>11</v>
      </c>
      <c r="B128" s="3" t="s">
        <v>259</v>
      </c>
      <c r="C128" s="3" t="s">
        <v>13</v>
      </c>
      <c r="D128" s="3" t="s">
        <v>14</v>
      </c>
      <c r="E128" s="3" t="s">
        <v>3</v>
      </c>
      <c r="G128" s="3" t="s">
        <v>15</v>
      </c>
      <c r="H128" s="3">
        <v>84177</v>
      </c>
      <c r="I128" s="3">
        <v>85460</v>
      </c>
      <c r="J128" s="3" t="s">
        <v>28</v>
      </c>
      <c r="Q128" s="3" t="s">
        <v>272</v>
      </c>
      <c r="R128" s="3">
        <v>1284</v>
      </c>
      <c r="T128" s="3" t="s">
        <v>261</v>
      </c>
    </row>
    <row r="129" spans="1:20" x14ac:dyDescent="0.35">
      <c r="A129" s="2" t="s">
        <v>20</v>
      </c>
      <c r="B129" s="3" t="s">
        <v>262</v>
      </c>
      <c r="C129" s="3" t="s">
        <v>13</v>
      </c>
      <c r="D129" s="3" t="s">
        <v>14</v>
      </c>
      <c r="E129" s="3" t="s">
        <v>3</v>
      </c>
      <c r="G129" s="3" t="s">
        <v>15</v>
      </c>
      <c r="H129" s="3">
        <v>84177</v>
      </c>
      <c r="I129" s="3">
        <v>85460</v>
      </c>
      <c r="J129" s="3" t="s">
        <v>28</v>
      </c>
      <c r="N129" s="5" t="s">
        <v>271</v>
      </c>
      <c r="Q129" s="3" t="s">
        <v>272</v>
      </c>
      <c r="R129" s="3">
        <v>1284</v>
      </c>
      <c r="T129" s="3" t="s">
        <v>261</v>
      </c>
    </row>
    <row r="130" spans="1:20" x14ac:dyDescent="0.35">
      <c r="A130" s="2" t="s">
        <v>11</v>
      </c>
      <c r="B130" s="3" t="s">
        <v>259</v>
      </c>
      <c r="C130" s="3" t="s">
        <v>13</v>
      </c>
      <c r="D130" s="3" t="s">
        <v>14</v>
      </c>
      <c r="E130" s="3" t="s">
        <v>3</v>
      </c>
      <c r="G130" s="3" t="s">
        <v>15</v>
      </c>
      <c r="H130" s="3">
        <v>85743</v>
      </c>
      <c r="I130" s="3">
        <v>86531</v>
      </c>
      <c r="J130" s="3" t="s">
        <v>28</v>
      </c>
      <c r="Q130" s="3" t="s">
        <v>273</v>
      </c>
      <c r="R130" s="3">
        <v>789</v>
      </c>
      <c r="T130" s="3" t="s">
        <v>261</v>
      </c>
    </row>
    <row r="131" spans="1:20" x14ac:dyDescent="0.35">
      <c r="A131" s="2" t="s">
        <v>20</v>
      </c>
      <c r="B131" s="3" t="s">
        <v>262</v>
      </c>
      <c r="C131" s="3" t="s">
        <v>13</v>
      </c>
      <c r="D131" s="3" t="s">
        <v>14</v>
      </c>
      <c r="E131" s="3" t="s">
        <v>3</v>
      </c>
      <c r="G131" s="3" t="s">
        <v>15</v>
      </c>
      <c r="H131" s="3">
        <v>85743</v>
      </c>
      <c r="I131" s="3">
        <v>86531</v>
      </c>
      <c r="J131" s="3" t="s">
        <v>28</v>
      </c>
      <c r="N131" s="5" t="s">
        <v>271</v>
      </c>
      <c r="Q131" s="3" t="s">
        <v>273</v>
      </c>
      <c r="R131" s="3">
        <v>789</v>
      </c>
      <c r="T131" s="3" t="s">
        <v>261</v>
      </c>
    </row>
    <row r="132" spans="1:20" x14ac:dyDescent="0.35">
      <c r="A132" s="2" t="s">
        <v>11</v>
      </c>
      <c r="B132" s="3" t="s">
        <v>12</v>
      </c>
      <c r="C132" s="3" t="s">
        <v>13</v>
      </c>
      <c r="D132" s="3" t="s">
        <v>14</v>
      </c>
      <c r="E132" s="3" t="s">
        <v>3</v>
      </c>
      <c r="G132" s="3" t="s">
        <v>15</v>
      </c>
      <c r="H132" s="3">
        <v>86700</v>
      </c>
      <c r="I132" s="3">
        <v>87620</v>
      </c>
      <c r="J132" s="3" t="s">
        <v>16</v>
      </c>
      <c r="O132" s="2" t="s">
        <v>274</v>
      </c>
      <c r="Q132" s="3" t="s">
        <v>275</v>
      </c>
      <c r="R132" s="3">
        <v>921</v>
      </c>
      <c r="T132" s="3" t="s">
        <v>276</v>
      </c>
    </row>
    <row r="133" spans="1:20" x14ac:dyDescent="0.35">
      <c r="A133" s="2" t="s">
        <v>20</v>
      </c>
      <c r="B133" s="3" t="s">
        <v>21</v>
      </c>
      <c r="C133" s="3" t="s">
        <v>13</v>
      </c>
      <c r="D133" s="3" t="s">
        <v>14</v>
      </c>
      <c r="E133" s="3" t="s">
        <v>3</v>
      </c>
      <c r="G133" s="3" t="s">
        <v>15</v>
      </c>
      <c r="H133" s="3">
        <v>86700</v>
      </c>
      <c r="I133" s="3">
        <v>87620</v>
      </c>
      <c r="J133" s="3" t="s">
        <v>16</v>
      </c>
      <c r="K133" s="3" t="s">
        <v>277</v>
      </c>
      <c r="L133" s="3" t="s">
        <v>277</v>
      </c>
      <c r="N133" s="5" t="s">
        <v>263</v>
      </c>
      <c r="O133" s="2" t="s">
        <v>274</v>
      </c>
      <c r="Q133" s="3" t="s">
        <v>275</v>
      </c>
      <c r="R133" s="3">
        <v>921</v>
      </c>
      <c r="S133" s="3">
        <v>306</v>
      </c>
    </row>
    <row r="134" spans="1:20" x14ac:dyDescent="0.35">
      <c r="A134" s="2" t="s">
        <v>11</v>
      </c>
      <c r="B134" s="3" t="s">
        <v>12</v>
      </c>
      <c r="C134" s="3" t="s">
        <v>13</v>
      </c>
      <c r="D134" s="3" t="s">
        <v>14</v>
      </c>
      <c r="E134" s="3" t="s">
        <v>3</v>
      </c>
      <c r="G134" s="3" t="s">
        <v>15</v>
      </c>
      <c r="H134" s="3">
        <v>87617</v>
      </c>
      <c r="I134" s="3">
        <v>88294</v>
      </c>
      <c r="J134" s="3" t="s">
        <v>16</v>
      </c>
      <c r="Q134" s="3" t="s">
        <v>278</v>
      </c>
      <c r="R134" s="3">
        <v>678</v>
      </c>
      <c r="T134" s="3" t="s">
        <v>279</v>
      </c>
    </row>
    <row r="135" spans="1:20" x14ac:dyDescent="0.35">
      <c r="A135" s="2" t="s">
        <v>20</v>
      </c>
      <c r="B135" s="3" t="s">
        <v>21</v>
      </c>
      <c r="C135" s="3" t="s">
        <v>13</v>
      </c>
      <c r="D135" s="3" t="s">
        <v>14</v>
      </c>
      <c r="E135" s="3" t="s">
        <v>3</v>
      </c>
      <c r="G135" s="3" t="s">
        <v>15</v>
      </c>
      <c r="H135" s="3">
        <v>87617</v>
      </c>
      <c r="I135" s="3">
        <v>88294</v>
      </c>
      <c r="J135" s="3" t="s">
        <v>16</v>
      </c>
      <c r="K135" s="3" t="s">
        <v>280</v>
      </c>
      <c r="L135" s="3" t="s">
        <v>280</v>
      </c>
      <c r="N135" s="5" t="s">
        <v>281</v>
      </c>
      <c r="Q135" s="3" t="s">
        <v>278</v>
      </c>
      <c r="R135" s="3">
        <v>678</v>
      </c>
      <c r="S135" s="3">
        <v>225</v>
      </c>
    </row>
    <row r="136" spans="1:20" x14ac:dyDescent="0.35">
      <c r="A136" s="2" t="s">
        <v>11</v>
      </c>
      <c r="B136" s="3" t="s">
        <v>12</v>
      </c>
      <c r="C136" s="3" t="s">
        <v>13</v>
      </c>
      <c r="D136" s="3" t="s">
        <v>14</v>
      </c>
      <c r="E136" s="3" t="s">
        <v>3</v>
      </c>
      <c r="G136" s="3" t="s">
        <v>15</v>
      </c>
      <c r="H136" s="3">
        <v>88301</v>
      </c>
      <c r="I136" s="3">
        <v>89323</v>
      </c>
      <c r="J136" s="3" t="s">
        <v>16</v>
      </c>
      <c r="Q136" s="3" t="s">
        <v>282</v>
      </c>
      <c r="R136" s="3">
        <v>1023</v>
      </c>
      <c r="T136" s="3" t="s">
        <v>283</v>
      </c>
    </row>
    <row r="137" spans="1:20" x14ac:dyDescent="0.35">
      <c r="A137" s="2" t="s">
        <v>20</v>
      </c>
      <c r="B137" s="3" t="s">
        <v>21</v>
      </c>
      <c r="C137" s="3" t="s">
        <v>13</v>
      </c>
      <c r="D137" s="3" t="s">
        <v>14</v>
      </c>
      <c r="E137" s="3" t="s">
        <v>3</v>
      </c>
      <c r="G137" s="3" t="s">
        <v>15</v>
      </c>
      <c r="H137" s="3">
        <v>88301</v>
      </c>
      <c r="I137" s="3">
        <v>89323</v>
      </c>
      <c r="J137" s="3" t="s">
        <v>16</v>
      </c>
      <c r="K137" s="3" t="s">
        <v>284</v>
      </c>
      <c r="L137" s="3" t="s">
        <v>284</v>
      </c>
      <c r="N137" s="5" t="s">
        <v>285</v>
      </c>
      <c r="Q137" s="3" t="s">
        <v>282</v>
      </c>
      <c r="R137" s="3">
        <v>1023</v>
      </c>
      <c r="S137" s="3">
        <v>340</v>
      </c>
    </row>
    <row r="138" spans="1:20" x14ac:dyDescent="0.35">
      <c r="A138" s="2" t="s">
        <v>11</v>
      </c>
      <c r="B138" s="3" t="s">
        <v>12</v>
      </c>
      <c r="C138" s="3" t="s">
        <v>13</v>
      </c>
      <c r="D138" s="3" t="s">
        <v>14</v>
      </c>
      <c r="E138" s="3" t="s">
        <v>3</v>
      </c>
      <c r="G138" s="3" t="s">
        <v>15</v>
      </c>
      <c r="H138" s="3">
        <v>89342</v>
      </c>
      <c r="I138" s="3">
        <v>91138</v>
      </c>
      <c r="J138" s="3" t="s">
        <v>16</v>
      </c>
      <c r="Q138" s="3" t="s">
        <v>286</v>
      </c>
      <c r="R138" s="3">
        <v>1797</v>
      </c>
      <c r="T138" s="3" t="s">
        <v>287</v>
      </c>
    </row>
    <row r="139" spans="1:20" x14ac:dyDescent="0.35">
      <c r="A139" s="2" t="s">
        <v>20</v>
      </c>
      <c r="B139" s="3" t="s">
        <v>21</v>
      </c>
      <c r="C139" s="3" t="s">
        <v>13</v>
      </c>
      <c r="D139" s="3" t="s">
        <v>14</v>
      </c>
      <c r="E139" s="3" t="s">
        <v>3</v>
      </c>
      <c r="G139" s="3" t="s">
        <v>15</v>
      </c>
      <c r="H139" s="3">
        <v>89342</v>
      </c>
      <c r="I139" s="3">
        <v>91138</v>
      </c>
      <c r="J139" s="3" t="s">
        <v>16</v>
      </c>
      <c r="K139" s="3" t="s">
        <v>288</v>
      </c>
      <c r="L139" s="3" t="s">
        <v>288</v>
      </c>
      <c r="N139" s="5" t="s">
        <v>289</v>
      </c>
      <c r="Q139" s="3" t="s">
        <v>286</v>
      </c>
      <c r="R139" s="3">
        <v>1797</v>
      </c>
      <c r="S139" s="3">
        <v>598</v>
      </c>
    </row>
    <row r="140" spans="1:20" x14ac:dyDescent="0.35">
      <c r="A140" s="2" t="s">
        <v>11</v>
      </c>
      <c r="B140" s="3" t="s">
        <v>12</v>
      </c>
      <c r="C140" s="3" t="s">
        <v>13</v>
      </c>
      <c r="D140" s="3" t="s">
        <v>14</v>
      </c>
      <c r="E140" s="3" t="s">
        <v>3</v>
      </c>
      <c r="G140" s="3" t="s">
        <v>15</v>
      </c>
      <c r="H140" s="3">
        <v>91370</v>
      </c>
      <c r="I140" s="3">
        <v>91753</v>
      </c>
      <c r="J140" s="3" t="s">
        <v>16</v>
      </c>
      <c r="Q140" s="3" t="s">
        <v>290</v>
      </c>
      <c r="R140" s="3">
        <v>384</v>
      </c>
      <c r="T140" s="3" t="s">
        <v>291</v>
      </c>
    </row>
    <row r="141" spans="1:20" x14ac:dyDescent="0.35">
      <c r="A141" s="2" t="s">
        <v>20</v>
      </c>
      <c r="B141" s="3" t="s">
        <v>21</v>
      </c>
      <c r="C141" s="3" t="s">
        <v>13</v>
      </c>
      <c r="D141" s="3" t="s">
        <v>14</v>
      </c>
      <c r="E141" s="3" t="s">
        <v>3</v>
      </c>
      <c r="G141" s="3" t="s">
        <v>15</v>
      </c>
      <c r="H141" s="3">
        <v>91370</v>
      </c>
      <c r="I141" s="3">
        <v>91753</v>
      </c>
      <c r="J141" s="3" t="s">
        <v>16</v>
      </c>
      <c r="K141" s="3" t="s">
        <v>292</v>
      </c>
      <c r="L141" s="3" t="s">
        <v>292</v>
      </c>
      <c r="N141" s="5" t="s">
        <v>293</v>
      </c>
      <c r="Q141" s="3" t="s">
        <v>290</v>
      </c>
      <c r="R141" s="3">
        <v>384</v>
      </c>
      <c r="S141" s="3">
        <v>127</v>
      </c>
    </row>
    <row r="142" spans="1:20" x14ac:dyDescent="0.35">
      <c r="A142" s="2" t="s">
        <v>11</v>
      </c>
      <c r="B142" s="3" t="s">
        <v>12</v>
      </c>
      <c r="C142" s="3" t="s">
        <v>13</v>
      </c>
      <c r="D142" s="3" t="s">
        <v>14</v>
      </c>
      <c r="E142" s="3" t="s">
        <v>3</v>
      </c>
      <c r="G142" s="3" t="s">
        <v>15</v>
      </c>
      <c r="H142" s="3">
        <v>92029</v>
      </c>
      <c r="I142" s="3">
        <v>92697</v>
      </c>
      <c r="J142" s="3" t="s">
        <v>28</v>
      </c>
      <c r="Q142" s="3" t="s">
        <v>294</v>
      </c>
      <c r="R142" s="3">
        <v>669</v>
      </c>
      <c r="T142" s="3" t="s">
        <v>295</v>
      </c>
    </row>
    <row r="143" spans="1:20" x14ac:dyDescent="0.35">
      <c r="A143" s="2" t="s">
        <v>20</v>
      </c>
      <c r="B143" s="3" t="s">
        <v>21</v>
      </c>
      <c r="C143" s="3" t="s">
        <v>13</v>
      </c>
      <c r="D143" s="3" t="s">
        <v>14</v>
      </c>
      <c r="E143" s="3" t="s">
        <v>3</v>
      </c>
      <c r="G143" s="3" t="s">
        <v>15</v>
      </c>
      <c r="H143" s="3">
        <v>92029</v>
      </c>
      <c r="I143" s="3">
        <v>92697</v>
      </c>
      <c r="J143" s="3" t="s">
        <v>28</v>
      </c>
      <c r="K143" s="3" t="s">
        <v>296</v>
      </c>
      <c r="L143" s="3" t="s">
        <v>296</v>
      </c>
      <c r="N143" s="5" t="s">
        <v>297</v>
      </c>
      <c r="Q143" s="3" t="s">
        <v>294</v>
      </c>
      <c r="R143" s="3">
        <v>669</v>
      </c>
      <c r="S143" s="3">
        <v>222</v>
      </c>
    </row>
    <row r="144" spans="1:20" x14ac:dyDescent="0.35">
      <c r="A144" s="2" t="s">
        <v>11</v>
      </c>
      <c r="B144" s="3" t="s">
        <v>12</v>
      </c>
      <c r="C144" s="3" t="s">
        <v>13</v>
      </c>
      <c r="D144" s="3" t="s">
        <v>14</v>
      </c>
      <c r="E144" s="3" t="s">
        <v>3</v>
      </c>
      <c r="G144" s="3" t="s">
        <v>15</v>
      </c>
      <c r="H144" s="3">
        <v>92725</v>
      </c>
      <c r="I144" s="3">
        <v>93501</v>
      </c>
      <c r="J144" s="3" t="s">
        <v>28</v>
      </c>
      <c r="Q144" s="3" t="s">
        <v>298</v>
      </c>
      <c r="R144" s="3">
        <v>777</v>
      </c>
      <c r="T144" s="3" t="s">
        <v>299</v>
      </c>
    </row>
    <row r="145" spans="1:20" x14ac:dyDescent="0.35">
      <c r="A145" s="2" t="s">
        <v>20</v>
      </c>
      <c r="B145" s="3" t="s">
        <v>21</v>
      </c>
      <c r="C145" s="3" t="s">
        <v>13</v>
      </c>
      <c r="D145" s="3" t="s">
        <v>14</v>
      </c>
      <c r="E145" s="3" t="s">
        <v>3</v>
      </c>
      <c r="G145" s="3" t="s">
        <v>15</v>
      </c>
      <c r="H145" s="3">
        <v>92725</v>
      </c>
      <c r="I145" s="3">
        <v>93501</v>
      </c>
      <c r="J145" s="3" t="s">
        <v>28</v>
      </c>
      <c r="K145" s="3" t="s">
        <v>300</v>
      </c>
      <c r="L145" s="3" t="s">
        <v>300</v>
      </c>
      <c r="N145" s="5" t="s">
        <v>301</v>
      </c>
      <c r="Q145" s="3" t="s">
        <v>298</v>
      </c>
      <c r="R145" s="3">
        <v>777</v>
      </c>
      <c r="S145" s="3">
        <v>258</v>
      </c>
    </row>
    <row r="146" spans="1:20" x14ac:dyDescent="0.35">
      <c r="A146" s="2" t="s">
        <v>11</v>
      </c>
      <c r="B146" s="3" t="s">
        <v>12</v>
      </c>
      <c r="C146" s="3" t="s">
        <v>13</v>
      </c>
      <c r="D146" s="3" t="s">
        <v>14</v>
      </c>
      <c r="E146" s="3" t="s">
        <v>3</v>
      </c>
      <c r="G146" s="3" t="s">
        <v>15</v>
      </c>
      <c r="H146" s="3">
        <v>93503</v>
      </c>
      <c r="I146" s="3">
        <v>94069</v>
      </c>
      <c r="J146" s="3" t="s">
        <v>28</v>
      </c>
      <c r="Q146" s="3" t="s">
        <v>302</v>
      </c>
      <c r="R146" s="3">
        <v>567</v>
      </c>
      <c r="T146" s="3" t="s">
        <v>303</v>
      </c>
    </row>
    <row r="147" spans="1:20" x14ac:dyDescent="0.35">
      <c r="A147" s="2" t="s">
        <v>20</v>
      </c>
      <c r="B147" s="3" t="s">
        <v>21</v>
      </c>
      <c r="C147" s="3" t="s">
        <v>13</v>
      </c>
      <c r="D147" s="3" t="s">
        <v>14</v>
      </c>
      <c r="E147" s="3" t="s">
        <v>3</v>
      </c>
      <c r="G147" s="3" t="s">
        <v>15</v>
      </c>
      <c r="H147" s="3">
        <v>93503</v>
      </c>
      <c r="I147" s="3">
        <v>94069</v>
      </c>
      <c r="J147" s="3" t="s">
        <v>28</v>
      </c>
      <c r="K147" s="3" t="s">
        <v>304</v>
      </c>
      <c r="L147" s="3" t="s">
        <v>304</v>
      </c>
      <c r="N147" s="5" t="s">
        <v>31</v>
      </c>
      <c r="Q147" s="3" t="s">
        <v>302</v>
      </c>
      <c r="R147" s="3">
        <v>567</v>
      </c>
      <c r="S147" s="3">
        <v>188</v>
      </c>
    </row>
    <row r="148" spans="1:20" x14ac:dyDescent="0.35">
      <c r="A148" s="2" t="s">
        <v>11</v>
      </c>
      <c r="B148" s="3" t="s">
        <v>12</v>
      </c>
      <c r="C148" s="3" t="s">
        <v>13</v>
      </c>
      <c r="D148" s="3" t="s">
        <v>14</v>
      </c>
      <c r="E148" s="3" t="s">
        <v>3</v>
      </c>
      <c r="G148" s="3" t="s">
        <v>15</v>
      </c>
      <c r="H148" s="3">
        <v>94070</v>
      </c>
      <c r="I148" s="3">
        <v>94984</v>
      </c>
      <c r="J148" s="3" t="s">
        <v>28</v>
      </c>
      <c r="O148" s="2" t="s">
        <v>305</v>
      </c>
      <c r="Q148" s="3" t="s">
        <v>306</v>
      </c>
      <c r="R148" s="3">
        <v>915</v>
      </c>
      <c r="T148" s="3" t="s">
        <v>307</v>
      </c>
    </row>
    <row r="149" spans="1:20" x14ac:dyDescent="0.35">
      <c r="A149" s="2" t="s">
        <v>20</v>
      </c>
      <c r="B149" s="3" t="s">
        <v>21</v>
      </c>
      <c r="C149" s="3" t="s">
        <v>13</v>
      </c>
      <c r="D149" s="3" t="s">
        <v>14</v>
      </c>
      <c r="E149" s="3" t="s">
        <v>3</v>
      </c>
      <c r="G149" s="3" t="s">
        <v>15</v>
      </c>
      <c r="H149" s="3">
        <v>94070</v>
      </c>
      <c r="I149" s="3">
        <v>94984</v>
      </c>
      <c r="J149" s="3" t="s">
        <v>28</v>
      </c>
      <c r="K149" s="3" t="s">
        <v>308</v>
      </c>
      <c r="L149" s="3" t="s">
        <v>308</v>
      </c>
      <c r="N149" s="5" t="s">
        <v>309</v>
      </c>
      <c r="O149" s="2" t="s">
        <v>305</v>
      </c>
      <c r="Q149" s="3" t="s">
        <v>306</v>
      </c>
      <c r="R149" s="3">
        <v>915</v>
      </c>
      <c r="S149" s="3">
        <v>304</v>
      </c>
    </row>
    <row r="150" spans="1:20" x14ac:dyDescent="0.35">
      <c r="A150" s="2" t="s">
        <v>11</v>
      </c>
      <c r="B150" s="3" t="s">
        <v>12</v>
      </c>
      <c r="C150" s="3" t="s">
        <v>13</v>
      </c>
      <c r="D150" s="3" t="s">
        <v>14</v>
      </c>
      <c r="E150" s="3" t="s">
        <v>3</v>
      </c>
      <c r="G150" s="3" t="s">
        <v>15</v>
      </c>
      <c r="H150" s="3">
        <v>95079</v>
      </c>
      <c r="I150" s="3">
        <v>96044</v>
      </c>
      <c r="J150" s="3" t="s">
        <v>28</v>
      </c>
      <c r="O150" s="2" t="s">
        <v>310</v>
      </c>
      <c r="Q150" s="3" t="s">
        <v>311</v>
      </c>
      <c r="R150" s="3">
        <v>966</v>
      </c>
      <c r="T150" s="3" t="s">
        <v>312</v>
      </c>
    </row>
    <row r="151" spans="1:20" x14ac:dyDescent="0.35">
      <c r="A151" s="2" t="s">
        <v>20</v>
      </c>
      <c r="B151" s="3" t="s">
        <v>21</v>
      </c>
      <c r="C151" s="3" t="s">
        <v>13</v>
      </c>
      <c r="D151" s="3" t="s">
        <v>14</v>
      </c>
      <c r="E151" s="3" t="s">
        <v>3</v>
      </c>
      <c r="G151" s="3" t="s">
        <v>15</v>
      </c>
      <c r="H151" s="3">
        <v>95079</v>
      </c>
      <c r="I151" s="3">
        <v>96044</v>
      </c>
      <c r="J151" s="3" t="s">
        <v>28</v>
      </c>
      <c r="K151" s="3" t="s">
        <v>313</v>
      </c>
      <c r="L151" s="3" t="s">
        <v>313</v>
      </c>
      <c r="N151" s="5" t="s">
        <v>314</v>
      </c>
      <c r="O151" s="2" t="s">
        <v>310</v>
      </c>
      <c r="Q151" s="3" t="s">
        <v>311</v>
      </c>
      <c r="R151" s="3">
        <v>966</v>
      </c>
      <c r="S151" s="3">
        <v>321</v>
      </c>
    </row>
    <row r="152" spans="1:20" x14ac:dyDescent="0.35">
      <c r="A152" s="2" t="s">
        <v>11</v>
      </c>
      <c r="B152" s="3" t="s">
        <v>12</v>
      </c>
      <c r="C152" s="3" t="s">
        <v>13</v>
      </c>
      <c r="D152" s="3" t="s">
        <v>14</v>
      </c>
      <c r="E152" s="3" t="s">
        <v>3</v>
      </c>
      <c r="G152" s="3" t="s">
        <v>15</v>
      </c>
      <c r="H152" s="3">
        <v>96137</v>
      </c>
      <c r="I152" s="3">
        <v>97327</v>
      </c>
      <c r="J152" s="3" t="s">
        <v>16</v>
      </c>
      <c r="Q152" s="3" t="s">
        <v>315</v>
      </c>
      <c r="R152" s="3">
        <v>1191</v>
      </c>
      <c r="T152" s="3" t="s">
        <v>316</v>
      </c>
    </row>
    <row r="153" spans="1:20" x14ac:dyDescent="0.35">
      <c r="A153" s="2" t="s">
        <v>20</v>
      </c>
      <c r="B153" s="3" t="s">
        <v>21</v>
      </c>
      <c r="C153" s="3" t="s">
        <v>13</v>
      </c>
      <c r="D153" s="3" t="s">
        <v>14</v>
      </c>
      <c r="E153" s="3" t="s">
        <v>3</v>
      </c>
      <c r="G153" s="3" t="s">
        <v>15</v>
      </c>
      <c r="H153" s="3">
        <v>96137</v>
      </c>
      <c r="I153" s="3">
        <v>97327</v>
      </c>
      <c r="J153" s="3" t="s">
        <v>16</v>
      </c>
      <c r="K153" s="3" t="s">
        <v>317</v>
      </c>
      <c r="L153" s="3" t="s">
        <v>317</v>
      </c>
      <c r="N153" s="5" t="s">
        <v>318</v>
      </c>
      <c r="Q153" s="3" t="s">
        <v>315</v>
      </c>
      <c r="R153" s="3">
        <v>1191</v>
      </c>
      <c r="S153" s="3">
        <v>396</v>
      </c>
    </row>
    <row r="154" spans="1:20" x14ac:dyDescent="0.35">
      <c r="A154" s="2" t="s">
        <v>11</v>
      </c>
      <c r="B154" s="3" t="s">
        <v>12</v>
      </c>
      <c r="C154" s="3" t="s">
        <v>13</v>
      </c>
      <c r="D154" s="3" t="s">
        <v>14</v>
      </c>
      <c r="E154" s="3" t="s">
        <v>3</v>
      </c>
      <c r="G154" s="3" t="s">
        <v>15</v>
      </c>
      <c r="H154" s="3">
        <v>97334</v>
      </c>
      <c r="I154" s="3">
        <v>98389</v>
      </c>
      <c r="J154" s="3" t="s">
        <v>16</v>
      </c>
      <c r="Q154" s="3" t="s">
        <v>319</v>
      </c>
      <c r="R154" s="3">
        <v>1056</v>
      </c>
      <c r="T154" s="3" t="s">
        <v>320</v>
      </c>
    </row>
    <row r="155" spans="1:20" x14ac:dyDescent="0.35">
      <c r="A155" s="2" t="s">
        <v>20</v>
      </c>
      <c r="B155" s="3" t="s">
        <v>21</v>
      </c>
      <c r="C155" s="3" t="s">
        <v>13</v>
      </c>
      <c r="D155" s="3" t="s">
        <v>14</v>
      </c>
      <c r="E155" s="3" t="s">
        <v>3</v>
      </c>
      <c r="G155" s="3" t="s">
        <v>15</v>
      </c>
      <c r="H155" s="3">
        <v>97334</v>
      </c>
      <c r="I155" s="3">
        <v>98389</v>
      </c>
      <c r="J155" s="3" t="s">
        <v>16</v>
      </c>
      <c r="K155" s="3" t="s">
        <v>321</v>
      </c>
      <c r="L155" s="3" t="s">
        <v>321</v>
      </c>
      <c r="N155" s="5" t="s">
        <v>322</v>
      </c>
      <c r="Q155" s="3" t="s">
        <v>319</v>
      </c>
      <c r="R155" s="3">
        <v>1056</v>
      </c>
      <c r="S155" s="3">
        <v>351</v>
      </c>
    </row>
    <row r="156" spans="1:20" x14ac:dyDescent="0.35">
      <c r="A156" s="2" t="s">
        <v>11</v>
      </c>
      <c r="B156" s="3" t="s">
        <v>12</v>
      </c>
      <c r="C156" s="3" t="s">
        <v>13</v>
      </c>
      <c r="D156" s="3" t="s">
        <v>14</v>
      </c>
      <c r="E156" s="3" t="s">
        <v>3</v>
      </c>
      <c r="G156" s="3" t="s">
        <v>15</v>
      </c>
      <c r="H156" s="3">
        <v>98398</v>
      </c>
      <c r="I156" s="3">
        <v>98748</v>
      </c>
      <c r="J156" s="3" t="s">
        <v>16</v>
      </c>
      <c r="Q156" s="3" t="s">
        <v>323</v>
      </c>
      <c r="R156" s="3">
        <v>351</v>
      </c>
      <c r="T156" s="3" t="s">
        <v>324</v>
      </c>
    </row>
    <row r="157" spans="1:20" x14ac:dyDescent="0.35">
      <c r="A157" s="2" t="s">
        <v>20</v>
      </c>
      <c r="B157" s="3" t="s">
        <v>21</v>
      </c>
      <c r="C157" s="3" t="s">
        <v>13</v>
      </c>
      <c r="D157" s="3" t="s">
        <v>14</v>
      </c>
      <c r="E157" s="3" t="s">
        <v>3</v>
      </c>
      <c r="G157" s="3" t="s">
        <v>15</v>
      </c>
      <c r="H157" s="3">
        <v>98398</v>
      </c>
      <c r="I157" s="3">
        <v>98748</v>
      </c>
      <c r="J157" s="3" t="s">
        <v>16</v>
      </c>
      <c r="K157" s="3" t="s">
        <v>325</v>
      </c>
      <c r="L157" s="3" t="s">
        <v>325</v>
      </c>
      <c r="N157" s="5" t="s">
        <v>326</v>
      </c>
      <c r="Q157" s="3" t="s">
        <v>323</v>
      </c>
      <c r="R157" s="3">
        <v>351</v>
      </c>
      <c r="S157" s="3">
        <v>116</v>
      </c>
    </row>
    <row r="158" spans="1:20" x14ac:dyDescent="0.35">
      <c r="A158" s="2" t="s">
        <v>11</v>
      </c>
      <c r="B158" s="3" t="s">
        <v>12</v>
      </c>
      <c r="C158" s="3" t="s">
        <v>13</v>
      </c>
      <c r="D158" s="3" t="s">
        <v>14</v>
      </c>
      <c r="E158" s="3" t="s">
        <v>3</v>
      </c>
      <c r="G158" s="3" t="s">
        <v>15</v>
      </c>
      <c r="H158" s="3">
        <v>98748</v>
      </c>
      <c r="I158" s="3">
        <v>99098</v>
      </c>
      <c r="J158" s="3" t="s">
        <v>16</v>
      </c>
      <c r="Q158" s="3" t="s">
        <v>327</v>
      </c>
      <c r="R158" s="3">
        <v>351</v>
      </c>
      <c r="T158" s="3" t="s">
        <v>328</v>
      </c>
    </row>
    <row r="159" spans="1:20" x14ac:dyDescent="0.35">
      <c r="A159" s="2" t="s">
        <v>20</v>
      </c>
      <c r="B159" s="3" t="s">
        <v>21</v>
      </c>
      <c r="C159" s="3" t="s">
        <v>13</v>
      </c>
      <c r="D159" s="3" t="s">
        <v>14</v>
      </c>
      <c r="E159" s="3" t="s">
        <v>3</v>
      </c>
      <c r="G159" s="3" t="s">
        <v>15</v>
      </c>
      <c r="H159" s="3">
        <v>98748</v>
      </c>
      <c r="I159" s="3">
        <v>99098</v>
      </c>
      <c r="J159" s="3" t="s">
        <v>16</v>
      </c>
      <c r="K159" s="3" t="s">
        <v>329</v>
      </c>
      <c r="L159" s="3" t="s">
        <v>329</v>
      </c>
      <c r="N159" s="5" t="s">
        <v>330</v>
      </c>
      <c r="Q159" s="3" t="s">
        <v>327</v>
      </c>
      <c r="R159" s="3">
        <v>351</v>
      </c>
      <c r="S159" s="3">
        <v>116</v>
      </c>
    </row>
    <row r="160" spans="1:20" x14ac:dyDescent="0.35">
      <c r="A160" s="2" t="s">
        <v>11</v>
      </c>
      <c r="B160" s="3" t="s">
        <v>12</v>
      </c>
      <c r="C160" s="3" t="s">
        <v>13</v>
      </c>
      <c r="D160" s="3" t="s">
        <v>14</v>
      </c>
      <c r="E160" s="3" t="s">
        <v>3</v>
      </c>
      <c r="G160" s="3" t="s">
        <v>15</v>
      </c>
      <c r="H160" s="3">
        <v>99486</v>
      </c>
      <c r="I160" s="3">
        <v>100337</v>
      </c>
      <c r="J160" s="3" t="s">
        <v>28</v>
      </c>
      <c r="O160" s="2" t="s">
        <v>331</v>
      </c>
      <c r="Q160" s="3" t="s">
        <v>332</v>
      </c>
      <c r="R160" s="3">
        <v>852</v>
      </c>
      <c r="T160" s="3" t="s">
        <v>333</v>
      </c>
    </row>
    <row r="161" spans="1:20" x14ac:dyDescent="0.35">
      <c r="A161" s="2" t="s">
        <v>20</v>
      </c>
      <c r="B161" s="3" t="s">
        <v>21</v>
      </c>
      <c r="C161" s="3" t="s">
        <v>13</v>
      </c>
      <c r="D161" s="3" t="s">
        <v>14</v>
      </c>
      <c r="E161" s="3" t="s">
        <v>3</v>
      </c>
      <c r="G161" s="3" t="s">
        <v>15</v>
      </c>
      <c r="H161" s="3">
        <v>99486</v>
      </c>
      <c r="I161" s="3">
        <v>100337</v>
      </c>
      <c r="J161" s="3" t="s">
        <v>28</v>
      </c>
      <c r="K161" s="3" t="s">
        <v>334</v>
      </c>
      <c r="L161" s="3" t="s">
        <v>334</v>
      </c>
      <c r="N161" s="5" t="s">
        <v>335</v>
      </c>
      <c r="O161" s="2" t="s">
        <v>331</v>
      </c>
      <c r="Q161" s="3" t="s">
        <v>332</v>
      </c>
      <c r="R161" s="3">
        <v>852</v>
      </c>
      <c r="S161" s="3">
        <v>283</v>
      </c>
    </row>
    <row r="162" spans="1:20" x14ac:dyDescent="0.35">
      <c r="A162" s="2" t="s">
        <v>11</v>
      </c>
      <c r="B162" s="3" t="s">
        <v>12</v>
      </c>
      <c r="C162" s="3" t="s">
        <v>13</v>
      </c>
      <c r="D162" s="3" t="s">
        <v>14</v>
      </c>
      <c r="E162" s="3" t="s">
        <v>3</v>
      </c>
      <c r="G162" s="3" t="s">
        <v>15</v>
      </c>
      <c r="H162" s="3">
        <v>100423</v>
      </c>
      <c r="I162" s="3">
        <v>102747</v>
      </c>
      <c r="J162" s="3" t="s">
        <v>28</v>
      </c>
      <c r="O162" s="2" t="s">
        <v>336</v>
      </c>
      <c r="Q162" s="3" t="s">
        <v>337</v>
      </c>
      <c r="R162" s="3">
        <v>2325</v>
      </c>
      <c r="T162" s="3" t="s">
        <v>338</v>
      </c>
    </row>
    <row r="163" spans="1:20" x14ac:dyDescent="0.35">
      <c r="A163" s="2" t="s">
        <v>20</v>
      </c>
      <c r="B163" s="3" t="s">
        <v>21</v>
      </c>
      <c r="C163" s="3" t="s">
        <v>13</v>
      </c>
      <c r="D163" s="3" t="s">
        <v>14</v>
      </c>
      <c r="E163" s="3" t="s">
        <v>3</v>
      </c>
      <c r="G163" s="3" t="s">
        <v>15</v>
      </c>
      <c r="H163" s="3">
        <v>100423</v>
      </c>
      <c r="I163" s="3">
        <v>102747</v>
      </c>
      <c r="J163" s="3" t="s">
        <v>28</v>
      </c>
      <c r="K163" s="3" t="s">
        <v>339</v>
      </c>
      <c r="L163" s="3" t="s">
        <v>339</v>
      </c>
      <c r="N163" s="5" t="s">
        <v>340</v>
      </c>
      <c r="O163" s="2" t="s">
        <v>336</v>
      </c>
      <c r="Q163" s="3" t="s">
        <v>337</v>
      </c>
      <c r="R163" s="3">
        <v>2325</v>
      </c>
      <c r="S163" s="3">
        <v>774</v>
      </c>
    </row>
    <row r="164" spans="1:20" x14ac:dyDescent="0.35">
      <c r="A164" s="2" t="s">
        <v>11</v>
      </c>
      <c r="B164" s="3" t="s">
        <v>12</v>
      </c>
      <c r="C164" s="3" t="s">
        <v>13</v>
      </c>
      <c r="D164" s="3" t="s">
        <v>14</v>
      </c>
      <c r="E164" s="3" t="s">
        <v>3</v>
      </c>
      <c r="G164" s="3" t="s">
        <v>15</v>
      </c>
      <c r="H164" s="3">
        <v>102920</v>
      </c>
      <c r="I164" s="3">
        <v>104959</v>
      </c>
      <c r="J164" s="3" t="s">
        <v>28</v>
      </c>
      <c r="Q164" s="3" t="s">
        <v>341</v>
      </c>
      <c r="R164" s="3">
        <v>2040</v>
      </c>
      <c r="T164" s="3" t="s">
        <v>342</v>
      </c>
    </row>
    <row r="165" spans="1:20" x14ac:dyDescent="0.35">
      <c r="A165" s="2" t="s">
        <v>20</v>
      </c>
      <c r="B165" s="3" t="s">
        <v>21</v>
      </c>
      <c r="C165" s="3" t="s">
        <v>13</v>
      </c>
      <c r="D165" s="3" t="s">
        <v>14</v>
      </c>
      <c r="E165" s="3" t="s">
        <v>3</v>
      </c>
      <c r="G165" s="3" t="s">
        <v>15</v>
      </c>
      <c r="H165" s="3">
        <v>102920</v>
      </c>
      <c r="I165" s="3">
        <v>104959</v>
      </c>
      <c r="J165" s="3" t="s">
        <v>28</v>
      </c>
      <c r="K165" s="3" t="s">
        <v>343</v>
      </c>
      <c r="L165" s="3" t="s">
        <v>343</v>
      </c>
      <c r="N165" s="5" t="s">
        <v>344</v>
      </c>
      <c r="Q165" s="3" t="s">
        <v>341</v>
      </c>
      <c r="R165" s="3">
        <v>2040</v>
      </c>
      <c r="S165" s="3">
        <v>679</v>
      </c>
    </row>
    <row r="166" spans="1:20" x14ac:dyDescent="0.35">
      <c r="A166" s="2" t="s">
        <v>11</v>
      </c>
      <c r="B166" s="3" t="s">
        <v>12</v>
      </c>
      <c r="C166" s="3" t="s">
        <v>13</v>
      </c>
      <c r="D166" s="3" t="s">
        <v>14</v>
      </c>
      <c r="E166" s="3" t="s">
        <v>3</v>
      </c>
      <c r="G166" s="3" t="s">
        <v>15</v>
      </c>
      <c r="H166" s="3">
        <v>105123</v>
      </c>
      <c r="I166" s="3">
        <v>105863</v>
      </c>
      <c r="J166" s="3" t="s">
        <v>28</v>
      </c>
      <c r="O166" s="2" t="s">
        <v>345</v>
      </c>
      <c r="Q166" s="3" t="s">
        <v>346</v>
      </c>
      <c r="R166" s="3">
        <v>741</v>
      </c>
      <c r="T166" s="3" t="s">
        <v>347</v>
      </c>
    </row>
    <row r="167" spans="1:20" x14ac:dyDescent="0.35">
      <c r="A167" s="2" t="s">
        <v>20</v>
      </c>
      <c r="B167" s="3" t="s">
        <v>21</v>
      </c>
      <c r="C167" s="3" t="s">
        <v>13</v>
      </c>
      <c r="D167" s="3" t="s">
        <v>14</v>
      </c>
      <c r="E167" s="3" t="s">
        <v>3</v>
      </c>
      <c r="G167" s="3" t="s">
        <v>15</v>
      </c>
      <c r="H167" s="3">
        <v>105123</v>
      </c>
      <c r="I167" s="3">
        <v>105863</v>
      </c>
      <c r="J167" s="3" t="s">
        <v>28</v>
      </c>
      <c r="K167" s="3" t="s">
        <v>348</v>
      </c>
      <c r="L167" s="3" t="s">
        <v>348</v>
      </c>
      <c r="N167" s="5" t="s">
        <v>349</v>
      </c>
      <c r="O167" s="2" t="s">
        <v>345</v>
      </c>
      <c r="Q167" s="3" t="s">
        <v>346</v>
      </c>
      <c r="R167" s="3">
        <v>741</v>
      </c>
      <c r="S167" s="3">
        <v>246</v>
      </c>
    </row>
    <row r="168" spans="1:20" x14ac:dyDescent="0.35">
      <c r="A168" s="2" t="s">
        <v>11</v>
      </c>
      <c r="B168" s="3" t="s">
        <v>12</v>
      </c>
      <c r="C168" s="3" t="s">
        <v>13</v>
      </c>
      <c r="D168" s="3" t="s">
        <v>14</v>
      </c>
      <c r="E168" s="3" t="s">
        <v>3</v>
      </c>
      <c r="G168" s="3" t="s">
        <v>15</v>
      </c>
      <c r="H168" s="3">
        <v>106080</v>
      </c>
      <c r="I168" s="3">
        <v>106580</v>
      </c>
      <c r="J168" s="3" t="s">
        <v>16</v>
      </c>
      <c r="Q168" s="3" t="s">
        <v>350</v>
      </c>
      <c r="R168" s="3">
        <v>501</v>
      </c>
      <c r="T168" s="3" t="s">
        <v>351</v>
      </c>
    </row>
    <row r="169" spans="1:20" x14ac:dyDescent="0.35">
      <c r="A169" s="2" t="s">
        <v>20</v>
      </c>
      <c r="B169" s="3" t="s">
        <v>21</v>
      </c>
      <c r="C169" s="3" t="s">
        <v>13</v>
      </c>
      <c r="D169" s="3" t="s">
        <v>14</v>
      </c>
      <c r="E169" s="3" t="s">
        <v>3</v>
      </c>
      <c r="G169" s="3" t="s">
        <v>15</v>
      </c>
      <c r="H169" s="3">
        <v>106080</v>
      </c>
      <c r="I169" s="3">
        <v>106580</v>
      </c>
      <c r="J169" s="3" t="s">
        <v>16</v>
      </c>
      <c r="K169" s="3" t="s">
        <v>352</v>
      </c>
      <c r="L169" s="3" t="s">
        <v>352</v>
      </c>
      <c r="N169" s="5" t="s">
        <v>353</v>
      </c>
      <c r="Q169" s="3" t="s">
        <v>350</v>
      </c>
      <c r="R169" s="3">
        <v>501</v>
      </c>
      <c r="S169" s="3">
        <v>166</v>
      </c>
    </row>
    <row r="170" spans="1:20" x14ac:dyDescent="0.35">
      <c r="A170" s="2" t="s">
        <v>11</v>
      </c>
      <c r="B170" s="3" t="s">
        <v>12</v>
      </c>
      <c r="C170" s="3" t="s">
        <v>13</v>
      </c>
      <c r="D170" s="3" t="s">
        <v>14</v>
      </c>
      <c r="E170" s="3" t="s">
        <v>3</v>
      </c>
      <c r="G170" s="3" t="s">
        <v>15</v>
      </c>
      <c r="H170" s="3">
        <v>106595</v>
      </c>
      <c r="I170" s="3">
        <v>107446</v>
      </c>
      <c r="J170" s="3" t="s">
        <v>16</v>
      </c>
      <c r="Q170" s="3" t="s">
        <v>354</v>
      </c>
      <c r="R170" s="3">
        <v>852</v>
      </c>
      <c r="T170" s="3" t="s">
        <v>355</v>
      </c>
    </row>
    <row r="171" spans="1:20" x14ac:dyDescent="0.35">
      <c r="A171" s="2" t="s">
        <v>20</v>
      </c>
      <c r="B171" s="3" t="s">
        <v>21</v>
      </c>
      <c r="C171" s="3" t="s">
        <v>13</v>
      </c>
      <c r="D171" s="3" t="s">
        <v>14</v>
      </c>
      <c r="E171" s="3" t="s">
        <v>3</v>
      </c>
      <c r="G171" s="3" t="s">
        <v>15</v>
      </c>
      <c r="H171" s="3">
        <v>106595</v>
      </c>
      <c r="I171" s="3">
        <v>107446</v>
      </c>
      <c r="J171" s="3" t="s">
        <v>16</v>
      </c>
      <c r="K171" s="3" t="s">
        <v>356</v>
      </c>
      <c r="L171" s="3" t="s">
        <v>356</v>
      </c>
      <c r="N171" s="5" t="s">
        <v>357</v>
      </c>
      <c r="Q171" s="3" t="s">
        <v>354</v>
      </c>
      <c r="R171" s="3">
        <v>852</v>
      </c>
      <c r="S171" s="3">
        <v>283</v>
      </c>
    </row>
    <row r="172" spans="1:20" x14ac:dyDescent="0.35">
      <c r="A172" s="2" t="s">
        <v>11</v>
      </c>
      <c r="B172" s="3" t="s">
        <v>12</v>
      </c>
      <c r="C172" s="3" t="s">
        <v>13</v>
      </c>
      <c r="D172" s="3" t="s">
        <v>14</v>
      </c>
      <c r="E172" s="3" t="s">
        <v>3</v>
      </c>
      <c r="G172" s="3" t="s">
        <v>15</v>
      </c>
      <c r="H172" s="3">
        <v>107443</v>
      </c>
      <c r="I172" s="3">
        <v>108255</v>
      </c>
      <c r="J172" s="3" t="s">
        <v>16</v>
      </c>
      <c r="Q172" s="3" t="s">
        <v>358</v>
      </c>
      <c r="R172" s="3">
        <v>813</v>
      </c>
      <c r="T172" s="3" t="s">
        <v>359</v>
      </c>
    </row>
    <row r="173" spans="1:20" x14ac:dyDescent="0.35">
      <c r="A173" s="2" t="s">
        <v>20</v>
      </c>
      <c r="B173" s="3" t="s">
        <v>21</v>
      </c>
      <c r="C173" s="3" t="s">
        <v>13</v>
      </c>
      <c r="D173" s="3" t="s">
        <v>14</v>
      </c>
      <c r="E173" s="3" t="s">
        <v>3</v>
      </c>
      <c r="G173" s="3" t="s">
        <v>15</v>
      </c>
      <c r="H173" s="3">
        <v>107443</v>
      </c>
      <c r="I173" s="3">
        <v>108255</v>
      </c>
      <c r="J173" s="3" t="s">
        <v>16</v>
      </c>
      <c r="K173" s="3" t="s">
        <v>360</v>
      </c>
      <c r="L173" s="3" t="s">
        <v>360</v>
      </c>
      <c r="N173" s="5" t="s">
        <v>361</v>
      </c>
      <c r="Q173" s="3" t="s">
        <v>358</v>
      </c>
      <c r="R173" s="3">
        <v>813</v>
      </c>
      <c r="S173" s="3">
        <v>270</v>
      </c>
    </row>
    <row r="174" spans="1:20" x14ac:dyDescent="0.35">
      <c r="A174" s="2" t="s">
        <v>11</v>
      </c>
      <c r="B174" s="3" t="s">
        <v>12</v>
      </c>
      <c r="C174" s="3" t="s">
        <v>13</v>
      </c>
      <c r="D174" s="3" t="s">
        <v>14</v>
      </c>
      <c r="E174" s="3" t="s">
        <v>3</v>
      </c>
      <c r="G174" s="3" t="s">
        <v>15</v>
      </c>
      <c r="H174" s="3">
        <v>108265</v>
      </c>
      <c r="I174" s="3">
        <v>109059</v>
      </c>
      <c r="J174" s="3" t="s">
        <v>16</v>
      </c>
      <c r="Q174" s="3" t="s">
        <v>362</v>
      </c>
      <c r="R174" s="3">
        <v>795</v>
      </c>
      <c r="T174" s="3" t="s">
        <v>363</v>
      </c>
    </row>
    <row r="175" spans="1:20" x14ac:dyDescent="0.35">
      <c r="A175" s="2" t="s">
        <v>20</v>
      </c>
      <c r="B175" s="3" t="s">
        <v>21</v>
      </c>
      <c r="C175" s="3" t="s">
        <v>13</v>
      </c>
      <c r="D175" s="3" t="s">
        <v>14</v>
      </c>
      <c r="E175" s="3" t="s">
        <v>3</v>
      </c>
      <c r="G175" s="3" t="s">
        <v>15</v>
      </c>
      <c r="H175" s="3">
        <v>108265</v>
      </c>
      <c r="I175" s="3">
        <v>109059</v>
      </c>
      <c r="J175" s="3" t="s">
        <v>16</v>
      </c>
      <c r="K175" s="3" t="s">
        <v>364</v>
      </c>
      <c r="L175" s="3" t="s">
        <v>364</v>
      </c>
      <c r="N175" s="5" t="s">
        <v>365</v>
      </c>
      <c r="Q175" s="3" t="s">
        <v>362</v>
      </c>
      <c r="R175" s="3">
        <v>795</v>
      </c>
      <c r="S175" s="3">
        <v>264</v>
      </c>
    </row>
    <row r="176" spans="1:20" x14ac:dyDescent="0.35">
      <c r="A176" s="2" t="s">
        <v>11</v>
      </c>
      <c r="B176" s="3" t="s">
        <v>12</v>
      </c>
      <c r="C176" s="3" t="s">
        <v>13</v>
      </c>
      <c r="D176" s="3" t="s">
        <v>14</v>
      </c>
      <c r="E176" s="3" t="s">
        <v>3</v>
      </c>
      <c r="G176" s="3" t="s">
        <v>15</v>
      </c>
      <c r="H176" s="3">
        <v>109062</v>
      </c>
      <c r="I176" s="3">
        <v>109658</v>
      </c>
      <c r="J176" s="3" t="s">
        <v>16</v>
      </c>
      <c r="Q176" s="3" t="s">
        <v>366</v>
      </c>
      <c r="R176" s="3">
        <v>597</v>
      </c>
      <c r="T176" s="3" t="s">
        <v>367</v>
      </c>
    </row>
    <row r="177" spans="1:20" x14ac:dyDescent="0.35">
      <c r="A177" s="2" t="s">
        <v>20</v>
      </c>
      <c r="B177" s="3" t="s">
        <v>21</v>
      </c>
      <c r="C177" s="3" t="s">
        <v>13</v>
      </c>
      <c r="D177" s="3" t="s">
        <v>14</v>
      </c>
      <c r="E177" s="3" t="s">
        <v>3</v>
      </c>
      <c r="G177" s="3" t="s">
        <v>15</v>
      </c>
      <c r="H177" s="3">
        <v>109062</v>
      </c>
      <c r="I177" s="3">
        <v>109658</v>
      </c>
      <c r="J177" s="3" t="s">
        <v>16</v>
      </c>
      <c r="K177" s="3" t="s">
        <v>368</v>
      </c>
      <c r="L177" s="3" t="s">
        <v>368</v>
      </c>
      <c r="N177" s="5" t="s">
        <v>369</v>
      </c>
      <c r="Q177" s="3" t="s">
        <v>366</v>
      </c>
      <c r="R177" s="3">
        <v>597</v>
      </c>
      <c r="S177" s="3">
        <v>198</v>
      </c>
    </row>
    <row r="178" spans="1:20" x14ac:dyDescent="0.35">
      <c r="A178" s="2" t="s">
        <v>11</v>
      </c>
      <c r="B178" s="3" t="s">
        <v>12</v>
      </c>
      <c r="C178" s="3" t="s">
        <v>13</v>
      </c>
      <c r="D178" s="3" t="s">
        <v>14</v>
      </c>
      <c r="E178" s="3" t="s">
        <v>3</v>
      </c>
      <c r="G178" s="3" t="s">
        <v>15</v>
      </c>
      <c r="H178" s="3">
        <v>110243</v>
      </c>
      <c r="I178" s="3">
        <v>110809</v>
      </c>
      <c r="J178" s="3" t="s">
        <v>16</v>
      </c>
      <c r="Q178" s="3" t="s">
        <v>370</v>
      </c>
      <c r="R178" s="3">
        <v>567</v>
      </c>
      <c r="T178" s="3" t="s">
        <v>371</v>
      </c>
    </row>
    <row r="179" spans="1:20" x14ac:dyDescent="0.35">
      <c r="A179" s="2" t="s">
        <v>20</v>
      </c>
      <c r="B179" s="3" t="s">
        <v>21</v>
      </c>
      <c r="C179" s="3" t="s">
        <v>13</v>
      </c>
      <c r="D179" s="3" t="s">
        <v>14</v>
      </c>
      <c r="E179" s="3" t="s">
        <v>3</v>
      </c>
      <c r="G179" s="3" t="s">
        <v>15</v>
      </c>
      <c r="H179" s="3">
        <v>110243</v>
      </c>
      <c r="I179" s="3">
        <v>110809</v>
      </c>
      <c r="J179" s="3" t="s">
        <v>16</v>
      </c>
      <c r="K179" s="3" t="s">
        <v>372</v>
      </c>
      <c r="L179" s="3" t="s">
        <v>372</v>
      </c>
      <c r="N179" s="5" t="s">
        <v>373</v>
      </c>
      <c r="Q179" s="3" t="s">
        <v>370</v>
      </c>
      <c r="R179" s="3">
        <v>567</v>
      </c>
      <c r="S179" s="3">
        <v>188</v>
      </c>
    </row>
    <row r="180" spans="1:20" x14ac:dyDescent="0.35">
      <c r="A180" s="2" t="s">
        <v>11</v>
      </c>
      <c r="B180" s="3" t="s">
        <v>12</v>
      </c>
      <c r="C180" s="3" t="s">
        <v>13</v>
      </c>
      <c r="D180" s="3" t="s">
        <v>14</v>
      </c>
      <c r="E180" s="3" t="s">
        <v>3</v>
      </c>
      <c r="G180" s="3" t="s">
        <v>15</v>
      </c>
      <c r="H180" s="3">
        <v>110969</v>
      </c>
      <c r="I180" s="3">
        <v>111403</v>
      </c>
      <c r="J180" s="3" t="s">
        <v>28</v>
      </c>
      <c r="Q180" s="3" t="s">
        <v>374</v>
      </c>
      <c r="R180" s="3">
        <v>435</v>
      </c>
      <c r="T180" s="3" t="s">
        <v>375</v>
      </c>
    </row>
    <row r="181" spans="1:20" x14ac:dyDescent="0.35">
      <c r="A181" s="2" t="s">
        <v>20</v>
      </c>
      <c r="B181" s="3" t="s">
        <v>21</v>
      </c>
      <c r="C181" s="3" t="s">
        <v>13</v>
      </c>
      <c r="D181" s="3" t="s">
        <v>14</v>
      </c>
      <c r="E181" s="3" t="s">
        <v>3</v>
      </c>
      <c r="G181" s="3" t="s">
        <v>15</v>
      </c>
      <c r="H181" s="3">
        <v>110969</v>
      </c>
      <c r="I181" s="3">
        <v>111403</v>
      </c>
      <c r="J181" s="3" t="s">
        <v>28</v>
      </c>
      <c r="K181" s="3" t="s">
        <v>376</v>
      </c>
      <c r="L181" s="3" t="s">
        <v>376</v>
      </c>
      <c r="N181" s="5" t="s">
        <v>377</v>
      </c>
      <c r="Q181" s="3" t="s">
        <v>374</v>
      </c>
      <c r="R181" s="3">
        <v>435</v>
      </c>
      <c r="S181" s="3">
        <v>144</v>
      </c>
    </row>
    <row r="182" spans="1:20" x14ac:dyDescent="0.35">
      <c r="A182" s="2" t="s">
        <v>11</v>
      </c>
      <c r="B182" s="3" t="s">
        <v>12</v>
      </c>
      <c r="C182" s="3" t="s">
        <v>13</v>
      </c>
      <c r="D182" s="3" t="s">
        <v>14</v>
      </c>
      <c r="E182" s="3" t="s">
        <v>3</v>
      </c>
      <c r="G182" s="3" t="s">
        <v>15</v>
      </c>
      <c r="H182" s="3">
        <v>111403</v>
      </c>
      <c r="I182" s="3">
        <v>112788</v>
      </c>
      <c r="J182" s="3" t="s">
        <v>28</v>
      </c>
      <c r="Q182" s="3" t="s">
        <v>378</v>
      </c>
      <c r="R182" s="3">
        <v>1386</v>
      </c>
      <c r="T182" s="3" t="s">
        <v>379</v>
      </c>
    </row>
    <row r="183" spans="1:20" x14ac:dyDescent="0.35">
      <c r="A183" s="2" t="s">
        <v>20</v>
      </c>
      <c r="B183" s="3" t="s">
        <v>21</v>
      </c>
      <c r="C183" s="3" t="s">
        <v>13</v>
      </c>
      <c r="D183" s="3" t="s">
        <v>14</v>
      </c>
      <c r="E183" s="3" t="s">
        <v>3</v>
      </c>
      <c r="G183" s="3" t="s">
        <v>15</v>
      </c>
      <c r="H183" s="3">
        <v>111403</v>
      </c>
      <c r="I183" s="3">
        <v>112788</v>
      </c>
      <c r="J183" s="3" t="s">
        <v>28</v>
      </c>
      <c r="K183" s="3" t="s">
        <v>380</v>
      </c>
      <c r="L183" s="3" t="s">
        <v>380</v>
      </c>
      <c r="N183" s="5" t="s">
        <v>381</v>
      </c>
      <c r="Q183" s="3" t="s">
        <v>378</v>
      </c>
      <c r="R183" s="3">
        <v>1386</v>
      </c>
      <c r="S183" s="3">
        <v>461</v>
      </c>
    </row>
    <row r="184" spans="1:20" x14ac:dyDescent="0.35">
      <c r="A184" s="2" t="s">
        <v>11</v>
      </c>
      <c r="B184" s="3" t="s">
        <v>12</v>
      </c>
      <c r="C184" s="3" t="s">
        <v>13</v>
      </c>
      <c r="D184" s="3" t="s">
        <v>14</v>
      </c>
      <c r="E184" s="3" t="s">
        <v>3</v>
      </c>
      <c r="G184" s="3" t="s">
        <v>15</v>
      </c>
      <c r="H184" s="3">
        <v>112788</v>
      </c>
      <c r="I184" s="3">
        <v>113999</v>
      </c>
      <c r="J184" s="3" t="s">
        <v>28</v>
      </c>
      <c r="Q184" s="3" t="s">
        <v>382</v>
      </c>
      <c r="R184" s="3">
        <v>1212</v>
      </c>
      <c r="T184" s="3" t="s">
        <v>383</v>
      </c>
    </row>
    <row r="185" spans="1:20" x14ac:dyDescent="0.35">
      <c r="A185" s="2" t="s">
        <v>20</v>
      </c>
      <c r="B185" s="3" t="s">
        <v>21</v>
      </c>
      <c r="C185" s="3" t="s">
        <v>13</v>
      </c>
      <c r="D185" s="3" t="s">
        <v>14</v>
      </c>
      <c r="E185" s="3" t="s">
        <v>3</v>
      </c>
      <c r="G185" s="3" t="s">
        <v>15</v>
      </c>
      <c r="H185" s="3">
        <v>112788</v>
      </c>
      <c r="I185" s="3">
        <v>113999</v>
      </c>
      <c r="J185" s="3" t="s">
        <v>28</v>
      </c>
      <c r="K185" s="3" t="s">
        <v>384</v>
      </c>
      <c r="L185" s="3" t="s">
        <v>384</v>
      </c>
      <c r="N185" s="5" t="s">
        <v>385</v>
      </c>
      <c r="Q185" s="3" t="s">
        <v>382</v>
      </c>
      <c r="R185" s="3">
        <v>1212</v>
      </c>
      <c r="S185" s="3">
        <v>403</v>
      </c>
    </row>
    <row r="186" spans="1:20" x14ac:dyDescent="0.35">
      <c r="A186" s="2" t="s">
        <v>11</v>
      </c>
      <c r="B186" s="3" t="s">
        <v>12</v>
      </c>
      <c r="C186" s="3" t="s">
        <v>13</v>
      </c>
      <c r="D186" s="3" t="s">
        <v>14</v>
      </c>
      <c r="E186" s="3" t="s">
        <v>3</v>
      </c>
      <c r="G186" s="3" t="s">
        <v>15</v>
      </c>
      <c r="H186" s="3">
        <v>113999</v>
      </c>
      <c r="I186" s="3">
        <v>114721</v>
      </c>
      <c r="J186" s="3" t="s">
        <v>28</v>
      </c>
      <c r="Q186" s="3" t="s">
        <v>386</v>
      </c>
      <c r="R186" s="3">
        <v>723</v>
      </c>
      <c r="T186" s="3" t="s">
        <v>387</v>
      </c>
    </row>
    <row r="187" spans="1:20" x14ac:dyDescent="0.35">
      <c r="A187" s="2" t="s">
        <v>20</v>
      </c>
      <c r="B187" s="3" t="s">
        <v>21</v>
      </c>
      <c r="C187" s="3" t="s">
        <v>13</v>
      </c>
      <c r="D187" s="3" t="s">
        <v>14</v>
      </c>
      <c r="E187" s="3" t="s">
        <v>3</v>
      </c>
      <c r="G187" s="3" t="s">
        <v>15</v>
      </c>
      <c r="H187" s="3">
        <v>113999</v>
      </c>
      <c r="I187" s="3">
        <v>114721</v>
      </c>
      <c r="J187" s="3" t="s">
        <v>28</v>
      </c>
      <c r="K187" s="3" t="s">
        <v>388</v>
      </c>
      <c r="L187" s="3" t="s">
        <v>388</v>
      </c>
      <c r="N187" s="5" t="s">
        <v>389</v>
      </c>
      <c r="Q187" s="3" t="s">
        <v>386</v>
      </c>
      <c r="R187" s="3">
        <v>723</v>
      </c>
      <c r="S187" s="3">
        <v>240</v>
      </c>
    </row>
    <row r="188" spans="1:20" x14ac:dyDescent="0.35">
      <c r="A188" s="2" t="s">
        <v>11</v>
      </c>
      <c r="B188" s="3" t="s">
        <v>12</v>
      </c>
      <c r="C188" s="3" t="s">
        <v>13</v>
      </c>
      <c r="D188" s="3" t="s">
        <v>14</v>
      </c>
      <c r="E188" s="3" t="s">
        <v>3</v>
      </c>
      <c r="G188" s="3" t="s">
        <v>15</v>
      </c>
      <c r="H188" s="3">
        <v>114736</v>
      </c>
      <c r="I188" s="3">
        <v>115356</v>
      </c>
      <c r="J188" s="3" t="s">
        <v>28</v>
      </c>
      <c r="Q188" s="3" t="s">
        <v>390</v>
      </c>
      <c r="R188" s="3">
        <v>621</v>
      </c>
      <c r="T188" s="3" t="s">
        <v>391</v>
      </c>
    </row>
    <row r="189" spans="1:20" x14ac:dyDescent="0.35">
      <c r="A189" s="2" t="s">
        <v>20</v>
      </c>
      <c r="B189" s="3" t="s">
        <v>21</v>
      </c>
      <c r="C189" s="3" t="s">
        <v>13</v>
      </c>
      <c r="D189" s="3" t="s">
        <v>14</v>
      </c>
      <c r="E189" s="3" t="s">
        <v>3</v>
      </c>
      <c r="G189" s="3" t="s">
        <v>15</v>
      </c>
      <c r="H189" s="3">
        <v>114736</v>
      </c>
      <c r="I189" s="3">
        <v>115356</v>
      </c>
      <c r="J189" s="3" t="s">
        <v>28</v>
      </c>
      <c r="K189" s="3" t="s">
        <v>392</v>
      </c>
      <c r="L189" s="3" t="s">
        <v>392</v>
      </c>
      <c r="N189" s="5" t="s">
        <v>393</v>
      </c>
      <c r="Q189" s="3" t="s">
        <v>390</v>
      </c>
      <c r="R189" s="3">
        <v>621</v>
      </c>
      <c r="S189" s="3">
        <v>206</v>
      </c>
    </row>
    <row r="190" spans="1:20" x14ac:dyDescent="0.35">
      <c r="A190" s="2" t="s">
        <v>11</v>
      </c>
      <c r="B190" s="3" t="s">
        <v>12</v>
      </c>
      <c r="C190" s="3" t="s">
        <v>13</v>
      </c>
      <c r="D190" s="3" t="s">
        <v>14</v>
      </c>
      <c r="E190" s="3" t="s">
        <v>3</v>
      </c>
      <c r="G190" s="3" t="s">
        <v>15</v>
      </c>
      <c r="H190" s="3">
        <v>115367</v>
      </c>
      <c r="I190" s="3">
        <v>115570</v>
      </c>
      <c r="J190" s="3" t="s">
        <v>28</v>
      </c>
      <c r="Q190" s="3" t="s">
        <v>394</v>
      </c>
      <c r="R190" s="3">
        <v>204</v>
      </c>
      <c r="T190" s="3" t="s">
        <v>395</v>
      </c>
    </row>
    <row r="191" spans="1:20" x14ac:dyDescent="0.35">
      <c r="A191" s="2" t="s">
        <v>20</v>
      </c>
      <c r="B191" s="3" t="s">
        <v>21</v>
      </c>
      <c r="C191" s="3" t="s">
        <v>13</v>
      </c>
      <c r="D191" s="3" t="s">
        <v>14</v>
      </c>
      <c r="E191" s="3" t="s">
        <v>3</v>
      </c>
      <c r="G191" s="3" t="s">
        <v>15</v>
      </c>
      <c r="H191" s="3">
        <v>115367</v>
      </c>
      <c r="I191" s="3">
        <v>115570</v>
      </c>
      <c r="J191" s="3" t="s">
        <v>28</v>
      </c>
      <c r="K191" s="3" t="s">
        <v>396</v>
      </c>
      <c r="L191" s="3" t="s">
        <v>396</v>
      </c>
      <c r="N191" s="5" t="s">
        <v>397</v>
      </c>
      <c r="Q191" s="3" t="s">
        <v>394</v>
      </c>
      <c r="R191" s="3">
        <v>204</v>
      </c>
      <c r="S191" s="3">
        <v>67</v>
      </c>
    </row>
    <row r="192" spans="1:20" x14ac:dyDescent="0.35">
      <c r="A192" s="2" t="s">
        <v>11</v>
      </c>
      <c r="B192" s="3" t="s">
        <v>12</v>
      </c>
      <c r="C192" s="3" t="s">
        <v>13</v>
      </c>
      <c r="D192" s="3" t="s">
        <v>14</v>
      </c>
      <c r="E192" s="3" t="s">
        <v>3</v>
      </c>
      <c r="G192" s="3" t="s">
        <v>15</v>
      </c>
      <c r="H192" s="3">
        <v>115570</v>
      </c>
      <c r="I192" s="3">
        <v>115839</v>
      </c>
      <c r="J192" s="3" t="s">
        <v>28</v>
      </c>
      <c r="Q192" s="3" t="s">
        <v>398</v>
      </c>
      <c r="R192" s="3">
        <v>270</v>
      </c>
      <c r="T192" s="3" t="s">
        <v>399</v>
      </c>
    </row>
    <row r="193" spans="1:20" x14ac:dyDescent="0.35">
      <c r="A193" s="2" t="s">
        <v>20</v>
      </c>
      <c r="B193" s="3" t="s">
        <v>21</v>
      </c>
      <c r="C193" s="3" t="s">
        <v>13</v>
      </c>
      <c r="D193" s="3" t="s">
        <v>14</v>
      </c>
      <c r="E193" s="3" t="s">
        <v>3</v>
      </c>
      <c r="G193" s="3" t="s">
        <v>15</v>
      </c>
      <c r="H193" s="3">
        <v>115570</v>
      </c>
      <c r="I193" s="3">
        <v>115839</v>
      </c>
      <c r="J193" s="3" t="s">
        <v>28</v>
      </c>
      <c r="K193" s="3" t="s">
        <v>400</v>
      </c>
      <c r="L193" s="3" t="s">
        <v>400</v>
      </c>
      <c r="N193" s="5" t="s">
        <v>401</v>
      </c>
      <c r="Q193" s="3" t="s">
        <v>398</v>
      </c>
      <c r="R193" s="3">
        <v>270</v>
      </c>
      <c r="S193" s="3">
        <v>89</v>
      </c>
    </row>
    <row r="194" spans="1:20" x14ac:dyDescent="0.35">
      <c r="A194" s="2" t="s">
        <v>11</v>
      </c>
      <c r="B194" s="3" t="s">
        <v>12</v>
      </c>
      <c r="C194" s="3" t="s">
        <v>13</v>
      </c>
      <c r="D194" s="3" t="s">
        <v>14</v>
      </c>
      <c r="E194" s="3" t="s">
        <v>3</v>
      </c>
      <c r="G194" s="3" t="s">
        <v>15</v>
      </c>
      <c r="H194" s="3">
        <v>116288</v>
      </c>
      <c r="I194" s="3">
        <v>117661</v>
      </c>
      <c r="J194" s="3" t="s">
        <v>28</v>
      </c>
      <c r="Q194" s="3" t="s">
        <v>402</v>
      </c>
      <c r="R194" s="3">
        <v>1374</v>
      </c>
      <c r="T194" s="3" t="s">
        <v>403</v>
      </c>
    </row>
    <row r="195" spans="1:20" x14ac:dyDescent="0.35">
      <c r="A195" s="2" t="s">
        <v>20</v>
      </c>
      <c r="B195" s="3" t="s">
        <v>21</v>
      </c>
      <c r="C195" s="3" t="s">
        <v>13</v>
      </c>
      <c r="D195" s="3" t="s">
        <v>14</v>
      </c>
      <c r="E195" s="3" t="s">
        <v>3</v>
      </c>
      <c r="G195" s="3" t="s">
        <v>15</v>
      </c>
      <c r="H195" s="3">
        <v>116288</v>
      </c>
      <c r="I195" s="3">
        <v>117661</v>
      </c>
      <c r="J195" s="3" t="s">
        <v>28</v>
      </c>
      <c r="K195" s="3" t="s">
        <v>404</v>
      </c>
      <c r="L195" s="3" t="s">
        <v>404</v>
      </c>
      <c r="N195" s="5" t="s">
        <v>405</v>
      </c>
      <c r="Q195" s="3" t="s">
        <v>402</v>
      </c>
      <c r="R195" s="3">
        <v>1374</v>
      </c>
      <c r="S195" s="3">
        <v>457</v>
      </c>
    </row>
    <row r="196" spans="1:20" x14ac:dyDescent="0.35">
      <c r="A196" s="2" t="s">
        <v>11</v>
      </c>
      <c r="B196" s="3" t="s">
        <v>12</v>
      </c>
      <c r="C196" s="3" t="s">
        <v>13</v>
      </c>
      <c r="D196" s="3" t="s">
        <v>14</v>
      </c>
      <c r="E196" s="3" t="s">
        <v>3</v>
      </c>
      <c r="G196" s="3" t="s">
        <v>15</v>
      </c>
      <c r="H196" s="3">
        <v>117906</v>
      </c>
      <c r="I196" s="3">
        <v>118223</v>
      </c>
      <c r="J196" s="3" t="s">
        <v>28</v>
      </c>
      <c r="O196" s="2" t="s">
        <v>406</v>
      </c>
      <c r="Q196" s="3" t="s">
        <v>407</v>
      </c>
      <c r="R196" s="3">
        <v>318</v>
      </c>
      <c r="T196" s="3" t="s">
        <v>408</v>
      </c>
    </row>
    <row r="197" spans="1:20" x14ac:dyDescent="0.35">
      <c r="A197" s="2" t="s">
        <v>20</v>
      </c>
      <c r="B197" s="3" t="s">
        <v>21</v>
      </c>
      <c r="C197" s="3" t="s">
        <v>13</v>
      </c>
      <c r="D197" s="3" t="s">
        <v>14</v>
      </c>
      <c r="E197" s="3" t="s">
        <v>3</v>
      </c>
      <c r="G197" s="3" t="s">
        <v>15</v>
      </c>
      <c r="H197" s="3">
        <v>117906</v>
      </c>
      <c r="I197" s="3">
        <v>118223</v>
      </c>
      <c r="J197" s="3" t="s">
        <v>28</v>
      </c>
      <c r="K197" s="3" t="s">
        <v>409</v>
      </c>
      <c r="L197" s="3" t="s">
        <v>409</v>
      </c>
      <c r="N197" s="5" t="s">
        <v>410</v>
      </c>
      <c r="O197" s="2" t="s">
        <v>406</v>
      </c>
      <c r="Q197" s="3" t="s">
        <v>407</v>
      </c>
      <c r="R197" s="3">
        <v>318</v>
      </c>
      <c r="S197" s="3">
        <v>105</v>
      </c>
    </row>
    <row r="198" spans="1:20" x14ac:dyDescent="0.35">
      <c r="A198" s="2" t="s">
        <v>11</v>
      </c>
      <c r="B198" s="3" t="s">
        <v>12</v>
      </c>
      <c r="C198" s="3" t="s">
        <v>13</v>
      </c>
      <c r="D198" s="3" t="s">
        <v>14</v>
      </c>
      <c r="E198" s="3" t="s">
        <v>3</v>
      </c>
      <c r="G198" s="3" t="s">
        <v>15</v>
      </c>
      <c r="H198" s="3">
        <v>118281</v>
      </c>
      <c r="I198" s="3">
        <v>119174</v>
      </c>
      <c r="J198" s="3" t="s">
        <v>16</v>
      </c>
      <c r="O198" s="2" t="s">
        <v>411</v>
      </c>
      <c r="Q198" s="3" t="s">
        <v>412</v>
      </c>
      <c r="R198" s="3">
        <v>894</v>
      </c>
      <c r="T198" s="3" t="s">
        <v>413</v>
      </c>
    </row>
    <row r="199" spans="1:20" x14ac:dyDescent="0.35">
      <c r="A199" s="2" t="s">
        <v>20</v>
      </c>
      <c r="B199" s="3" t="s">
        <v>21</v>
      </c>
      <c r="C199" s="3" t="s">
        <v>13</v>
      </c>
      <c r="D199" s="3" t="s">
        <v>14</v>
      </c>
      <c r="E199" s="3" t="s">
        <v>3</v>
      </c>
      <c r="G199" s="3" t="s">
        <v>15</v>
      </c>
      <c r="H199" s="3">
        <v>118281</v>
      </c>
      <c r="I199" s="3">
        <v>119174</v>
      </c>
      <c r="J199" s="3" t="s">
        <v>16</v>
      </c>
      <c r="K199" s="3" t="s">
        <v>414</v>
      </c>
      <c r="L199" s="3" t="s">
        <v>414</v>
      </c>
      <c r="N199" s="5" t="s">
        <v>415</v>
      </c>
      <c r="O199" s="2" t="s">
        <v>411</v>
      </c>
      <c r="Q199" s="3" t="s">
        <v>412</v>
      </c>
      <c r="R199" s="3">
        <v>894</v>
      </c>
      <c r="S199" s="3">
        <v>297</v>
      </c>
    </row>
    <row r="200" spans="1:20" x14ac:dyDescent="0.35">
      <c r="A200" s="2" t="s">
        <v>11</v>
      </c>
      <c r="B200" s="3" t="s">
        <v>12</v>
      </c>
      <c r="C200" s="3" t="s">
        <v>13</v>
      </c>
      <c r="D200" s="3" t="s">
        <v>14</v>
      </c>
      <c r="E200" s="3" t="s">
        <v>3</v>
      </c>
      <c r="G200" s="3" t="s">
        <v>15</v>
      </c>
      <c r="H200" s="3">
        <v>119177</v>
      </c>
      <c r="I200" s="3">
        <v>120334</v>
      </c>
      <c r="J200" s="3" t="s">
        <v>16</v>
      </c>
      <c r="Q200" s="3" t="s">
        <v>416</v>
      </c>
      <c r="R200" s="3">
        <v>1158</v>
      </c>
      <c r="T200" s="3" t="s">
        <v>417</v>
      </c>
    </row>
    <row r="201" spans="1:20" x14ac:dyDescent="0.35">
      <c r="A201" s="2" t="s">
        <v>20</v>
      </c>
      <c r="B201" s="3" t="s">
        <v>21</v>
      </c>
      <c r="C201" s="3" t="s">
        <v>13</v>
      </c>
      <c r="D201" s="3" t="s">
        <v>14</v>
      </c>
      <c r="E201" s="3" t="s">
        <v>3</v>
      </c>
      <c r="G201" s="3" t="s">
        <v>15</v>
      </c>
      <c r="H201" s="3">
        <v>119177</v>
      </c>
      <c r="I201" s="3">
        <v>120334</v>
      </c>
      <c r="J201" s="3" t="s">
        <v>16</v>
      </c>
      <c r="K201" s="3" t="s">
        <v>418</v>
      </c>
      <c r="L201" s="3" t="s">
        <v>418</v>
      </c>
      <c r="N201" s="5" t="s">
        <v>419</v>
      </c>
      <c r="Q201" s="3" t="s">
        <v>416</v>
      </c>
      <c r="R201" s="3">
        <v>1158</v>
      </c>
      <c r="S201" s="3">
        <v>385</v>
      </c>
    </row>
    <row r="202" spans="1:20" x14ac:dyDescent="0.35">
      <c r="A202" s="2" t="s">
        <v>11</v>
      </c>
      <c r="B202" s="3" t="s">
        <v>12</v>
      </c>
      <c r="C202" s="3" t="s">
        <v>13</v>
      </c>
      <c r="D202" s="3" t="s">
        <v>14</v>
      </c>
      <c r="E202" s="3" t="s">
        <v>3</v>
      </c>
      <c r="G202" s="3" t="s">
        <v>15</v>
      </c>
      <c r="H202" s="3">
        <v>120334</v>
      </c>
      <c r="I202" s="3">
        <v>121161</v>
      </c>
      <c r="J202" s="3" t="s">
        <v>16</v>
      </c>
      <c r="Q202" s="3" t="s">
        <v>420</v>
      </c>
      <c r="R202" s="3">
        <v>828</v>
      </c>
      <c r="T202" s="3" t="s">
        <v>421</v>
      </c>
    </row>
    <row r="203" spans="1:20" x14ac:dyDescent="0.35">
      <c r="A203" s="2" t="s">
        <v>20</v>
      </c>
      <c r="B203" s="3" t="s">
        <v>21</v>
      </c>
      <c r="C203" s="3" t="s">
        <v>13</v>
      </c>
      <c r="D203" s="3" t="s">
        <v>14</v>
      </c>
      <c r="E203" s="3" t="s">
        <v>3</v>
      </c>
      <c r="G203" s="3" t="s">
        <v>15</v>
      </c>
      <c r="H203" s="3">
        <v>120334</v>
      </c>
      <c r="I203" s="3">
        <v>121161</v>
      </c>
      <c r="J203" s="3" t="s">
        <v>16</v>
      </c>
      <c r="K203" s="3" t="s">
        <v>422</v>
      </c>
      <c r="L203" s="3" t="s">
        <v>422</v>
      </c>
      <c r="N203" s="5" t="s">
        <v>423</v>
      </c>
      <c r="Q203" s="3" t="s">
        <v>420</v>
      </c>
      <c r="R203" s="3">
        <v>828</v>
      </c>
      <c r="S203" s="3">
        <v>275</v>
      </c>
    </row>
    <row r="204" spans="1:20" x14ac:dyDescent="0.35">
      <c r="A204" s="2" t="s">
        <v>11</v>
      </c>
      <c r="B204" s="3" t="s">
        <v>12</v>
      </c>
      <c r="C204" s="3" t="s">
        <v>13</v>
      </c>
      <c r="D204" s="3" t="s">
        <v>14</v>
      </c>
      <c r="E204" s="3" t="s">
        <v>3</v>
      </c>
      <c r="G204" s="3" t="s">
        <v>15</v>
      </c>
      <c r="H204" s="3">
        <v>121255</v>
      </c>
      <c r="I204" s="3">
        <v>122163</v>
      </c>
      <c r="J204" s="3" t="s">
        <v>28</v>
      </c>
      <c r="Q204" s="3" t="s">
        <v>424</v>
      </c>
      <c r="R204" s="3">
        <v>909</v>
      </c>
      <c r="T204" s="3" t="s">
        <v>425</v>
      </c>
    </row>
    <row r="205" spans="1:20" x14ac:dyDescent="0.35">
      <c r="A205" s="2" t="s">
        <v>20</v>
      </c>
      <c r="B205" s="3" t="s">
        <v>21</v>
      </c>
      <c r="C205" s="3" t="s">
        <v>13</v>
      </c>
      <c r="D205" s="3" t="s">
        <v>14</v>
      </c>
      <c r="E205" s="3" t="s">
        <v>3</v>
      </c>
      <c r="G205" s="3" t="s">
        <v>15</v>
      </c>
      <c r="H205" s="3">
        <v>121255</v>
      </c>
      <c r="I205" s="3">
        <v>122163</v>
      </c>
      <c r="J205" s="3" t="s">
        <v>28</v>
      </c>
      <c r="K205" s="3" t="s">
        <v>426</v>
      </c>
      <c r="L205" s="3" t="s">
        <v>426</v>
      </c>
      <c r="N205" s="5" t="s">
        <v>427</v>
      </c>
      <c r="Q205" s="3" t="s">
        <v>424</v>
      </c>
      <c r="R205" s="3">
        <v>909</v>
      </c>
      <c r="S205" s="3">
        <v>302</v>
      </c>
    </row>
    <row r="206" spans="1:20" x14ac:dyDescent="0.35">
      <c r="A206" s="2" t="s">
        <v>11</v>
      </c>
      <c r="B206" s="3" t="s">
        <v>12</v>
      </c>
      <c r="C206" s="3" t="s">
        <v>13</v>
      </c>
      <c r="D206" s="3" t="s">
        <v>14</v>
      </c>
      <c r="E206" s="3" t="s">
        <v>3</v>
      </c>
      <c r="G206" s="3" t="s">
        <v>15</v>
      </c>
      <c r="H206" s="3">
        <v>122316</v>
      </c>
      <c r="I206" s="3">
        <v>123059</v>
      </c>
      <c r="J206" s="3" t="s">
        <v>28</v>
      </c>
      <c r="Q206" s="3" t="s">
        <v>428</v>
      </c>
      <c r="R206" s="3">
        <v>744</v>
      </c>
      <c r="T206" s="3" t="s">
        <v>429</v>
      </c>
    </row>
    <row r="207" spans="1:20" x14ac:dyDescent="0.35">
      <c r="A207" s="2" t="s">
        <v>20</v>
      </c>
      <c r="B207" s="3" t="s">
        <v>21</v>
      </c>
      <c r="C207" s="3" t="s">
        <v>13</v>
      </c>
      <c r="D207" s="3" t="s">
        <v>14</v>
      </c>
      <c r="E207" s="3" t="s">
        <v>3</v>
      </c>
      <c r="G207" s="3" t="s">
        <v>15</v>
      </c>
      <c r="H207" s="3">
        <v>122316</v>
      </c>
      <c r="I207" s="3">
        <v>123059</v>
      </c>
      <c r="J207" s="3" t="s">
        <v>28</v>
      </c>
      <c r="K207" s="3" t="s">
        <v>430</v>
      </c>
      <c r="L207" s="3" t="s">
        <v>430</v>
      </c>
      <c r="N207" s="5" t="s">
        <v>431</v>
      </c>
      <c r="Q207" s="3" t="s">
        <v>428</v>
      </c>
      <c r="R207" s="3">
        <v>744</v>
      </c>
      <c r="S207" s="3">
        <v>247</v>
      </c>
    </row>
    <row r="208" spans="1:20" x14ac:dyDescent="0.35">
      <c r="A208" s="2" t="s">
        <v>11</v>
      </c>
      <c r="B208" s="3" t="s">
        <v>12</v>
      </c>
      <c r="C208" s="3" t="s">
        <v>13</v>
      </c>
      <c r="D208" s="3" t="s">
        <v>14</v>
      </c>
      <c r="E208" s="3" t="s">
        <v>3</v>
      </c>
      <c r="G208" s="3" t="s">
        <v>15</v>
      </c>
      <c r="H208" s="3">
        <v>123125</v>
      </c>
      <c r="I208" s="3">
        <v>124291</v>
      </c>
      <c r="J208" s="3" t="s">
        <v>16</v>
      </c>
      <c r="Q208" s="3" t="s">
        <v>432</v>
      </c>
      <c r="R208" s="3">
        <v>1167</v>
      </c>
      <c r="T208" s="3" t="s">
        <v>433</v>
      </c>
    </row>
    <row r="209" spans="1:20" x14ac:dyDescent="0.35">
      <c r="A209" s="2" t="s">
        <v>20</v>
      </c>
      <c r="B209" s="3" t="s">
        <v>21</v>
      </c>
      <c r="C209" s="3" t="s">
        <v>13</v>
      </c>
      <c r="D209" s="3" t="s">
        <v>14</v>
      </c>
      <c r="E209" s="3" t="s">
        <v>3</v>
      </c>
      <c r="G209" s="3" t="s">
        <v>15</v>
      </c>
      <c r="H209" s="3">
        <v>123125</v>
      </c>
      <c r="I209" s="3">
        <v>124291</v>
      </c>
      <c r="J209" s="3" t="s">
        <v>16</v>
      </c>
      <c r="K209" s="3" t="s">
        <v>434</v>
      </c>
      <c r="L209" s="3" t="s">
        <v>434</v>
      </c>
      <c r="N209" s="5" t="s">
        <v>435</v>
      </c>
      <c r="Q209" s="3" t="s">
        <v>432</v>
      </c>
      <c r="R209" s="3">
        <v>1167</v>
      </c>
      <c r="S209" s="3">
        <v>388</v>
      </c>
    </row>
    <row r="210" spans="1:20" x14ac:dyDescent="0.35">
      <c r="A210" s="2" t="s">
        <v>11</v>
      </c>
      <c r="B210" s="3" t="s">
        <v>12</v>
      </c>
      <c r="C210" s="3" t="s">
        <v>13</v>
      </c>
      <c r="D210" s="3" t="s">
        <v>14</v>
      </c>
      <c r="E210" s="3" t="s">
        <v>3</v>
      </c>
      <c r="G210" s="3" t="s">
        <v>15</v>
      </c>
      <c r="H210" s="3">
        <v>124385</v>
      </c>
      <c r="I210" s="3">
        <v>125398</v>
      </c>
      <c r="J210" s="3" t="s">
        <v>16</v>
      </c>
      <c r="O210" s="2" t="s">
        <v>436</v>
      </c>
      <c r="Q210" s="3" t="s">
        <v>437</v>
      </c>
      <c r="R210" s="3">
        <v>1014</v>
      </c>
      <c r="T210" s="3" t="s">
        <v>438</v>
      </c>
    </row>
    <row r="211" spans="1:20" x14ac:dyDescent="0.35">
      <c r="A211" s="2" t="s">
        <v>20</v>
      </c>
      <c r="B211" s="3" t="s">
        <v>21</v>
      </c>
      <c r="C211" s="3" t="s">
        <v>13</v>
      </c>
      <c r="D211" s="3" t="s">
        <v>14</v>
      </c>
      <c r="E211" s="3" t="s">
        <v>3</v>
      </c>
      <c r="G211" s="3" t="s">
        <v>15</v>
      </c>
      <c r="H211" s="3">
        <v>124385</v>
      </c>
      <c r="I211" s="3">
        <v>125398</v>
      </c>
      <c r="J211" s="3" t="s">
        <v>16</v>
      </c>
      <c r="K211" s="3" t="s">
        <v>439</v>
      </c>
      <c r="L211" s="3" t="s">
        <v>439</v>
      </c>
      <c r="N211" s="5" t="s">
        <v>440</v>
      </c>
      <c r="O211" s="2" t="s">
        <v>436</v>
      </c>
      <c r="Q211" s="3" t="s">
        <v>437</v>
      </c>
      <c r="R211" s="3">
        <v>1014</v>
      </c>
      <c r="S211" s="3">
        <v>337</v>
      </c>
    </row>
    <row r="212" spans="1:20" x14ac:dyDescent="0.35">
      <c r="A212" s="2" t="s">
        <v>11</v>
      </c>
      <c r="B212" s="3" t="s">
        <v>12</v>
      </c>
      <c r="C212" s="3" t="s">
        <v>13</v>
      </c>
      <c r="D212" s="3" t="s">
        <v>14</v>
      </c>
      <c r="E212" s="3" t="s">
        <v>3</v>
      </c>
      <c r="G212" s="3" t="s">
        <v>15</v>
      </c>
      <c r="H212" s="3">
        <v>125434</v>
      </c>
      <c r="I212" s="3">
        <v>126000</v>
      </c>
      <c r="J212" s="3" t="s">
        <v>28</v>
      </c>
      <c r="O212" s="2" t="s">
        <v>441</v>
      </c>
      <c r="Q212" s="3" t="s">
        <v>442</v>
      </c>
      <c r="R212" s="3">
        <v>567</v>
      </c>
      <c r="T212" s="3" t="s">
        <v>443</v>
      </c>
    </row>
    <row r="213" spans="1:20" x14ac:dyDescent="0.35">
      <c r="A213" s="2" t="s">
        <v>20</v>
      </c>
      <c r="B213" s="3" t="s">
        <v>21</v>
      </c>
      <c r="C213" s="3" t="s">
        <v>13</v>
      </c>
      <c r="D213" s="3" t="s">
        <v>14</v>
      </c>
      <c r="E213" s="3" t="s">
        <v>3</v>
      </c>
      <c r="G213" s="3" t="s">
        <v>15</v>
      </c>
      <c r="H213" s="3">
        <v>125434</v>
      </c>
      <c r="I213" s="3">
        <v>126000</v>
      </c>
      <c r="J213" s="3" t="s">
        <v>28</v>
      </c>
      <c r="K213" s="3" t="s">
        <v>444</v>
      </c>
      <c r="L213" s="3" t="s">
        <v>444</v>
      </c>
      <c r="N213" s="5" t="s">
        <v>445</v>
      </c>
      <c r="O213" s="2" t="s">
        <v>441</v>
      </c>
      <c r="Q213" s="3" t="s">
        <v>442</v>
      </c>
      <c r="R213" s="3">
        <v>567</v>
      </c>
      <c r="S213" s="3">
        <v>188</v>
      </c>
    </row>
    <row r="214" spans="1:20" x14ac:dyDescent="0.35">
      <c r="A214" s="2" t="s">
        <v>11</v>
      </c>
      <c r="B214" s="3" t="s">
        <v>12</v>
      </c>
      <c r="C214" s="3" t="s">
        <v>13</v>
      </c>
      <c r="D214" s="3" t="s">
        <v>14</v>
      </c>
      <c r="E214" s="3" t="s">
        <v>3</v>
      </c>
      <c r="G214" s="3" t="s">
        <v>15</v>
      </c>
      <c r="H214" s="3">
        <v>126049</v>
      </c>
      <c r="I214" s="3">
        <v>126555</v>
      </c>
      <c r="J214" s="3" t="s">
        <v>16</v>
      </c>
      <c r="Q214" s="3" t="s">
        <v>446</v>
      </c>
      <c r="R214" s="3">
        <v>507</v>
      </c>
      <c r="T214" s="3" t="s">
        <v>447</v>
      </c>
    </row>
    <row r="215" spans="1:20" x14ac:dyDescent="0.35">
      <c r="A215" s="2" t="s">
        <v>20</v>
      </c>
      <c r="B215" s="3" t="s">
        <v>21</v>
      </c>
      <c r="C215" s="3" t="s">
        <v>13</v>
      </c>
      <c r="D215" s="3" t="s">
        <v>14</v>
      </c>
      <c r="E215" s="3" t="s">
        <v>3</v>
      </c>
      <c r="G215" s="3" t="s">
        <v>15</v>
      </c>
      <c r="H215" s="3">
        <v>126049</v>
      </c>
      <c r="I215" s="3">
        <v>126555</v>
      </c>
      <c r="J215" s="3" t="s">
        <v>16</v>
      </c>
      <c r="K215" s="3" t="s">
        <v>448</v>
      </c>
      <c r="L215" s="3" t="s">
        <v>448</v>
      </c>
      <c r="N215" s="5" t="s">
        <v>449</v>
      </c>
      <c r="Q215" s="3" t="s">
        <v>446</v>
      </c>
      <c r="R215" s="3">
        <v>507</v>
      </c>
      <c r="S215" s="3">
        <v>168</v>
      </c>
    </row>
    <row r="216" spans="1:20" x14ac:dyDescent="0.35">
      <c r="A216" s="2" t="s">
        <v>11</v>
      </c>
      <c r="B216" s="3" t="s">
        <v>12</v>
      </c>
      <c r="C216" s="3" t="s">
        <v>13</v>
      </c>
      <c r="D216" s="3" t="s">
        <v>14</v>
      </c>
      <c r="E216" s="3" t="s">
        <v>3</v>
      </c>
      <c r="G216" s="3" t="s">
        <v>15</v>
      </c>
      <c r="H216" s="3">
        <v>126559</v>
      </c>
      <c r="I216" s="3">
        <v>127278</v>
      </c>
      <c r="J216" s="3" t="s">
        <v>16</v>
      </c>
      <c r="O216" s="2" t="s">
        <v>450</v>
      </c>
      <c r="Q216" s="3" t="s">
        <v>451</v>
      </c>
      <c r="R216" s="3">
        <v>720</v>
      </c>
      <c r="T216" s="3" t="s">
        <v>452</v>
      </c>
    </row>
    <row r="217" spans="1:20" x14ac:dyDescent="0.35">
      <c r="A217" s="2" t="s">
        <v>20</v>
      </c>
      <c r="B217" s="3" t="s">
        <v>21</v>
      </c>
      <c r="C217" s="3" t="s">
        <v>13</v>
      </c>
      <c r="D217" s="3" t="s">
        <v>14</v>
      </c>
      <c r="E217" s="3" t="s">
        <v>3</v>
      </c>
      <c r="G217" s="3" t="s">
        <v>15</v>
      </c>
      <c r="H217" s="3">
        <v>126559</v>
      </c>
      <c r="I217" s="3">
        <v>127278</v>
      </c>
      <c r="J217" s="3" t="s">
        <v>16</v>
      </c>
      <c r="K217" s="3" t="s">
        <v>453</v>
      </c>
      <c r="L217" s="3" t="s">
        <v>453</v>
      </c>
      <c r="N217" s="5" t="s">
        <v>454</v>
      </c>
      <c r="O217" s="2" t="s">
        <v>450</v>
      </c>
      <c r="Q217" s="3" t="s">
        <v>451</v>
      </c>
      <c r="R217" s="3">
        <v>720</v>
      </c>
      <c r="S217" s="3">
        <v>239</v>
      </c>
    </row>
    <row r="218" spans="1:20" x14ac:dyDescent="0.35">
      <c r="A218" s="2" t="s">
        <v>11</v>
      </c>
      <c r="B218" s="3" t="s">
        <v>12</v>
      </c>
      <c r="C218" s="3" t="s">
        <v>13</v>
      </c>
      <c r="D218" s="3" t="s">
        <v>14</v>
      </c>
      <c r="E218" s="3" t="s">
        <v>3</v>
      </c>
      <c r="G218" s="3" t="s">
        <v>15</v>
      </c>
      <c r="H218" s="3">
        <v>127389</v>
      </c>
      <c r="I218" s="3">
        <v>128114</v>
      </c>
      <c r="J218" s="3" t="s">
        <v>28</v>
      </c>
      <c r="Q218" s="3" t="s">
        <v>455</v>
      </c>
      <c r="R218" s="3">
        <v>726</v>
      </c>
      <c r="T218" s="3" t="s">
        <v>456</v>
      </c>
    </row>
    <row r="219" spans="1:20" x14ac:dyDescent="0.35">
      <c r="A219" s="2" t="s">
        <v>20</v>
      </c>
      <c r="B219" s="3" t="s">
        <v>21</v>
      </c>
      <c r="C219" s="3" t="s">
        <v>13</v>
      </c>
      <c r="D219" s="3" t="s">
        <v>14</v>
      </c>
      <c r="E219" s="3" t="s">
        <v>3</v>
      </c>
      <c r="G219" s="3" t="s">
        <v>15</v>
      </c>
      <c r="H219" s="3">
        <v>127389</v>
      </c>
      <c r="I219" s="3">
        <v>128114</v>
      </c>
      <c r="J219" s="3" t="s">
        <v>28</v>
      </c>
      <c r="K219" s="3" t="s">
        <v>457</v>
      </c>
      <c r="L219" s="3" t="s">
        <v>457</v>
      </c>
      <c r="N219" s="5" t="s">
        <v>458</v>
      </c>
      <c r="Q219" s="3" t="s">
        <v>455</v>
      </c>
      <c r="R219" s="3">
        <v>726</v>
      </c>
      <c r="S219" s="3">
        <v>241</v>
      </c>
    </row>
    <row r="220" spans="1:20" x14ac:dyDescent="0.35">
      <c r="A220" s="2" t="s">
        <v>11</v>
      </c>
      <c r="B220" s="3" t="s">
        <v>12</v>
      </c>
      <c r="C220" s="3" t="s">
        <v>13</v>
      </c>
      <c r="D220" s="3" t="s">
        <v>14</v>
      </c>
      <c r="E220" s="3" t="s">
        <v>3</v>
      </c>
      <c r="G220" s="3" t="s">
        <v>15</v>
      </c>
      <c r="H220" s="3">
        <v>128118</v>
      </c>
      <c r="I220" s="3">
        <v>129524</v>
      </c>
      <c r="J220" s="3" t="s">
        <v>28</v>
      </c>
      <c r="Q220" s="3" t="s">
        <v>459</v>
      </c>
      <c r="R220" s="3">
        <v>1407</v>
      </c>
      <c r="T220" s="3" t="s">
        <v>460</v>
      </c>
    </row>
    <row r="221" spans="1:20" x14ac:dyDescent="0.35">
      <c r="A221" s="2" t="s">
        <v>20</v>
      </c>
      <c r="B221" s="3" t="s">
        <v>21</v>
      </c>
      <c r="C221" s="3" t="s">
        <v>13</v>
      </c>
      <c r="D221" s="3" t="s">
        <v>14</v>
      </c>
      <c r="E221" s="3" t="s">
        <v>3</v>
      </c>
      <c r="G221" s="3" t="s">
        <v>15</v>
      </c>
      <c r="H221" s="3">
        <v>128118</v>
      </c>
      <c r="I221" s="3">
        <v>129524</v>
      </c>
      <c r="J221" s="3" t="s">
        <v>28</v>
      </c>
      <c r="K221" s="3" t="s">
        <v>461</v>
      </c>
      <c r="L221" s="3" t="s">
        <v>461</v>
      </c>
      <c r="N221" s="5" t="s">
        <v>462</v>
      </c>
      <c r="Q221" s="3" t="s">
        <v>459</v>
      </c>
      <c r="R221" s="3">
        <v>1407</v>
      </c>
      <c r="S221" s="3">
        <v>468</v>
      </c>
    </row>
    <row r="222" spans="1:20" x14ac:dyDescent="0.35">
      <c r="A222" s="2" t="s">
        <v>11</v>
      </c>
      <c r="B222" s="3" t="s">
        <v>12</v>
      </c>
      <c r="C222" s="3" t="s">
        <v>13</v>
      </c>
      <c r="D222" s="3" t="s">
        <v>14</v>
      </c>
      <c r="E222" s="3" t="s">
        <v>3</v>
      </c>
      <c r="G222" s="3" t="s">
        <v>15</v>
      </c>
      <c r="H222" s="3">
        <v>129577</v>
      </c>
      <c r="I222" s="3">
        <v>129966</v>
      </c>
      <c r="J222" s="3" t="s">
        <v>16</v>
      </c>
      <c r="Q222" s="3" t="s">
        <v>463</v>
      </c>
      <c r="R222" s="3">
        <v>390</v>
      </c>
    </row>
    <row r="223" spans="1:20" x14ac:dyDescent="0.35">
      <c r="A223" s="2" t="s">
        <v>20</v>
      </c>
      <c r="B223" s="3" t="s">
        <v>21</v>
      </c>
      <c r="C223" s="3" t="s">
        <v>13</v>
      </c>
      <c r="D223" s="3" t="s">
        <v>14</v>
      </c>
      <c r="E223" s="3" t="s">
        <v>3</v>
      </c>
      <c r="G223" s="3" t="s">
        <v>15</v>
      </c>
      <c r="H223" s="3">
        <v>129577</v>
      </c>
      <c r="I223" s="3">
        <v>129966</v>
      </c>
      <c r="J223" s="3" t="s">
        <v>16</v>
      </c>
      <c r="K223" s="3" t="s">
        <v>464</v>
      </c>
      <c r="L223" s="3" t="s">
        <v>464</v>
      </c>
      <c r="N223" s="5" t="s">
        <v>31</v>
      </c>
      <c r="Q223" s="3" t="s">
        <v>463</v>
      </c>
      <c r="R223" s="3">
        <v>390</v>
      </c>
      <c r="S223" s="3">
        <v>129</v>
      </c>
    </row>
    <row r="224" spans="1:20" x14ac:dyDescent="0.35">
      <c r="A224" s="2" t="s">
        <v>11</v>
      </c>
      <c r="B224" s="3" t="s">
        <v>12</v>
      </c>
      <c r="C224" s="3" t="s">
        <v>13</v>
      </c>
      <c r="D224" s="3" t="s">
        <v>14</v>
      </c>
      <c r="E224" s="3" t="s">
        <v>3</v>
      </c>
      <c r="G224" s="3" t="s">
        <v>15</v>
      </c>
      <c r="H224" s="3">
        <v>130030</v>
      </c>
      <c r="I224" s="3">
        <v>131562</v>
      </c>
      <c r="J224" s="3" t="s">
        <v>16</v>
      </c>
      <c r="Q224" s="3" t="s">
        <v>465</v>
      </c>
      <c r="R224" s="3">
        <v>1533</v>
      </c>
      <c r="T224" s="3" t="s">
        <v>466</v>
      </c>
    </row>
    <row r="225" spans="1:20" x14ac:dyDescent="0.35">
      <c r="A225" s="2" t="s">
        <v>20</v>
      </c>
      <c r="B225" s="3" t="s">
        <v>21</v>
      </c>
      <c r="C225" s="3" t="s">
        <v>13</v>
      </c>
      <c r="D225" s="3" t="s">
        <v>14</v>
      </c>
      <c r="E225" s="3" t="s">
        <v>3</v>
      </c>
      <c r="G225" s="3" t="s">
        <v>15</v>
      </c>
      <c r="H225" s="3">
        <v>130030</v>
      </c>
      <c r="I225" s="3">
        <v>131562</v>
      </c>
      <c r="J225" s="3" t="s">
        <v>16</v>
      </c>
      <c r="K225" s="3" t="s">
        <v>467</v>
      </c>
      <c r="L225" s="3" t="s">
        <v>467</v>
      </c>
      <c r="N225" s="5" t="s">
        <v>468</v>
      </c>
      <c r="Q225" s="3" t="s">
        <v>465</v>
      </c>
      <c r="R225" s="3">
        <v>1533</v>
      </c>
      <c r="S225" s="3">
        <v>510</v>
      </c>
    </row>
    <row r="226" spans="1:20" x14ac:dyDescent="0.35">
      <c r="A226" s="2" t="s">
        <v>11</v>
      </c>
      <c r="B226" s="3" t="s">
        <v>469</v>
      </c>
      <c r="C226" s="3" t="s">
        <v>13</v>
      </c>
      <c r="D226" s="3" t="s">
        <v>14</v>
      </c>
      <c r="E226" s="3" t="s">
        <v>3</v>
      </c>
      <c r="G226" s="3" t="s">
        <v>15</v>
      </c>
      <c r="H226" s="3">
        <v>131748</v>
      </c>
      <c r="I226" s="3">
        <v>131824</v>
      </c>
      <c r="J226" s="3" t="s">
        <v>16</v>
      </c>
      <c r="Q226" s="3" t="s">
        <v>470</v>
      </c>
      <c r="R226" s="3">
        <v>77</v>
      </c>
      <c r="T226" s="3" t="s">
        <v>471</v>
      </c>
    </row>
    <row r="227" spans="1:20" x14ac:dyDescent="0.35">
      <c r="A227" s="2" t="s">
        <v>469</v>
      </c>
      <c r="C227" s="3" t="s">
        <v>13</v>
      </c>
      <c r="D227" s="3" t="s">
        <v>14</v>
      </c>
      <c r="E227" s="3" t="s">
        <v>3</v>
      </c>
      <c r="G227" s="3" t="s">
        <v>15</v>
      </c>
      <c r="H227" s="3">
        <v>131748</v>
      </c>
      <c r="I227" s="3">
        <v>131824</v>
      </c>
      <c r="J227" s="3" t="s">
        <v>16</v>
      </c>
      <c r="N227" s="5" t="s">
        <v>472</v>
      </c>
      <c r="Q227" s="3" t="s">
        <v>470</v>
      </c>
      <c r="R227" s="3">
        <v>77</v>
      </c>
      <c r="T227" s="3" t="s">
        <v>473</v>
      </c>
    </row>
    <row r="228" spans="1:20" x14ac:dyDescent="0.35">
      <c r="A228" s="2" t="s">
        <v>11</v>
      </c>
      <c r="B228" s="3" t="s">
        <v>469</v>
      </c>
      <c r="C228" s="3" t="s">
        <v>13</v>
      </c>
      <c r="D228" s="3" t="s">
        <v>14</v>
      </c>
      <c r="E228" s="3" t="s">
        <v>3</v>
      </c>
      <c r="G228" s="3" t="s">
        <v>15</v>
      </c>
      <c r="H228" s="3">
        <v>131840</v>
      </c>
      <c r="I228" s="3">
        <v>131916</v>
      </c>
      <c r="J228" s="3" t="s">
        <v>16</v>
      </c>
      <c r="Q228" s="3" t="s">
        <v>474</v>
      </c>
      <c r="R228" s="3">
        <v>77</v>
      </c>
      <c r="T228" s="3" t="s">
        <v>475</v>
      </c>
    </row>
    <row r="229" spans="1:20" x14ac:dyDescent="0.35">
      <c r="A229" s="2" t="s">
        <v>469</v>
      </c>
      <c r="C229" s="3" t="s">
        <v>13</v>
      </c>
      <c r="D229" s="3" t="s">
        <v>14</v>
      </c>
      <c r="E229" s="3" t="s">
        <v>3</v>
      </c>
      <c r="G229" s="3" t="s">
        <v>15</v>
      </c>
      <c r="H229" s="3">
        <v>131840</v>
      </c>
      <c r="I229" s="3">
        <v>131916</v>
      </c>
      <c r="J229" s="3" t="s">
        <v>16</v>
      </c>
      <c r="N229" s="5" t="s">
        <v>472</v>
      </c>
      <c r="Q229" s="3" t="s">
        <v>474</v>
      </c>
      <c r="R229" s="3">
        <v>77</v>
      </c>
      <c r="T229" s="3" t="s">
        <v>473</v>
      </c>
    </row>
    <row r="230" spans="1:20" x14ac:dyDescent="0.35">
      <c r="A230" s="2" t="s">
        <v>11</v>
      </c>
      <c r="B230" s="3" t="s">
        <v>12</v>
      </c>
      <c r="C230" s="3" t="s">
        <v>13</v>
      </c>
      <c r="D230" s="3" t="s">
        <v>14</v>
      </c>
      <c r="E230" s="3" t="s">
        <v>3</v>
      </c>
      <c r="G230" s="3" t="s">
        <v>15</v>
      </c>
      <c r="H230" s="3">
        <v>132010</v>
      </c>
      <c r="I230" s="3">
        <v>132762</v>
      </c>
      <c r="J230" s="3" t="s">
        <v>16</v>
      </c>
      <c r="Q230" s="3" t="s">
        <v>476</v>
      </c>
      <c r="R230" s="3">
        <v>753</v>
      </c>
      <c r="T230" s="3" t="s">
        <v>477</v>
      </c>
    </row>
    <row r="231" spans="1:20" x14ac:dyDescent="0.35">
      <c r="A231" s="2" t="s">
        <v>20</v>
      </c>
      <c r="B231" s="3" t="s">
        <v>21</v>
      </c>
      <c r="C231" s="3" t="s">
        <v>13</v>
      </c>
      <c r="D231" s="3" t="s">
        <v>14</v>
      </c>
      <c r="E231" s="3" t="s">
        <v>3</v>
      </c>
      <c r="G231" s="3" t="s">
        <v>15</v>
      </c>
      <c r="H231" s="3">
        <v>132010</v>
      </c>
      <c r="I231" s="3">
        <v>132762</v>
      </c>
      <c r="J231" s="3" t="s">
        <v>16</v>
      </c>
      <c r="K231" s="3" t="s">
        <v>478</v>
      </c>
      <c r="L231" s="3" t="s">
        <v>478</v>
      </c>
      <c r="N231" s="5" t="s">
        <v>479</v>
      </c>
      <c r="Q231" s="3" t="s">
        <v>476</v>
      </c>
      <c r="R231" s="3">
        <v>753</v>
      </c>
      <c r="S231" s="3">
        <v>250</v>
      </c>
    </row>
    <row r="232" spans="1:20" x14ac:dyDescent="0.35">
      <c r="A232" s="2" t="s">
        <v>11</v>
      </c>
      <c r="B232" s="3" t="s">
        <v>12</v>
      </c>
      <c r="C232" s="3" t="s">
        <v>13</v>
      </c>
      <c r="D232" s="3" t="s">
        <v>14</v>
      </c>
      <c r="E232" s="3" t="s">
        <v>3</v>
      </c>
      <c r="G232" s="3" t="s">
        <v>15</v>
      </c>
      <c r="H232" s="3">
        <v>132840</v>
      </c>
      <c r="I232" s="3">
        <v>133304</v>
      </c>
      <c r="J232" s="3" t="s">
        <v>28</v>
      </c>
      <c r="Q232" s="3" t="s">
        <v>480</v>
      </c>
      <c r="R232" s="3">
        <v>465</v>
      </c>
      <c r="T232" s="3" t="s">
        <v>481</v>
      </c>
    </row>
    <row r="233" spans="1:20" x14ac:dyDescent="0.35">
      <c r="A233" s="2" t="s">
        <v>20</v>
      </c>
      <c r="B233" s="3" t="s">
        <v>21</v>
      </c>
      <c r="C233" s="3" t="s">
        <v>13</v>
      </c>
      <c r="D233" s="3" t="s">
        <v>14</v>
      </c>
      <c r="E233" s="3" t="s">
        <v>3</v>
      </c>
      <c r="G233" s="3" t="s">
        <v>15</v>
      </c>
      <c r="H233" s="3">
        <v>132840</v>
      </c>
      <c r="I233" s="3">
        <v>133304</v>
      </c>
      <c r="J233" s="3" t="s">
        <v>28</v>
      </c>
      <c r="K233" s="3" t="s">
        <v>482</v>
      </c>
      <c r="L233" s="3" t="s">
        <v>482</v>
      </c>
      <c r="N233" s="5" t="s">
        <v>483</v>
      </c>
      <c r="Q233" s="3" t="s">
        <v>480</v>
      </c>
      <c r="R233" s="3">
        <v>465</v>
      </c>
      <c r="S233" s="3">
        <v>154</v>
      </c>
    </row>
    <row r="234" spans="1:20" x14ac:dyDescent="0.35">
      <c r="A234" s="2" t="s">
        <v>11</v>
      </c>
      <c r="B234" s="3" t="s">
        <v>12</v>
      </c>
      <c r="C234" s="3" t="s">
        <v>13</v>
      </c>
      <c r="D234" s="3" t="s">
        <v>14</v>
      </c>
      <c r="E234" s="3" t="s">
        <v>3</v>
      </c>
      <c r="G234" s="3" t="s">
        <v>15</v>
      </c>
      <c r="H234" s="3">
        <v>133368</v>
      </c>
      <c r="I234" s="3">
        <v>134207</v>
      </c>
      <c r="J234" s="3" t="s">
        <v>16</v>
      </c>
      <c r="Q234" s="3" t="s">
        <v>484</v>
      </c>
      <c r="R234" s="3">
        <v>840</v>
      </c>
      <c r="T234" s="3" t="s">
        <v>485</v>
      </c>
    </row>
    <row r="235" spans="1:20" x14ac:dyDescent="0.35">
      <c r="A235" s="2" t="s">
        <v>20</v>
      </c>
      <c r="B235" s="3" t="s">
        <v>21</v>
      </c>
      <c r="C235" s="3" t="s">
        <v>13</v>
      </c>
      <c r="D235" s="3" t="s">
        <v>14</v>
      </c>
      <c r="E235" s="3" t="s">
        <v>3</v>
      </c>
      <c r="G235" s="3" t="s">
        <v>15</v>
      </c>
      <c r="H235" s="3">
        <v>133368</v>
      </c>
      <c r="I235" s="3">
        <v>134207</v>
      </c>
      <c r="J235" s="3" t="s">
        <v>16</v>
      </c>
      <c r="K235" s="3" t="s">
        <v>486</v>
      </c>
      <c r="L235" s="3" t="s">
        <v>486</v>
      </c>
      <c r="N235" s="5" t="s">
        <v>487</v>
      </c>
      <c r="Q235" s="3" t="s">
        <v>484</v>
      </c>
      <c r="R235" s="3">
        <v>840</v>
      </c>
      <c r="S235" s="3">
        <v>279</v>
      </c>
    </row>
    <row r="236" spans="1:20" x14ac:dyDescent="0.35">
      <c r="A236" s="2" t="s">
        <v>11</v>
      </c>
      <c r="B236" s="3" t="s">
        <v>12</v>
      </c>
      <c r="C236" s="3" t="s">
        <v>13</v>
      </c>
      <c r="D236" s="3" t="s">
        <v>14</v>
      </c>
      <c r="E236" s="3" t="s">
        <v>3</v>
      </c>
      <c r="G236" s="3" t="s">
        <v>15</v>
      </c>
      <c r="H236" s="3">
        <v>134225</v>
      </c>
      <c r="I236" s="3">
        <v>134836</v>
      </c>
      <c r="J236" s="3" t="s">
        <v>16</v>
      </c>
      <c r="Q236" s="3" t="s">
        <v>488</v>
      </c>
      <c r="R236" s="3">
        <v>612</v>
      </c>
      <c r="T236" s="3" t="s">
        <v>489</v>
      </c>
    </row>
    <row r="237" spans="1:20" x14ac:dyDescent="0.35">
      <c r="A237" s="2" t="s">
        <v>20</v>
      </c>
      <c r="B237" s="3" t="s">
        <v>21</v>
      </c>
      <c r="C237" s="3" t="s">
        <v>13</v>
      </c>
      <c r="D237" s="3" t="s">
        <v>14</v>
      </c>
      <c r="E237" s="3" t="s">
        <v>3</v>
      </c>
      <c r="G237" s="3" t="s">
        <v>15</v>
      </c>
      <c r="H237" s="3">
        <v>134225</v>
      </c>
      <c r="I237" s="3">
        <v>134836</v>
      </c>
      <c r="J237" s="3" t="s">
        <v>16</v>
      </c>
      <c r="K237" s="3" t="s">
        <v>490</v>
      </c>
      <c r="L237" s="3" t="s">
        <v>490</v>
      </c>
      <c r="N237" s="5" t="s">
        <v>31</v>
      </c>
      <c r="Q237" s="3" t="s">
        <v>488</v>
      </c>
      <c r="R237" s="3">
        <v>612</v>
      </c>
      <c r="S237" s="3">
        <v>203</v>
      </c>
    </row>
    <row r="238" spans="1:20" x14ac:dyDescent="0.35">
      <c r="A238" s="2" t="s">
        <v>11</v>
      </c>
      <c r="B238" s="3" t="s">
        <v>12</v>
      </c>
      <c r="C238" s="3" t="s">
        <v>13</v>
      </c>
      <c r="D238" s="3" t="s">
        <v>14</v>
      </c>
      <c r="E238" s="3" t="s">
        <v>3</v>
      </c>
      <c r="G238" s="3" t="s">
        <v>15</v>
      </c>
      <c r="H238" s="3">
        <v>134838</v>
      </c>
      <c r="I238" s="3">
        <v>135608</v>
      </c>
      <c r="J238" s="3" t="s">
        <v>16</v>
      </c>
      <c r="Q238" s="3" t="s">
        <v>491</v>
      </c>
      <c r="R238" s="3">
        <v>771</v>
      </c>
      <c r="T238" s="3" t="s">
        <v>492</v>
      </c>
    </row>
    <row r="239" spans="1:20" x14ac:dyDescent="0.35">
      <c r="A239" s="2" t="s">
        <v>20</v>
      </c>
      <c r="B239" s="3" t="s">
        <v>21</v>
      </c>
      <c r="C239" s="3" t="s">
        <v>13</v>
      </c>
      <c r="D239" s="3" t="s">
        <v>14</v>
      </c>
      <c r="E239" s="3" t="s">
        <v>3</v>
      </c>
      <c r="G239" s="3" t="s">
        <v>15</v>
      </c>
      <c r="H239" s="3">
        <v>134838</v>
      </c>
      <c r="I239" s="3">
        <v>135608</v>
      </c>
      <c r="J239" s="3" t="s">
        <v>16</v>
      </c>
      <c r="K239" s="3" t="s">
        <v>493</v>
      </c>
      <c r="L239" s="3" t="s">
        <v>493</v>
      </c>
      <c r="N239" s="5" t="s">
        <v>31</v>
      </c>
      <c r="Q239" s="3" t="s">
        <v>491</v>
      </c>
      <c r="R239" s="3">
        <v>771</v>
      </c>
      <c r="S239" s="3">
        <v>256</v>
      </c>
    </row>
    <row r="240" spans="1:20" x14ac:dyDescent="0.35">
      <c r="A240" s="2" t="s">
        <v>11</v>
      </c>
      <c r="B240" s="3" t="s">
        <v>12</v>
      </c>
      <c r="C240" s="3" t="s">
        <v>13</v>
      </c>
      <c r="D240" s="3" t="s">
        <v>14</v>
      </c>
      <c r="E240" s="3" t="s">
        <v>3</v>
      </c>
      <c r="G240" s="3" t="s">
        <v>15</v>
      </c>
      <c r="H240" s="3">
        <v>135786</v>
      </c>
      <c r="I240" s="3">
        <v>136352</v>
      </c>
      <c r="J240" s="3" t="s">
        <v>16</v>
      </c>
      <c r="Q240" s="3" t="s">
        <v>494</v>
      </c>
      <c r="R240" s="3">
        <v>567</v>
      </c>
      <c r="T240" s="3" t="s">
        <v>495</v>
      </c>
    </row>
    <row r="241" spans="1:20" x14ac:dyDescent="0.35">
      <c r="A241" s="2" t="s">
        <v>20</v>
      </c>
      <c r="B241" s="3" t="s">
        <v>21</v>
      </c>
      <c r="C241" s="3" t="s">
        <v>13</v>
      </c>
      <c r="D241" s="3" t="s">
        <v>14</v>
      </c>
      <c r="E241" s="3" t="s">
        <v>3</v>
      </c>
      <c r="G241" s="3" t="s">
        <v>15</v>
      </c>
      <c r="H241" s="3">
        <v>135786</v>
      </c>
      <c r="I241" s="3">
        <v>136352</v>
      </c>
      <c r="J241" s="3" t="s">
        <v>16</v>
      </c>
      <c r="K241" s="3" t="s">
        <v>496</v>
      </c>
      <c r="L241" s="3" t="s">
        <v>496</v>
      </c>
      <c r="N241" s="5" t="s">
        <v>31</v>
      </c>
      <c r="Q241" s="3" t="s">
        <v>494</v>
      </c>
      <c r="R241" s="3">
        <v>567</v>
      </c>
      <c r="S241" s="3">
        <v>188</v>
      </c>
    </row>
    <row r="242" spans="1:20" x14ac:dyDescent="0.35">
      <c r="A242" s="2" t="s">
        <v>11</v>
      </c>
      <c r="B242" s="3" t="s">
        <v>12</v>
      </c>
      <c r="C242" s="3" t="s">
        <v>13</v>
      </c>
      <c r="D242" s="3" t="s">
        <v>14</v>
      </c>
      <c r="E242" s="3" t="s">
        <v>3</v>
      </c>
      <c r="G242" s="3" t="s">
        <v>15</v>
      </c>
      <c r="H242" s="3">
        <v>136386</v>
      </c>
      <c r="I242" s="3">
        <v>137087</v>
      </c>
      <c r="J242" s="3" t="s">
        <v>16</v>
      </c>
      <c r="Q242" s="3" t="s">
        <v>497</v>
      </c>
      <c r="R242" s="3">
        <v>702</v>
      </c>
      <c r="T242" s="3" t="s">
        <v>498</v>
      </c>
    </row>
    <row r="243" spans="1:20" x14ac:dyDescent="0.35">
      <c r="A243" s="2" t="s">
        <v>20</v>
      </c>
      <c r="B243" s="3" t="s">
        <v>21</v>
      </c>
      <c r="C243" s="3" t="s">
        <v>13</v>
      </c>
      <c r="D243" s="3" t="s">
        <v>14</v>
      </c>
      <c r="E243" s="3" t="s">
        <v>3</v>
      </c>
      <c r="G243" s="3" t="s">
        <v>15</v>
      </c>
      <c r="H243" s="3">
        <v>136386</v>
      </c>
      <c r="I243" s="3">
        <v>137087</v>
      </c>
      <c r="J243" s="3" t="s">
        <v>16</v>
      </c>
      <c r="K243" s="3" t="s">
        <v>499</v>
      </c>
      <c r="L243" s="3" t="s">
        <v>499</v>
      </c>
      <c r="N243" s="5" t="s">
        <v>500</v>
      </c>
      <c r="Q243" s="3" t="s">
        <v>497</v>
      </c>
      <c r="R243" s="3">
        <v>702</v>
      </c>
      <c r="S243" s="3">
        <v>233</v>
      </c>
    </row>
    <row r="244" spans="1:20" x14ac:dyDescent="0.35">
      <c r="A244" s="2" t="s">
        <v>11</v>
      </c>
      <c r="B244" s="3" t="s">
        <v>12</v>
      </c>
      <c r="C244" s="3" t="s">
        <v>13</v>
      </c>
      <c r="D244" s="3" t="s">
        <v>14</v>
      </c>
      <c r="E244" s="3" t="s">
        <v>3</v>
      </c>
      <c r="G244" s="3" t="s">
        <v>15</v>
      </c>
      <c r="H244" s="3">
        <v>137251</v>
      </c>
      <c r="I244" s="3">
        <v>137337</v>
      </c>
      <c r="J244" s="3" t="s">
        <v>28</v>
      </c>
      <c r="O244" s="2" t="s">
        <v>501</v>
      </c>
      <c r="Q244" s="3" t="s">
        <v>502</v>
      </c>
      <c r="R244" s="3">
        <v>87</v>
      </c>
    </row>
    <row r="245" spans="1:20" x14ac:dyDescent="0.35">
      <c r="A245" s="2" t="s">
        <v>20</v>
      </c>
      <c r="B245" s="3" t="s">
        <v>21</v>
      </c>
      <c r="C245" s="3" t="s">
        <v>13</v>
      </c>
      <c r="D245" s="3" t="s">
        <v>14</v>
      </c>
      <c r="E245" s="3" t="s">
        <v>3</v>
      </c>
      <c r="G245" s="3" t="s">
        <v>15</v>
      </c>
      <c r="H245" s="3">
        <v>137251</v>
      </c>
      <c r="I245" s="3">
        <v>137337</v>
      </c>
      <c r="J245" s="3" t="s">
        <v>28</v>
      </c>
      <c r="K245" s="3" t="s">
        <v>503</v>
      </c>
      <c r="L245" s="3" t="s">
        <v>503</v>
      </c>
      <c r="N245" s="5" t="s">
        <v>504</v>
      </c>
      <c r="O245" s="2" t="s">
        <v>501</v>
      </c>
      <c r="Q245" s="3" t="s">
        <v>502</v>
      </c>
      <c r="R245" s="3">
        <v>87</v>
      </c>
      <c r="S245" s="3">
        <v>28</v>
      </c>
    </row>
    <row r="246" spans="1:20" x14ac:dyDescent="0.35">
      <c r="A246" s="2" t="s">
        <v>11</v>
      </c>
      <c r="B246" s="3" t="s">
        <v>12</v>
      </c>
      <c r="C246" s="3" t="s">
        <v>13</v>
      </c>
      <c r="D246" s="3" t="s">
        <v>14</v>
      </c>
      <c r="E246" s="3" t="s">
        <v>3</v>
      </c>
      <c r="G246" s="3" t="s">
        <v>15</v>
      </c>
      <c r="H246" s="3">
        <v>137444</v>
      </c>
      <c r="I246" s="3">
        <v>139891</v>
      </c>
      <c r="J246" s="3" t="s">
        <v>28</v>
      </c>
      <c r="Q246" s="3" t="s">
        <v>505</v>
      </c>
      <c r="R246" s="3">
        <v>2448</v>
      </c>
      <c r="T246" s="3" t="s">
        <v>506</v>
      </c>
    </row>
    <row r="247" spans="1:20" x14ac:dyDescent="0.35">
      <c r="A247" s="2" t="s">
        <v>20</v>
      </c>
      <c r="B247" s="3" t="s">
        <v>21</v>
      </c>
      <c r="C247" s="3" t="s">
        <v>13</v>
      </c>
      <c r="D247" s="3" t="s">
        <v>14</v>
      </c>
      <c r="E247" s="3" t="s">
        <v>3</v>
      </c>
      <c r="G247" s="3" t="s">
        <v>15</v>
      </c>
      <c r="H247" s="3">
        <v>137444</v>
      </c>
      <c r="I247" s="3">
        <v>139891</v>
      </c>
      <c r="J247" s="3" t="s">
        <v>28</v>
      </c>
      <c r="K247" s="3" t="s">
        <v>507</v>
      </c>
      <c r="L247" s="3" t="s">
        <v>507</v>
      </c>
      <c r="N247" s="5" t="s">
        <v>508</v>
      </c>
      <c r="Q247" s="3" t="s">
        <v>505</v>
      </c>
      <c r="R247" s="3">
        <v>2448</v>
      </c>
      <c r="S247" s="3">
        <v>815</v>
      </c>
    </row>
    <row r="248" spans="1:20" x14ac:dyDescent="0.35">
      <c r="A248" s="2" t="s">
        <v>11</v>
      </c>
      <c r="B248" s="3" t="s">
        <v>12</v>
      </c>
      <c r="C248" s="3" t="s">
        <v>13</v>
      </c>
      <c r="D248" s="3" t="s">
        <v>14</v>
      </c>
      <c r="E248" s="3" t="s">
        <v>3</v>
      </c>
      <c r="G248" s="3" t="s">
        <v>15</v>
      </c>
      <c r="H248" s="3">
        <v>139915</v>
      </c>
      <c r="I248" s="3">
        <v>140859</v>
      </c>
      <c r="J248" s="3" t="s">
        <v>28</v>
      </c>
      <c r="Q248" s="3" t="s">
        <v>509</v>
      </c>
      <c r="R248" s="3">
        <v>945</v>
      </c>
      <c r="T248" s="3" t="s">
        <v>510</v>
      </c>
    </row>
    <row r="249" spans="1:20" x14ac:dyDescent="0.35">
      <c r="A249" s="2" t="s">
        <v>20</v>
      </c>
      <c r="B249" s="3" t="s">
        <v>21</v>
      </c>
      <c r="C249" s="3" t="s">
        <v>13</v>
      </c>
      <c r="D249" s="3" t="s">
        <v>14</v>
      </c>
      <c r="E249" s="3" t="s">
        <v>3</v>
      </c>
      <c r="G249" s="3" t="s">
        <v>15</v>
      </c>
      <c r="H249" s="3">
        <v>139915</v>
      </c>
      <c r="I249" s="3">
        <v>140859</v>
      </c>
      <c r="J249" s="3" t="s">
        <v>28</v>
      </c>
      <c r="K249" s="3" t="s">
        <v>511</v>
      </c>
      <c r="L249" s="3" t="s">
        <v>511</v>
      </c>
      <c r="N249" s="5" t="s">
        <v>512</v>
      </c>
      <c r="Q249" s="3" t="s">
        <v>509</v>
      </c>
      <c r="R249" s="3">
        <v>945</v>
      </c>
      <c r="S249" s="3">
        <v>314</v>
      </c>
    </row>
    <row r="250" spans="1:20" x14ac:dyDescent="0.35">
      <c r="A250" s="2" t="s">
        <v>11</v>
      </c>
      <c r="B250" s="3" t="s">
        <v>12</v>
      </c>
      <c r="C250" s="3" t="s">
        <v>13</v>
      </c>
      <c r="D250" s="3" t="s">
        <v>14</v>
      </c>
      <c r="E250" s="3" t="s">
        <v>3</v>
      </c>
      <c r="G250" s="3" t="s">
        <v>15</v>
      </c>
      <c r="H250" s="3">
        <v>140879</v>
      </c>
      <c r="I250" s="3">
        <v>142153</v>
      </c>
      <c r="J250" s="3" t="s">
        <v>28</v>
      </c>
      <c r="Q250" s="3" t="s">
        <v>513</v>
      </c>
      <c r="R250" s="3">
        <v>1275</v>
      </c>
      <c r="T250" s="3" t="s">
        <v>514</v>
      </c>
    </row>
    <row r="251" spans="1:20" x14ac:dyDescent="0.35">
      <c r="A251" s="2" t="s">
        <v>20</v>
      </c>
      <c r="B251" s="3" t="s">
        <v>21</v>
      </c>
      <c r="C251" s="3" t="s">
        <v>13</v>
      </c>
      <c r="D251" s="3" t="s">
        <v>14</v>
      </c>
      <c r="E251" s="3" t="s">
        <v>3</v>
      </c>
      <c r="G251" s="3" t="s">
        <v>15</v>
      </c>
      <c r="H251" s="3">
        <v>140879</v>
      </c>
      <c r="I251" s="3">
        <v>142153</v>
      </c>
      <c r="J251" s="3" t="s">
        <v>28</v>
      </c>
      <c r="K251" s="3" t="s">
        <v>515</v>
      </c>
      <c r="L251" s="3" t="s">
        <v>515</v>
      </c>
      <c r="N251" s="5" t="s">
        <v>516</v>
      </c>
      <c r="Q251" s="3" t="s">
        <v>513</v>
      </c>
      <c r="R251" s="3">
        <v>1275</v>
      </c>
      <c r="S251" s="3">
        <v>424</v>
      </c>
    </row>
    <row r="252" spans="1:20" x14ac:dyDescent="0.35">
      <c r="A252" s="2" t="s">
        <v>11</v>
      </c>
      <c r="B252" s="3" t="s">
        <v>12</v>
      </c>
      <c r="C252" s="3" t="s">
        <v>13</v>
      </c>
      <c r="D252" s="3" t="s">
        <v>14</v>
      </c>
      <c r="E252" s="3" t="s">
        <v>3</v>
      </c>
      <c r="G252" s="3" t="s">
        <v>15</v>
      </c>
      <c r="H252" s="3">
        <v>142266</v>
      </c>
      <c r="I252" s="3">
        <v>142988</v>
      </c>
      <c r="J252" s="3" t="s">
        <v>28</v>
      </c>
      <c r="Q252" s="3" t="s">
        <v>517</v>
      </c>
      <c r="R252" s="3">
        <v>723</v>
      </c>
      <c r="T252" s="3" t="s">
        <v>518</v>
      </c>
    </row>
    <row r="253" spans="1:20" x14ac:dyDescent="0.35">
      <c r="A253" s="2" t="s">
        <v>20</v>
      </c>
      <c r="B253" s="3" t="s">
        <v>21</v>
      </c>
      <c r="C253" s="3" t="s">
        <v>13</v>
      </c>
      <c r="D253" s="3" t="s">
        <v>14</v>
      </c>
      <c r="E253" s="3" t="s">
        <v>3</v>
      </c>
      <c r="G253" s="3" t="s">
        <v>15</v>
      </c>
      <c r="H253" s="3">
        <v>142266</v>
      </c>
      <c r="I253" s="3">
        <v>142988</v>
      </c>
      <c r="J253" s="3" t="s">
        <v>28</v>
      </c>
      <c r="K253" s="3" t="s">
        <v>519</v>
      </c>
      <c r="L253" s="3" t="s">
        <v>519</v>
      </c>
      <c r="N253" s="5" t="s">
        <v>520</v>
      </c>
      <c r="Q253" s="3" t="s">
        <v>517</v>
      </c>
      <c r="R253" s="3">
        <v>723</v>
      </c>
      <c r="S253" s="3">
        <v>240</v>
      </c>
    </row>
    <row r="254" spans="1:20" x14ac:dyDescent="0.35">
      <c r="A254" s="2" t="s">
        <v>11</v>
      </c>
      <c r="B254" s="3" t="s">
        <v>12</v>
      </c>
      <c r="C254" s="3" t="s">
        <v>13</v>
      </c>
      <c r="D254" s="3" t="s">
        <v>14</v>
      </c>
      <c r="E254" s="3" t="s">
        <v>3</v>
      </c>
      <c r="G254" s="3" t="s">
        <v>15</v>
      </c>
      <c r="H254" s="3">
        <v>143173</v>
      </c>
      <c r="I254" s="3">
        <v>144432</v>
      </c>
      <c r="J254" s="3" t="s">
        <v>28</v>
      </c>
      <c r="O254" s="2" t="s">
        <v>521</v>
      </c>
      <c r="Q254" s="3" t="s">
        <v>522</v>
      </c>
      <c r="R254" s="3">
        <v>1260</v>
      </c>
      <c r="T254" s="3" t="s">
        <v>523</v>
      </c>
    </row>
    <row r="255" spans="1:20" x14ac:dyDescent="0.35">
      <c r="A255" s="2" t="s">
        <v>20</v>
      </c>
      <c r="B255" s="3" t="s">
        <v>21</v>
      </c>
      <c r="C255" s="3" t="s">
        <v>13</v>
      </c>
      <c r="D255" s="3" t="s">
        <v>14</v>
      </c>
      <c r="E255" s="3" t="s">
        <v>3</v>
      </c>
      <c r="G255" s="3" t="s">
        <v>15</v>
      </c>
      <c r="H255" s="3">
        <v>143173</v>
      </c>
      <c r="I255" s="3">
        <v>144432</v>
      </c>
      <c r="J255" s="3" t="s">
        <v>28</v>
      </c>
      <c r="K255" s="3" t="s">
        <v>524</v>
      </c>
      <c r="L255" s="3" t="s">
        <v>524</v>
      </c>
      <c r="N255" s="5" t="s">
        <v>525</v>
      </c>
      <c r="O255" s="2" t="s">
        <v>521</v>
      </c>
      <c r="Q255" s="3" t="s">
        <v>522</v>
      </c>
      <c r="R255" s="3">
        <v>1260</v>
      </c>
      <c r="S255" s="3">
        <v>419</v>
      </c>
    </row>
    <row r="256" spans="1:20" x14ac:dyDescent="0.35">
      <c r="A256" s="2" t="s">
        <v>11</v>
      </c>
      <c r="B256" s="3" t="s">
        <v>12</v>
      </c>
      <c r="C256" s="3" t="s">
        <v>13</v>
      </c>
      <c r="D256" s="3" t="s">
        <v>14</v>
      </c>
      <c r="E256" s="3" t="s">
        <v>3</v>
      </c>
      <c r="G256" s="3" t="s">
        <v>15</v>
      </c>
      <c r="H256" s="3">
        <v>144432</v>
      </c>
      <c r="I256" s="3">
        <v>145319</v>
      </c>
      <c r="J256" s="3" t="s">
        <v>28</v>
      </c>
      <c r="Q256" s="3" t="s">
        <v>526</v>
      </c>
      <c r="R256" s="3">
        <v>888</v>
      </c>
      <c r="T256" s="3" t="s">
        <v>527</v>
      </c>
    </row>
    <row r="257" spans="1:20" x14ac:dyDescent="0.35">
      <c r="A257" s="2" t="s">
        <v>20</v>
      </c>
      <c r="B257" s="3" t="s">
        <v>21</v>
      </c>
      <c r="C257" s="3" t="s">
        <v>13</v>
      </c>
      <c r="D257" s="3" t="s">
        <v>14</v>
      </c>
      <c r="E257" s="3" t="s">
        <v>3</v>
      </c>
      <c r="G257" s="3" t="s">
        <v>15</v>
      </c>
      <c r="H257" s="3">
        <v>144432</v>
      </c>
      <c r="I257" s="3">
        <v>145319</v>
      </c>
      <c r="J257" s="3" t="s">
        <v>28</v>
      </c>
      <c r="K257" s="3" t="s">
        <v>528</v>
      </c>
      <c r="L257" s="3" t="s">
        <v>528</v>
      </c>
      <c r="N257" s="5" t="s">
        <v>529</v>
      </c>
      <c r="Q257" s="3" t="s">
        <v>526</v>
      </c>
      <c r="R257" s="3">
        <v>888</v>
      </c>
      <c r="S257" s="3">
        <v>295</v>
      </c>
    </row>
    <row r="258" spans="1:20" x14ac:dyDescent="0.35">
      <c r="A258" s="2" t="s">
        <v>11</v>
      </c>
      <c r="B258" s="3" t="s">
        <v>12</v>
      </c>
      <c r="C258" s="3" t="s">
        <v>13</v>
      </c>
      <c r="D258" s="3" t="s">
        <v>14</v>
      </c>
      <c r="E258" s="3" t="s">
        <v>3</v>
      </c>
      <c r="G258" s="3" t="s">
        <v>15</v>
      </c>
      <c r="H258" s="3">
        <v>145376</v>
      </c>
      <c r="I258" s="3">
        <v>145918</v>
      </c>
      <c r="J258" s="3" t="s">
        <v>16</v>
      </c>
      <c r="Q258" s="3" t="s">
        <v>530</v>
      </c>
      <c r="R258" s="3">
        <v>543</v>
      </c>
      <c r="T258" s="3" t="s">
        <v>531</v>
      </c>
    </row>
    <row r="259" spans="1:20" x14ac:dyDescent="0.35">
      <c r="A259" s="2" t="s">
        <v>20</v>
      </c>
      <c r="B259" s="3" t="s">
        <v>21</v>
      </c>
      <c r="C259" s="3" t="s">
        <v>13</v>
      </c>
      <c r="D259" s="3" t="s">
        <v>14</v>
      </c>
      <c r="E259" s="3" t="s">
        <v>3</v>
      </c>
      <c r="G259" s="3" t="s">
        <v>15</v>
      </c>
      <c r="H259" s="3">
        <v>145376</v>
      </c>
      <c r="I259" s="3">
        <v>145918</v>
      </c>
      <c r="J259" s="3" t="s">
        <v>16</v>
      </c>
      <c r="K259" s="3" t="s">
        <v>532</v>
      </c>
      <c r="L259" s="3" t="s">
        <v>532</v>
      </c>
      <c r="N259" s="5" t="s">
        <v>533</v>
      </c>
      <c r="Q259" s="3" t="s">
        <v>530</v>
      </c>
      <c r="R259" s="3">
        <v>543</v>
      </c>
      <c r="S259" s="3">
        <v>180</v>
      </c>
    </row>
    <row r="260" spans="1:20" x14ac:dyDescent="0.35">
      <c r="A260" s="2" t="s">
        <v>11</v>
      </c>
      <c r="B260" s="3" t="s">
        <v>12</v>
      </c>
      <c r="C260" s="3" t="s">
        <v>13</v>
      </c>
      <c r="D260" s="3" t="s">
        <v>14</v>
      </c>
      <c r="E260" s="3" t="s">
        <v>3</v>
      </c>
      <c r="G260" s="3" t="s">
        <v>15</v>
      </c>
      <c r="H260" s="3">
        <v>146013</v>
      </c>
      <c r="I260" s="3">
        <v>147368</v>
      </c>
      <c r="J260" s="3" t="s">
        <v>28</v>
      </c>
      <c r="Q260" s="3" t="s">
        <v>534</v>
      </c>
      <c r="R260" s="3">
        <v>1356</v>
      </c>
      <c r="T260" s="3" t="s">
        <v>535</v>
      </c>
    </row>
    <row r="261" spans="1:20" x14ac:dyDescent="0.35">
      <c r="A261" s="2" t="s">
        <v>20</v>
      </c>
      <c r="B261" s="3" t="s">
        <v>21</v>
      </c>
      <c r="C261" s="3" t="s">
        <v>13</v>
      </c>
      <c r="D261" s="3" t="s">
        <v>14</v>
      </c>
      <c r="E261" s="3" t="s">
        <v>3</v>
      </c>
      <c r="G261" s="3" t="s">
        <v>15</v>
      </c>
      <c r="H261" s="3">
        <v>146013</v>
      </c>
      <c r="I261" s="3">
        <v>147368</v>
      </c>
      <c r="J261" s="3" t="s">
        <v>28</v>
      </c>
      <c r="K261" s="3" t="s">
        <v>536</v>
      </c>
      <c r="L261" s="3" t="s">
        <v>536</v>
      </c>
      <c r="N261" s="5" t="s">
        <v>537</v>
      </c>
      <c r="Q261" s="3" t="s">
        <v>534</v>
      </c>
      <c r="R261" s="3">
        <v>1356</v>
      </c>
      <c r="S261" s="3">
        <v>451</v>
      </c>
    </row>
    <row r="262" spans="1:20" x14ac:dyDescent="0.35">
      <c r="A262" s="2" t="s">
        <v>11</v>
      </c>
      <c r="B262" s="3" t="s">
        <v>12</v>
      </c>
      <c r="C262" s="3" t="s">
        <v>13</v>
      </c>
      <c r="D262" s="3" t="s">
        <v>14</v>
      </c>
      <c r="E262" s="3" t="s">
        <v>3</v>
      </c>
      <c r="G262" s="3" t="s">
        <v>15</v>
      </c>
      <c r="H262" s="3">
        <v>147603</v>
      </c>
      <c r="I262" s="3">
        <v>148142</v>
      </c>
      <c r="J262" s="3" t="s">
        <v>28</v>
      </c>
      <c r="O262" s="2" t="s">
        <v>538</v>
      </c>
      <c r="Q262" s="3" t="s">
        <v>539</v>
      </c>
      <c r="R262" s="3">
        <v>540</v>
      </c>
      <c r="T262" s="3" t="s">
        <v>540</v>
      </c>
    </row>
    <row r="263" spans="1:20" x14ac:dyDescent="0.35">
      <c r="A263" s="2" t="s">
        <v>20</v>
      </c>
      <c r="B263" s="3" t="s">
        <v>21</v>
      </c>
      <c r="C263" s="3" t="s">
        <v>13</v>
      </c>
      <c r="D263" s="3" t="s">
        <v>14</v>
      </c>
      <c r="E263" s="3" t="s">
        <v>3</v>
      </c>
      <c r="G263" s="3" t="s">
        <v>15</v>
      </c>
      <c r="H263" s="3">
        <v>147603</v>
      </c>
      <c r="I263" s="3">
        <v>148142</v>
      </c>
      <c r="J263" s="3" t="s">
        <v>28</v>
      </c>
      <c r="K263" s="3" t="s">
        <v>541</v>
      </c>
      <c r="L263" s="3" t="s">
        <v>541</v>
      </c>
      <c r="N263" s="5" t="s">
        <v>542</v>
      </c>
      <c r="O263" s="2" t="s">
        <v>538</v>
      </c>
      <c r="Q263" s="3" t="s">
        <v>539</v>
      </c>
      <c r="R263" s="3">
        <v>540</v>
      </c>
      <c r="S263" s="3">
        <v>179</v>
      </c>
    </row>
    <row r="264" spans="1:20" x14ac:dyDescent="0.35">
      <c r="A264" s="2" t="s">
        <v>11</v>
      </c>
      <c r="B264" s="3" t="s">
        <v>12</v>
      </c>
      <c r="C264" s="3" t="s">
        <v>13</v>
      </c>
      <c r="D264" s="3" t="s">
        <v>14</v>
      </c>
      <c r="E264" s="3" t="s">
        <v>3</v>
      </c>
      <c r="G264" s="3" t="s">
        <v>15</v>
      </c>
      <c r="H264" s="3">
        <v>148175</v>
      </c>
      <c r="I264" s="3">
        <v>148759</v>
      </c>
      <c r="J264" s="3" t="s">
        <v>28</v>
      </c>
      <c r="O264" s="2" t="s">
        <v>543</v>
      </c>
      <c r="Q264" s="3" t="s">
        <v>544</v>
      </c>
      <c r="R264" s="3">
        <v>585</v>
      </c>
      <c r="T264" s="3" t="s">
        <v>545</v>
      </c>
    </row>
    <row r="265" spans="1:20" x14ac:dyDescent="0.35">
      <c r="A265" s="2" t="s">
        <v>20</v>
      </c>
      <c r="B265" s="3" t="s">
        <v>21</v>
      </c>
      <c r="C265" s="3" t="s">
        <v>13</v>
      </c>
      <c r="D265" s="3" t="s">
        <v>14</v>
      </c>
      <c r="E265" s="3" t="s">
        <v>3</v>
      </c>
      <c r="G265" s="3" t="s">
        <v>15</v>
      </c>
      <c r="H265" s="3">
        <v>148175</v>
      </c>
      <c r="I265" s="3">
        <v>148759</v>
      </c>
      <c r="J265" s="3" t="s">
        <v>28</v>
      </c>
      <c r="K265" s="3" t="s">
        <v>546</v>
      </c>
      <c r="L265" s="3" t="s">
        <v>546</v>
      </c>
      <c r="N265" s="5" t="s">
        <v>547</v>
      </c>
      <c r="O265" s="2" t="s">
        <v>543</v>
      </c>
      <c r="Q265" s="3" t="s">
        <v>544</v>
      </c>
      <c r="R265" s="3">
        <v>585</v>
      </c>
      <c r="S265" s="3">
        <v>194</v>
      </c>
    </row>
    <row r="266" spans="1:20" x14ac:dyDescent="0.35">
      <c r="A266" s="2" t="s">
        <v>11</v>
      </c>
      <c r="B266" s="3" t="s">
        <v>12</v>
      </c>
      <c r="C266" s="3" t="s">
        <v>13</v>
      </c>
      <c r="D266" s="3" t="s">
        <v>14</v>
      </c>
      <c r="E266" s="3" t="s">
        <v>3</v>
      </c>
      <c r="G266" s="3" t="s">
        <v>15</v>
      </c>
      <c r="H266" s="3">
        <v>148935</v>
      </c>
      <c r="I266" s="3">
        <v>149666</v>
      </c>
      <c r="J266" s="3" t="s">
        <v>28</v>
      </c>
      <c r="Q266" s="3" t="s">
        <v>548</v>
      </c>
      <c r="R266" s="3">
        <v>732</v>
      </c>
      <c r="T266" s="3" t="s">
        <v>549</v>
      </c>
    </row>
    <row r="267" spans="1:20" x14ac:dyDescent="0.35">
      <c r="A267" s="2" t="s">
        <v>20</v>
      </c>
      <c r="B267" s="3" t="s">
        <v>21</v>
      </c>
      <c r="C267" s="3" t="s">
        <v>13</v>
      </c>
      <c r="D267" s="3" t="s">
        <v>14</v>
      </c>
      <c r="E267" s="3" t="s">
        <v>3</v>
      </c>
      <c r="G267" s="3" t="s">
        <v>15</v>
      </c>
      <c r="H267" s="3">
        <v>148935</v>
      </c>
      <c r="I267" s="3">
        <v>149666</v>
      </c>
      <c r="J267" s="3" t="s">
        <v>28</v>
      </c>
      <c r="K267" s="3" t="s">
        <v>550</v>
      </c>
      <c r="L267" s="3" t="s">
        <v>550</v>
      </c>
      <c r="N267" s="5" t="s">
        <v>551</v>
      </c>
      <c r="Q267" s="3" t="s">
        <v>548</v>
      </c>
      <c r="R267" s="3">
        <v>732</v>
      </c>
      <c r="S267" s="3">
        <v>243</v>
      </c>
    </row>
    <row r="268" spans="1:20" x14ac:dyDescent="0.35">
      <c r="A268" s="2" t="s">
        <v>11</v>
      </c>
      <c r="B268" s="3" t="s">
        <v>12</v>
      </c>
      <c r="C268" s="3" t="s">
        <v>13</v>
      </c>
      <c r="D268" s="3" t="s">
        <v>14</v>
      </c>
      <c r="E268" s="3" t="s">
        <v>3</v>
      </c>
      <c r="G268" s="3" t="s">
        <v>15</v>
      </c>
      <c r="H268" s="3">
        <v>149683</v>
      </c>
      <c r="I268" s="3">
        <v>150405</v>
      </c>
      <c r="J268" s="3" t="s">
        <v>28</v>
      </c>
      <c r="Q268" s="3" t="s">
        <v>552</v>
      </c>
      <c r="R268" s="3">
        <v>723</v>
      </c>
      <c r="T268" s="3" t="s">
        <v>553</v>
      </c>
    </row>
    <row r="269" spans="1:20" x14ac:dyDescent="0.35">
      <c r="A269" s="2" t="s">
        <v>20</v>
      </c>
      <c r="B269" s="3" t="s">
        <v>21</v>
      </c>
      <c r="C269" s="3" t="s">
        <v>13</v>
      </c>
      <c r="D269" s="3" t="s">
        <v>14</v>
      </c>
      <c r="E269" s="3" t="s">
        <v>3</v>
      </c>
      <c r="G269" s="3" t="s">
        <v>15</v>
      </c>
      <c r="H269" s="3">
        <v>149683</v>
      </c>
      <c r="I269" s="3">
        <v>150405</v>
      </c>
      <c r="J269" s="3" t="s">
        <v>28</v>
      </c>
      <c r="K269" s="3" t="s">
        <v>554</v>
      </c>
      <c r="L269" s="3" t="s">
        <v>554</v>
      </c>
      <c r="N269" s="5" t="s">
        <v>555</v>
      </c>
      <c r="Q269" s="3" t="s">
        <v>552</v>
      </c>
      <c r="R269" s="3">
        <v>723</v>
      </c>
      <c r="S269" s="3">
        <v>240</v>
      </c>
    </row>
    <row r="270" spans="1:20" x14ac:dyDescent="0.35">
      <c r="A270" s="2" t="s">
        <v>11</v>
      </c>
      <c r="B270" s="3" t="s">
        <v>12</v>
      </c>
      <c r="C270" s="3" t="s">
        <v>13</v>
      </c>
      <c r="D270" s="3" t="s">
        <v>14</v>
      </c>
      <c r="E270" s="3" t="s">
        <v>3</v>
      </c>
      <c r="G270" s="3" t="s">
        <v>15</v>
      </c>
      <c r="H270" s="3">
        <v>150412</v>
      </c>
      <c r="I270" s="3">
        <v>151083</v>
      </c>
      <c r="J270" s="3" t="s">
        <v>28</v>
      </c>
      <c r="Q270" s="3" t="s">
        <v>556</v>
      </c>
      <c r="R270" s="3">
        <v>672</v>
      </c>
      <c r="T270" s="3" t="s">
        <v>557</v>
      </c>
    </row>
    <row r="271" spans="1:20" x14ac:dyDescent="0.35">
      <c r="A271" s="2" t="s">
        <v>20</v>
      </c>
      <c r="B271" s="3" t="s">
        <v>21</v>
      </c>
      <c r="C271" s="3" t="s">
        <v>13</v>
      </c>
      <c r="D271" s="3" t="s">
        <v>14</v>
      </c>
      <c r="E271" s="3" t="s">
        <v>3</v>
      </c>
      <c r="G271" s="3" t="s">
        <v>15</v>
      </c>
      <c r="H271" s="3">
        <v>150412</v>
      </c>
      <c r="I271" s="3">
        <v>151083</v>
      </c>
      <c r="J271" s="3" t="s">
        <v>28</v>
      </c>
      <c r="K271" s="3" t="s">
        <v>558</v>
      </c>
      <c r="L271" s="3" t="s">
        <v>558</v>
      </c>
      <c r="N271" s="5" t="s">
        <v>559</v>
      </c>
      <c r="Q271" s="3" t="s">
        <v>556</v>
      </c>
      <c r="R271" s="3">
        <v>672</v>
      </c>
      <c r="S271" s="3">
        <v>223</v>
      </c>
    </row>
    <row r="272" spans="1:20" x14ac:dyDescent="0.35">
      <c r="A272" s="2" t="s">
        <v>11</v>
      </c>
      <c r="B272" s="3" t="s">
        <v>12</v>
      </c>
      <c r="C272" s="3" t="s">
        <v>13</v>
      </c>
      <c r="D272" s="3" t="s">
        <v>14</v>
      </c>
      <c r="E272" s="3" t="s">
        <v>3</v>
      </c>
      <c r="G272" s="3" t="s">
        <v>15</v>
      </c>
      <c r="H272" s="3">
        <v>151083</v>
      </c>
      <c r="I272" s="3">
        <v>151766</v>
      </c>
      <c r="J272" s="3" t="s">
        <v>28</v>
      </c>
      <c r="O272" s="2" t="s">
        <v>560</v>
      </c>
      <c r="Q272" s="3" t="s">
        <v>561</v>
      </c>
      <c r="R272" s="3">
        <v>684</v>
      </c>
      <c r="T272" s="3" t="s">
        <v>562</v>
      </c>
    </row>
    <row r="273" spans="1:20" x14ac:dyDescent="0.35">
      <c r="A273" s="2" t="s">
        <v>20</v>
      </c>
      <c r="B273" s="3" t="s">
        <v>21</v>
      </c>
      <c r="C273" s="3" t="s">
        <v>13</v>
      </c>
      <c r="D273" s="3" t="s">
        <v>14</v>
      </c>
      <c r="E273" s="3" t="s">
        <v>3</v>
      </c>
      <c r="G273" s="3" t="s">
        <v>15</v>
      </c>
      <c r="H273" s="3">
        <v>151083</v>
      </c>
      <c r="I273" s="3">
        <v>151766</v>
      </c>
      <c r="J273" s="3" t="s">
        <v>28</v>
      </c>
      <c r="K273" s="3" t="s">
        <v>563</v>
      </c>
      <c r="L273" s="3" t="s">
        <v>563</v>
      </c>
      <c r="N273" s="5" t="s">
        <v>564</v>
      </c>
      <c r="O273" s="2" t="s">
        <v>560</v>
      </c>
      <c r="Q273" s="3" t="s">
        <v>561</v>
      </c>
      <c r="R273" s="3">
        <v>684</v>
      </c>
      <c r="S273" s="3">
        <v>227</v>
      </c>
    </row>
    <row r="274" spans="1:20" x14ac:dyDescent="0.35">
      <c r="A274" s="2" t="s">
        <v>11</v>
      </c>
      <c r="B274" s="3" t="s">
        <v>12</v>
      </c>
      <c r="C274" s="3" t="s">
        <v>13</v>
      </c>
      <c r="D274" s="3" t="s">
        <v>14</v>
      </c>
      <c r="E274" s="3" t="s">
        <v>3</v>
      </c>
      <c r="G274" s="3" t="s">
        <v>15</v>
      </c>
      <c r="H274" s="3">
        <v>151825</v>
      </c>
      <c r="I274" s="3">
        <v>152055</v>
      </c>
      <c r="J274" s="3" t="s">
        <v>16</v>
      </c>
      <c r="Q274" s="3" t="s">
        <v>565</v>
      </c>
      <c r="R274" s="3">
        <v>231</v>
      </c>
      <c r="T274" s="3" t="s">
        <v>566</v>
      </c>
    </row>
    <row r="275" spans="1:20" x14ac:dyDescent="0.35">
      <c r="A275" s="2" t="s">
        <v>20</v>
      </c>
      <c r="B275" s="3" t="s">
        <v>21</v>
      </c>
      <c r="C275" s="3" t="s">
        <v>13</v>
      </c>
      <c r="D275" s="3" t="s">
        <v>14</v>
      </c>
      <c r="E275" s="3" t="s">
        <v>3</v>
      </c>
      <c r="G275" s="3" t="s">
        <v>15</v>
      </c>
      <c r="H275" s="3">
        <v>151825</v>
      </c>
      <c r="I275" s="3">
        <v>152055</v>
      </c>
      <c r="J275" s="3" t="s">
        <v>16</v>
      </c>
      <c r="K275" s="3" t="s">
        <v>567</v>
      </c>
      <c r="L275" s="3" t="s">
        <v>567</v>
      </c>
      <c r="N275" s="5" t="s">
        <v>568</v>
      </c>
      <c r="Q275" s="3" t="s">
        <v>565</v>
      </c>
      <c r="R275" s="3">
        <v>231</v>
      </c>
      <c r="S275" s="3">
        <v>76</v>
      </c>
    </row>
    <row r="276" spans="1:20" x14ac:dyDescent="0.35">
      <c r="A276" s="2" t="s">
        <v>11</v>
      </c>
      <c r="B276" s="3" t="s">
        <v>12</v>
      </c>
      <c r="C276" s="3" t="s">
        <v>13</v>
      </c>
      <c r="D276" s="3" t="s">
        <v>14</v>
      </c>
      <c r="E276" s="3" t="s">
        <v>3</v>
      </c>
      <c r="G276" s="3" t="s">
        <v>15</v>
      </c>
      <c r="H276" s="3">
        <v>152146</v>
      </c>
      <c r="I276" s="3">
        <v>152919</v>
      </c>
      <c r="J276" s="3" t="s">
        <v>16</v>
      </c>
      <c r="Q276" s="3" t="s">
        <v>569</v>
      </c>
      <c r="R276" s="3">
        <v>774</v>
      </c>
      <c r="T276" s="3" t="s">
        <v>570</v>
      </c>
    </row>
    <row r="277" spans="1:20" x14ac:dyDescent="0.35">
      <c r="A277" s="2" t="s">
        <v>20</v>
      </c>
      <c r="B277" s="3" t="s">
        <v>21</v>
      </c>
      <c r="C277" s="3" t="s">
        <v>13</v>
      </c>
      <c r="D277" s="3" t="s">
        <v>14</v>
      </c>
      <c r="E277" s="3" t="s">
        <v>3</v>
      </c>
      <c r="G277" s="3" t="s">
        <v>15</v>
      </c>
      <c r="H277" s="3">
        <v>152146</v>
      </c>
      <c r="I277" s="3">
        <v>152919</v>
      </c>
      <c r="J277" s="3" t="s">
        <v>16</v>
      </c>
      <c r="K277" s="3" t="s">
        <v>571</v>
      </c>
      <c r="L277" s="3" t="s">
        <v>571</v>
      </c>
      <c r="N277" s="5" t="s">
        <v>572</v>
      </c>
      <c r="Q277" s="3" t="s">
        <v>569</v>
      </c>
      <c r="R277" s="3">
        <v>774</v>
      </c>
      <c r="S277" s="3">
        <v>257</v>
      </c>
    </row>
    <row r="278" spans="1:20" x14ac:dyDescent="0.35">
      <c r="A278" s="2" t="s">
        <v>11</v>
      </c>
      <c r="B278" s="3" t="s">
        <v>12</v>
      </c>
      <c r="C278" s="3" t="s">
        <v>13</v>
      </c>
      <c r="D278" s="3" t="s">
        <v>14</v>
      </c>
      <c r="E278" s="3" t="s">
        <v>3</v>
      </c>
      <c r="G278" s="3" t="s">
        <v>15</v>
      </c>
      <c r="H278" s="3">
        <v>152919</v>
      </c>
      <c r="I278" s="3">
        <v>153911</v>
      </c>
      <c r="J278" s="3" t="s">
        <v>16</v>
      </c>
      <c r="O278" s="2" t="s">
        <v>573</v>
      </c>
      <c r="Q278" s="3" t="s">
        <v>574</v>
      </c>
      <c r="R278" s="3">
        <v>993</v>
      </c>
      <c r="T278" s="3" t="s">
        <v>575</v>
      </c>
    </row>
    <row r="279" spans="1:20" x14ac:dyDescent="0.35">
      <c r="A279" s="2" t="s">
        <v>20</v>
      </c>
      <c r="B279" s="3" t="s">
        <v>21</v>
      </c>
      <c r="C279" s="3" t="s">
        <v>13</v>
      </c>
      <c r="D279" s="3" t="s">
        <v>14</v>
      </c>
      <c r="E279" s="3" t="s">
        <v>3</v>
      </c>
      <c r="G279" s="3" t="s">
        <v>15</v>
      </c>
      <c r="H279" s="3">
        <v>152919</v>
      </c>
      <c r="I279" s="3">
        <v>153911</v>
      </c>
      <c r="J279" s="3" t="s">
        <v>16</v>
      </c>
      <c r="K279" s="3" t="s">
        <v>576</v>
      </c>
      <c r="L279" s="3" t="s">
        <v>576</v>
      </c>
      <c r="N279" s="5" t="s">
        <v>577</v>
      </c>
      <c r="O279" s="2" t="s">
        <v>573</v>
      </c>
      <c r="Q279" s="3" t="s">
        <v>574</v>
      </c>
      <c r="R279" s="3">
        <v>993</v>
      </c>
      <c r="S279" s="3">
        <v>330</v>
      </c>
    </row>
    <row r="280" spans="1:20" x14ac:dyDescent="0.35">
      <c r="A280" s="2" t="s">
        <v>11</v>
      </c>
      <c r="B280" s="3" t="s">
        <v>12</v>
      </c>
      <c r="C280" s="3" t="s">
        <v>13</v>
      </c>
      <c r="D280" s="3" t="s">
        <v>14</v>
      </c>
      <c r="E280" s="3" t="s">
        <v>3</v>
      </c>
      <c r="G280" s="3" t="s">
        <v>15</v>
      </c>
      <c r="H280" s="3">
        <v>153911</v>
      </c>
      <c r="I280" s="3">
        <v>154894</v>
      </c>
      <c r="J280" s="3" t="s">
        <v>16</v>
      </c>
      <c r="O280" s="2" t="s">
        <v>578</v>
      </c>
      <c r="Q280" s="3" t="s">
        <v>579</v>
      </c>
      <c r="R280" s="3">
        <v>984</v>
      </c>
      <c r="T280" s="3" t="s">
        <v>580</v>
      </c>
    </row>
    <row r="281" spans="1:20" x14ac:dyDescent="0.35">
      <c r="A281" s="2" t="s">
        <v>20</v>
      </c>
      <c r="B281" s="3" t="s">
        <v>21</v>
      </c>
      <c r="C281" s="3" t="s">
        <v>13</v>
      </c>
      <c r="D281" s="3" t="s">
        <v>14</v>
      </c>
      <c r="E281" s="3" t="s">
        <v>3</v>
      </c>
      <c r="G281" s="3" t="s">
        <v>15</v>
      </c>
      <c r="H281" s="3">
        <v>153911</v>
      </c>
      <c r="I281" s="3">
        <v>154894</v>
      </c>
      <c r="J281" s="3" t="s">
        <v>16</v>
      </c>
      <c r="K281" s="3" t="s">
        <v>581</v>
      </c>
      <c r="L281" s="3" t="s">
        <v>581</v>
      </c>
      <c r="N281" s="5" t="s">
        <v>582</v>
      </c>
      <c r="O281" s="2" t="s">
        <v>578</v>
      </c>
      <c r="Q281" s="3" t="s">
        <v>579</v>
      </c>
      <c r="R281" s="3">
        <v>984</v>
      </c>
      <c r="S281" s="3">
        <v>327</v>
      </c>
    </row>
    <row r="282" spans="1:20" x14ac:dyDescent="0.35">
      <c r="A282" s="2" t="s">
        <v>11</v>
      </c>
      <c r="B282" s="3" t="s">
        <v>12</v>
      </c>
      <c r="C282" s="3" t="s">
        <v>13</v>
      </c>
      <c r="D282" s="3" t="s">
        <v>14</v>
      </c>
      <c r="E282" s="3" t="s">
        <v>3</v>
      </c>
      <c r="G282" s="3" t="s">
        <v>15</v>
      </c>
      <c r="H282" s="3">
        <v>154894</v>
      </c>
      <c r="I282" s="3">
        <v>155790</v>
      </c>
      <c r="J282" s="3" t="s">
        <v>16</v>
      </c>
      <c r="O282" s="2" t="s">
        <v>583</v>
      </c>
      <c r="Q282" s="3" t="s">
        <v>584</v>
      </c>
      <c r="R282" s="3">
        <v>897</v>
      </c>
      <c r="T282" s="3" t="s">
        <v>585</v>
      </c>
    </row>
    <row r="283" spans="1:20" x14ac:dyDescent="0.35">
      <c r="A283" s="2" t="s">
        <v>20</v>
      </c>
      <c r="B283" s="3" t="s">
        <v>21</v>
      </c>
      <c r="C283" s="3" t="s">
        <v>13</v>
      </c>
      <c r="D283" s="3" t="s">
        <v>14</v>
      </c>
      <c r="E283" s="3" t="s">
        <v>3</v>
      </c>
      <c r="G283" s="3" t="s">
        <v>15</v>
      </c>
      <c r="H283" s="3">
        <v>154894</v>
      </c>
      <c r="I283" s="3">
        <v>155790</v>
      </c>
      <c r="J283" s="3" t="s">
        <v>16</v>
      </c>
      <c r="K283" s="3" t="s">
        <v>586</v>
      </c>
      <c r="L283" s="3" t="s">
        <v>586</v>
      </c>
      <c r="N283" s="5" t="s">
        <v>587</v>
      </c>
      <c r="O283" s="2" t="s">
        <v>583</v>
      </c>
      <c r="Q283" s="3" t="s">
        <v>584</v>
      </c>
      <c r="R283" s="3">
        <v>897</v>
      </c>
      <c r="S283" s="3">
        <v>298</v>
      </c>
    </row>
    <row r="284" spans="1:20" x14ac:dyDescent="0.35">
      <c r="A284" s="2" t="s">
        <v>11</v>
      </c>
      <c r="B284" s="3" t="s">
        <v>12</v>
      </c>
      <c r="C284" s="3" t="s">
        <v>13</v>
      </c>
      <c r="D284" s="3" t="s">
        <v>14</v>
      </c>
      <c r="E284" s="3" t="s">
        <v>3</v>
      </c>
      <c r="G284" s="3" t="s">
        <v>15</v>
      </c>
      <c r="H284" s="3">
        <v>156093</v>
      </c>
      <c r="I284" s="3">
        <v>157637</v>
      </c>
      <c r="J284" s="3" t="s">
        <v>28</v>
      </c>
      <c r="Q284" s="3" t="s">
        <v>588</v>
      </c>
      <c r="R284" s="3">
        <v>1545</v>
      </c>
      <c r="T284" s="3" t="s">
        <v>589</v>
      </c>
    </row>
    <row r="285" spans="1:20" x14ac:dyDescent="0.35">
      <c r="A285" s="2" t="s">
        <v>20</v>
      </c>
      <c r="B285" s="3" t="s">
        <v>21</v>
      </c>
      <c r="C285" s="3" t="s">
        <v>13</v>
      </c>
      <c r="D285" s="3" t="s">
        <v>14</v>
      </c>
      <c r="E285" s="3" t="s">
        <v>3</v>
      </c>
      <c r="G285" s="3" t="s">
        <v>15</v>
      </c>
      <c r="H285" s="3">
        <v>156093</v>
      </c>
      <c r="I285" s="3">
        <v>157637</v>
      </c>
      <c r="J285" s="3" t="s">
        <v>28</v>
      </c>
      <c r="K285" s="3" t="s">
        <v>590</v>
      </c>
      <c r="L285" s="3" t="s">
        <v>590</v>
      </c>
      <c r="N285" s="5" t="s">
        <v>591</v>
      </c>
      <c r="Q285" s="3" t="s">
        <v>588</v>
      </c>
      <c r="R285" s="3">
        <v>1545</v>
      </c>
      <c r="S285" s="3">
        <v>514</v>
      </c>
    </row>
    <row r="286" spans="1:20" x14ac:dyDescent="0.35">
      <c r="A286" s="2" t="s">
        <v>11</v>
      </c>
      <c r="B286" s="3" t="s">
        <v>12</v>
      </c>
      <c r="C286" s="3" t="s">
        <v>13</v>
      </c>
      <c r="D286" s="3" t="s">
        <v>14</v>
      </c>
      <c r="E286" s="3" t="s">
        <v>3</v>
      </c>
      <c r="G286" s="3" t="s">
        <v>15</v>
      </c>
      <c r="H286" s="3">
        <v>157920</v>
      </c>
      <c r="I286" s="3">
        <v>158378</v>
      </c>
      <c r="J286" s="3" t="s">
        <v>28</v>
      </c>
      <c r="Q286" s="3" t="s">
        <v>592</v>
      </c>
      <c r="R286" s="3">
        <v>459</v>
      </c>
      <c r="T286" s="3" t="s">
        <v>593</v>
      </c>
    </row>
    <row r="287" spans="1:20" x14ac:dyDescent="0.35">
      <c r="A287" s="2" t="s">
        <v>20</v>
      </c>
      <c r="B287" s="3" t="s">
        <v>21</v>
      </c>
      <c r="C287" s="3" t="s">
        <v>13</v>
      </c>
      <c r="D287" s="3" t="s">
        <v>14</v>
      </c>
      <c r="E287" s="3" t="s">
        <v>3</v>
      </c>
      <c r="G287" s="3" t="s">
        <v>15</v>
      </c>
      <c r="H287" s="3">
        <v>157920</v>
      </c>
      <c r="I287" s="3">
        <v>158378</v>
      </c>
      <c r="J287" s="3" t="s">
        <v>28</v>
      </c>
      <c r="K287" s="3" t="s">
        <v>594</v>
      </c>
      <c r="L287" s="3" t="s">
        <v>594</v>
      </c>
      <c r="N287" s="5" t="s">
        <v>595</v>
      </c>
      <c r="Q287" s="3" t="s">
        <v>592</v>
      </c>
      <c r="R287" s="3">
        <v>459</v>
      </c>
      <c r="S287" s="3">
        <v>152</v>
      </c>
    </row>
    <row r="288" spans="1:20" x14ac:dyDescent="0.35">
      <c r="A288" s="2" t="s">
        <v>11</v>
      </c>
      <c r="B288" s="3" t="s">
        <v>12</v>
      </c>
      <c r="C288" s="3" t="s">
        <v>13</v>
      </c>
      <c r="D288" s="3" t="s">
        <v>14</v>
      </c>
      <c r="E288" s="3" t="s">
        <v>3</v>
      </c>
      <c r="G288" s="3" t="s">
        <v>15</v>
      </c>
      <c r="H288" s="3">
        <v>158500</v>
      </c>
      <c r="I288" s="3">
        <v>159465</v>
      </c>
      <c r="J288" s="3" t="s">
        <v>28</v>
      </c>
      <c r="Q288" s="3" t="s">
        <v>596</v>
      </c>
      <c r="R288" s="3">
        <v>966</v>
      </c>
      <c r="T288" s="3" t="s">
        <v>597</v>
      </c>
    </row>
    <row r="289" spans="1:20" x14ac:dyDescent="0.35">
      <c r="A289" s="2" t="s">
        <v>20</v>
      </c>
      <c r="B289" s="3" t="s">
        <v>21</v>
      </c>
      <c r="C289" s="3" t="s">
        <v>13</v>
      </c>
      <c r="D289" s="3" t="s">
        <v>14</v>
      </c>
      <c r="E289" s="3" t="s">
        <v>3</v>
      </c>
      <c r="G289" s="3" t="s">
        <v>15</v>
      </c>
      <c r="H289" s="3">
        <v>158500</v>
      </c>
      <c r="I289" s="3">
        <v>159465</v>
      </c>
      <c r="J289" s="3" t="s">
        <v>28</v>
      </c>
      <c r="K289" s="3" t="s">
        <v>598</v>
      </c>
      <c r="L289" s="3" t="s">
        <v>598</v>
      </c>
      <c r="N289" s="5" t="s">
        <v>599</v>
      </c>
      <c r="Q289" s="3" t="s">
        <v>596</v>
      </c>
      <c r="R289" s="3">
        <v>966</v>
      </c>
      <c r="S289" s="3">
        <v>321</v>
      </c>
    </row>
    <row r="290" spans="1:20" x14ac:dyDescent="0.35">
      <c r="A290" s="2" t="s">
        <v>11</v>
      </c>
      <c r="B290" s="3" t="s">
        <v>12</v>
      </c>
      <c r="C290" s="3" t="s">
        <v>13</v>
      </c>
      <c r="D290" s="3" t="s">
        <v>14</v>
      </c>
      <c r="E290" s="3" t="s">
        <v>3</v>
      </c>
      <c r="G290" s="3" t="s">
        <v>15</v>
      </c>
      <c r="H290" s="3">
        <v>159465</v>
      </c>
      <c r="I290" s="3">
        <v>159782</v>
      </c>
      <c r="J290" s="3" t="s">
        <v>28</v>
      </c>
      <c r="O290" s="2" t="s">
        <v>600</v>
      </c>
      <c r="Q290" s="3" t="s">
        <v>601</v>
      </c>
      <c r="R290" s="3">
        <v>318</v>
      </c>
      <c r="T290" s="3" t="s">
        <v>602</v>
      </c>
    </row>
    <row r="291" spans="1:20" x14ac:dyDescent="0.35">
      <c r="A291" s="2" t="s">
        <v>20</v>
      </c>
      <c r="B291" s="3" t="s">
        <v>21</v>
      </c>
      <c r="C291" s="3" t="s">
        <v>13</v>
      </c>
      <c r="D291" s="3" t="s">
        <v>14</v>
      </c>
      <c r="E291" s="3" t="s">
        <v>3</v>
      </c>
      <c r="G291" s="3" t="s">
        <v>15</v>
      </c>
      <c r="H291" s="3">
        <v>159465</v>
      </c>
      <c r="I291" s="3">
        <v>159782</v>
      </c>
      <c r="J291" s="3" t="s">
        <v>28</v>
      </c>
      <c r="K291" s="3" t="s">
        <v>603</v>
      </c>
      <c r="L291" s="3" t="s">
        <v>603</v>
      </c>
      <c r="N291" s="5" t="s">
        <v>604</v>
      </c>
      <c r="O291" s="2" t="s">
        <v>600</v>
      </c>
      <c r="Q291" s="3" t="s">
        <v>601</v>
      </c>
      <c r="R291" s="3">
        <v>318</v>
      </c>
      <c r="S291" s="3">
        <v>105</v>
      </c>
    </row>
    <row r="292" spans="1:20" x14ac:dyDescent="0.35">
      <c r="A292" s="2" t="s">
        <v>11</v>
      </c>
      <c r="B292" s="3" t="s">
        <v>12</v>
      </c>
      <c r="C292" s="3" t="s">
        <v>13</v>
      </c>
      <c r="D292" s="3" t="s">
        <v>14</v>
      </c>
      <c r="E292" s="3" t="s">
        <v>3</v>
      </c>
      <c r="G292" s="3" t="s">
        <v>15</v>
      </c>
      <c r="H292" s="3">
        <v>159800</v>
      </c>
      <c r="I292" s="3">
        <v>161605</v>
      </c>
      <c r="J292" s="3" t="s">
        <v>28</v>
      </c>
      <c r="Q292" s="3" t="s">
        <v>605</v>
      </c>
      <c r="R292" s="3">
        <v>1806</v>
      </c>
      <c r="T292" s="3" t="s">
        <v>606</v>
      </c>
    </row>
    <row r="293" spans="1:20" x14ac:dyDescent="0.35">
      <c r="A293" s="2" t="s">
        <v>20</v>
      </c>
      <c r="B293" s="3" t="s">
        <v>21</v>
      </c>
      <c r="C293" s="3" t="s">
        <v>13</v>
      </c>
      <c r="D293" s="3" t="s">
        <v>14</v>
      </c>
      <c r="E293" s="3" t="s">
        <v>3</v>
      </c>
      <c r="G293" s="3" t="s">
        <v>15</v>
      </c>
      <c r="H293" s="3">
        <v>159800</v>
      </c>
      <c r="I293" s="3">
        <v>161605</v>
      </c>
      <c r="J293" s="3" t="s">
        <v>28</v>
      </c>
      <c r="K293" s="3" t="s">
        <v>607</v>
      </c>
      <c r="L293" s="3" t="s">
        <v>607</v>
      </c>
      <c r="N293" s="5" t="s">
        <v>608</v>
      </c>
      <c r="Q293" s="3" t="s">
        <v>605</v>
      </c>
      <c r="R293" s="3">
        <v>1806</v>
      </c>
      <c r="S293" s="3">
        <v>601</v>
      </c>
    </row>
    <row r="294" spans="1:20" x14ac:dyDescent="0.35">
      <c r="A294" s="2" t="s">
        <v>11</v>
      </c>
      <c r="B294" s="3" t="s">
        <v>12</v>
      </c>
      <c r="C294" s="3" t="s">
        <v>13</v>
      </c>
      <c r="D294" s="3" t="s">
        <v>14</v>
      </c>
      <c r="E294" s="3" t="s">
        <v>3</v>
      </c>
      <c r="G294" s="3" t="s">
        <v>15</v>
      </c>
      <c r="H294" s="3">
        <v>161615</v>
      </c>
      <c r="I294" s="3">
        <v>163099</v>
      </c>
      <c r="J294" s="3" t="s">
        <v>28</v>
      </c>
      <c r="Q294" s="3" t="s">
        <v>609</v>
      </c>
      <c r="R294" s="3">
        <v>1485</v>
      </c>
      <c r="T294" s="3" t="s">
        <v>610</v>
      </c>
    </row>
    <row r="295" spans="1:20" x14ac:dyDescent="0.35">
      <c r="A295" s="2" t="s">
        <v>20</v>
      </c>
      <c r="B295" s="3" t="s">
        <v>21</v>
      </c>
      <c r="C295" s="3" t="s">
        <v>13</v>
      </c>
      <c r="D295" s="3" t="s">
        <v>14</v>
      </c>
      <c r="E295" s="3" t="s">
        <v>3</v>
      </c>
      <c r="G295" s="3" t="s">
        <v>15</v>
      </c>
      <c r="H295" s="3">
        <v>161615</v>
      </c>
      <c r="I295" s="3">
        <v>163099</v>
      </c>
      <c r="J295" s="3" t="s">
        <v>28</v>
      </c>
      <c r="K295" s="3" t="s">
        <v>611</v>
      </c>
      <c r="L295" s="3" t="s">
        <v>611</v>
      </c>
      <c r="N295" s="5" t="s">
        <v>612</v>
      </c>
      <c r="Q295" s="3" t="s">
        <v>609</v>
      </c>
      <c r="R295" s="3">
        <v>1485</v>
      </c>
      <c r="S295" s="3">
        <v>494</v>
      </c>
    </row>
    <row r="296" spans="1:20" x14ac:dyDescent="0.35">
      <c r="A296" s="2" t="s">
        <v>11</v>
      </c>
      <c r="B296" s="3" t="s">
        <v>12</v>
      </c>
      <c r="C296" s="3" t="s">
        <v>13</v>
      </c>
      <c r="D296" s="3" t="s">
        <v>14</v>
      </c>
      <c r="E296" s="3" t="s">
        <v>3</v>
      </c>
      <c r="G296" s="3" t="s">
        <v>15</v>
      </c>
      <c r="H296" s="3">
        <v>163092</v>
      </c>
      <c r="I296" s="3">
        <v>164474</v>
      </c>
      <c r="J296" s="3" t="s">
        <v>28</v>
      </c>
      <c r="Q296" s="3" t="s">
        <v>613</v>
      </c>
      <c r="R296" s="3">
        <v>1383</v>
      </c>
      <c r="T296" s="3" t="s">
        <v>614</v>
      </c>
    </row>
    <row r="297" spans="1:20" x14ac:dyDescent="0.35">
      <c r="A297" s="2" t="s">
        <v>20</v>
      </c>
      <c r="B297" s="3" t="s">
        <v>21</v>
      </c>
      <c r="C297" s="3" t="s">
        <v>13</v>
      </c>
      <c r="D297" s="3" t="s">
        <v>14</v>
      </c>
      <c r="E297" s="3" t="s">
        <v>3</v>
      </c>
      <c r="G297" s="3" t="s">
        <v>15</v>
      </c>
      <c r="H297" s="3">
        <v>163092</v>
      </c>
      <c r="I297" s="3">
        <v>164474</v>
      </c>
      <c r="J297" s="3" t="s">
        <v>28</v>
      </c>
      <c r="K297" s="3" t="s">
        <v>615</v>
      </c>
      <c r="L297" s="3" t="s">
        <v>615</v>
      </c>
      <c r="N297" s="5" t="s">
        <v>616</v>
      </c>
      <c r="Q297" s="3" t="s">
        <v>613</v>
      </c>
      <c r="R297" s="3">
        <v>1383</v>
      </c>
      <c r="S297" s="3">
        <v>460</v>
      </c>
    </row>
    <row r="298" spans="1:20" x14ac:dyDescent="0.35">
      <c r="A298" s="2" t="s">
        <v>11</v>
      </c>
      <c r="B298" s="3" t="s">
        <v>12</v>
      </c>
      <c r="C298" s="3" t="s">
        <v>13</v>
      </c>
      <c r="D298" s="3" t="s">
        <v>14</v>
      </c>
      <c r="E298" s="3" t="s">
        <v>3</v>
      </c>
      <c r="G298" s="3" t="s">
        <v>15</v>
      </c>
      <c r="H298" s="3">
        <v>164468</v>
      </c>
      <c r="I298" s="3">
        <v>165550</v>
      </c>
      <c r="J298" s="3" t="s">
        <v>28</v>
      </c>
      <c r="Q298" s="3" t="s">
        <v>617</v>
      </c>
      <c r="R298" s="3">
        <v>1083</v>
      </c>
      <c r="T298" s="3" t="s">
        <v>618</v>
      </c>
    </row>
    <row r="299" spans="1:20" x14ac:dyDescent="0.35">
      <c r="A299" s="2" t="s">
        <v>20</v>
      </c>
      <c r="B299" s="3" t="s">
        <v>21</v>
      </c>
      <c r="C299" s="3" t="s">
        <v>13</v>
      </c>
      <c r="D299" s="3" t="s">
        <v>14</v>
      </c>
      <c r="E299" s="3" t="s">
        <v>3</v>
      </c>
      <c r="G299" s="3" t="s">
        <v>15</v>
      </c>
      <c r="H299" s="3">
        <v>164468</v>
      </c>
      <c r="I299" s="3">
        <v>165550</v>
      </c>
      <c r="J299" s="3" t="s">
        <v>28</v>
      </c>
      <c r="K299" s="3" t="s">
        <v>619</v>
      </c>
      <c r="L299" s="3" t="s">
        <v>619</v>
      </c>
      <c r="N299" s="5" t="s">
        <v>620</v>
      </c>
      <c r="Q299" s="3" t="s">
        <v>617</v>
      </c>
      <c r="R299" s="3">
        <v>1083</v>
      </c>
      <c r="S299" s="3">
        <v>360</v>
      </c>
    </row>
    <row r="300" spans="1:20" x14ac:dyDescent="0.35">
      <c r="A300" s="2" t="s">
        <v>11</v>
      </c>
      <c r="B300" s="3" t="s">
        <v>12</v>
      </c>
      <c r="C300" s="3" t="s">
        <v>13</v>
      </c>
      <c r="D300" s="3" t="s">
        <v>14</v>
      </c>
      <c r="E300" s="3" t="s">
        <v>3</v>
      </c>
      <c r="G300" s="3" t="s">
        <v>15</v>
      </c>
      <c r="H300" s="3">
        <v>165569</v>
      </c>
      <c r="I300" s="3">
        <v>166873</v>
      </c>
      <c r="J300" s="3" t="s">
        <v>28</v>
      </c>
      <c r="Q300" s="3" t="s">
        <v>621</v>
      </c>
      <c r="R300" s="3">
        <v>1305</v>
      </c>
      <c r="T300" s="3" t="s">
        <v>622</v>
      </c>
    </row>
    <row r="301" spans="1:20" x14ac:dyDescent="0.35">
      <c r="A301" s="2" t="s">
        <v>20</v>
      </c>
      <c r="B301" s="3" t="s">
        <v>21</v>
      </c>
      <c r="C301" s="3" t="s">
        <v>13</v>
      </c>
      <c r="D301" s="3" t="s">
        <v>14</v>
      </c>
      <c r="E301" s="3" t="s">
        <v>3</v>
      </c>
      <c r="G301" s="3" t="s">
        <v>15</v>
      </c>
      <c r="H301" s="3">
        <v>165569</v>
      </c>
      <c r="I301" s="3">
        <v>166873</v>
      </c>
      <c r="J301" s="3" t="s">
        <v>28</v>
      </c>
      <c r="K301" s="3" t="s">
        <v>623</v>
      </c>
      <c r="L301" s="3" t="s">
        <v>623</v>
      </c>
      <c r="N301" s="5" t="s">
        <v>624</v>
      </c>
      <c r="Q301" s="3" t="s">
        <v>621</v>
      </c>
      <c r="R301" s="3">
        <v>1305</v>
      </c>
      <c r="S301" s="3">
        <v>434</v>
      </c>
    </row>
    <row r="302" spans="1:20" x14ac:dyDescent="0.35">
      <c r="A302" s="2" t="s">
        <v>11</v>
      </c>
      <c r="B302" s="3" t="s">
        <v>12</v>
      </c>
      <c r="C302" s="3" t="s">
        <v>13</v>
      </c>
      <c r="D302" s="3" t="s">
        <v>14</v>
      </c>
      <c r="E302" s="3" t="s">
        <v>3</v>
      </c>
      <c r="G302" s="3" t="s">
        <v>15</v>
      </c>
      <c r="H302" s="3">
        <v>166885</v>
      </c>
      <c r="I302" s="3">
        <v>168075</v>
      </c>
      <c r="J302" s="3" t="s">
        <v>28</v>
      </c>
      <c r="O302" s="2" t="s">
        <v>625</v>
      </c>
      <c r="Q302" s="3" t="s">
        <v>626</v>
      </c>
      <c r="R302" s="3">
        <v>1191</v>
      </c>
      <c r="T302" s="3" t="s">
        <v>627</v>
      </c>
    </row>
    <row r="303" spans="1:20" x14ac:dyDescent="0.35">
      <c r="A303" s="2" t="s">
        <v>20</v>
      </c>
      <c r="B303" s="3" t="s">
        <v>21</v>
      </c>
      <c r="C303" s="3" t="s">
        <v>13</v>
      </c>
      <c r="D303" s="3" t="s">
        <v>14</v>
      </c>
      <c r="E303" s="3" t="s">
        <v>3</v>
      </c>
      <c r="G303" s="3" t="s">
        <v>15</v>
      </c>
      <c r="H303" s="3">
        <v>166885</v>
      </c>
      <c r="I303" s="3">
        <v>168075</v>
      </c>
      <c r="J303" s="3" t="s">
        <v>28</v>
      </c>
      <c r="K303" s="3" t="s">
        <v>628</v>
      </c>
      <c r="L303" s="3" t="s">
        <v>628</v>
      </c>
      <c r="N303" s="5" t="s">
        <v>629</v>
      </c>
      <c r="O303" s="2" t="s">
        <v>625</v>
      </c>
      <c r="Q303" s="3" t="s">
        <v>626</v>
      </c>
      <c r="R303" s="3">
        <v>1191</v>
      </c>
      <c r="S303" s="3">
        <v>396</v>
      </c>
    </row>
    <row r="304" spans="1:20" x14ac:dyDescent="0.35">
      <c r="A304" s="2" t="s">
        <v>11</v>
      </c>
      <c r="B304" s="3" t="s">
        <v>12</v>
      </c>
      <c r="C304" s="3" t="s">
        <v>13</v>
      </c>
      <c r="D304" s="3" t="s">
        <v>14</v>
      </c>
      <c r="E304" s="3" t="s">
        <v>3</v>
      </c>
      <c r="G304" s="3" t="s">
        <v>15</v>
      </c>
      <c r="H304" s="3">
        <v>168153</v>
      </c>
      <c r="I304" s="3">
        <v>169217</v>
      </c>
      <c r="J304" s="3" t="s">
        <v>28</v>
      </c>
      <c r="O304" s="2" t="s">
        <v>630</v>
      </c>
      <c r="Q304" s="3" t="s">
        <v>631</v>
      </c>
      <c r="R304" s="3">
        <v>1065</v>
      </c>
      <c r="T304" s="3" t="s">
        <v>632</v>
      </c>
    </row>
    <row r="305" spans="1:20" x14ac:dyDescent="0.35">
      <c r="A305" s="2" t="s">
        <v>20</v>
      </c>
      <c r="B305" s="3" t="s">
        <v>21</v>
      </c>
      <c r="C305" s="3" t="s">
        <v>13</v>
      </c>
      <c r="D305" s="3" t="s">
        <v>14</v>
      </c>
      <c r="E305" s="3" t="s">
        <v>3</v>
      </c>
      <c r="G305" s="3" t="s">
        <v>15</v>
      </c>
      <c r="H305" s="3">
        <v>168153</v>
      </c>
      <c r="I305" s="3">
        <v>169217</v>
      </c>
      <c r="J305" s="3" t="s">
        <v>28</v>
      </c>
      <c r="K305" s="3" t="s">
        <v>633</v>
      </c>
      <c r="L305" s="3" t="s">
        <v>633</v>
      </c>
      <c r="N305" s="5" t="s">
        <v>634</v>
      </c>
      <c r="O305" s="2" t="s">
        <v>630</v>
      </c>
      <c r="Q305" s="3" t="s">
        <v>631</v>
      </c>
      <c r="R305" s="3">
        <v>1065</v>
      </c>
      <c r="S305" s="3">
        <v>354</v>
      </c>
    </row>
    <row r="306" spans="1:20" x14ac:dyDescent="0.35">
      <c r="A306" s="2" t="s">
        <v>11</v>
      </c>
      <c r="B306" s="3" t="s">
        <v>12</v>
      </c>
      <c r="C306" s="3" t="s">
        <v>13</v>
      </c>
      <c r="D306" s="3" t="s">
        <v>14</v>
      </c>
      <c r="E306" s="3" t="s">
        <v>3</v>
      </c>
      <c r="G306" s="3" t="s">
        <v>15</v>
      </c>
      <c r="H306" s="3">
        <v>169228</v>
      </c>
      <c r="I306" s="3">
        <v>170676</v>
      </c>
      <c r="J306" s="3" t="s">
        <v>28</v>
      </c>
      <c r="Q306" s="3" t="s">
        <v>635</v>
      </c>
      <c r="R306" s="3">
        <v>1449</v>
      </c>
      <c r="T306" s="3" t="s">
        <v>636</v>
      </c>
    </row>
    <row r="307" spans="1:20" x14ac:dyDescent="0.35">
      <c r="A307" s="2" t="s">
        <v>20</v>
      </c>
      <c r="B307" s="3" t="s">
        <v>21</v>
      </c>
      <c r="C307" s="3" t="s">
        <v>13</v>
      </c>
      <c r="D307" s="3" t="s">
        <v>14</v>
      </c>
      <c r="E307" s="3" t="s">
        <v>3</v>
      </c>
      <c r="G307" s="3" t="s">
        <v>15</v>
      </c>
      <c r="H307" s="3">
        <v>169228</v>
      </c>
      <c r="I307" s="3">
        <v>170676</v>
      </c>
      <c r="J307" s="3" t="s">
        <v>28</v>
      </c>
      <c r="K307" s="3" t="s">
        <v>637</v>
      </c>
      <c r="L307" s="3" t="s">
        <v>637</v>
      </c>
      <c r="N307" s="5" t="s">
        <v>638</v>
      </c>
      <c r="Q307" s="3" t="s">
        <v>635</v>
      </c>
      <c r="R307" s="3">
        <v>1449</v>
      </c>
      <c r="S307" s="3">
        <v>482</v>
      </c>
    </row>
    <row r="308" spans="1:20" x14ac:dyDescent="0.35">
      <c r="A308" s="2" t="s">
        <v>11</v>
      </c>
      <c r="B308" s="3" t="s">
        <v>12</v>
      </c>
      <c r="C308" s="3" t="s">
        <v>13</v>
      </c>
      <c r="D308" s="3" t="s">
        <v>14</v>
      </c>
      <c r="E308" s="3" t="s">
        <v>3</v>
      </c>
      <c r="G308" s="3" t="s">
        <v>15</v>
      </c>
      <c r="H308" s="3">
        <v>170685</v>
      </c>
      <c r="I308" s="3">
        <v>171614</v>
      </c>
      <c r="J308" s="3" t="s">
        <v>28</v>
      </c>
      <c r="Q308" s="3" t="s">
        <v>639</v>
      </c>
      <c r="R308" s="3">
        <v>930</v>
      </c>
      <c r="T308" s="3" t="s">
        <v>640</v>
      </c>
    </row>
    <row r="309" spans="1:20" x14ac:dyDescent="0.35">
      <c r="A309" s="2" t="s">
        <v>20</v>
      </c>
      <c r="B309" s="3" t="s">
        <v>21</v>
      </c>
      <c r="C309" s="3" t="s">
        <v>13</v>
      </c>
      <c r="D309" s="3" t="s">
        <v>14</v>
      </c>
      <c r="E309" s="3" t="s">
        <v>3</v>
      </c>
      <c r="G309" s="3" t="s">
        <v>15</v>
      </c>
      <c r="H309" s="3">
        <v>170685</v>
      </c>
      <c r="I309" s="3">
        <v>171614</v>
      </c>
      <c r="J309" s="3" t="s">
        <v>28</v>
      </c>
      <c r="K309" s="3" t="s">
        <v>641</v>
      </c>
      <c r="L309" s="3" t="s">
        <v>641</v>
      </c>
      <c r="N309" s="5" t="s">
        <v>642</v>
      </c>
      <c r="Q309" s="3" t="s">
        <v>639</v>
      </c>
      <c r="R309" s="3">
        <v>930</v>
      </c>
      <c r="S309" s="3">
        <v>309</v>
      </c>
    </row>
    <row r="310" spans="1:20" x14ac:dyDescent="0.35">
      <c r="A310" s="2" t="s">
        <v>11</v>
      </c>
      <c r="B310" s="3" t="s">
        <v>12</v>
      </c>
      <c r="C310" s="3" t="s">
        <v>13</v>
      </c>
      <c r="D310" s="3" t="s">
        <v>14</v>
      </c>
      <c r="E310" s="3" t="s">
        <v>3</v>
      </c>
      <c r="G310" s="3" t="s">
        <v>15</v>
      </c>
      <c r="H310" s="3">
        <v>171611</v>
      </c>
      <c r="I310" s="3">
        <v>172387</v>
      </c>
      <c r="J310" s="3" t="s">
        <v>28</v>
      </c>
      <c r="Q310" s="3" t="s">
        <v>643</v>
      </c>
      <c r="R310" s="3">
        <v>777</v>
      </c>
      <c r="T310" s="3" t="s">
        <v>644</v>
      </c>
    </row>
    <row r="311" spans="1:20" x14ac:dyDescent="0.35">
      <c r="A311" s="2" t="s">
        <v>20</v>
      </c>
      <c r="B311" s="3" t="s">
        <v>21</v>
      </c>
      <c r="C311" s="3" t="s">
        <v>13</v>
      </c>
      <c r="D311" s="3" t="s">
        <v>14</v>
      </c>
      <c r="E311" s="3" t="s">
        <v>3</v>
      </c>
      <c r="G311" s="3" t="s">
        <v>15</v>
      </c>
      <c r="H311" s="3">
        <v>171611</v>
      </c>
      <c r="I311" s="3">
        <v>172387</v>
      </c>
      <c r="J311" s="3" t="s">
        <v>28</v>
      </c>
      <c r="K311" s="3" t="s">
        <v>645</v>
      </c>
      <c r="L311" s="3" t="s">
        <v>645</v>
      </c>
      <c r="N311" s="5" t="s">
        <v>646</v>
      </c>
      <c r="Q311" s="3" t="s">
        <v>643</v>
      </c>
      <c r="R311" s="3">
        <v>777</v>
      </c>
      <c r="S311" s="3">
        <v>258</v>
      </c>
    </row>
    <row r="312" spans="1:20" x14ac:dyDescent="0.35">
      <c r="A312" s="2" t="s">
        <v>11</v>
      </c>
      <c r="B312" s="3" t="s">
        <v>12</v>
      </c>
      <c r="C312" s="3" t="s">
        <v>13</v>
      </c>
      <c r="D312" s="3" t="s">
        <v>14</v>
      </c>
      <c r="E312" s="3" t="s">
        <v>3</v>
      </c>
      <c r="G312" s="3" t="s">
        <v>15</v>
      </c>
      <c r="H312" s="3">
        <v>172413</v>
      </c>
      <c r="I312" s="3">
        <v>173693</v>
      </c>
      <c r="J312" s="3" t="s">
        <v>28</v>
      </c>
      <c r="Q312" s="3" t="s">
        <v>647</v>
      </c>
      <c r="R312" s="3">
        <v>1281</v>
      </c>
      <c r="T312" s="3" t="s">
        <v>648</v>
      </c>
    </row>
    <row r="313" spans="1:20" x14ac:dyDescent="0.35">
      <c r="A313" s="2" t="s">
        <v>20</v>
      </c>
      <c r="B313" s="3" t="s">
        <v>21</v>
      </c>
      <c r="C313" s="3" t="s">
        <v>13</v>
      </c>
      <c r="D313" s="3" t="s">
        <v>14</v>
      </c>
      <c r="E313" s="3" t="s">
        <v>3</v>
      </c>
      <c r="G313" s="3" t="s">
        <v>15</v>
      </c>
      <c r="H313" s="3">
        <v>172413</v>
      </c>
      <c r="I313" s="3">
        <v>173693</v>
      </c>
      <c r="J313" s="3" t="s">
        <v>28</v>
      </c>
      <c r="K313" s="3" t="s">
        <v>649</v>
      </c>
      <c r="L313" s="3" t="s">
        <v>649</v>
      </c>
      <c r="N313" s="5" t="s">
        <v>650</v>
      </c>
      <c r="Q313" s="3" t="s">
        <v>647</v>
      </c>
      <c r="R313" s="3">
        <v>1281</v>
      </c>
      <c r="S313" s="3">
        <v>426</v>
      </c>
    </row>
    <row r="314" spans="1:20" x14ac:dyDescent="0.35">
      <c r="A314" s="2" t="s">
        <v>11</v>
      </c>
      <c r="B314" s="3" t="s">
        <v>12</v>
      </c>
      <c r="C314" s="3" t="s">
        <v>13</v>
      </c>
      <c r="D314" s="3" t="s">
        <v>14</v>
      </c>
      <c r="E314" s="3" t="s">
        <v>3</v>
      </c>
      <c r="G314" s="3" t="s">
        <v>15</v>
      </c>
      <c r="H314" s="3">
        <v>173778</v>
      </c>
      <c r="I314" s="3">
        <v>175082</v>
      </c>
      <c r="J314" s="3" t="s">
        <v>28</v>
      </c>
      <c r="O314" s="2" t="s">
        <v>651</v>
      </c>
      <c r="Q314" s="3" t="s">
        <v>652</v>
      </c>
      <c r="R314" s="3">
        <v>1305</v>
      </c>
      <c r="T314" s="3" t="s">
        <v>653</v>
      </c>
    </row>
    <row r="315" spans="1:20" x14ac:dyDescent="0.35">
      <c r="A315" s="2" t="s">
        <v>20</v>
      </c>
      <c r="B315" s="3" t="s">
        <v>21</v>
      </c>
      <c r="C315" s="3" t="s">
        <v>13</v>
      </c>
      <c r="D315" s="3" t="s">
        <v>14</v>
      </c>
      <c r="E315" s="3" t="s">
        <v>3</v>
      </c>
      <c r="G315" s="3" t="s">
        <v>15</v>
      </c>
      <c r="H315" s="3">
        <v>173778</v>
      </c>
      <c r="I315" s="3">
        <v>175082</v>
      </c>
      <c r="J315" s="3" t="s">
        <v>28</v>
      </c>
      <c r="K315" s="3" t="s">
        <v>654</v>
      </c>
      <c r="L315" s="3" t="s">
        <v>654</v>
      </c>
      <c r="N315" s="5" t="s">
        <v>655</v>
      </c>
      <c r="O315" s="2" t="s">
        <v>651</v>
      </c>
      <c r="Q315" s="3" t="s">
        <v>652</v>
      </c>
      <c r="R315" s="3">
        <v>1305</v>
      </c>
      <c r="S315" s="3">
        <v>434</v>
      </c>
    </row>
    <row r="316" spans="1:20" x14ac:dyDescent="0.35">
      <c r="A316" s="2" t="s">
        <v>11</v>
      </c>
      <c r="B316" s="3" t="s">
        <v>12</v>
      </c>
      <c r="C316" s="3" t="s">
        <v>13</v>
      </c>
      <c r="D316" s="3" t="s">
        <v>14</v>
      </c>
      <c r="E316" s="3" t="s">
        <v>3</v>
      </c>
      <c r="G316" s="3" t="s">
        <v>15</v>
      </c>
      <c r="H316" s="3">
        <v>175128</v>
      </c>
      <c r="I316" s="3">
        <v>176045</v>
      </c>
      <c r="J316" s="3" t="s">
        <v>28</v>
      </c>
      <c r="O316" s="2" t="s">
        <v>656</v>
      </c>
      <c r="Q316" s="3" t="s">
        <v>657</v>
      </c>
      <c r="R316" s="3">
        <v>918</v>
      </c>
      <c r="T316" s="3" t="s">
        <v>658</v>
      </c>
    </row>
    <row r="317" spans="1:20" x14ac:dyDescent="0.35">
      <c r="A317" s="2" t="s">
        <v>20</v>
      </c>
      <c r="B317" s="3" t="s">
        <v>21</v>
      </c>
      <c r="C317" s="3" t="s">
        <v>13</v>
      </c>
      <c r="D317" s="3" t="s">
        <v>14</v>
      </c>
      <c r="E317" s="3" t="s">
        <v>3</v>
      </c>
      <c r="G317" s="3" t="s">
        <v>15</v>
      </c>
      <c r="H317" s="3">
        <v>175128</v>
      </c>
      <c r="I317" s="3">
        <v>176045</v>
      </c>
      <c r="J317" s="3" t="s">
        <v>28</v>
      </c>
      <c r="K317" s="3" t="s">
        <v>659</v>
      </c>
      <c r="L317" s="3" t="s">
        <v>659</v>
      </c>
      <c r="N317" s="5" t="s">
        <v>660</v>
      </c>
      <c r="O317" s="2" t="s">
        <v>656</v>
      </c>
      <c r="Q317" s="3" t="s">
        <v>657</v>
      </c>
      <c r="R317" s="3">
        <v>918</v>
      </c>
      <c r="S317" s="3">
        <v>305</v>
      </c>
    </row>
    <row r="318" spans="1:20" x14ac:dyDescent="0.35">
      <c r="A318" s="2" t="s">
        <v>11</v>
      </c>
      <c r="B318" s="3" t="s">
        <v>12</v>
      </c>
      <c r="C318" s="3" t="s">
        <v>13</v>
      </c>
      <c r="D318" s="3" t="s">
        <v>14</v>
      </c>
      <c r="E318" s="3" t="s">
        <v>3</v>
      </c>
      <c r="G318" s="3" t="s">
        <v>15</v>
      </c>
      <c r="H318" s="3">
        <v>176199</v>
      </c>
      <c r="I318" s="3">
        <v>177350</v>
      </c>
      <c r="J318" s="3" t="s">
        <v>28</v>
      </c>
      <c r="Q318" s="3" t="s">
        <v>661</v>
      </c>
      <c r="R318" s="3">
        <v>1152</v>
      </c>
      <c r="T318" s="3" t="s">
        <v>662</v>
      </c>
    </row>
    <row r="319" spans="1:20" x14ac:dyDescent="0.35">
      <c r="A319" s="2" t="s">
        <v>20</v>
      </c>
      <c r="B319" s="3" t="s">
        <v>21</v>
      </c>
      <c r="C319" s="3" t="s">
        <v>13</v>
      </c>
      <c r="D319" s="3" t="s">
        <v>14</v>
      </c>
      <c r="E319" s="3" t="s">
        <v>3</v>
      </c>
      <c r="G319" s="3" t="s">
        <v>15</v>
      </c>
      <c r="H319" s="3">
        <v>176199</v>
      </c>
      <c r="I319" s="3">
        <v>177350</v>
      </c>
      <c r="J319" s="3" t="s">
        <v>28</v>
      </c>
      <c r="K319" s="3" t="s">
        <v>663</v>
      </c>
      <c r="L319" s="3" t="s">
        <v>663</v>
      </c>
      <c r="N319" s="5" t="s">
        <v>664</v>
      </c>
      <c r="Q319" s="3" t="s">
        <v>661</v>
      </c>
      <c r="R319" s="3">
        <v>1152</v>
      </c>
      <c r="S319" s="3">
        <v>383</v>
      </c>
    </row>
    <row r="320" spans="1:20" x14ac:dyDescent="0.35">
      <c r="A320" s="2" t="s">
        <v>11</v>
      </c>
      <c r="B320" s="3" t="s">
        <v>12</v>
      </c>
      <c r="C320" s="3" t="s">
        <v>13</v>
      </c>
      <c r="D320" s="3" t="s">
        <v>14</v>
      </c>
      <c r="E320" s="3" t="s">
        <v>3</v>
      </c>
      <c r="G320" s="3" t="s">
        <v>15</v>
      </c>
      <c r="H320" s="3">
        <v>177405</v>
      </c>
      <c r="I320" s="3">
        <v>178568</v>
      </c>
      <c r="J320" s="3" t="s">
        <v>28</v>
      </c>
      <c r="O320" s="2" t="s">
        <v>665</v>
      </c>
      <c r="Q320" s="3" t="s">
        <v>666</v>
      </c>
      <c r="R320" s="3">
        <v>1164</v>
      </c>
      <c r="T320" s="3" t="s">
        <v>667</v>
      </c>
    </row>
    <row r="321" spans="1:20" x14ac:dyDescent="0.35">
      <c r="A321" s="2" t="s">
        <v>20</v>
      </c>
      <c r="B321" s="3" t="s">
        <v>21</v>
      </c>
      <c r="C321" s="3" t="s">
        <v>13</v>
      </c>
      <c r="D321" s="3" t="s">
        <v>14</v>
      </c>
      <c r="E321" s="3" t="s">
        <v>3</v>
      </c>
      <c r="G321" s="3" t="s">
        <v>15</v>
      </c>
      <c r="H321" s="3">
        <v>177405</v>
      </c>
      <c r="I321" s="3">
        <v>178568</v>
      </c>
      <c r="J321" s="3" t="s">
        <v>28</v>
      </c>
      <c r="K321" s="3" t="s">
        <v>668</v>
      </c>
      <c r="L321" s="3" t="s">
        <v>668</v>
      </c>
      <c r="N321" s="5" t="s">
        <v>669</v>
      </c>
      <c r="O321" s="2" t="s">
        <v>665</v>
      </c>
      <c r="Q321" s="3" t="s">
        <v>666</v>
      </c>
      <c r="R321" s="3">
        <v>1164</v>
      </c>
      <c r="S321" s="3">
        <v>387</v>
      </c>
    </row>
    <row r="322" spans="1:20" x14ac:dyDescent="0.35">
      <c r="A322" s="2" t="s">
        <v>11</v>
      </c>
      <c r="B322" s="3" t="s">
        <v>12</v>
      </c>
      <c r="C322" s="3" t="s">
        <v>13</v>
      </c>
      <c r="D322" s="3" t="s">
        <v>14</v>
      </c>
      <c r="E322" s="3" t="s">
        <v>3</v>
      </c>
      <c r="G322" s="3" t="s">
        <v>15</v>
      </c>
      <c r="H322" s="3">
        <v>178583</v>
      </c>
      <c r="I322" s="3">
        <v>179596</v>
      </c>
      <c r="J322" s="3" t="s">
        <v>16</v>
      </c>
      <c r="Q322" s="3" t="s">
        <v>670</v>
      </c>
      <c r="R322" s="3">
        <v>1014</v>
      </c>
      <c r="T322" s="3" t="s">
        <v>671</v>
      </c>
    </row>
    <row r="323" spans="1:20" x14ac:dyDescent="0.35">
      <c r="A323" s="2" t="s">
        <v>20</v>
      </c>
      <c r="B323" s="3" t="s">
        <v>21</v>
      </c>
      <c r="C323" s="3" t="s">
        <v>13</v>
      </c>
      <c r="D323" s="3" t="s">
        <v>14</v>
      </c>
      <c r="E323" s="3" t="s">
        <v>3</v>
      </c>
      <c r="G323" s="3" t="s">
        <v>15</v>
      </c>
      <c r="H323" s="3">
        <v>178583</v>
      </c>
      <c r="I323" s="3">
        <v>179596</v>
      </c>
      <c r="J323" s="3" t="s">
        <v>16</v>
      </c>
      <c r="K323" s="3" t="s">
        <v>672</v>
      </c>
      <c r="L323" s="3" t="s">
        <v>672</v>
      </c>
      <c r="N323" s="5" t="s">
        <v>673</v>
      </c>
      <c r="Q323" s="3" t="s">
        <v>670</v>
      </c>
      <c r="R323" s="3">
        <v>1014</v>
      </c>
      <c r="S323" s="3">
        <v>337</v>
      </c>
    </row>
    <row r="324" spans="1:20" x14ac:dyDescent="0.35">
      <c r="A324" s="2" t="s">
        <v>11</v>
      </c>
      <c r="B324" s="3" t="s">
        <v>12</v>
      </c>
      <c r="C324" s="3" t="s">
        <v>13</v>
      </c>
      <c r="D324" s="3" t="s">
        <v>14</v>
      </c>
      <c r="E324" s="3" t="s">
        <v>3</v>
      </c>
      <c r="G324" s="3" t="s">
        <v>15</v>
      </c>
      <c r="H324" s="3">
        <v>179679</v>
      </c>
      <c r="I324" s="3">
        <v>180599</v>
      </c>
      <c r="J324" s="3" t="s">
        <v>16</v>
      </c>
      <c r="Q324" s="3" t="s">
        <v>674</v>
      </c>
      <c r="R324" s="3">
        <v>921</v>
      </c>
      <c r="T324" s="3" t="s">
        <v>675</v>
      </c>
    </row>
    <row r="325" spans="1:20" x14ac:dyDescent="0.35">
      <c r="A325" s="2" t="s">
        <v>20</v>
      </c>
      <c r="B325" s="3" t="s">
        <v>21</v>
      </c>
      <c r="C325" s="3" t="s">
        <v>13</v>
      </c>
      <c r="D325" s="3" t="s">
        <v>14</v>
      </c>
      <c r="E325" s="3" t="s">
        <v>3</v>
      </c>
      <c r="G325" s="3" t="s">
        <v>15</v>
      </c>
      <c r="H325" s="3">
        <v>179679</v>
      </c>
      <c r="I325" s="3">
        <v>180599</v>
      </c>
      <c r="J325" s="3" t="s">
        <v>16</v>
      </c>
      <c r="K325" s="3" t="s">
        <v>676</v>
      </c>
      <c r="L325" s="3" t="s">
        <v>676</v>
      </c>
      <c r="N325" s="5" t="s">
        <v>677</v>
      </c>
      <c r="Q325" s="3" t="s">
        <v>674</v>
      </c>
      <c r="R325" s="3">
        <v>921</v>
      </c>
      <c r="S325" s="3">
        <v>306</v>
      </c>
    </row>
    <row r="326" spans="1:20" x14ac:dyDescent="0.35">
      <c r="A326" s="2" t="s">
        <v>11</v>
      </c>
      <c r="B326" s="3" t="s">
        <v>12</v>
      </c>
      <c r="C326" s="3" t="s">
        <v>13</v>
      </c>
      <c r="D326" s="3" t="s">
        <v>14</v>
      </c>
      <c r="E326" s="3" t="s">
        <v>3</v>
      </c>
      <c r="G326" s="3" t="s">
        <v>15</v>
      </c>
      <c r="H326" s="3">
        <v>180683</v>
      </c>
      <c r="I326" s="3">
        <v>181570</v>
      </c>
      <c r="J326" s="3" t="s">
        <v>16</v>
      </c>
      <c r="Q326" s="3" t="s">
        <v>678</v>
      </c>
      <c r="R326" s="3">
        <v>888</v>
      </c>
      <c r="T326" s="3" t="s">
        <v>679</v>
      </c>
    </row>
    <row r="327" spans="1:20" x14ac:dyDescent="0.35">
      <c r="A327" s="2" t="s">
        <v>20</v>
      </c>
      <c r="B327" s="3" t="s">
        <v>21</v>
      </c>
      <c r="C327" s="3" t="s">
        <v>13</v>
      </c>
      <c r="D327" s="3" t="s">
        <v>14</v>
      </c>
      <c r="E327" s="3" t="s">
        <v>3</v>
      </c>
      <c r="G327" s="3" t="s">
        <v>15</v>
      </c>
      <c r="H327" s="3">
        <v>180683</v>
      </c>
      <c r="I327" s="3">
        <v>181570</v>
      </c>
      <c r="J327" s="3" t="s">
        <v>16</v>
      </c>
      <c r="K327" s="3" t="s">
        <v>680</v>
      </c>
      <c r="L327" s="3" t="s">
        <v>680</v>
      </c>
      <c r="N327" s="5" t="s">
        <v>681</v>
      </c>
      <c r="Q327" s="3" t="s">
        <v>678</v>
      </c>
      <c r="R327" s="3">
        <v>888</v>
      </c>
      <c r="S327" s="3">
        <v>295</v>
      </c>
    </row>
    <row r="328" spans="1:20" x14ac:dyDescent="0.35">
      <c r="A328" s="2" t="s">
        <v>11</v>
      </c>
      <c r="B328" s="3" t="s">
        <v>12</v>
      </c>
      <c r="C328" s="3" t="s">
        <v>13</v>
      </c>
      <c r="D328" s="3" t="s">
        <v>14</v>
      </c>
      <c r="E328" s="3" t="s">
        <v>3</v>
      </c>
      <c r="G328" s="3" t="s">
        <v>15</v>
      </c>
      <c r="H328" s="3">
        <v>181598</v>
      </c>
      <c r="I328" s="3">
        <v>182566</v>
      </c>
      <c r="J328" s="3" t="s">
        <v>16</v>
      </c>
      <c r="Q328" s="3" t="s">
        <v>682</v>
      </c>
      <c r="R328" s="3">
        <v>969</v>
      </c>
      <c r="T328" s="3" t="s">
        <v>683</v>
      </c>
    </row>
    <row r="329" spans="1:20" x14ac:dyDescent="0.35">
      <c r="A329" s="2" t="s">
        <v>20</v>
      </c>
      <c r="B329" s="3" t="s">
        <v>21</v>
      </c>
      <c r="C329" s="3" t="s">
        <v>13</v>
      </c>
      <c r="D329" s="3" t="s">
        <v>14</v>
      </c>
      <c r="E329" s="3" t="s">
        <v>3</v>
      </c>
      <c r="G329" s="3" t="s">
        <v>15</v>
      </c>
      <c r="H329" s="3">
        <v>181598</v>
      </c>
      <c r="I329" s="3">
        <v>182566</v>
      </c>
      <c r="J329" s="3" t="s">
        <v>16</v>
      </c>
      <c r="K329" s="3" t="s">
        <v>684</v>
      </c>
      <c r="L329" s="3" t="s">
        <v>684</v>
      </c>
      <c r="N329" s="5" t="s">
        <v>685</v>
      </c>
      <c r="Q329" s="3" t="s">
        <v>682</v>
      </c>
      <c r="R329" s="3">
        <v>969</v>
      </c>
      <c r="S329" s="3">
        <v>322</v>
      </c>
    </row>
    <row r="330" spans="1:20" x14ac:dyDescent="0.35">
      <c r="A330" s="2" t="s">
        <v>11</v>
      </c>
      <c r="B330" s="3" t="s">
        <v>12</v>
      </c>
      <c r="C330" s="3" t="s">
        <v>13</v>
      </c>
      <c r="D330" s="3" t="s">
        <v>14</v>
      </c>
      <c r="E330" s="3" t="s">
        <v>3</v>
      </c>
      <c r="G330" s="3" t="s">
        <v>15</v>
      </c>
      <c r="H330" s="3">
        <v>182583</v>
      </c>
      <c r="I330" s="3">
        <v>184079</v>
      </c>
      <c r="J330" s="3" t="s">
        <v>16</v>
      </c>
      <c r="Q330" s="3" t="s">
        <v>686</v>
      </c>
      <c r="R330" s="3">
        <v>1497</v>
      </c>
      <c r="T330" s="3" t="s">
        <v>687</v>
      </c>
    </row>
    <row r="331" spans="1:20" x14ac:dyDescent="0.35">
      <c r="A331" s="2" t="s">
        <v>20</v>
      </c>
      <c r="B331" s="3" t="s">
        <v>21</v>
      </c>
      <c r="C331" s="3" t="s">
        <v>13</v>
      </c>
      <c r="D331" s="3" t="s">
        <v>14</v>
      </c>
      <c r="E331" s="3" t="s">
        <v>3</v>
      </c>
      <c r="G331" s="3" t="s">
        <v>15</v>
      </c>
      <c r="H331" s="3">
        <v>182583</v>
      </c>
      <c r="I331" s="3">
        <v>184079</v>
      </c>
      <c r="J331" s="3" t="s">
        <v>16</v>
      </c>
      <c r="K331" s="3" t="s">
        <v>688</v>
      </c>
      <c r="L331" s="3" t="s">
        <v>688</v>
      </c>
      <c r="N331" s="5" t="s">
        <v>689</v>
      </c>
      <c r="Q331" s="3" t="s">
        <v>686</v>
      </c>
      <c r="R331" s="3">
        <v>1497</v>
      </c>
      <c r="S331" s="3">
        <v>498</v>
      </c>
    </row>
    <row r="332" spans="1:20" x14ac:dyDescent="0.35">
      <c r="A332" s="2" t="s">
        <v>11</v>
      </c>
      <c r="B332" s="3" t="s">
        <v>12</v>
      </c>
      <c r="C332" s="3" t="s">
        <v>13</v>
      </c>
      <c r="D332" s="3" t="s">
        <v>14</v>
      </c>
      <c r="E332" s="3" t="s">
        <v>3</v>
      </c>
      <c r="G332" s="3" t="s">
        <v>15</v>
      </c>
      <c r="H332" s="3">
        <v>184091</v>
      </c>
      <c r="I332" s="3">
        <v>184510</v>
      </c>
      <c r="J332" s="3" t="s">
        <v>16</v>
      </c>
      <c r="Q332" s="3" t="s">
        <v>690</v>
      </c>
      <c r="R332" s="3">
        <v>420</v>
      </c>
      <c r="T332" s="3" t="s">
        <v>691</v>
      </c>
    </row>
    <row r="333" spans="1:20" x14ac:dyDescent="0.35">
      <c r="A333" s="2" t="s">
        <v>20</v>
      </c>
      <c r="B333" s="3" t="s">
        <v>21</v>
      </c>
      <c r="C333" s="3" t="s">
        <v>13</v>
      </c>
      <c r="D333" s="3" t="s">
        <v>14</v>
      </c>
      <c r="E333" s="3" t="s">
        <v>3</v>
      </c>
      <c r="G333" s="3" t="s">
        <v>15</v>
      </c>
      <c r="H333" s="3">
        <v>184091</v>
      </c>
      <c r="I333" s="3">
        <v>184510</v>
      </c>
      <c r="J333" s="3" t="s">
        <v>16</v>
      </c>
      <c r="K333" s="3" t="s">
        <v>692</v>
      </c>
      <c r="L333" s="3" t="s">
        <v>692</v>
      </c>
      <c r="N333" s="5" t="s">
        <v>693</v>
      </c>
      <c r="Q333" s="3" t="s">
        <v>690</v>
      </c>
      <c r="R333" s="3">
        <v>420</v>
      </c>
      <c r="S333" s="3">
        <v>139</v>
      </c>
    </row>
    <row r="334" spans="1:20" x14ac:dyDescent="0.35">
      <c r="A334" s="2" t="s">
        <v>11</v>
      </c>
      <c r="B334" s="3" t="s">
        <v>12</v>
      </c>
      <c r="C334" s="3" t="s">
        <v>13</v>
      </c>
      <c r="D334" s="3" t="s">
        <v>14</v>
      </c>
      <c r="E334" s="3" t="s">
        <v>3</v>
      </c>
      <c r="G334" s="3" t="s">
        <v>15</v>
      </c>
      <c r="H334" s="3">
        <v>184704</v>
      </c>
      <c r="I334" s="3">
        <v>184913</v>
      </c>
      <c r="J334" s="3" t="s">
        <v>28</v>
      </c>
      <c r="Q334" s="3" t="s">
        <v>694</v>
      </c>
      <c r="R334" s="3">
        <v>210</v>
      </c>
      <c r="T334" s="3" t="s">
        <v>695</v>
      </c>
    </row>
    <row r="335" spans="1:20" x14ac:dyDescent="0.35">
      <c r="A335" s="2" t="s">
        <v>20</v>
      </c>
      <c r="B335" s="3" t="s">
        <v>21</v>
      </c>
      <c r="C335" s="3" t="s">
        <v>13</v>
      </c>
      <c r="D335" s="3" t="s">
        <v>14</v>
      </c>
      <c r="E335" s="3" t="s">
        <v>3</v>
      </c>
      <c r="G335" s="3" t="s">
        <v>15</v>
      </c>
      <c r="H335" s="3">
        <v>184704</v>
      </c>
      <c r="I335" s="3">
        <v>184913</v>
      </c>
      <c r="J335" s="3" t="s">
        <v>28</v>
      </c>
      <c r="K335" s="3" t="s">
        <v>696</v>
      </c>
      <c r="L335" s="3" t="s">
        <v>696</v>
      </c>
      <c r="N335" s="5" t="s">
        <v>31</v>
      </c>
      <c r="Q335" s="3" t="s">
        <v>694</v>
      </c>
      <c r="R335" s="3">
        <v>210</v>
      </c>
      <c r="S335" s="3">
        <v>69</v>
      </c>
    </row>
    <row r="336" spans="1:20" x14ac:dyDescent="0.35">
      <c r="A336" s="2" t="s">
        <v>11</v>
      </c>
      <c r="B336" s="3" t="s">
        <v>12</v>
      </c>
      <c r="C336" s="3" t="s">
        <v>13</v>
      </c>
      <c r="D336" s="3" t="s">
        <v>14</v>
      </c>
      <c r="E336" s="3" t="s">
        <v>3</v>
      </c>
      <c r="G336" s="3" t="s">
        <v>15</v>
      </c>
      <c r="H336" s="3">
        <v>184961</v>
      </c>
      <c r="I336" s="3">
        <v>185293</v>
      </c>
      <c r="J336" s="3" t="s">
        <v>16</v>
      </c>
      <c r="Q336" s="3" t="s">
        <v>697</v>
      </c>
      <c r="R336" s="3">
        <v>333</v>
      </c>
      <c r="T336" s="3" t="s">
        <v>698</v>
      </c>
    </row>
    <row r="337" spans="1:20" x14ac:dyDescent="0.35">
      <c r="A337" s="2" t="s">
        <v>20</v>
      </c>
      <c r="B337" s="3" t="s">
        <v>21</v>
      </c>
      <c r="C337" s="3" t="s">
        <v>13</v>
      </c>
      <c r="D337" s="3" t="s">
        <v>14</v>
      </c>
      <c r="E337" s="3" t="s">
        <v>3</v>
      </c>
      <c r="G337" s="3" t="s">
        <v>15</v>
      </c>
      <c r="H337" s="3">
        <v>184961</v>
      </c>
      <c r="I337" s="3">
        <v>185293</v>
      </c>
      <c r="J337" s="3" t="s">
        <v>16</v>
      </c>
      <c r="K337" s="3" t="s">
        <v>699</v>
      </c>
      <c r="L337" s="3" t="s">
        <v>699</v>
      </c>
      <c r="N337" s="5" t="s">
        <v>31</v>
      </c>
      <c r="Q337" s="3" t="s">
        <v>697</v>
      </c>
      <c r="R337" s="3">
        <v>333</v>
      </c>
      <c r="S337" s="3">
        <v>110</v>
      </c>
    </row>
    <row r="338" spans="1:20" x14ac:dyDescent="0.35">
      <c r="A338" s="2" t="s">
        <v>11</v>
      </c>
      <c r="B338" s="3" t="s">
        <v>12</v>
      </c>
      <c r="C338" s="3" t="s">
        <v>13</v>
      </c>
      <c r="D338" s="3" t="s">
        <v>14</v>
      </c>
      <c r="E338" s="3" t="s">
        <v>3</v>
      </c>
      <c r="G338" s="3" t="s">
        <v>15</v>
      </c>
      <c r="H338" s="3">
        <v>185436</v>
      </c>
      <c r="I338" s="3">
        <v>185990</v>
      </c>
      <c r="J338" s="3" t="s">
        <v>28</v>
      </c>
      <c r="Q338" s="3" t="s">
        <v>700</v>
      </c>
      <c r="R338" s="3">
        <v>555</v>
      </c>
      <c r="T338" s="3" t="s">
        <v>701</v>
      </c>
    </row>
    <row r="339" spans="1:20" x14ac:dyDescent="0.35">
      <c r="A339" s="2" t="s">
        <v>20</v>
      </c>
      <c r="B339" s="3" t="s">
        <v>21</v>
      </c>
      <c r="C339" s="3" t="s">
        <v>13</v>
      </c>
      <c r="D339" s="3" t="s">
        <v>14</v>
      </c>
      <c r="E339" s="3" t="s">
        <v>3</v>
      </c>
      <c r="G339" s="3" t="s">
        <v>15</v>
      </c>
      <c r="H339" s="3">
        <v>185436</v>
      </c>
      <c r="I339" s="3">
        <v>185990</v>
      </c>
      <c r="J339" s="3" t="s">
        <v>28</v>
      </c>
      <c r="K339" s="3" t="s">
        <v>702</v>
      </c>
      <c r="L339" s="3" t="s">
        <v>702</v>
      </c>
      <c r="N339" s="5" t="s">
        <v>703</v>
      </c>
      <c r="Q339" s="3" t="s">
        <v>700</v>
      </c>
      <c r="R339" s="3">
        <v>555</v>
      </c>
      <c r="S339" s="3">
        <v>184</v>
      </c>
    </row>
    <row r="340" spans="1:20" x14ac:dyDescent="0.35">
      <c r="A340" s="2" t="s">
        <v>11</v>
      </c>
      <c r="B340" s="3" t="s">
        <v>12</v>
      </c>
      <c r="C340" s="3" t="s">
        <v>13</v>
      </c>
      <c r="D340" s="3" t="s">
        <v>14</v>
      </c>
      <c r="E340" s="3" t="s">
        <v>3</v>
      </c>
      <c r="G340" s="3" t="s">
        <v>15</v>
      </c>
      <c r="H340" s="3">
        <v>186183</v>
      </c>
      <c r="I340" s="3">
        <v>187421</v>
      </c>
      <c r="J340" s="3" t="s">
        <v>28</v>
      </c>
      <c r="Q340" s="3" t="s">
        <v>704</v>
      </c>
      <c r="R340" s="3">
        <v>1239</v>
      </c>
      <c r="T340" s="3" t="s">
        <v>705</v>
      </c>
    </row>
    <row r="341" spans="1:20" x14ac:dyDescent="0.35">
      <c r="A341" s="2" t="s">
        <v>20</v>
      </c>
      <c r="B341" s="3" t="s">
        <v>21</v>
      </c>
      <c r="C341" s="3" t="s">
        <v>13</v>
      </c>
      <c r="D341" s="3" t="s">
        <v>14</v>
      </c>
      <c r="E341" s="3" t="s">
        <v>3</v>
      </c>
      <c r="G341" s="3" t="s">
        <v>15</v>
      </c>
      <c r="H341" s="3">
        <v>186183</v>
      </c>
      <c r="I341" s="3">
        <v>187421</v>
      </c>
      <c r="J341" s="3" t="s">
        <v>28</v>
      </c>
      <c r="K341" s="3" t="s">
        <v>706</v>
      </c>
      <c r="L341" s="3" t="s">
        <v>706</v>
      </c>
      <c r="N341" s="5" t="s">
        <v>707</v>
      </c>
      <c r="Q341" s="3" t="s">
        <v>704</v>
      </c>
      <c r="R341" s="3">
        <v>1239</v>
      </c>
      <c r="S341" s="3">
        <v>412</v>
      </c>
    </row>
    <row r="342" spans="1:20" x14ac:dyDescent="0.35">
      <c r="A342" s="2" t="s">
        <v>11</v>
      </c>
      <c r="B342" s="3" t="s">
        <v>12</v>
      </c>
      <c r="C342" s="3" t="s">
        <v>13</v>
      </c>
      <c r="D342" s="3" t="s">
        <v>14</v>
      </c>
      <c r="E342" s="3" t="s">
        <v>3</v>
      </c>
      <c r="G342" s="3" t="s">
        <v>15</v>
      </c>
      <c r="H342" s="3">
        <v>187570</v>
      </c>
      <c r="I342" s="3">
        <v>188298</v>
      </c>
      <c r="J342" s="3" t="s">
        <v>16</v>
      </c>
      <c r="Q342" s="3" t="s">
        <v>708</v>
      </c>
      <c r="R342" s="3">
        <v>729</v>
      </c>
      <c r="T342" s="3" t="s">
        <v>709</v>
      </c>
    </row>
    <row r="343" spans="1:20" x14ac:dyDescent="0.35">
      <c r="A343" s="2" t="s">
        <v>20</v>
      </c>
      <c r="B343" s="3" t="s">
        <v>21</v>
      </c>
      <c r="C343" s="3" t="s">
        <v>13</v>
      </c>
      <c r="D343" s="3" t="s">
        <v>14</v>
      </c>
      <c r="E343" s="3" t="s">
        <v>3</v>
      </c>
      <c r="G343" s="3" t="s">
        <v>15</v>
      </c>
      <c r="H343" s="3">
        <v>187570</v>
      </c>
      <c r="I343" s="3">
        <v>188298</v>
      </c>
      <c r="J343" s="3" t="s">
        <v>16</v>
      </c>
      <c r="K343" s="3" t="s">
        <v>710</v>
      </c>
      <c r="L343" s="3" t="s">
        <v>710</v>
      </c>
      <c r="N343" s="5" t="s">
        <v>711</v>
      </c>
      <c r="Q343" s="3" t="s">
        <v>708</v>
      </c>
      <c r="R343" s="3">
        <v>729</v>
      </c>
      <c r="S343" s="3">
        <v>242</v>
      </c>
    </row>
    <row r="344" spans="1:20" x14ac:dyDescent="0.35">
      <c r="A344" s="2" t="s">
        <v>11</v>
      </c>
      <c r="B344" s="3" t="s">
        <v>12</v>
      </c>
      <c r="C344" s="3" t="s">
        <v>13</v>
      </c>
      <c r="D344" s="3" t="s">
        <v>14</v>
      </c>
      <c r="E344" s="3" t="s">
        <v>3</v>
      </c>
      <c r="G344" s="3" t="s">
        <v>15</v>
      </c>
      <c r="H344" s="3">
        <v>188466</v>
      </c>
      <c r="I344" s="3">
        <v>189878</v>
      </c>
      <c r="J344" s="3" t="s">
        <v>16</v>
      </c>
      <c r="Q344" s="3" t="s">
        <v>712</v>
      </c>
      <c r="R344" s="3">
        <v>1413</v>
      </c>
      <c r="T344" s="3" t="s">
        <v>713</v>
      </c>
    </row>
    <row r="345" spans="1:20" x14ac:dyDescent="0.35">
      <c r="A345" s="2" t="s">
        <v>20</v>
      </c>
      <c r="B345" s="3" t="s">
        <v>21</v>
      </c>
      <c r="C345" s="3" t="s">
        <v>13</v>
      </c>
      <c r="D345" s="3" t="s">
        <v>14</v>
      </c>
      <c r="E345" s="3" t="s">
        <v>3</v>
      </c>
      <c r="G345" s="3" t="s">
        <v>15</v>
      </c>
      <c r="H345" s="3">
        <v>188466</v>
      </c>
      <c r="I345" s="3">
        <v>189878</v>
      </c>
      <c r="J345" s="3" t="s">
        <v>16</v>
      </c>
      <c r="K345" s="3" t="s">
        <v>714</v>
      </c>
      <c r="L345" s="3" t="s">
        <v>714</v>
      </c>
      <c r="N345" s="5" t="s">
        <v>715</v>
      </c>
      <c r="Q345" s="3" t="s">
        <v>712</v>
      </c>
      <c r="R345" s="3">
        <v>1413</v>
      </c>
      <c r="S345" s="3">
        <v>470</v>
      </c>
    </row>
    <row r="346" spans="1:20" x14ac:dyDescent="0.35">
      <c r="A346" s="2" t="s">
        <v>11</v>
      </c>
      <c r="B346" s="3" t="s">
        <v>12</v>
      </c>
      <c r="C346" s="3" t="s">
        <v>13</v>
      </c>
      <c r="D346" s="3" t="s">
        <v>14</v>
      </c>
      <c r="E346" s="3" t="s">
        <v>3</v>
      </c>
      <c r="G346" s="3" t="s">
        <v>15</v>
      </c>
      <c r="H346" s="3">
        <v>189964</v>
      </c>
      <c r="I346" s="3">
        <v>191055</v>
      </c>
      <c r="J346" s="3" t="s">
        <v>16</v>
      </c>
      <c r="Q346" s="3" t="s">
        <v>716</v>
      </c>
      <c r="R346" s="3">
        <v>1092</v>
      </c>
      <c r="T346" s="3" t="s">
        <v>717</v>
      </c>
    </row>
    <row r="347" spans="1:20" x14ac:dyDescent="0.35">
      <c r="A347" s="2" t="s">
        <v>20</v>
      </c>
      <c r="B347" s="3" t="s">
        <v>21</v>
      </c>
      <c r="C347" s="3" t="s">
        <v>13</v>
      </c>
      <c r="D347" s="3" t="s">
        <v>14</v>
      </c>
      <c r="E347" s="3" t="s">
        <v>3</v>
      </c>
      <c r="G347" s="3" t="s">
        <v>15</v>
      </c>
      <c r="H347" s="3">
        <v>189964</v>
      </c>
      <c r="I347" s="3">
        <v>191055</v>
      </c>
      <c r="J347" s="3" t="s">
        <v>16</v>
      </c>
      <c r="K347" s="3" t="s">
        <v>718</v>
      </c>
      <c r="L347" s="3" t="s">
        <v>718</v>
      </c>
      <c r="N347" s="5" t="s">
        <v>719</v>
      </c>
      <c r="Q347" s="3" t="s">
        <v>716</v>
      </c>
      <c r="R347" s="3">
        <v>1092</v>
      </c>
      <c r="S347" s="3">
        <v>363</v>
      </c>
    </row>
    <row r="348" spans="1:20" x14ac:dyDescent="0.35">
      <c r="A348" s="2" t="s">
        <v>11</v>
      </c>
      <c r="B348" s="3" t="s">
        <v>12</v>
      </c>
      <c r="C348" s="3" t="s">
        <v>13</v>
      </c>
      <c r="D348" s="3" t="s">
        <v>14</v>
      </c>
      <c r="E348" s="3" t="s">
        <v>3</v>
      </c>
      <c r="G348" s="3" t="s">
        <v>15</v>
      </c>
      <c r="H348" s="3">
        <v>191089</v>
      </c>
      <c r="I348" s="3">
        <v>191673</v>
      </c>
      <c r="J348" s="3" t="s">
        <v>16</v>
      </c>
      <c r="Q348" s="3" t="s">
        <v>720</v>
      </c>
      <c r="R348" s="3">
        <v>585</v>
      </c>
      <c r="T348" s="3" t="s">
        <v>721</v>
      </c>
    </row>
    <row r="349" spans="1:20" x14ac:dyDescent="0.35">
      <c r="A349" s="2" t="s">
        <v>20</v>
      </c>
      <c r="B349" s="3" t="s">
        <v>21</v>
      </c>
      <c r="C349" s="3" t="s">
        <v>13</v>
      </c>
      <c r="D349" s="3" t="s">
        <v>14</v>
      </c>
      <c r="E349" s="3" t="s">
        <v>3</v>
      </c>
      <c r="G349" s="3" t="s">
        <v>15</v>
      </c>
      <c r="H349" s="3">
        <v>191089</v>
      </c>
      <c r="I349" s="3">
        <v>191673</v>
      </c>
      <c r="J349" s="3" t="s">
        <v>16</v>
      </c>
      <c r="K349" s="3" t="s">
        <v>722</v>
      </c>
      <c r="L349" s="3" t="s">
        <v>722</v>
      </c>
      <c r="N349" s="5" t="s">
        <v>723</v>
      </c>
      <c r="Q349" s="3" t="s">
        <v>720</v>
      </c>
      <c r="R349" s="3">
        <v>585</v>
      </c>
      <c r="S349" s="3">
        <v>194</v>
      </c>
    </row>
    <row r="350" spans="1:20" x14ac:dyDescent="0.35">
      <c r="A350" s="2" t="s">
        <v>11</v>
      </c>
      <c r="B350" s="3" t="s">
        <v>12</v>
      </c>
      <c r="C350" s="3" t="s">
        <v>13</v>
      </c>
      <c r="D350" s="3" t="s">
        <v>14</v>
      </c>
      <c r="E350" s="3" t="s">
        <v>3</v>
      </c>
      <c r="G350" s="3" t="s">
        <v>15</v>
      </c>
      <c r="H350" s="3">
        <v>191829</v>
      </c>
      <c r="I350" s="3">
        <v>192269</v>
      </c>
      <c r="J350" s="3" t="s">
        <v>28</v>
      </c>
      <c r="Q350" s="3" t="s">
        <v>724</v>
      </c>
      <c r="R350" s="3">
        <v>441</v>
      </c>
      <c r="T350" s="3" t="s">
        <v>725</v>
      </c>
    </row>
    <row r="351" spans="1:20" x14ac:dyDescent="0.35">
      <c r="A351" s="2" t="s">
        <v>20</v>
      </c>
      <c r="B351" s="3" t="s">
        <v>21</v>
      </c>
      <c r="C351" s="3" t="s">
        <v>13</v>
      </c>
      <c r="D351" s="3" t="s">
        <v>14</v>
      </c>
      <c r="E351" s="3" t="s">
        <v>3</v>
      </c>
      <c r="G351" s="3" t="s">
        <v>15</v>
      </c>
      <c r="H351" s="3">
        <v>191829</v>
      </c>
      <c r="I351" s="3">
        <v>192269</v>
      </c>
      <c r="J351" s="3" t="s">
        <v>28</v>
      </c>
      <c r="K351" s="3" t="s">
        <v>726</v>
      </c>
      <c r="L351" s="3" t="s">
        <v>726</v>
      </c>
      <c r="N351" s="5" t="s">
        <v>727</v>
      </c>
      <c r="Q351" s="3" t="s">
        <v>724</v>
      </c>
      <c r="R351" s="3">
        <v>441</v>
      </c>
      <c r="S351" s="3">
        <v>146</v>
      </c>
    </row>
    <row r="352" spans="1:20" x14ac:dyDescent="0.35">
      <c r="A352" s="2" t="s">
        <v>11</v>
      </c>
      <c r="B352" s="3" t="s">
        <v>12</v>
      </c>
      <c r="C352" s="3" t="s">
        <v>13</v>
      </c>
      <c r="D352" s="3" t="s">
        <v>14</v>
      </c>
      <c r="E352" s="3" t="s">
        <v>3</v>
      </c>
      <c r="G352" s="3" t="s">
        <v>15</v>
      </c>
      <c r="H352" s="3">
        <v>192256</v>
      </c>
      <c r="I352" s="3">
        <v>192555</v>
      </c>
      <c r="J352" s="3" t="s">
        <v>28</v>
      </c>
      <c r="Q352" s="3" t="s">
        <v>728</v>
      </c>
      <c r="R352" s="3">
        <v>300</v>
      </c>
      <c r="T352" s="3" t="s">
        <v>729</v>
      </c>
    </row>
    <row r="353" spans="1:20" x14ac:dyDescent="0.35">
      <c r="A353" s="2" t="s">
        <v>20</v>
      </c>
      <c r="B353" s="3" t="s">
        <v>21</v>
      </c>
      <c r="C353" s="3" t="s">
        <v>13</v>
      </c>
      <c r="D353" s="3" t="s">
        <v>14</v>
      </c>
      <c r="E353" s="3" t="s">
        <v>3</v>
      </c>
      <c r="G353" s="3" t="s">
        <v>15</v>
      </c>
      <c r="H353" s="3">
        <v>192256</v>
      </c>
      <c r="I353" s="3">
        <v>192555</v>
      </c>
      <c r="J353" s="3" t="s">
        <v>28</v>
      </c>
      <c r="K353" s="3" t="s">
        <v>730</v>
      </c>
      <c r="L353" s="3" t="s">
        <v>730</v>
      </c>
      <c r="N353" s="5" t="s">
        <v>731</v>
      </c>
      <c r="Q353" s="3" t="s">
        <v>728</v>
      </c>
      <c r="R353" s="3">
        <v>300</v>
      </c>
      <c r="S353" s="3">
        <v>99</v>
      </c>
    </row>
    <row r="354" spans="1:20" x14ac:dyDescent="0.35">
      <c r="A354" s="2" t="s">
        <v>11</v>
      </c>
      <c r="B354" s="3" t="s">
        <v>12</v>
      </c>
      <c r="C354" s="3" t="s">
        <v>13</v>
      </c>
      <c r="D354" s="3" t="s">
        <v>14</v>
      </c>
      <c r="E354" s="3" t="s">
        <v>3</v>
      </c>
      <c r="G354" s="3" t="s">
        <v>15</v>
      </c>
      <c r="H354" s="3">
        <v>192612</v>
      </c>
      <c r="I354" s="3">
        <v>193805</v>
      </c>
      <c r="J354" s="3" t="s">
        <v>28</v>
      </c>
      <c r="Q354" s="3" t="s">
        <v>732</v>
      </c>
      <c r="R354" s="3">
        <v>1194</v>
      </c>
      <c r="T354" s="3" t="s">
        <v>733</v>
      </c>
    </row>
    <row r="355" spans="1:20" x14ac:dyDescent="0.35">
      <c r="A355" s="2" t="s">
        <v>20</v>
      </c>
      <c r="B355" s="3" t="s">
        <v>21</v>
      </c>
      <c r="C355" s="3" t="s">
        <v>13</v>
      </c>
      <c r="D355" s="3" t="s">
        <v>14</v>
      </c>
      <c r="E355" s="3" t="s">
        <v>3</v>
      </c>
      <c r="G355" s="3" t="s">
        <v>15</v>
      </c>
      <c r="H355" s="3">
        <v>192612</v>
      </c>
      <c r="I355" s="3">
        <v>193805</v>
      </c>
      <c r="J355" s="3" t="s">
        <v>28</v>
      </c>
      <c r="K355" s="3" t="s">
        <v>734</v>
      </c>
      <c r="L355" s="3" t="s">
        <v>734</v>
      </c>
      <c r="N355" s="5" t="s">
        <v>735</v>
      </c>
      <c r="Q355" s="3" t="s">
        <v>732</v>
      </c>
      <c r="R355" s="3">
        <v>1194</v>
      </c>
      <c r="S355" s="3">
        <v>397</v>
      </c>
    </row>
    <row r="356" spans="1:20" x14ac:dyDescent="0.35">
      <c r="A356" s="2" t="s">
        <v>11</v>
      </c>
      <c r="B356" s="3" t="s">
        <v>12</v>
      </c>
      <c r="C356" s="3" t="s">
        <v>13</v>
      </c>
      <c r="D356" s="3" t="s">
        <v>14</v>
      </c>
      <c r="E356" s="3" t="s">
        <v>3</v>
      </c>
      <c r="G356" s="3" t="s">
        <v>15</v>
      </c>
      <c r="H356" s="3">
        <v>193886</v>
      </c>
      <c r="I356" s="3">
        <v>195223</v>
      </c>
      <c r="J356" s="3" t="s">
        <v>28</v>
      </c>
      <c r="Q356" s="3" t="s">
        <v>736</v>
      </c>
      <c r="R356" s="3">
        <v>1338</v>
      </c>
      <c r="T356" s="3" t="s">
        <v>737</v>
      </c>
    </row>
    <row r="357" spans="1:20" x14ac:dyDescent="0.35">
      <c r="A357" s="2" t="s">
        <v>20</v>
      </c>
      <c r="B357" s="3" t="s">
        <v>21</v>
      </c>
      <c r="C357" s="3" t="s">
        <v>13</v>
      </c>
      <c r="D357" s="3" t="s">
        <v>14</v>
      </c>
      <c r="E357" s="3" t="s">
        <v>3</v>
      </c>
      <c r="G357" s="3" t="s">
        <v>15</v>
      </c>
      <c r="H357" s="3">
        <v>193886</v>
      </c>
      <c r="I357" s="3">
        <v>195223</v>
      </c>
      <c r="J357" s="3" t="s">
        <v>28</v>
      </c>
      <c r="K357" s="3" t="s">
        <v>738</v>
      </c>
      <c r="L357" s="3" t="s">
        <v>738</v>
      </c>
      <c r="N357" s="5" t="s">
        <v>739</v>
      </c>
      <c r="Q357" s="3" t="s">
        <v>736</v>
      </c>
      <c r="R357" s="3">
        <v>1338</v>
      </c>
      <c r="S357" s="3">
        <v>445</v>
      </c>
    </row>
    <row r="358" spans="1:20" x14ac:dyDescent="0.35">
      <c r="A358" s="2" t="s">
        <v>11</v>
      </c>
      <c r="B358" s="3" t="s">
        <v>12</v>
      </c>
      <c r="C358" s="3" t="s">
        <v>13</v>
      </c>
      <c r="D358" s="3" t="s">
        <v>14</v>
      </c>
      <c r="E358" s="3" t="s">
        <v>3</v>
      </c>
      <c r="G358" s="3" t="s">
        <v>15</v>
      </c>
      <c r="H358" s="3">
        <v>195225</v>
      </c>
      <c r="I358" s="3">
        <v>196091</v>
      </c>
      <c r="J358" s="3" t="s">
        <v>16</v>
      </c>
      <c r="Q358" s="3" t="s">
        <v>740</v>
      </c>
      <c r="R358" s="3">
        <v>867</v>
      </c>
      <c r="T358" s="3" t="s">
        <v>741</v>
      </c>
    </row>
    <row r="359" spans="1:20" x14ac:dyDescent="0.35">
      <c r="A359" s="2" t="s">
        <v>20</v>
      </c>
      <c r="B359" s="3" t="s">
        <v>21</v>
      </c>
      <c r="C359" s="3" t="s">
        <v>13</v>
      </c>
      <c r="D359" s="3" t="s">
        <v>14</v>
      </c>
      <c r="E359" s="3" t="s">
        <v>3</v>
      </c>
      <c r="G359" s="3" t="s">
        <v>15</v>
      </c>
      <c r="H359" s="3">
        <v>195225</v>
      </c>
      <c r="I359" s="3">
        <v>196091</v>
      </c>
      <c r="J359" s="3" t="s">
        <v>16</v>
      </c>
      <c r="K359" s="3" t="s">
        <v>742</v>
      </c>
      <c r="L359" s="3" t="s">
        <v>742</v>
      </c>
      <c r="N359" s="5" t="s">
        <v>743</v>
      </c>
      <c r="Q359" s="3" t="s">
        <v>740</v>
      </c>
      <c r="R359" s="3">
        <v>867</v>
      </c>
      <c r="S359" s="3">
        <v>288</v>
      </c>
    </row>
    <row r="360" spans="1:20" x14ac:dyDescent="0.35">
      <c r="A360" s="2" t="s">
        <v>11</v>
      </c>
      <c r="B360" s="3" t="s">
        <v>12</v>
      </c>
      <c r="C360" s="3" t="s">
        <v>13</v>
      </c>
      <c r="D360" s="3" t="s">
        <v>14</v>
      </c>
      <c r="E360" s="3" t="s">
        <v>3</v>
      </c>
      <c r="G360" s="3" t="s">
        <v>15</v>
      </c>
      <c r="H360" s="3">
        <v>196120</v>
      </c>
      <c r="I360" s="3">
        <v>196638</v>
      </c>
      <c r="J360" s="3" t="s">
        <v>16</v>
      </c>
      <c r="O360" s="2" t="s">
        <v>744</v>
      </c>
      <c r="Q360" s="3" t="s">
        <v>745</v>
      </c>
      <c r="R360" s="3">
        <v>519</v>
      </c>
      <c r="T360" s="3" t="s">
        <v>746</v>
      </c>
    </row>
    <row r="361" spans="1:20" x14ac:dyDescent="0.35">
      <c r="A361" s="2" t="s">
        <v>20</v>
      </c>
      <c r="B361" s="3" t="s">
        <v>21</v>
      </c>
      <c r="C361" s="3" t="s">
        <v>13</v>
      </c>
      <c r="D361" s="3" t="s">
        <v>14</v>
      </c>
      <c r="E361" s="3" t="s">
        <v>3</v>
      </c>
      <c r="G361" s="3" t="s">
        <v>15</v>
      </c>
      <c r="H361" s="3">
        <v>196120</v>
      </c>
      <c r="I361" s="3">
        <v>196638</v>
      </c>
      <c r="J361" s="3" t="s">
        <v>16</v>
      </c>
      <c r="K361" s="3" t="s">
        <v>747</v>
      </c>
      <c r="L361" s="3" t="s">
        <v>747</v>
      </c>
      <c r="N361" s="5" t="s">
        <v>748</v>
      </c>
      <c r="O361" s="2" t="s">
        <v>744</v>
      </c>
      <c r="Q361" s="3" t="s">
        <v>745</v>
      </c>
      <c r="R361" s="3">
        <v>519</v>
      </c>
      <c r="S361" s="3">
        <v>172</v>
      </c>
    </row>
    <row r="362" spans="1:20" x14ac:dyDescent="0.35">
      <c r="A362" s="2" t="s">
        <v>11</v>
      </c>
      <c r="B362" s="3" t="s">
        <v>12</v>
      </c>
      <c r="C362" s="3" t="s">
        <v>13</v>
      </c>
      <c r="D362" s="3" t="s">
        <v>14</v>
      </c>
      <c r="E362" s="3" t="s">
        <v>3</v>
      </c>
      <c r="G362" s="3" t="s">
        <v>15</v>
      </c>
      <c r="H362" s="3">
        <v>196641</v>
      </c>
      <c r="I362" s="3">
        <v>197366</v>
      </c>
      <c r="J362" s="3" t="s">
        <v>16</v>
      </c>
      <c r="O362" s="2" t="s">
        <v>749</v>
      </c>
      <c r="Q362" s="3" t="s">
        <v>750</v>
      </c>
      <c r="R362" s="3">
        <v>726</v>
      </c>
      <c r="T362" s="3" t="s">
        <v>751</v>
      </c>
    </row>
    <row r="363" spans="1:20" x14ac:dyDescent="0.35">
      <c r="A363" s="2" t="s">
        <v>20</v>
      </c>
      <c r="B363" s="3" t="s">
        <v>21</v>
      </c>
      <c r="C363" s="3" t="s">
        <v>13</v>
      </c>
      <c r="D363" s="3" t="s">
        <v>14</v>
      </c>
      <c r="E363" s="3" t="s">
        <v>3</v>
      </c>
      <c r="G363" s="3" t="s">
        <v>15</v>
      </c>
      <c r="H363" s="3">
        <v>196641</v>
      </c>
      <c r="I363" s="3">
        <v>197366</v>
      </c>
      <c r="J363" s="3" t="s">
        <v>16</v>
      </c>
      <c r="K363" s="3" t="s">
        <v>752</v>
      </c>
      <c r="L363" s="3" t="s">
        <v>752</v>
      </c>
      <c r="N363" s="5" t="s">
        <v>753</v>
      </c>
      <c r="O363" s="2" t="s">
        <v>749</v>
      </c>
      <c r="Q363" s="3" t="s">
        <v>750</v>
      </c>
      <c r="R363" s="3">
        <v>726</v>
      </c>
      <c r="S363" s="3">
        <v>241</v>
      </c>
    </row>
    <row r="364" spans="1:20" x14ac:dyDescent="0.35">
      <c r="A364" s="2" t="s">
        <v>11</v>
      </c>
      <c r="B364" s="3" t="s">
        <v>12</v>
      </c>
      <c r="C364" s="3" t="s">
        <v>13</v>
      </c>
      <c r="D364" s="3" t="s">
        <v>14</v>
      </c>
      <c r="E364" s="3" t="s">
        <v>3</v>
      </c>
      <c r="G364" s="3" t="s">
        <v>15</v>
      </c>
      <c r="H364" s="3">
        <v>197375</v>
      </c>
      <c r="I364" s="3">
        <v>197887</v>
      </c>
      <c r="J364" s="3" t="s">
        <v>16</v>
      </c>
      <c r="O364" s="2" t="s">
        <v>754</v>
      </c>
      <c r="Q364" s="3" t="s">
        <v>755</v>
      </c>
      <c r="R364" s="3">
        <v>513</v>
      </c>
      <c r="T364" s="3" t="s">
        <v>756</v>
      </c>
    </row>
    <row r="365" spans="1:20" x14ac:dyDescent="0.35">
      <c r="A365" s="2" t="s">
        <v>20</v>
      </c>
      <c r="B365" s="3" t="s">
        <v>21</v>
      </c>
      <c r="C365" s="3" t="s">
        <v>13</v>
      </c>
      <c r="D365" s="3" t="s">
        <v>14</v>
      </c>
      <c r="E365" s="3" t="s">
        <v>3</v>
      </c>
      <c r="G365" s="3" t="s">
        <v>15</v>
      </c>
      <c r="H365" s="3">
        <v>197375</v>
      </c>
      <c r="I365" s="3">
        <v>197887</v>
      </c>
      <c r="J365" s="3" t="s">
        <v>16</v>
      </c>
      <c r="K365" s="3" t="s">
        <v>757</v>
      </c>
      <c r="L365" s="3" t="s">
        <v>757</v>
      </c>
      <c r="N365" s="5" t="s">
        <v>758</v>
      </c>
      <c r="O365" s="2" t="s">
        <v>754</v>
      </c>
      <c r="Q365" s="3" t="s">
        <v>755</v>
      </c>
      <c r="R365" s="3">
        <v>513</v>
      </c>
      <c r="S365" s="3">
        <v>170</v>
      </c>
    </row>
    <row r="366" spans="1:20" x14ac:dyDescent="0.35">
      <c r="A366" s="2" t="s">
        <v>11</v>
      </c>
      <c r="B366" s="3" t="s">
        <v>12</v>
      </c>
      <c r="C366" s="3" t="s">
        <v>13</v>
      </c>
      <c r="D366" s="3" t="s">
        <v>14</v>
      </c>
      <c r="E366" s="3" t="s">
        <v>3</v>
      </c>
      <c r="G366" s="3" t="s">
        <v>15</v>
      </c>
      <c r="H366" s="3">
        <v>197871</v>
      </c>
      <c r="I366" s="3">
        <v>198449</v>
      </c>
      <c r="J366" s="3" t="s">
        <v>16</v>
      </c>
      <c r="O366" s="2" t="s">
        <v>759</v>
      </c>
      <c r="Q366" s="3" t="s">
        <v>760</v>
      </c>
      <c r="R366" s="3">
        <v>579</v>
      </c>
      <c r="T366" s="3" t="s">
        <v>761</v>
      </c>
    </row>
    <row r="367" spans="1:20" x14ac:dyDescent="0.35">
      <c r="A367" s="2" t="s">
        <v>20</v>
      </c>
      <c r="B367" s="3" t="s">
        <v>21</v>
      </c>
      <c r="C367" s="3" t="s">
        <v>13</v>
      </c>
      <c r="D367" s="3" t="s">
        <v>14</v>
      </c>
      <c r="E367" s="3" t="s">
        <v>3</v>
      </c>
      <c r="G367" s="3" t="s">
        <v>15</v>
      </c>
      <c r="H367" s="3">
        <v>197871</v>
      </c>
      <c r="I367" s="3">
        <v>198449</v>
      </c>
      <c r="J367" s="3" t="s">
        <v>16</v>
      </c>
      <c r="K367" s="3" t="s">
        <v>762</v>
      </c>
      <c r="L367" s="3" t="s">
        <v>762</v>
      </c>
      <c r="N367" s="5" t="s">
        <v>763</v>
      </c>
      <c r="O367" s="2" t="s">
        <v>759</v>
      </c>
      <c r="Q367" s="3" t="s">
        <v>760</v>
      </c>
      <c r="R367" s="3">
        <v>579</v>
      </c>
      <c r="S367" s="3">
        <v>192</v>
      </c>
    </row>
    <row r="368" spans="1:20" x14ac:dyDescent="0.35">
      <c r="A368" s="2" t="s">
        <v>11</v>
      </c>
      <c r="B368" s="3" t="s">
        <v>12</v>
      </c>
      <c r="C368" s="3" t="s">
        <v>13</v>
      </c>
      <c r="D368" s="3" t="s">
        <v>14</v>
      </c>
      <c r="E368" s="3" t="s">
        <v>3</v>
      </c>
      <c r="G368" s="3" t="s">
        <v>15</v>
      </c>
      <c r="H368" s="3">
        <v>198680</v>
      </c>
      <c r="I368" s="3">
        <v>199474</v>
      </c>
      <c r="J368" s="3" t="s">
        <v>28</v>
      </c>
      <c r="Q368" s="3" t="s">
        <v>764</v>
      </c>
      <c r="R368" s="3">
        <v>795</v>
      </c>
      <c r="T368" s="3" t="s">
        <v>765</v>
      </c>
    </row>
    <row r="369" spans="1:20" x14ac:dyDescent="0.35">
      <c r="A369" s="2" t="s">
        <v>20</v>
      </c>
      <c r="B369" s="3" t="s">
        <v>21</v>
      </c>
      <c r="C369" s="3" t="s">
        <v>13</v>
      </c>
      <c r="D369" s="3" t="s">
        <v>14</v>
      </c>
      <c r="E369" s="3" t="s">
        <v>3</v>
      </c>
      <c r="G369" s="3" t="s">
        <v>15</v>
      </c>
      <c r="H369" s="3">
        <v>198680</v>
      </c>
      <c r="I369" s="3">
        <v>199474</v>
      </c>
      <c r="J369" s="3" t="s">
        <v>28</v>
      </c>
      <c r="K369" s="3" t="s">
        <v>766</v>
      </c>
      <c r="L369" s="3" t="s">
        <v>766</v>
      </c>
      <c r="N369" s="5" t="s">
        <v>767</v>
      </c>
      <c r="Q369" s="3" t="s">
        <v>764</v>
      </c>
      <c r="R369" s="3">
        <v>795</v>
      </c>
      <c r="S369" s="3">
        <v>264</v>
      </c>
    </row>
    <row r="370" spans="1:20" x14ac:dyDescent="0.35">
      <c r="A370" s="2" t="s">
        <v>11</v>
      </c>
      <c r="B370" s="3" t="s">
        <v>12</v>
      </c>
      <c r="C370" s="3" t="s">
        <v>13</v>
      </c>
      <c r="D370" s="3" t="s">
        <v>14</v>
      </c>
      <c r="E370" s="3" t="s">
        <v>3</v>
      </c>
      <c r="G370" s="3" t="s">
        <v>15</v>
      </c>
      <c r="H370" s="3">
        <v>199471</v>
      </c>
      <c r="I370" s="3">
        <v>200256</v>
      </c>
      <c r="J370" s="3" t="s">
        <v>28</v>
      </c>
      <c r="Q370" s="3" t="s">
        <v>768</v>
      </c>
      <c r="R370" s="3">
        <v>786</v>
      </c>
      <c r="T370" s="3" t="s">
        <v>769</v>
      </c>
    </row>
    <row r="371" spans="1:20" x14ac:dyDescent="0.35">
      <c r="A371" s="2" t="s">
        <v>20</v>
      </c>
      <c r="B371" s="3" t="s">
        <v>21</v>
      </c>
      <c r="C371" s="3" t="s">
        <v>13</v>
      </c>
      <c r="D371" s="3" t="s">
        <v>14</v>
      </c>
      <c r="E371" s="3" t="s">
        <v>3</v>
      </c>
      <c r="G371" s="3" t="s">
        <v>15</v>
      </c>
      <c r="H371" s="3">
        <v>199471</v>
      </c>
      <c r="I371" s="3">
        <v>200256</v>
      </c>
      <c r="J371" s="3" t="s">
        <v>28</v>
      </c>
      <c r="K371" s="3" t="s">
        <v>770</v>
      </c>
      <c r="L371" s="3" t="s">
        <v>770</v>
      </c>
      <c r="N371" s="5" t="s">
        <v>771</v>
      </c>
      <c r="Q371" s="3" t="s">
        <v>768</v>
      </c>
      <c r="R371" s="3">
        <v>786</v>
      </c>
      <c r="S371" s="3">
        <v>261</v>
      </c>
    </row>
    <row r="372" spans="1:20" x14ac:dyDescent="0.35">
      <c r="A372" s="2" t="s">
        <v>11</v>
      </c>
      <c r="B372" s="3" t="s">
        <v>12</v>
      </c>
      <c r="C372" s="3" t="s">
        <v>13</v>
      </c>
      <c r="D372" s="3" t="s">
        <v>14</v>
      </c>
      <c r="E372" s="3" t="s">
        <v>3</v>
      </c>
      <c r="G372" s="3" t="s">
        <v>15</v>
      </c>
      <c r="H372" s="3">
        <v>200294</v>
      </c>
      <c r="I372" s="3">
        <v>200800</v>
      </c>
      <c r="J372" s="3" t="s">
        <v>28</v>
      </c>
      <c r="O372" s="2" t="s">
        <v>772</v>
      </c>
      <c r="Q372" s="3" t="s">
        <v>773</v>
      </c>
      <c r="R372" s="3">
        <v>507</v>
      </c>
      <c r="T372" s="3" t="s">
        <v>774</v>
      </c>
    </row>
    <row r="373" spans="1:20" x14ac:dyDescent="0.35">
      <c r="A373" s="2" t="s">
        <v>20</v>
      </c>
      <c r="B373" s="3" t="s">
        <v>21</v>
      </c>
      <c r="C373" s="3" t="s">
        <v>13</v>
      </c>
      <c r="D373" s="3" t="s">
        <v>14</v>
      </c>
      <c r="E373" s="3" t="s">
        <v>3</v>
      </c>
      <c r="G373" s="3" t="s">
        <v>15</v>
      </c>
      <c r="H373" s="3">
        <v>200294</v>
      </c>
      <c r="I373" s="3">
        <v>200800</v>
      </c>
      <c r="J373" s="3" t="s">
        <v>28</v>
      </c>
      <c r="K373" s="3" t="s">
        <v>775</v>
      </c>
      <c r="L373" s="3" t="s">
        <v>775</v>
      </c>
      <c r="N373" s="5" t="s">
        <v>776</v>
      </c>
      <c r="O373" s="2" t="s">
        <v>772</v>
      </c>
      <c r="Q373" s="3" t="s">
        <v>773</v>
      </c>
      <c r="R373" s="3">
        <v>507</v>
      </c>
      <c r="S373" s="3">
        <v>168</v>
      </c>
    </row>
    <row r="374" spans="1:20" x14ac:dyDescent="0.35">
      <c r="A374" s="2" t="s">
        <v>11</v>
      </c>
      <c r="B374" s="3" t="s">
        <v>12</v>
      </c>
      <c r="C374" s="3" t="s">
        <v>13</v>
      </c>
      <c r="D374" s="3" t="s">
        <v>14</v>
      </c>
      <c r="E374" s="3" t="s">
        <v>3</v>
      </c>
      <c r="G374" s="3" t="s">
        <v>15</v>
      </c>
      <c r="H374" s="3">
        <v>200845</v>
      </c>
      <c r="I374" s="3">
        <v>201483</v>
      </c>
      <c r="J374" s="3" t="s">
        <v>28</v>
      </c>
      <c r="Q374" s="3" t="s">
        <v>777</v>
      </c>
      <c r="R374" s="3">
        <v>639</v>
      </c>
      <c r="T374" s="3" t="s">
        <v>778</v>
      </c>
    </row>
    <row r="375" spans="1:20" x14ac:dyDescent="0.35">
      <c r="A375" s="2" t="s">
        <v>20</v>
      </c>
      <c r="B375" s="3" t="s">
        <v>21</v>
      </c>
      <c r="C375" s="3" t="s">
        <v>13</v>
      </c>
      <c r="D375" s="3" t="s">
        <v>14</v>
      </c>
      <c r="E375" s="3" t="s">
        <v>3</v>
      </c>
      <c r="G375" s="3" t="s">
        <v>15</v>
      </c>
      <c r="H375" s="3">
        <v>200845</v>
      </c>
      <c r="I375" s="3">
        <v>201483</v>
      </c>
      <c r="J375" s="3" t="s">
        <v>28</v>
      </c>
      <c r="K375" s="3" t="s">
        <v>779</v>
      </c>
      <c r="L375" s="3" t="s">
        <v>779</v>
      </c>
      <c r="N375" s="5" t="s">
        <v>780</v>
      </c>
      <c r="Q375" s="3" t="s">
        <v>777</v>
      </c>
      <c r="R375" s="3">
        <v>639</v>
      </c>
      <c r="S375" s="3">
        <v>212</v>
      </c>
    </row>
    <row r="376" spans="1:20" x14ac:dyDescent="0.35">
      <c r="A376" s="2" t="s">
        <v>11</v>
      </c>
      <c r="B376" s="3" t="s">
        <v>12</v>
      </c>
      <c r="C376" s="3" t="s">
        <v>13</v>
      </c>
      <c r="D376" s="3" t="s">
        <v>14</v>
      </c>
      <c r="E376" s="3" t="s">
        <v>3</v>
      </c>
      <c r="G376" s="3" t="s">
        <v>15</v>
      </c>
      <c r="H376" s="3">
        <v>201488</v>
      </c>
      <c r="I376" s="3">
        <v>201865</v>
      </c>
      <c r="J376" s="3" t="s">
        <v>28</v>
      </c>
      <c r="Q376" s="3" t="s">
        <v>781</v>
      </c>
      <c r="R376" s="3">
        <v>378</v>
      </c>
      <c r="T376" s="3" t="s">
        <v>782</v>
      </c>
    </row>
    <row r="377" spans="1:20" x14ac:dyDescent="0.35">
      <c r="A377" s="2" t="s">
        <v>20</v>
      </c>
      <c r="B377" s="3" t="s">
        <v>21</v>
      </c>
      <c r="C377" s="3" t="s">
        <v>13</v>
      </c>
      <c r="D377" s="3" t="s">
        <v>14</v>
      </c>
      <c r="E377" s="3" t="s">
        <v>3</v>
      </c>
      <c r="G377" s="3" t="s">
        <v>15</v>
      </c>
      <c r="H377" s="3">
        <v>201488</v>
      </c>
      <c r="I377" s="3">
        <v>201865</v>
      </c>
      <c r="J377" s="3" t="s">
        <v>28</v>
      </c>
      <c r="K377" s="3" t="s">
        <v>783</v>
      </c>
      <c r="L377" s="3" t="s">
        <v>783</v>
      </c>
      <c r="N377" s="5" t="s">
        <v>784</v>
      </c>
      <c r="Q377" s="3" t="s">
        <v>781</v>
      </c>
      <c r="R377" s="3">
        <v>378</v>
      </c>
      <c r="S377" s="3">
        <v>125</v>
      </c>
    </row>
    <row r="378" spans="1:20" x14ac:dyDescent="0.35">
      <c r="A378" s="2" t="s">
        <v>11</v>
      </c>
      <c r="B378" s="3" t="s">
        <v>12</v>
      </c>
      <c r="C378" s="3" t="s">
        <v>13</v>
      </c>
      <c r="D378" s="3" t="s">
        <v>14</v>
      </c>
      <c r="E378" s="3" t="s">
        <v>3</v>
      </c>
      <c r="G378" s="3" t="s">
        <v>15</v>
      </c>
      <c r="H378" s="3">
        <v>201847</v>
      </c>
      <c r="I378" s="3">
        <v>202104</v>
      </c>
      <c r="J378" s="3" t="s">
        <v>28</v>
      </c>
      <c r="Q378" s="3" t="s">
        <v>785</v>
      </c>
      <c r="R378" s="3">
        <v>258</v>
      </c>
      <c r="T378" s="3" t="s">
        <v>786</v>
      </c>
    </row>
    <row r="379" spans="1:20" x14ac:dyDescent="0.35">
      <c r="A379" s="2" t="s">
        <v>20</v>
      </c>
      <c r="B379" s="3" t="s">
        <v>21</v>
      </c>
      <c r="C379" s="3" t="s">
        <v>13</v>
      </c>
      <c r="D379" s="3" t="s">
        <v>14</v>
      </c>
      <c r="E379" s="3" t="s">
        <v>3</v>
      </c>
      <c r="G379" s="3" t="s">
        <v>15</v>
      </c>
      <c r="H379" s="3">
        <v>201847</v>
      </c>
      <c r="I379" s="3">
        <v>202104</v>
      </c>
      <c r="J379" s="3" t="s">
        <v>28</v>
      </c>
      <c r="K379" s="3" t="s">
        <v>787</v>
      </c>
      <c r="L379" s="3" t="s">
        <v>787</v>
      </c>
      <c r="N379" s="5" t="s">
        <v>788</v>
      </c>
      <c r="Q379" s="3" t="s">
        <v>785</v>
      </c>
      <c r="R379" s="3">
        <v>258</v>
      </c>
      <c r="S379" s="3">
        <v>85</v>
      </c>
    </row>
    <row r="380" spans="1:20" x14ac:dyDescent="0.35">
      <c r="A380" s="2" t="s">
        <v>11</v>
      </c>
      <c r="B380" s="3" t="s">
        <v>12</v>
      </c>
      <c r="C380" s="3" t="s">
        <v>13</v>
      </c>
      <c r="D380" s="3" t="s">
        <v>14</v>
      </c>
      <c r="E380" s="3" t="s">
        <v>3</v>
      </c>
      <c r="G380" s="3" t="s">
        <v>15</v>
      </c>
      <c r="H380" s="3">
        <v>202125</v>
      </c>
      <c r="I380" s="3">
        <v>203402</v>
      </c>
      <c r="J380" s="3" t="s">
        <v>28</v>
      </c>
      <c r="O380" s="2" t="s">
        <v>789</v>
      </c>
      <c r="Q380" s="3" t="s">
        <v>790</v>
      </c>
      <c r="R380" s="3">
        <v>1278</v>
      </c>
      <c r="T380" s="3" t="s">
        <v>791</v>
      </c>
    </row>
    <row r="381" spans="1:20" x14ac:dyDescent="0.35">
      <c r="A381" s="2" t="s">
        <v>20</v>
      </c>
      <c r="B381" s="3" t="s">
        <v>21</v>
      </c>
      <c r="C381" s="3" t="s">
        <v>13</v>
      </c>
      <c r="D381" s="3" t="s">
        <v>14</v>
      </c>
      <c r="E381" s="3" t="s">
        <v>3</v>
      </c>
      <c r="G381" s="3" t="s">
        <v>15</v>
      </c>
      <c r="H381" s="3">
        <v>202125</v>
      </c>
      <c r="I381" s="3">
        <v>203402</v>
      </c>
      <c r="J381" s="3" t="s">
        <v>28</v>
      </c>
      <c r="K381" s="3" t="s">
        <v>792</v>
      </c>
      <c r="L381" s="3" t="s">
        <v>792</v>
      </c>
      <c r="N381" s="5" t="s">
        <v>793</v>
      </c>
      <c r="O381" s="2" t="s">
        <v>789</v>
      </c>
      <c r="Q381" s="3" t="s">
        <v>790</v>
      </c>
      <c r="R381" s="3">
        <v>1278</v>
      </c>
      <c r="S381" s="3">
        <v>425</v>
      </c>
    </row>
    <row r="382" spans="1:20" x14ac:dyDescent="0.35">
      <c r="A382" s="2" t="s">
        <v>11</v>
      </c>
      <c r="B382" s="3" t="s">
        <v>12</v>
      </c>
      <c r="C382" s="3" t="s">
        <v>13</v>
      </c>
      <c r="D382" s="3" t="s">
        <v>14</v>
      </c>
      <c r="E382" s="3" t="s">
        <v>3</v>
      </c>
      <c r="G382" s="3" t="s">
        <v>15</v>
      </c>
      <c r="H382" s="3">
        <v>203457</v>
      </c>
      <c r="I382" s="3">
        <v>205433</v>
      </c>
      <c r="J382" s="3" t="s">
        <v>16</v>
      </c>
      <c r="O382" s="2" t="s">
        <v>794</v>
      </c>
      <c r="Q382" s="3" t="s">
        <v>795</v>
      </c>
      <c r="R382" s="3">
        <v>1977</v>
      </c>
      <c r="T382" s="3" t="s">
        <v>796</v>
      </c>
    </row>
    <row r="383" spans="1:20" x14ac:dyDescent="0.35">
      <c r="A383" s="2" t="s">
        <v>20</v>
      </c>
      <c r="B383" s="3" t="s">
        <v>21</v>
      </c>
      <c r="C383" s="3" t="s">
        <v>13</v>
      </c>
      <c r="D383" s="3" t="s">
        <v>14</v>
      </c>
      <c r="E383" s="3" t="s">
        <v>3</v>
      </c>
      <c r="G383" s="3" t="s">
        <v>15</v>
      </c>
      <c r="H383" s="3">
        <v>203457</v>
      </c>
      <c r="I383" s="3">
        <v>205433</v>
      </c>
      <c r="J383" s="3" t="s">
        <v>16</v>
      </c>
      <c r="K383" s="3" t="s">
        <v>797</v>
      </c>
      <c r="L383" s="3" t="s">
        <v>797</v>
      </c>
      <c r="N383" s="5" t="s">
        <v>798</v>
      </c>
      <c r="O383" s="2" t="s">
        <v>794</v>
      </c>
      <c r="Q383" s="3" t="s">
        <v>795</v>
      </c>
      <c r="R383" s="3">
        <v>1977</v>
      </c>
      <c r="S383" s="3">
        <v>658</v>
      </c>
    </row>
    <row r="384" spans="1:20" x14ac:dyDescent="0.35">
      <c r="A384" s="2" t="s">
        <v>11</v>
      </c>
      <c r="B384" s="3" t="s">
        <v>12</v>
      </c>
      <c r="C384" s="3" t="s">
        <v>13</v>
      </c>
      <c r="D384" s="3" t="s">
        <v>14</v>
      </c>
      <c r="E384" s="3" t="s">
        <v>3</v>
      </c>
      <c r="G384" s="3" t="s">
        <v>15</v>
      </c>
      <c r="H384" s="3">
        <v>205494</v>
      </c>
      <c r="I384" s="3">
        <v>206276</v>
      </c>
      <c r="J384" s="3" t="s">
        <v>16</v>
      </c>
      <c r="Q384" s="3" t="s">
        <v>799</v>
      </c>
      <c r="R384" s="3">
        <v>783</v>
      </c>
      <c r="T384" s="3" t="s">
        <v>800</v>
      </c>
    </row>
    <row r="385" spans="1:20" x14ac:dyDescent="0.35">
      <c r="A385" s="2" t="s">
        <v>20</v>
      </c>
      <c r="B385" s="3" t="s">
        <v>21</v>
      </c>
      <c r="C385" s="3" t="s">
        <v>13</v>
      </c>
      <c r="D385" s="3" t="s">
        <v>14</v>
      </c>
      <c r="E385" s="3" t="s">
        <v>3</v>
      </c>
      <c r="G385" s="3" t="s">
        <v>15</v>
      </c>
      <c r="H385" s="3">
        <v>205494</v>
      </c>
      <c r="I385" s="3">
        <v>206276</v>
      </c>
      <c r="J385" s="3" t="s">
        <v>16</v>
      </c>
      <c r="K385" s="3" t="s">
        <v>801</v>
      </c>
      <c r="L385" s="3" t="s">
        <v>801</v>
      </c>
      <c r="N385" s="5" t="s">
        <v>802</v>
      </c>
      <c r="Q385" s="3" t="s">
        <v>799</v>
      </c>
      <c r="R385" s="3">
        <v>783</v>
      </c>
      <c r="S385" s="3">
        <v>260</v>
      </c>
    </row>
    <row r="386" spans="1:20" x14ac:dyDescent="0.35">
      <c r="A386" s="2" t="s">
        <v>11</v>
      </c>
      <c r="B386" s="3" t="s">
        <v>12</v>
      </c>
      <c r="C386" s="3" t="s">
        <v>13</v>
      </c>
      <c r="D386" s="3" t="s">
        <v>14</v>
      </c>
      <c r="E386" s="3" t="s">
        <v>3</v>
      </c>
      <c r="G386" s="3" t="s">
        <v>15</v>
      </c>
      <c r="H386" s="3">
        <v>206364</v>
      </c>
      <c r="I386" s="3">
        <v>207119</v>
      </c>
      <c r="J386" s="3" t="s">
        <v>16</v>
      </c>
      <c r="Q386" s="3" t="s">
        <v>803</v>
      </c>
      <c r="R386" s="3">
        <v>756</v>
      </c>
      <c r="T386" s="3" t="s">
        <v>804</v>
      </c>
    </row>
    <row r="387" spans="1:20" x14ac:dyDescent="0.35">
      <c r="A387" s="2" t="s">
        <v>20</v>
      </c>
      <c r="B387" s="3" t="s">
        <v>21</v>
      </c>
      <c r="C387" s="3" t="s">
        <v>13</v>
      </c>
      <c r="D387" s="3" t="s">
        <v>14</v>
      </c>
      <c r="E387" s="3" t="s">
        <v>3</v>
      </c>
      <c r="G387" s="3" t="s">
        <v>15</v>
      </c>
      <c r="H387" s="3">
        <v>206364</v>
      </c>
      <c r="I387" s="3">
        <v>207119</v>
      </c>
      <c r="J387" s="3" t="s">
        <v>16</v>
      </c>
      <c r="K387" s="3" t="s">
        <v>805</v>
      </c>
      <c r="L387" s="3" t="s">
        <v>805</v>
      </c>
      <c r="N387" s="5" t="s">
        <v>806</v>
      </c>
      <c r="Q387" s="3" t="s">
        <v>803</v>
      </c>
      <c r="R387" s="3">
        <v>756</v>
      </c>
      <c r="S387" s="3">
        <v>251</v>
      </c>
    </row>
    <row r="388" spans="1:20" x14ac:dyDescent="0.35">
      <c r="A388" s="2" t="s">
        <v>11</v>
      </c>
      <c r="B388" s="3" t="s">
        <v>12</v>
      </c>
      <c r="C388" s="3" t="s">
        <v>13</v>
      </c>
      <c r="D388" s="3" t="s">
        <v>14</v>
      </c>
      <c r="E388" s="3" t="s">
        <v>3</v>
      </c>
      <c r="G388" s="3" t="s">
        <v>15</v>
      </c>
      <c r="H388" s="3">
        <v>207357</v>
      </c>
      <c r="I388" s="3">
        <v>207986</v>
      </c>
      <c r="J388" s="3" t="s">
        <v>16</v>
      </c>
      <c r="Q388" s="3" t="s">
        <v>807</v>
      </c>
      <c r="R388" s="3">
        <v>630</v>
      </c>
      <c r="T388" s="3" t="s">
        <v>808</v>
      </c>
    </row>
    <row r="389" spans="1:20" x14ac:dyDescent="0.35">
      <c r="A389" s="2" t="s">
        <v>20</v>
      </c>
      <c r="B389" s="3" t="s">
        <v>21</v>
      </c>
      <c r="C389" s="3" t="s">
        <v>13</v>
      </c>
      <c r="D389" s="3" t="s">
        <v>14</v>
      </c>
      <c r="E389" s="3" t="s">
        <v>3</v>
      </c>
      <c r="G389" s="3" t="s">
        <v>15</v>
      </c>
      <c r="H389" s="3">
        <v>207357</v>
      </c>
      <c r="I389" s="3">
        <v>207986</v>
      </c>
      <c r="J389" s="3" t="s">
        <v>16</v>
      </c>
      <c r="K389" s="3" t="s">
        <v>809</v>
      </c>
      <c r="L389" s="3" t="s">
        <v>809</v>
      </c>
      <c r="N389" s="5" t="s">
        <v>810</v>
      </c>
      <c r="Q389" s="3" t="s">
        <v>807</v>
      </c>
      <c r="R389" s="3">
        <v>630</v>
      </c>
      <c r="S389" s="3">
        <v>209</v>
      </c>
    </row>
    <row r="390" spans="1:20" x14ac:dyDescent="0.35">
      <c r="A390" s="2" t="s">
        <v>11</v>
      </c>
      <c r="B390" s="3" t="s">
        <v>12</v>
      </c>
      <c r="C390" s="3" t="s">
        <v>13</v>
      </c>
      <c r="D390" s="3" t="s">
        <v>14</v>
      </c>
      <c r="E390" s="3" t="s">
        <v>3</v>
      </c>
      <c r="G390" s="3" t="s">
        <v>15</v>
      </c>
      <c r="H390" s="3">
        <v>207992</v>
      </c>
      <c r="I390" s="3">
        <v>208417</v>
      </c>
      <c r="J390" s="3" t="s">
        <v>16</v>
      </c>
      <c r="O390" s="2" t="s">
        <v>811</v>
      </c>
      <c r="Q390" s="3" t="s">
        <v>812</v>
      </c>
      <c r="R390" s="3">
        <v>426</v>
      </c>
      <c r="T390" s="3" t="s">
        <v>813</v>
      </c>
    </row>
    <row r="391" spans="1:20" x14ac:dyDescent="0.35">
      <c r="A391" s="2" t="s">
        <v>20</v>
      </c>
      <c r="B391" s="3" t="s">
        <v>21</v>
      </c>
      <c r="C391" s="3" t="s">
        <v>13</v>
      </c>
      <c r="D391" s="3" t="s">
        <v>14</v>
      </c>
      <c r="E391" s="3" t="s">
        <v>3</v>
      </c>
      <c r="G391" s="3" t="s">
        <v>15</v>
      </c>
      <c r="H391" s="3">
        <v>207992</v>
      </c>
      <c r="I391" s="3">
        <v>208417</v>
      </c>
      <c r="J391" s="3" t="s">
        <v>16</v>
      </c>
      <c r="K391" s="3" t="s">
        <v>814</v>
      </c>
      <c r="L391" s="3" t="s">
        <v>814</v>
      </c>
      <c r="N391" s="5" t="s">
        <v>815</v>
      </c>
      <c r="O391" s="2" t="s">
        <v>811</v>
      </c>
      <c r="Q391" s="3" t="s">
        <v>812</v>
      </c>
      <c r="R391" s="3">
        <v>426</v>
      </c>
      <c r="S391" s="3">
        <v>141</v>
      </c>
    </row>
    <row r="392" spans="1:20" x14ac:dyDescent="0.35">
      <c r="A392" s="2" t="s">
        <v>11</v>
      </c>
      <c r="B392" s="3" t="s">
        <v>12</v>
      </c>
      <c r="C392" s="3" t="s">
        <v>13</v>
      </c>
      <c r="D392" s="3" t="s">
        <v>14</v>
      </c>
      <c r="E392" s="3" t="s">
        <v>3</v>
      </c>
      <c r="G392" s="3" t="s">
        <v>15</v>
      </c>
      <c r="H392" s="3">
        <v>208410</v>
      </c>
      <c r="I392" s="3">
        <v>209096</v>
      </c>
      <c r="J392" s="3" t="s">
        <v>16</v>
      </c>
      <c r="O392" s="2" t="s">
        <v>816</v>
      </c>
      <c r="Q392" s="3" t="s">
        <v>817</v>
      </c>
      <c r="R392" s="3">
        <v>687</v>
      </c>
      <c r="T392" s="3" t="s">
        <v>818</v>
      </c>
    </row>
    <row r="393" spans="1:20" x14ac:dyDescent="0.35">
      <c r="A393" s="2" t="s">
        <v>20</v>
      </c>
      <c r="B393" s="3" t="s">
        <v>21</v>
      </c>
      <c r="C393" s="3" t="s">
        <v>13</v>
      </c>
      <c r="D393" s="3" t="s">
        <v>14</v>
      </c>
      <c r="E393" s="3" t="s">
        <v>3</v>
      </c>
      <c r="G393" s="3" t="s">
        <v>15</v>
      </c>
      <c r="H393" s="3">
        <v>208410</v>
      </c>
      <c r="I393" s="3">
        <v>209096</v>
      </c>
      <c r="J393" s="3" t="s">
        <v>16</v>
      </c>
      <c r="K393" s="3" t="s">
        <v>819</v>
      </c>
      <c r="L393" s="3" t="s">
        <v>819</v>
      </c>
      <c r="N393" s="5" t="s">
        <v>820</v>
      </c>
      <c r="O393" s="2" t="s">
        <v>816</v>
      </c>
      <c r="Q393" s="3" t="s">
        <v>817</v>
      </c>
      <c r="R393" s="3">
        <v>687</v>
      </c>
      <c r="S393" s="3">
        <v>228</v>
      </c>
    </row>
    <row r="394" spans="1:20" x14ac:dyDescent="0.35">
      <c r="A394" s="2" t="s">
        <v>11</v>
      </c>
      <c r="B394" s="3" t="s">
        <v>12</v>
      </c>
      <c r="C394" s="3" t="s">
        <v>13</v>
      </c>
      <c r="D394" s="3" t="s">
        <v>14</v>
      </c>
      <c r="E394" s="3" t="s">
        <v>3</v>
      </c>
      <c r="G394" s="3" t="s">
        <v>15</v>
      </c>
      <c r="H394" s="3">
        <v>209243</v>
      </c>
      <c r="I394" s="3">
        <v>209914</v>
      </c>
      <c r="J394" s="3" t="s">
        <v>16</v>
      </c>
      <c r="Q394" s="3" t="s">
        <v>821</v>
      </c>
      <c r="R394" s="3">
        <v>672</v>
      </c>
      <c r="T394" s="3" t="s">
        <v>822</v>
      </c>
    </row>
    <row r="395" spans="1:20" x14ac:dyDescent="0.35">
      <c r="A395" s="2" t="s">
        <v>20</v>
      </c>
      <c r="B395" s="3" t="s">
        <v>21</v>
      </c>
      <c r="C395" s="3" t="s">
        <v>13</v>
      </c>
      <c r="D395" s="3" t="s">
        <v>14</v>
      </c>
      <c r="E395" s="3" t="s">
        <v>3</v>
      </c>
      <c r="G395" s="3" t="s">
        <v>15</v>
      </c>
      <c r="H395" s="3">
        <v>209243</v>
      </c>
      <c r="I395" s="3">
        <v>209914</v>
      </c>
      <c r="J395" s="3" t="s">
        <v>16</v>
      </c>
      <c r="K395" s="3" t="s">
        <v>823</v>
      </c>
      <c r="L395" s="3" t="s">
        <v>823</v>
      </c>
      <c r="N395" s="5" t="s">
        <v>824</v>
      </c>
      <c r="Q395" s="3" t="s">
        <v>821</v>
      </c>
      <c r="R395" s="3">
        <v>672</v>
      </c>
      <c r="S395" s="3">
        <v>223</v>
      </c>
    </row>
    <row r="396" spans="1:20" x14ac:dyDescent="0.35">
      <c r="A396" s="2" t="s">
        <v>11</v>
      </c>
      <c r="B396" s="3" t="s">
        <v>12</v>
      </c>
      <c r="C396" s="3" t="s">
        <v>13</v>
      </c>
      <c r="D396" s="3" t="s">
        <v>14</v>
      </c>
      <c r="E396" s="3" t="s">
        <v>3</v>
      </c>
      <c r="G396" s="3" t="s">
        <v>15</v>
      </c>
      <c r="H396" s="3">
        <v>209934</v>
      </c>
      <c r="I396" s="3">
        <v>211172</v>
      </c>
      <c r="J396" s="3" t="s">
        <v>16</v>
      </c>
      <c r="Q396" s="3" t="s">
        <v>825</v>
      </c>
      <c r="R396" s="3">
        <v>1239</v>
      </c>
      <c r="T396" s="3" t="s">
        <v>826</v>
      </c>
    </row>
    <row r="397" spans="1:20" x14ac:dyDescent="0.35">
      <c r="A397" s="2" t="s">
        <v>20</v>
      </c>
      <c r="B397" s="3" t="s">
        <v>21</v>
      </c>
      <c r="C397" s="3" t="s">
        <v>13</v>
      </c>
      <c r="D397" s="3" t="s">
        <v>14</v>
      </c>
      <c r="E397" s="3" t="s">
        <v>3</v>
      </c>
      <c r="G397" s="3" t="s">
        <v>15</v>
      </c>
      <c r="H397" s="3">
        <v>209934</v>
      </c>
      <c r="I397" s="3">
        <v>211172</v>
      </c>
      <c r="J397" s="3" t="s">
        <v>16</v>
      </c>
      <c r="K397" s="3" t="s">
        <v>827</v>
      </c>
      <c r="L397" s="3" t="s">
        <v>827</v>
      </c>
      <c r="N397" s="5" t="s">
        <v>31</v>
      </c>
      <c r="Q397" s="3" t="s">
        <v>825</v>
      </c>
      <c r="R397" s="3">
        <v>1239</v>
      </c>
      <c r="S397" s="3">
        <v>412</v>
      </c>
    </row>
    <row r="398" spans="1:20" x14ac:dyDescent="0.35">
      <c r="A398" s="2" t="s">
        <v>11</v>
      </c>
      <c r="B398" s="3" t="s">
        <v>12</v>
      </c>
      <c r="C398" s="3" t="s">
        <v>13</v>
      </c>
      <c r="D398" s="3" t="s">
        <v>14</v>
      </c>
      <c r="E398" s="3" t="s">
        <v>3</v>
      </c>
      <c r="G398" s="3" t="s">
        <v>15</v>
      </c>
      <c r="H398" s="3">
        <v>211228</v>
      </c>
      <c r="I398" s="3">
        <v>212733</v>
      </c>
      <c r="J398" s="3" t="s">
        <v>16</v>
      </c>
      <c r="O398" s="2" t="s">
        <v>828</v>
      </c>
      <c r="Q398" s="3" t="s">
        <v>829</v>
      </c>
      <c r="R398" s="3">
        <v>1506</v>
      </c>
      <c r="T398" s="3" t="s">
        <v>830</v>
      </c>
    </row>
    <row r="399" spans="1:20" x14ac:dyDescent="0.35">
      <c r="A399" s="2" t="s">
        <v>20</v>
      </c>
      <c r="B399" s="3" t="s">
        <v>21</v>
      </c>
      <c r="C399" s="3" t="s">
        <v>13</v>
      </c>
      <c r="D399" s="3" t="s">
        <v>14</v>
      </c>
      <c r="E399" s="3" t="s">
        <v>3</v>
      </c>
      <c r="G399" s="3" t="s">
        <v>15</v>
      </c>
      <c r="H399" s="3">
        <v>211228</v>
      </c>
      <c r="I399" s="3">
        <v>212733</v>
      </c>
      <c r="J399" s="3" t="s">
        <v>16</v>
      </c>
      <c r="K399" s="3" t="s">
        <v>831</v>
      </c>
      <c r="L399" s="3" t="s">
        <v>831</v>
      </c>
      <c r="N399" s="5" t="s">
        <v>832</v>
      </c>
      <c r="O399" s="2" t="s">
        <v>828</v>
      </c>
      <c r="Q399" s="3" t="s">
        <v>829</v>
      </c>
      <c r="R399" s="3">
        <v>1506</v>
      </c>
      <c r="S399" s="3">
        <v>501</v>
      </c>
    </row>
    <row r="400" spans="1:20" x14ac:dyDescent="0.35">
      <c r="A400" s="2" t="s">
        <v>11</v>
      </c>
      <c r="B400" s="3" t="s">
        <v>12</v>
      </c>
      <c r="C400" s="3" t="s">
        <v>13</v>
      </c>
      <c r="D400" s="3" t="s">
        <v>14</v>
      </c>
      <c r="E400" s="3" t="s">
        <v>3</v>
      </c>
      <c r="G400" s="3" t="s">
        <v>15</v>
      </c>
      <c r="H400" s="3">
        <v>212786</v>
      </c>
      <c r="I400" s="3">
        <v>213884</v>
      </c>
      <c r="J400" s="3" t="s">
        <v>16</v>
      </c>
      <c r="Q400" s="3" t="s">
        <v>833</v>
      </c>
      <c r="R400" s="3">
        <v>1099</v>
      </c>
      <c r="T400" s="3" t="s">
        <v>834</v>
      </c>
    </row>
    <row r="401" spans="1:20" x14ac:dyDescent="0.35">
      <c r="A401" s="2" t="s">
        <v>20</v>
      </c>
      <c r="B401" s="3" t="s">
        <v>21</v>
      </c>
      <c r="C401" s="3" t="s">
        <v>13</v>
      </c>
      <c r="D401" s="3" t="s">
        <v>14</v>
      </c>
      <c r="E401" s="3" t="s">
        <v>3</v>
      </c>
      <c r="G401" s="3" t="s">
        <v>15</v>
      </c>
      <c r="H401" s="3">
        <v>212786</v>
      </c>
      <c r="I401" s="3">
        <v>213884</v>
      </c>
      <c r="J401" s="3" t="s">
        <v>16</v>
      </c>
      <c r="K401" s="3" t="s">
        <v>835</v>
      </c>
      <c r="L401" s="3" t="s">
        <v>835</v>
      </c>
      <c r="N401" s="5" t="s">
        <v>836</v>
      </c>
      <c r="Q401" s="3" t="s">
        <v>833</v>
      </c>
      <c r="R401" s="3">
        <v>1098</v>
      </c>
      <c r="S401" s="3">
        <v>365</v>
      </c>
      <c r="T401" s="3" t="s">
        <v>837</v>
      </c>
    </row>
    <row r="402" spans="1:20" x14ac:dyDescent="0.35">
      <c r="A402" s="2" t="s">
        <v>11</v>
      </c>
      <c r="B402" s="3" t="s">
        <v>12</v>
      </c>
      <c r="C402" s="3" t="s">
        <v>13</v>
      </c>
      <c r="D402" s="3" t="s">
        <v>14</v>
      </c>
      <c r="E402" s="3" t="s">
        <v>3</v>
      </c>
      <c r="G402" s="3" t="s">
        <v>15</v>
      </c>
      <c r="H402" s="3">
        <v>214049</v>
      </c>
      <c r="I402" s="3">
        <v>214732</v>
      </c>
      <c r="J402" s="3" t="s">
        <v>28</v>
      </c>
      <c r="Q402" s="3" t="s">
        <v>838</v>
      </c>
      <c r="R402" s="3">
        <v>684</v>
      </c>
      <c r="T402" s="3" t="s">
        <v>839</v>
      </c>
    </row>
    <row r="403" spans="1:20" x14ac:dyDescent="0.35">
      <c r="A403" s="2" t="s">
        <v>20</v>
      </c>
      <c r="B403" s="3" t="s">
        <v>21</v>
      </c>
      <c r="C403" s="3" t="s">
        <v>13</v>
      </c>
      <c r="D403" s="3" t="s">
        <v>14</v>
      </c>
      <c r="E403" s="3" t="s">
        <v>3</v>
      </c>
      <c r="G403" s="3" t="s">
        <v>15</v>
      </c>
      <c r="H403" s="3">
        <v>214049</v>
      </c>
      <c r="I403" s="3">
        <v>214732</v>
      </c>
      <c r="J403" s="3" t="s">
        <v>28</v>
      </c>
      <c r="K403" s="3" t="s">
        <v>840</v>
      </c>
      <c r="L403" s="3" t="s">
        <v>840</v>
      </c>
      <c r="N403" s="5" t="s">
        <v>841</v>
      </c>
      <c r="Q403" s="3" t="s">
        <v>838</v>
      </c>
      <c r="R403" s="3">
        <v>684</v>
      </c>
      <c r="S403" s="3">
        <v>227</v>
      </c>
    </row>
    <row r="404" spans="1:20" x14ac:dyDescent="0.35">
      <c r="A404" s="2" t="s">
        <v>11</v>
      </c>
      <c r="B404" s="3" t="s">
        <v>12</v>
      </c>
      <c r="C404" s="3" t="s">
        <v>13</v>
      </c>
      <c r="D404" s="3" t="s">
        <v>14</v>
      </c>
      <c r="E404" s="3" t="s">
        <v>3</v>
      </c>
      <c r="G404" s="3" t="s">
        <v>15</v>
      </c>
      <c r="H404" s="3">
        <v>214795</v>
      </c>
      <c r="I404" s="3">
        <v>216516</v>
      </c>
      <c r="J404" s="3" t="s">
        <v>28</v>
      </c>
      <c r="Q404" s="3" t="s">
        <v>842</v>
      </c>
      <c r="R404" s="3">
        <v>1722</v>
      </c>
      <c r="T404" s="3" t="s">
        <v>843</v>
      </c>
    </row>
    <row r="405" spans="1:20" x14ac:dyDescent="0.35">
      <c r="A405" s="2" t="s">
        <v>20</v>
      </c>
      <c r="B405" s="3" t="s">
        <v>21</v>
      </c>
      <c r="C405" s="3" t="s">
        <v>13</v>
      </c>
      <c r="D405" s="3" t="s">
        <v>14</v>
      </c>
      <c r="E405" s="3" t="s">
        <v>3</v>
      </c>
      <c r="G405" s="3" t="s">
        <v>15</v>
      </c>
      <c r="H405" s="3">
        <v>214795</v>
      </c>
      <c r="I405" s="3">
        <v>216516</v>
      </c>
      <c r="J405" s="3" t="s">
        <v>28</v>
      </c>
      <c r="K405" s="3" t="s">
        <v>844</v>
      </c>
      <c r="L405" s="3" t="s">
        <v>844</v>
      </c>
      <c r="N405" s="5" t="s">
        <v>845</v>
      </c>
      <c r="Q405" s="3" t="s">
        <v>842</v>
      </c>
      <c r="R405" s="3">
        <v>1722</v>
      </c>
      <c r="S405" s="3">
        <v>573</v>
      </c>
    </row>
    <row r="406" spans="1:20" x14ac:dyDescent="0.35">
      <c r="A406" s="2" t="s">
        <v>11</v>
      </c>
      <c r="B406" s="3" t="s">
        <v>12</v>
      </c>
      <c r="C406" s="3" t="s">
        <v>13</v>
      </c>
      <c r="D406" s="3" t="s">
        <v>14</v>
      </c>
      <c r="E406" s="3" t="s">
        <v>3</v>
      </c>
      <c r="G406" s="3" t="s">
        <v>15</v>
      </c>
      <c r="H406" s="3">
        <v>216524</v>
      </c>
      <c r="I406" s="3">
        <v>217192</v>
      </c>
      <c r="J406" s="3" t="s">
        <v>28</v>
      </c>
      <c r="Q406" s="3" t="s">
        <v>846</v>
      </c>
      <c r="R406" s="3">
        <v>669</v>
      </c>
      <c r="T406" s="3" t="s">
        <v>847</v>
      </c>
    </row>
    <row r="407" spans="1:20" x14ac:dyDescent="0.35">
      <c r="A407" s="2" t="s">
        <v>20</v>
      </c>
      <c r="B407" s="3" t="s">
        <v>21</v>
      </c>
      <c r="C407" s="3" t="s">
        <v>13</v>
      </c>
      <c r="D407" s="3" t="s">
        <v>14</v>
      </c>
      <c r="E407" s="3" t="s">
        <v>3</v>
      </c>
      <c r="G407" s="3" t="s">
        <v>15</v>
      </c>
      <c r="H407" s="3">
        <v>216524</v>
      </c>
      <c r="I407" s="3">
        <v>217192</v>
      </c>
      <c r="J407" s="3" t="s">
        <v>28</v>
      </c>
      <c r="K407" s="3" t="s">
        <v>848</v>
      </c>
      <c r="L407" s="3" t="s">
        <v>848</v>
      </c>
      <c r="N407" s="5" t="s">
        <v>849</v>
      </c>
      <c r="Q407" s="3" t="s">
        <v>846</v>
      </c>
      <c r="R407" s="3">
        <v>669</v>
      </c>
      <c r="S407" s="3">
        <v>222</v>
      </c>
    </row>
    <row r="408" spans="1:20" x14ac:dyDescent="0.35">
      <c r="A408" s="2" t="s">
        <v>11</v>
      </c>
      <c r="B408" s="3" t="s">
        <v>12</v>
      </c>
      <c r="C408" s="3" t="s">
        <v>13</v>
      </c>
      <c r="D408" s="3" t="s">
        <v>14</v>
      </c>
      <c r="E408" s="3" t="s">
        <v>3</v>
      </c>
      <c r="G408" s="3" t="s">
        <v>15</v>
      </c>
      <c r="H408" s="3">
        <v>217192</v>
      </c>
      <c r="I408" s="3">
        <v>217881</v>
      </c>
      <c r="J408" s="3" t="s">
        <v>28</v>
      </c>
      <c r="Q408" s="3" t="s">
        <v>850</v>
      </c>
      <c r="R408" s="3">
        <v>690</v>
      </c>
      <c r="T408" s="3" t="s">
        <v>851</v>
      </c>
    </row>
    <row r="409" spans="1:20" x14ac:dyDescent="0.35">
      <c r="A409" s="2" t="s">
        <v>20</v>
      </c>
      <c r="B409" s="3" t="s">
        <v>21</v>
      </c>
      <c r="C409" s="3" t="s">
        <v>13</v>
      </c>
      <c r="D409" s="3" t="s">
        <v>14</v>
      </c>
      <c r="E409" s="3" t="s">
        <v>3</v>
      </c>
      <c r="G409" s="3" t="s">
        <v>15</v>
      </c>
      <c r="H409" s="3">
        <v>217192</v>
      </c>
      <c r="I409" s="3">
        <v>217881</v>
      </c>
      <c r="J409" s="3" t="s">
        <v>28</v>
      </c>
      <c r="K409" s="3" t="s">
        <v>852</v>
      </c>
      <c r="L409" s="3" t="s">
        <v>852</v>
      </c>
      <c r="N409" s="5" t="s">
        <v>853</v>
      </c>
      <c r="Q409" s="3" t="s">
        <v>850</v>
      </c>
      <c r="R409" s="3">
        <v>690</v>
      </c>
      <c r="S409" s="3">
        <v>229</v>
      </c>
    </row>
    <row r="410" spans="1:20" x14ac:dyDescent="0.35">
      <c r="A410" s="2" t="s">
        <v>11</v>
      </c>
      <c r="B410" s="3" t="s">
        <v>12</v>
      </c>
      <c r="C410" s="3" t="s">
        <v>13</v>
      </c>
      <c r="D410" s="3" t="s">
        <v>14</v>
      </c>
      <c r="E410" s="3" t="s">
        <v>3</v>
      </c>
      <c r="G410" s="3" t="s">
        <v>15</v>
      </c>
      <c r="H410" s="3">
        <v>217973</v>
      </c>
      <c r="I410" s="3">
        <v>219457</v>
      </c>
      <c r="J410" s="3" t="s">
        <v>16</v>
      </c>
      <c r="Q410" s="3" t="s">
        <v>854</v>
      </c>
      <c r="R410" s="3">
        <v>1485</v>
      </c>
      <c r="T410" s="3" t="s">
        <v>855</v>
      </c>
    </row>
    <row r="411" spans="1:20" x14ac:dyDescent="0.35">
      <c r="A411" s="2" t="s">
        <v>20</v>
      </c>
      <c r="B411" s="3" t="s">
        <v>21</v>
      </c>
      <c r="C411" s="3" t="s">
        <v>13</v>
      </c>
      <c r="D411" s="3" t="s">
        <v>14</v>
      </c>
      <c r="E411" s="3" t="s">
        <v>3</v>
      </c>
      <c r="G411" s="3" t="s">
        <v>15</v>
      </c>
      <c r="H411" s="3">
        <v>217973</v>
      </c>
      <c r="I411" s="3">
        <v>219457</v>
      </c>
      <c r="J411" s="3" t="s">
        <v>16</v>
      </c>
      <c r="K411" s="3" t="s">
        <v>856</v>
      </c>
      <c r="L411" s="3" t="s">
        <v>856</v>
      </c>
      <c r="N411" s="5" t="s">
        <v>857</v>
      </c>
      <c r="Q411" s="3" t="s">
        <v>854</v>
      </c>
      <c r="R411" s="3">
        <v>1485</v>
      </c>
      <c r="S411" s="3">
        <v>494</v>
      </c>
    </row>
    <row r="412" spans="1:20" x14ac:dyDescent="0.35">
      <c r="A412" s="2" t="s">
        <v>11</v>
      </c>
      <c r="B412" s="3" t="s">
        <v>12</v>
      </c>
      <c r="C412" s="3" t="s">
        <v>13</v>
      </c>
      <c r="D412" s="3" t="s">
        <v>14</v>
      </c>
      <c r="E412" s="3" t="s">
        <v>3</v>
      </c>
      <c r="G412" s="3" t="s">
        <v>15</v>
      </c>
      <c r="H412" s="3">
        <v>219564</v>
      </c>
      <c r="I412" s="3">
        <v>220682</v>
      </c>
      <c r="J412" s="3" t="s">
        <v>28</v>
      </c>
      <c r="O412" s="2" t="s">
        <v>858</v>
      </c>
      <c r="Q412" s="3" t="s">
        <v>859</v>
      </c>
      <c r="R412" s="3">
        <v>1119</v>
      </c>
      <c r="T412" s="3" t="s">
        <v>860</v>
      </c>
    </row>
    <row r="413" spans="1:20" x14ac:dyDescent="0.35">
      <c r="A413" s="2" t="s">
        <v>20</v>
      </c>
      <c r="B413" s="3" t="s">
        <v>21</v>
      </c>
      <c r="C413" s="3" t="s">
        <v>13</v>
      </c>
      <c r="D413" s="3" t="s">
        <v>14</v>
      </c>
      <c r="E413" s="3" t="s">
        <v>3</v>
      </c>
      <c r="G413" s="3" t="s">
        <v>15</v>
      </c>
      <c r="H413" s="3">
        <v>219564</v>
      </c>
      <c r="I413" s="3">
        <v>220682</v>
      </c>
      <c r="J413" s="3" t="s">
        <v>28</v>
      </c>
      <c r="K413" s="3" t="s">
        <v>861</v>
      </c>
      <c r="L413" s="3" t="s">
        <v>861</v>
      </c>
      <c r="N413" s="5" t="s">
        <v>862</v>
      </c>
      <c r="O413" s="2" t="s">
        <v>858</v>
      </c>
      <c r="Q413" s="3" t="s">
        <v>859</v>
      </c>
      <c r="R413" s="3">
        <v>1119</v>
      </c>
      <c r="S413" s="3">
        <v>372</v>
      </c>
    </row>
    <row r="414" spans="1:20" x14ac:dyDescent="0.35">
      <c r="A414" s="2" t="s">
        <v>11</v>
      </c>
      <c r="B414" s="3" t="s">
        <v>12</v>
      </c>
      <c r="C414" s="3" t="s">
        <v>13</v>
      </c>
      <c r="D414" s="3" t="s">
        <v>14</v>
      </c>
      <c r="E414" s="3" t="s">
        <v>3</v>
      </c>
      <c r="G414" s="3" t="s">
        <v>15</v>
      </c>
      <c r="H414" s="3">
        <v>220689</v>
      </c>
      <c r="I414" s="3">
        <v>221759</v>
      </c>
      <c r="J414" s="3" t="s">
        <v>28</v>
      </c>
      <c r="Q414" s="3" t="s">
        <v>863</v>
      </c>
      <c r="R414" s="3">
        <v>1071</v>
      </c>
      <c r="T414" s="3" t="s">
        <v>864</v>
      </c>
    </row>
    <row r="415" spans="1:20" x14ac:dyDescent="0.35">
      <c r="A415" s="2" t="s">
        <v>20</v>
      </c>
      <c r="B415" s="3" t="s">
        <v>21</v>
      </c>
      <c r="C415" s="3" t="s">
        <v>13</v>
      </c>
      <c r="D415" s="3" t="s">
        <v>14</v>
      </c>
      <c r="E415" s="3" t="s">
        <v>3</v>
      </c>
      <c r="G415" s="3" t="s">
        <v>15</v>
      </c>
      <c r="H415" s="3">
        <v>220689</v>
      </c>
      <c r="I415" s="3">
        <v>221759</v>
      </c>
      <c r="J415" s="3" t="s">
        <v>28</v>
      </c>
      <c r="K415" s="3" t="s">
        <v>865</v>
      </c>
      <c r="L415" s="3" t="s">
        <v>865</v>
      </c>
      <c r="N415" s="5" t="s">
        <v>866</v>
      </c>
      <c r="Q415" s="3" t="s">
        <v>863</v>
      </c>
      <c r="R415" s="3">
        <v>1071</v>
      </c>
      <c r="S415" s="3">
        <v>356</v>
      </c>
    </row>
    <row r="416" spans="1:20" x14ac:dyDescent="0.35">
      <c r="A416" s="2" t="s">
        <v>11</v>
      </c>
      <c r="B416" s="3" t="s">
        <v>12</v>
      </c>
      <c r="C416" s="3" t="s">
        <v>13</v>
      </c>
      <c r="D416" s="3" t="s">
        <v>14</v>
      </c>
      <c r="E416" s="3" t="s">
        <v>3</v>
      </c>
      <c r="G416" s="3" t="s">
        <v>15</v>
      </c>
      <c r="H416" s="3">
        <v>222047</v>
      </c>
      <c r="I416" s="3">
        <v>222397</v>
      </c>
      <c r="J416" s="3" t="s">
        <v>16</v>
      </c>
      <c r="Q416" s="3" t="s">
        <v>867</v>
      </c>
      <c r="R416" s="3">
        <v>351</v>
      </c>
      <c r="T416" s="3" t="s">
        <v>868</v>
      </c>
    </row>
    <row r="417" spans="1:20" x14ac:dyDescent="0.35">
      <c r="A417" s="2" t="s">
        <v>20</v>
      </c>
      <c r="B417" s="3" t="s">
        <v>21</v>
      </c>
      <c r="C417" s="3" t="s">
        <v>13</v>
      </c>
      <c r="D417" s="3" t="s">
        <v>14</v>
      </c>
      <c r="E417" s="3" t="s">
        <v>3</v>
      </c>
      <c r="G417" s="3" t="s">
        <v>15</v>
      </c>
      <c r="H417" s="3">
        <v>222047</v>
      </c>
      <c r="I417" s="3">
        <v>222397</v>
      </c>
      <c r="J417" s="3" t="s">
        <v>16</v>
      </c>
      <c r="K417" s="3" t="s">
        <v>869</v>
      </c>
      <c r="L417" s="3" t="s">
        <v>869</v>
      </c>
      <c r="N417" s="5" t="s">
        <v>870</v>
      </c>
      <c r="Q417" s="3" t="s">
        <v>867</v>
      </c>
      <c r="R417" s="3">
        <v>351</v>
      </c>
      <c r="S417" s="3">
        <v>116</v>
      </c>
    </row>
    <row r="418" spans="1:20" x14ac:dyDescent="0.35">
      <c r="A418" s="2" t="s">
        <v>11</v>
      </c>
      <c r="B418" s="3" t="s">
        <v>12</v>
      </c>
      <c r="C418" s="3" t="s">
        <v>13</v>
      </c>
      <c r="D418" s="3" t="s">
        <v>14</v>
      </c>
      <c r="E418" s="3" t="s">
        <v>3</v>
      </c>
      <c r="G418" s="3" t="s">
        <v>15</v>
      </c>
      <c r="H418" s="3">
        <v>222412</v>
      </c>
      <c r="I418" s="3">
        <v>222810</v>
      </c>
      <c r="J418" s="3" t="s">
        <v>16</v>
      </c>
      <c r="Q418" s="3" t="s">
        <v>871</v>
      </c>
      <c r="R418" s="3">
        <v>399</v>
      </c>
      <c r="T418" s="3" t="s">
        <v>872</v>
      </c>
    </row>
    <row r="419" spans="1:20" x14ac:dyDescent="0.35">
      <c r="A419" s="2" t="s">
        <v>20</v>
      </c>
      <c r="B419" s="3" t="s">
        <v>21</v>
      </c>
      <c r="C419" s="3" t="s">
        <v>13</v>
      </c>
      <c r="D419" s="3" t="s">
        <v>14</v>
      </c>
      <c r="E419" s="3" t="s">
        <v>3</v>
      </c>
      <c r="G419" s="3" t="s">
        <v>15</v>
      </c>
      <c r="H419" s="3">
        <v>222412</v>
      </c>
      <c r="I419" s="3">
        <v>222810</v>
      </c>
      <c r="J419" s="3" t="s">
        <v>16</v>
      </c>
      <c r="K419" s="3" t="s">
        <v>873</v>
      </c>
      <c r="L419" s="3" t="s">
        <v>873</v>
      </c>
      <c r="N419" s="5" t="s">
        <v>874</v>
      </c>
      <c r="Q419" s="3" t="s">
        <v>871</v>
      </c>
      <c r="R419" s="3">
        <v>399</v>
      </c>
      <c r="S419" s="3">
        <v>132</v>
      </c>
    </row>
    <row r="420" spans="1:20" x14ac:dyDescent="0.35">
      <c r="A420" s="2" t="s">
        <v>11</v>
      </c>
      <c r="B420" s="3" t="s">
        <v>12</v>
      </c>
      <c r="C420" s="3" t="s">
        <v>13</v>
      </c>
      <c r="D420" s="3" t="s">
        <v>14</v>
      </c>
      <c r="E420" s="3" t="s">
        <v>3</v>
      </c>
      <c r="G420" s="3" t="s">
        <v>15</v>
      </c>
      <c r="H420" s="3">
        <v>222821</v>
      </c>
      <c r="I420" s="3">
        <v>223591</v>
      </c>
      <c r="J420" s="3" t="s">
        <v>16</v>
      </c>
      <c r="Q420" s="3" t="s">
        <v>875</v>
      </c>
      <c r="R420" s="3">
        <v>771</v>
      </c>
      <c r="T420" s="3" t="s">
        <v>876</v>
      </c>
    </row>
    <row r="421" spans="1:20" x14ac:dyDescent="0.35">
      <c r="A421" s="2" t="s">
        <v>20</v>
      </c>
      <c r="B421" s="3" t="s">
        <v>21</v>
      </c>
      <c r="C421" s="3" t="s">
        <v>13</v>
      </c>
      <c r="D421" s="3" t="s">
        <v>14</v>
      </c>
      <c r="E421" s="3" t="s">
        <v>3</v>
      </c>
      <c r="G421" s="3" t="s">
        <v>15</v>
      </c>
      <c r="H421" s="3">
        <v>222821</v>
      </c>
      <c r="I421" s="3">
        <v>223591</v>
      </c>
      <c r="J421" s="3" t="s">
        <v>16</v>
      </c>
      <c r="K421" s="3" t="s">
        <v>877</v>
      </c>
      <c r="L421" s="3" t="s">
        <v>877</v>
      </c>
      <c r="N421" s="5" t="s">
        <v>878</v>
      </c>
      <c r="Q421" s="3" t="s">
        <v>875</v>
      </c>
      <c r="R421" s="3">
        <v>771</v>
      </c>
      <c r="S421" s="3">
        <v>256</v>
      </c>
    </row>
    <row r="422" spans="1:20" x14ac:dyDescent="0.35">
      <c r="A422" s="2" t="s">
        <v>11</v>
      </c>
      <c r="B422" s="3" t="s">
        <v>12</v>
      </c>
      <c r="C422" s="3" t="s">
        <v>13</v>
      </c>
      <c r="D422" s="3" t="s">
        <v>14</v>
      </c>
      <c r="E422" s="3" t="s">
        <v>3</v>
      </c>
      <c r="G422" s="3" t="s">
        <v>15</v>
      </c>
      <c r="H422" s="3">
        <v>223584</v>
      </c>
      <c r="I422" s="3">
        <v>225383</v>
      </c>
      <c r="J422" s="3" t="s">
        <v>16</v>
      </c>
      <c r="Q422" s="3" t="s">
        <v>879</v>
      </c>
      <c r="R422" s="3">
        <v>1800</v>
      </c>
      <c r="T422" s="3" t="s">
        <v>880</v>
      </c>
    </row>
    <row r="423" spans="1:20" x14ac:dyDescent="0.35">
      <c r="A423" s="2" t="s">
        <v>20</v>
      </c>
      <c r="B423" s="3" t="s">
        <v>21</v>
      </c>
      <c r="C423" s="3" t="s">
        <v>13</v>
      </c>
      <c r="D423" s="3" t="s">
        <v>14</v>
      </c>
      <c r="E423" s="3" t="s">
        <v>3</v>
      </c>
      <c r="G423" s="3" t="s">
        <v>15</v>
      </c>
      <c r="H423" s="3">
        <v>223584</v>
      </c>
      <c r="I423" s="3">
        <v>225383</v>
      </c>
      <c r="J423" s="3" t="s">
        <v>16</v>
      </c>
      <c r="K423" s="3" t="s">
        <v>881</v>
      </c>
      <c r="L423" s="3" t="s">
        <v>881</v>
      </c>
      <c r="N423" s="5" t="s">
        <v>882</v>
      </c>
      <c r="Q423" s="3" t="s">
        <v>879</v>
      </c>
      <c r="R423" s="3">
        <v>1800</v>
      </c>
      <c r="S423" s="3">
        <v>599</v>
      </c>
    </row>
    <row r="424" spans="1:20" x14ac:dyDescent="0.35">
      <c r="A424" s="2" t="s">
        <v>11</v>
      </c>
      <c r="B424" s="3" t="s">
        <v>12</v>
      </c>
      <c r="C424" s="3" t="s">
        <v>13</v>
      </c>
      <c r="D424" s="3" t="s">
        <v>14</v>
      </c>
      <c r="E424" s="3" t="s">
        <v>3</v>
      </c>
      <c r="G424" s="3" t="s">
        <v>15</v>
      </c>
      <c r="H424" s="3">
        <v>225736</v>
      </c>
      <c r="I424" s="3">
        <v>226707</v>
      </c>
      <c r="J424" s="3" t="s">
        <v>28</v>
      </c>
      <c r="Q424" s="3" t="s">
        <v>883</v>
      </c>
      <c r="R424" s="3">
        <v>972</v>
      </c>
      <c r="T424" s="3" t="s">
        <v>884</v>
      </c>
    </row>
    <row r="425" spans="1:20" x14ac:dyDescent="0.35">
      <c r="A425" s="2" t="s">
        <v>20</v>
      </c>
      <c r="B425" s="3" t="s">
        <v>21</v>
      </c>
      <c r="C425" s="3" t="s">
        <v>13</v>
      </c>
      <c r="D425" s="3" t="s">
        <v>14</v>
      </c>
      <c r="E425" s="3" t="s">
        <v>3</v>
      </c>
      <c r="G425" s="3" t="s">
        <v>15</v>
      </c>
      <c r="H425" s="3">
        <v>225736</v>
      </c>
      <c r="I425" s="3">
        <v>226707</v>
      </c>
      <c r="J425" s="3" t="s">
        <v>28</v>
      </c>
      <c r="K425" s="3" t="s">
        <v>885</v>
      </c>
      <c r="L425" s="3" t="s">
        <v>885</v>
      </c>
      <c r="N425" s="5" t="s">
        <v>886</v>
      </c>
      <c r="Q425" s="3" t="s">
        <v>883</v>
      </c>
      <c r="R425" s="3">
        <v>972</v>
      </c>
      <c r="S425" s="3">
        <v>323</v>
      </c>
    </row>
    <row r="426" spans="1:20" x14ac:dyDescent="0.35">
      <c r="A426" s="2" t="s">
        <v>11</v>
      </c>
      <c r="B426" s="3" t="s">
        <v>12</v>
      </c>
      <c r="C426" s="3" t="s">
        <v>13</v>
      </c>
      <c r="D426" s="3" t="s">
        <v>14</v>
      </c>
      <c r="E426" s="3" t="s">
        <v>3</v>
      </c>
      <c r="G426" s="3" t="s">
        <v>15</v>
      </c>
      <c r="H426" s="3">
        <v>226758</v>
      </c>
      <c r="I426" s="3">
        <v>227786</v>
      </c>
      <c r="J426" s="3" t="s">
        <v>16</v>
      </c>
      <c r="Q426" s="3" t="s">
        <v>887</v>
      </c>
      <c r="R426" s="3">
        <v>1029</v>
      </c>
      <c r="T426" s="3" t="s">
        <v>888</v>
      </c>
    </row>
    <row r="427" spans="1:20" x14ac:dyDescent="0.35">
      <c r="A427" s="2" t="s">
        <v>20</v>
      </c>
      <c r="B427" s="3" t="s">
        <v>21</v>
      </c>
      <c r="C427" s="3" t="s">
        <v>13</v>
      </c>
      <c r="D427" s="3" t="s">
        <v>14</v>
      </c>
      <c r="E427" s="3" t="s">
        <v>3</v>
      </c>
      <c r="G427" s="3" t="s">
        <v>15</v>
      </c>
      <c r="H427" s="3">
        <v>226758</v>
      </c>
      <c r="I427" s="3">
        <v>227786</v>
      </c>
      <c r="J427" s="3" t="s">
        <v>16</v>
      </c>
      <c r="K427" s="3" t="s">
        <v>889</v>
      </c>
      <c r="L427" s="3" t="s">
        <v>889</v>
      </c>
      <c r="N427" s="5" t="s">
        <v>234</v>
      </c>
      <c r="Q427" s="3" t="s">
        <v>887</v>
      </c>
      <c r="R427" s="3">
        <v>1029</v>
      </c>
      <c r="S427" s="3">
        <v>342</v>
      </c>
    </row>
    <row r="428" spans="1:20" x14ac:dyDescent="0.35">
      <c r="A428" s="2" t="s">
        <v>11</v>
      </c>
      <c r="B428" s="3" t="s">
        <v>12</v>
      </c>
      <c r="C428" s="3" t="s">
        <v>13</v>
      </c>
      <c r="D428" s="3" t="s">
        <v>14</v>
      </c>
      <c r="E428" s="3" t="s">
        <v>3</v>
      </c>
      <c r="G428" s="3" t="s">
        <v>15</v>
      </c>
      <c r="H428" s="3">
        <v>227888</v>
      </c>
      <c r="I428" s="3">
        <v>230494</v>
      </c>
      <c r="J428" s="3" t="s">
        <v>16</v>
      </c>
      <c r="O428" s="2" t="s">
        <v>890</v>
      </c>
      <c r="Q428" s="3" t="s">
        <v>891</v>
      </c>
      <c r="R428" s="3">
        <v>2607</v>
      </c>
      <c r="T428" s="3" t="s">
        <v>892</v>
      </c>
    </row>
    <row r="429" spans="1:20" x14ac:dyDescent="0.35">
      <c r="A429" s="2" t="s">
        <v>20</v>
      </c>
      <c r="B429" s="3" t="s">
        <v>21</v>
      </c>
      <c r="C429" s="3" t="s">
        <v>13</v>
      </c>
      <c r="D429" s="3" t="s">
        <v>14</v>
      </c>
      <c r="E429" s="3" t="s">
        <v>3</v>
      </c>
      <c r="G429" s="3" t="s">
        <v>15</v>
      </c>
      <c r="H429" s="3">
        <v>227888</v>
      </c>
      <c r="I429" s="3">
        <v>230494</v>
      </c>
      <c r="J429" s="3" t="s">
        <v>16</v>
      </c>
      <c r="K429" s="3" t="s">
        <v>893</v>
      </c>
      <c r="L429" s="3" t="s">
        <v>893</v>
      </c>
      <c r="N429" s="5" t="s">
        <v>894</v>
      </c>
      <c r="O429" s="2" t="s">
        <v>890</v>
      </c>
      <c r="Q429" s="3" t="s">
        <v>891</v>
      </c>
      <c r="R429" s="3">
        <v>2607</v>
      </c>
      <c r="S429" s="3">
        <v>868</v>
      </c>
    </row>
    <row r="430" spans="1:20" x14ac:dyDescent="0.35">
      <c r="A430" s="2" t="s">
        <v>11</v>
      </c>
      <c r="B430" s="3" t="s">
        <v>12</v>
      </c>
      <c r="C430" s="3" t="s">
        <v>13</v>
      </c>
      <c r="D430" s="3" t="s">
        <v>14</v>
      </c>
      <c r="E430" s="3" t="s">
        <v>3</v>
      </c>
      <c r="G430" s="3" t="s">
        <v>15</v>
      </c>
      <c r="H430" s="3">
        <v>230723</v>
      </c>
      <c r="I430" s="3">
        <v>231052</v>
      </c>
      <c r="J430" s="3" t="s">
        <v>28</v>
      </c>
      <c r="Q430" s="3" t="s">
        <v>895</v>
      </c>
      <c r="R430" s="3">
        <v>330</v>
      </c>
      <c r="T430" s="3" t="s">
        <v>896</v>
      </c>
    </row>
    <row r="431" spans="1:20" x14ac:dyDescent="0.35">
      <c r="A431" s="2" t="s">
        <v>20</v>
      </c>
      <c r="B431" s="3" t="s">
        <v>21</v>
      </c>
      <c r="C431" s="3" t="s">
        <v>13</v>
      </c>
      <c r="D431" s="3" t="s">
        <v>14</v>
      </c>
      <c r="E431" s="3" t="s">
        <v>3</v>
      </c>
      <c r="G431" s="3" t="s">
        <v>15</v>
      </c>
      <c r="H431" s="3">
        <v>230723</v>
      </c>
      <c r="I431" s="3">
        <v>231052</v>
      </c>
      <c r="J431" s="3" t="s">
        <v>28</v>
      </c>
      <c r="K431" s="3" t="s">
        <v>897</v>
      </c>
      <c r="L431" s="3" t="s">
        <v>897</v>
      </c>
      <c r="N431" s="5" t="s">
        <v>898</v>
      </c>
      <c r="Q431" s="3" t="s">
        <v>895</v>
      </c>
      <c r="R431" s="3">
        <v>330</v>
      </c>
      <c r="S431" s="3">
        <v>109</v>
      </c>
    </row>
    <row r="432" spans="1:20" x14ac:dyDescent="0.35">
      <c r="A432" s="2" t="s">
        <v>11</v>
      </c>
      <c r="B432" s="3" t="s">
        <v>12</v>
      </c>
      <c r="C432" s="3" t="s">
        <v>13</v>
      </c>
      <c r="D432" s="3" t="s">
        <v>14</v>
      </c>
      <c r="E432" s="3" t="s">
        <v>3</v>
      </c>
      <c r="G432" s="3" t="s">
        <v>15</v>
      </c>
      <c r="H432" s="3">
        <v>231254</v>
      </c>
      <c r="I432" s="3">
        <v>231856</v>
      </c>
      <c r="J432" s="3" t="s">
        <v>28</v>
      </c>
      <c r="Q432" s="3" t="s">
        <v>899</v>
      </c>
      <c r="R432" s="3">
        <v>603</v>
      </c>
      <c r="T432" s="3" t="s">
        <v>900</v>
      </c>
    </row>
    <row r="433" spans="1:20" x14ac:dyDescent="0.35">
      <c r="A433" s="2" t="s">
        <v>20</v>
      </c>
      <c r="B433" s="3" t="s">
        <v>21</v>
      </c>
      <c r="C433" s="3" t="s">
        <v>13</v>
      </c>
      <c r="D433" s="3" t="s">
        <v>14</v>
      </c>
      <c r="E433" s="3" t="s">
        <v>3</v>
      </c>
      <c r="G433" s="3" t="s">
        <v>15</v>
      </c>
      <c r="H433" s="3">
        <v>231254</v>
      </c>
      <c r="I433" s="3">
        <v>231856</v>
      </c>
      <c r="J433" s="3" t="s">
        <v>28</v>
      </c>
      <c r="K433" s="3" t="s">
        <v>901</v>
      </c>
      <c r="L433" s="3" t="s">
        <v>901</v>
      </c>
      <c r="N433" s="5" t="s">
        <v>902</v>
      </c>
      <c r="Q433" s="3" t="s">
        <v>899</v>
      </c>
      <c r="R433" s="3">
        <v>603</v>
      </c>
      <c r="S433" s="3">
        <v>200</v>
      </c>
    </row>
    <row r="434" spans="1:20" x14ac:dyDescent="0.35">
      <c r="A434" s="2" t="s">
        <v>11</v>
      </c>
      <c r="B434" s="3" t="s">
        <v>12</v>
      </c>
      <c r="C434" s="3" t="s">
        <v>13</v>
      </c>
      <c r="D434" s="3" t="s">
        <v>14</v>
      </c>
      <c r="E434" s="3" t="s">
        <v>3</v>
      </c>
      <c r="G434" s="3" t="s">
        <v>15</v>
      </c>
      <c r="H434" s="3">
        <v>231866</v>
      </c>
      <c r="I434" s="3">
        <v>233818</v>
      </c>
      <c r="J434" s="3" t="s">
        <v>28</v>
      </c>
      <c r="Q434" s="3" t="s">
        <v>903</v>
      </c>
      <c r="R434" s="3">
        <v>1953</v>
      </c>
      <c r="T434" s="3" t="s">
        <v>904</v>
      </c>
    </row>
    <row r="435" spans="1:20" x14ac:dyDescent="0.35">
      <c r="A435" s="2" t="s">
        <v>20</v>
      </c>
      <c r="B435" s="3" t="s">
        <v>21</v>
      </c>
      <c r="C435" s="3" t="s">
        <v>13</v>
      </c>
      <c r="D435" s="3" t="s">
        <v>14</v>
      </c>
      <c r="E435" s="3" t="s">
        <v>3</v>
      </c>
      <c r="G435" s="3" t="s">
        <v>15</v>
      </c>
      <c r="H435" s="3">
        <v>231866</v>
      </c>
      <c r="I435" s="3">
        <v>233818</v>
      </c>
      <c r="J435" s="3" t="s">
        <v>28</v>
      </c>
      <c r="K435" s="3" t="s">
        <v>905</v>
      </c>
      <c r="L435" s="3" t="s">
        <v>905</v>
      </c>
      <c r="N435" s="5" t="s">
        <v>906</v>
      </c>
      <c r="Q435" s="3" t="s">
        <v>903</v>
      </c>
      <c r="R435" s="3">
        <v>1953</v>
      </c>
      <c r="S435" s="3">
        <v>650</v>
      </c>
    </row>
    <row r="436" spans="1:20" x14ac:dyDescent="0.35">
      <c r="A436" s="2" t="s">
        <v>11</v>
      </c>
      <c r="B436" s="3" t="s">
        <v>12</v>
      </c>
      <c r="C436" s="3" t="s">
        <v>13</v>
      </c>
      <c r="D436" s="3" t="s">
        <v>14</v>
      </c>
      <c r="E436" s="3" t="s">
        <v>3</v>
      </c>
      <c r="G436" s="3" t="s">
        <v>15</v>
      </c>
      <c r="H436" s="3">
        <v>234036</v>
      </c>
      <c r="I436" s="3">
        <v>234383</v>
      </c>
      <c r="J436" s="3" t="s">
        <v>28</v>
      </c>
      <c r="Q436" s="3" t="s">
        <v>907</v>
      </c>
      <c r="R436" s="3">
        <v>348</v>
      </c>
      <c r="T436" s="3" t="s">
        <v>908</v>
      </c>
    </row>
    <row r="437" spans="1:20" x14ac:dyDescent="0.35">
      <c r="A437" s="2" t="s">
        <v>20</v>
      </c>
      <c r="B437" s="3" t="s">
        <v>21</v>
      </c>
      <c r="C437" s="3" t="s">
        <v>13</v>
      </c>
      <c r="D437" s="3" t="s">
        <v>14</v>
      </c>
      <c r="E437" s="3" t="s">
        <v>3</v>
      </c>
      <c r="G437" s="3" t="s">
        <v>15</v>
      </c>
      <c r="H437" s="3">
        <v>234036</v>
      </c>
      <c r="I437" s="3">
        <v>234383</v>
      </c>
      <c r="J437" s="3" t="s">
        <v>28</v>
      </c>
      <c r="K437" s="3" t="s">
        <v>909</v>
      </c>
      <c r="L437" s="3" t="s">
        <v>909</v>
      </c>
      <c r="N437" s="5" t="s">
        <v>910</v>
      </c>
      <c r="Q437" s="3" t="s">
        <v>907</v>
      </c>
      <c r="R437" s="3">
        <v>348</v>
      </c>
      <c r="S437" s="3">
        <v>115</v>
      </c>
    </row>
    <row r="438" spans="1:20" x14ac:dyDescent="0.35">
      <c r="A438" s="2" t="s">
        <v>11</v>
      </c>
      <c r="B438" s="3" t="s">
        <v>469</v>
      </c>
      <c r="C438" s="3" t="s">
        <v>13</v>
      </c>
      <c r="D438" s="3" t="s">
        <v>14</v>
      </c>
      <c r="E438" s="3" t="s">
        <v>3</v>
      </c>
      <c r="G438" s="3" t="s">
        <v>15</v>
      </c>
      <c r="H438" s="3">
        <v>234397</v>
      </c>
      <c r="I438" s="3">
        <v>234482</v>
      </c>
      <c r="J438" s="3" t="s">
        <v>28</v>
      </c>
      <c r="Q438" s="3" t="s">
        <v>911</v>
      </c>
      <c r="R438" s="3">
        <v>86</v>
      </c>
      <c r="T438" s="3" t="s">
        <v>912</v>
      </c>
    </row>
    <row r="439" spans="1:20" x14ac:dyDescent="0.35">
      <c r="A439" s="2" t="s">
        <v>469</v>
      </c>
      <c r="C439" s="3" t="s">
        <v>13</v>
      </c>
      <c r="D439" s="3" t="s">
        <v>14</v>
      </c>
      <c r="E439" s="3" t="s">
        <v>3</v>
      </c>
      <c r="G439" s="3" t="s">
        <v>15</v>
      </c>
      <c r="H439" s="3">
        <v>234397</v>
      </c>
      <c r="I439" s="3">
        <v>234482</v>
      </c>
      <c r="J439" s="3" t="s">
        <v>28</v>
      </c>
      <c r="N439" s="5" t="s">
        <v>913</v>
      </c>
      <c r="Q439" s="3" t="s">
        <v>911</v>
      </c>
      <c r="R439" s="3">
        <v>86</v>
      </c>
      <c r="T439" s="3" t="s">
        <v>914</v>
      </c>
    </row>
    <row r="440" spans="1:20" x14ac:dyDescent="0.35">
      <c r="A440" s="2" t="s">
        <v>11</v>
      </c>
      <c r="B440" s="3" t="s">
        <v>12</v>
      </c>
      <c r="C440" s="3" t="s">
        <v>13</v>
      </c>
      <c r="D440" s="3" t="s">
        <v>14</v>
      </c>
      <c r="E440" s="3" t="s">
        <v>3</v>
      </c>
      <c r="G440" s="3" t="s">
        <v>15</v>
      </c>
      <c r="H440" s="3">
        <v>234604</v>
      </c>
      <c r="I440" s="3">
        <v>235155</v>
      </c>
      <c r="J440" s="3" t="s">
        <v>28</v>
      </c>
      <c r="Q440" s="3" t="s">
        <v>915</v>
      </c>
      <c r="R440" s="3">
        <v>552</v>
      </c>
      <c r="T440" s="3" t="s">
        <v>916</v>
      </c>
    </row>
    <row r="441" spans="1:20" x14ac:dyDescent="0.35">
      <c r="A441" s="2" t="s">
        <v>20</v>
      </c>
      <c r="B441" s="3" t="s">
        <v>21</v>
      </c>
      <c r="C441" s="3" t="s">
        <v>13</v>
      </c>
      <c r="D441" s="3" t="s">
        <v>14</v>
      </c>
      <c r="E441" s="3" t="s">
        <v>3</v>
      </c>
      <c r="G441" s="3" t="s">
        <v>15</v>
      </c>
      <c r="H441" s="3">
        <v>234604</v>
      </c>
      <c r="I441" s="3">
        <v>235155</v>
      </c>
      <c r="J441" s="3" t="s">
        <v>28</v>
      </c>
      <c r="K441" s="3" t="s">
        <v>917</v>
      </c>
      <c r="L441" s="3" t="s">
        <v>917</v>
      </c>
      <c r="N441" s="5" t="s">
        <v>918</v>
      </c>
      <c r="Q441" s="3" t="s">
        <v>915</v>
      </c>
      <c r="R441" s="3">
        <v>552</v>
      </c>
      <c r="S441" s="3">
        <v>183</v>
      </c>
    </row>
    <row r="442" spans="1:20" x14ac:dyDescent="0.35">
      <c r="A442" s="2" t="s">
        <v>11</v>
      </c>
      <c r="B442" s="3" t="s">
        <v>12</v>
      </c>
      <c r="C442" s="3" t="s">
        <v>13</v>
      </c>
      <c r="D442" s="3" t="s">
        <v>14</v>
      </c>
      <c r="E442" s="3" t="s">
        <v>3</v>
      </c>
      <c r="G442" s="3" t="s">
        <v>15</v>
      </c>
      <c r="H442" s="3">
        <v>235156</v>
      </c>
      <c r="I442" s="3">
        <v>235356</v>
      </c>
      <c r="J442" s="3" t="s">
        <v>28</v>
      </c>
      <c r="Q442" s="3" t="s">
        <v>919</v>
      </c>
      <c r="R442" s="3">
        <v>201</v>
      </c>
    </row>
    <row r="443" spans="1:20" x14ac:dyDescent="0.35">
      <c r="A443" s="2" t="s">
        <v>20</v>
      </c>
      <c r="B443" s="3" t="s">
        <v>21</v>
      </c>
      <c r="C443" s="3" t="s">
        <v>13</v>
      </c>
      <c r="D443" s="3" t="s">
        <v>14</v>
      </c>
      <c r="E443" s="3" t="s">
        <v>3</v>
      </c>
      <c r="G443" s="3" t="s">
        <v>15</v>
      </c>
      <c r="H443" s="3">
        <v>235156</v>
      </c>
      <c r="I443" s="3">
        <v>235356</v>
      </c>
      <c r="J443" s="3" t="s">
        <v>28</v>
      </c>
      <c r="K443" s="3" t="s">
        <v>920</v>
      </c>
      <c r="L443" s="3" t="s">
        <v>920</v>
      </c>
      <c r="N443" s="5" t="s">
        <v>31</v>
      </c>
      <c r="Q443" s="3" t="s">
        <v>919</v>
      </c>
      <c r="R443" s="3">
        <v>201</v>
      </c>
      <c r="S443" s="3">
        <v>66</v>
      </c>
    </row>
    <row r="444" spans="1:20" x14ac:dyDescent="0.35">
      <c r="A444" s="2" t="s">
        <v>11</v>
      </c>
      <c r="B444" s="3" t="s">
        <v>12</v>
      </c>
      <c r="C444" s="3" t="s">
        <v>13</v>
      </c>
      <c r="D444" s="3" t="s">
        <v>14</v>
      </c>
      <c r="E444" s="3" t="s">
        <v>3</v>
      </c>
      <c r="G444" s="3" t="s">
        <v>15</v>
      </c>
      <c r="H444" s="3">
        <v>235423</v>
      </c>
      <c r="I444" s="3">
        <v>236142</v>
      </c>
      <c r="J444" s="3" t="s">
        <v>16</v>
      </c>
      <c r="Q444" s="3" t="s">
        <v>921</v>
      </c>
      <c r="R444" s="3">
        <v>720</v>
      </c>
      <c r="T444" s="3" t="s">
        <v>922</v>
      </c>
    </row>
    <row r="445" spans="1:20" x14ac:dyDescent="0.35">
      <c r="A445" s="2" t="s">
        <v>20</v>
      </c>
      <c r="B445" s="3" t="s">
        <v>21</v>
      </c>
      <c r="C445" s="3" t="s">
        <v>13</v>
      </c>
      <c r="D445" s="3" t="s">
        <v>14</v>
      </c>
      <c r="E445" s="3" t="s">
        <v>3</v>
      </c>
      <c r="G445" s="3" t="s">
        <v>15</v>
      </c>
      <c r="H445" s="3">
        <v>235423</v>
      </c>
      <c r="I445" s="3">
        <v>236142</v>
      </c>
      <c r="J445" s="3" t="s">
        <v>16</v>
      </c>
      <c r="K445" s="3" t="s">
        <v>923</v>
      </c>
      <c r="L445" s="3" t="s">
        <v>923</v>
      </c>
      <c r="N445" s="5" t="s">
        <v>924</v>
      </c>
      <c r="Q445" s="3" t="s">
        <v>921</v>
      </c>
      <c r="R445" s="3">
        <v>720</v>
      </c>
      <c r="S445" s="3">
        <v>239</v>
      </c>
    </row>
    <row r="446" spans="1:20" x14ac:dyDescent="0.35">
      <c r="A446" s="2" t="s">
        <v>11</v>
      </c>
      <c r="B446" s="3" t="s">
        <v>12</v>
      </c>
      <c r="C446" s="3" t="s">
        <v>13</v>
      </c>
      <c r="D446" s="3" t="s">
        <v>14</v>
      </c>
      <c r="E446" s="3" t="s">
        <v>3</v>
      </c>
      <c r="G446" s="3" t="s">
        <v>15</v>
      </c>
      <c r="H446" s="3">
        <v>236132</v>
      </c>
      <c r="I446" s="3">
        <v>237052</v>
      </c>
      <c r="J446" s="3" t="s">
        <v>16</v>
      </c>
      <c r="Q446" s="3" t="s">
        <v>925</v>
      </c>
      <c r="R446" s="3">
        <v>921</v>
      </c>
      <c r="T446" s="3" t="s">
        <v>926</v>
      </c>
    </row>
    <row r="447" spans="1:20" x14ac:dyDescent="0.35">
      <c r="A447" s="2" t="s">
        <v>20</v>
      </c>
      <c r="B447" s="3" t="s">
        <v>21</v>
      </c>
      <c r="C447" s="3" t="s">
        <v>13</v>
      </c>
      <c r="D447" s="3" t="s">
        <v>14</v>
      </c>
      <c r="E447" s="3" t="s">
        <v>3</v>
      </c>
      <c r="G447" s="3" t="s">
        <v>15</v>
      </c>
      <c r="H447" s="3">
        <v>236132</v>
      </c>
      <c r="I447" s="3">
        <v>237052</v>
      </c>
      <c r="J447" s="3" t="s">
        <v>16</v>
      </c>
      <c r="K447" s="3" t="s">
        <v>927</v>
      </c>
      <c r="L447" s="3" t="s">
        <v>927</v>
      </c>
      <c r="N447" s="5" t="s">
        <v>928</v>
      </c>
      <c r="Q447" s="3" t="s">
        <v>925</v>
      </c>
      <c r="R447" s="3">
        <v>921</v>
      </c>
      <c r="S447" s="3">
        <v>306</v>
      </c>
    </row>
    <row r="448" spans="1:20" x14ac:dyDescent="0.35">
      <c r="A448" s="2" t="s">
        <v>11</v>
      </c>
      <c r="B448" s="3" t="s">
        <v>12</v>
      </c>
      <c r="C448" s="3" t="s">
        <v>13</v>
      </c>
      <c r="D448" s="3" t="s">
        <v>14</v>
      </c>
      <c r="E448" s="3" t="s">
        <v>3</v>
      </c>
      <c r="G448" s="3" t="s">
        <v>15</v>
      </c>
      <c r="H448" s="3">
        <v>237117</v>
      </c>
      <c r="I448" s="3">
        <v>237449</v>
      </c>
      <c r="J448" s="3" t="s">
        <v>16</v>
      </c>
      <c r="Q448" s="3" t="s">
        <v>929</v>
      </c>
      <c r="R448" s="3">
        <v>333</v>
      </c>
      <c r="T448" s="3" t="s">
        <v>930</v>
      </c>
    </row>
    <row r="449" spans="1:20" x14ac:dyDescent="0.35">
      <c r="A449" s="2" t="s">
        <v>20</v>
      </c>
      <c r="B449" s="3" t="s">
        <v>21</v>
      </c>
      <c r="C449" s="3" t="s">
        <v>13</v>
      </c>
      <c r="D449" s="3" t="s">
        <v>14</v>
      </c>
      <c r="E449" s="3" t="s">
        <v>3</v>
      </c>
      <c r="G449" s="3" t="s">
        <v>15</v>
      </c>
      <c r="H449" s="3">
        <v>237117</v>
      </c>
      <c r="I449" s="3">
        <v>237449</v>
      </c>
      <c r="J449" s="3" t="s">
        <v>16</v>
      </c>
      <c r="K449" s="3" t="s">
        <v>931</v>
      </c>
      <c r="L449" s="3" t="s">
        <v>931</v>
      </c>
      <c r="N449" s="5" t="s">
        <v>31</v>
      </c>
      <c r="Q449" s="3" t="s">
        <v>929</v>
      </c>
      <c r="R449" s="3">
        <v>333</v>
      </c>
      <c r="S449" s="3">
        <v>110</v>
      </c>
    </row>
    <row r="450" spans="1:20" x14ac:dyDescent="0.35">
      <c r="A450" s="2" t="s">
        <v>11</v>
      </c>
      <c r="B450" s="3" t="s">
        <v>12</v>
      </c>
      <c r="C450" s="3" t="s">
        <v>13</v>
      </c>
      <c r="D450" s="3" t="s">
        <v>14</v>
      </c>
      <c r="E450" s="3" t="s">
        <v>3</v>
      </c>
      <c r="G450" s="3" t="s">
        <v>15</v>
      </c>
      <c r="H450" s="3">
        <v>237492</v>
      </c>
      <c r="I450" s="3">
        <v>237941</v>
      </c>
      <c r="J450" s="3" t="s">
        <v>16</v>
      </c>
      <c r="Q450" s="3" t="s">
        <v>932</v>
      </c>
      <c r="R450" s="3">
        <v>450</v>
      </c>
      <c r="T450" s="3" t="s">
        <v>933</v>
      </c>
    </row>
    <row r="451" spans="1:20" x14ac:dyDescent="0.35">
      <c r="A451" s="2" t="s">
        <v>20</v>
      </c>
      <c r="B451" s="3" t="s">
        <v>21</v>
      </c>
      <c r="C451" s="3" t="s">
        <v>13</v>
      </c>
      <c r="D451" s="3" t="s">
        <v>14</v>
      </c>
      <c r="E451" s="3" t="s">
        <v>3</v>
      </c>
      <c r="G451" s="3" t="s">
        <v>15</v>
      </c>
      <c r="H451" s="3">
        <v>237492</v>
      </c>
      <c r="I451" s="3">
        <v>237941</v>
      </c>
      <c r="J451" s="3" t="s">
        <v>16</v>
      </c>
      <c r="K451" s="3" t="s">
        <v>934</v>
      </c>
      <c r="L451" s="3" t="s">
        <v>934</v>
      </c>
      <c r="N451" s="5" t="s">
        <v>935</v>
      </c>
      <c r="Q451" s="3" t="s">
        <v>932</v>
      </c>
      <c r="R451" s="3">
        <v>450</v>
      </c>
      <c r="S451" s="3">
        <v>149</v>
      </c>
    </row>
    <row r="452" spans="1:20" x14ac:dyDescent="0.35">
      <c r="A452" s="2" t="s">
        <v>11</v>
      </c>
      <c r="B452" s="3" t="s">
        <v>12</v>
      </c>
      <c r="C452" s="3" t="s">
        <v>13</v>
      </c>
      <c r="D452" s="3" t="s">
        <v>14</v>
      </c>
      <c r="E452" s="3" t="s">
        <v>3</v>
      </c>
      <c r="G452" s="3" t="s">
        <v>15</v>
      </c>
      <c r="H452" s="3">
        <v>238418</v>
      </c>
      <c r="I452" s="3">
        <v>239089</v>
      </c>
      <c r="J452" s="3" t="s">
        <v>28</v>
      </c>
      <c r="Q452" s="3" t="s">
        <v>936</v>
      </c>
      <c r="R452" s="3">
        <v>672</v>
      </c>
      <c r="T452" s="3" t="s">
        <v>937</v>
      </c>
    </row>
    <row r="453" spans="1:20" x14ac:dyDescent="0.35">
      <c r="A453" s="2" t="s">
        <v>20</v>
      </c>
      <c r="B453" s="3" t="s">
        <v>21</v>
      </c>
      <c r="C453" s="3" t="s">
        <v>13</v>
      </c>
      <c r="D453" s="3" t="s">
        <v>14</v>
      </c>
      <c r="E453" s="3" t="s">
        <v>3</v>
      </c>
      <c r="G453" s="3" t="s">
        <v>15</v>
      </c>
      <c r="H453" s="3">
        <v>238418</v>
      </c>
      <c r="I453" s="3">
        <v>239089</v>
      </c>
      <c r="J453" s="3" t="s">
        <v>28</v>
      </c>
      <c r="K453" s="3" t="s">
        <v>938</v>
      </c>
      <c r="L453" s="3" t="s">
        <v>938</v>
      </c>
      <c r="N453" s="5" t="s">
        <v>939</v>
      </c>
      <c r="Q453" s="3" t="s">
        <v>936</v>
      </c>
      <c r="R453" s="3">
        <v>672</v>
      </c>
      <c r="S453" s="3">
        <v>223</v>
      </c>
    </row>
    <row r="454" spans="1:20" x14ac:dyDescent="0.35">
      <c r="A454" s="2" t="s">
        <v>11</v>
      </c>
      <c r="B454" s="3" t="s">
        <v>12</v>
      </c>
      <c r="C454" s="3" t="s">
        <v>13</v>
      </c>
      <c r="D454" s="3" t="s">
        <v>14</v>
      </c>
      <c r="E454" s="3" t="s">
        <v>3</v>
      </c>
      <c r="G454" s="3" t="s">
        <v>15</v>
      </c>
      <c r="H454" s="3">
        <v>239076</v>
      </c>
      <c r="I454" s="3">
        <v>240449</v>
      </c>
      <c r="J454" s="3" t="s">
        <v>28</v>
      </c>
      <c r="Q454" s="3" t="s">
        <v>940</v>
      </c>
      <c r="R454" s="3">
        <v>1374</v>
      </c>
      <c r="T454" s="3" t="s">
        <v>941</v>
      </c>
    </row>
    <row r="455" spans="1:20" x14ac:dyDescent="0.35">
      <c r="A455" s="2" t="s">
        <v>20</v>
      </c>
      <c r="B455" s="3" t="s">
        <v>21</v>
      </c>
      <c r="C455" s="3" t="s">
        <v>13</v>
      </c>
      <c r="D455" s="3" t="s">
        <v>14</v>
      </c>
      <c r="E455" s="3" t="s">
        <v>3</v>
      </c>
      <c r="G455" s="3" t="s">
        <v>15</v>
      </c>
      <c r="H455" s="3">
        <v>239076</v>
      </c>
      <c r="I455" s="3">
        <v>240449</v>
      </c>
      <c r="J455" s="3" t="s">
        <v>28</v>
      </c>
      <c r="K455" s="3" t="s">
        <v>942</v>
      </c>
      <c r="L455" s="3" t="s">
        <v>942</v>
      </c>
      <c r="N455" s="5" t="s">
        <v>943</v>
      </c>
      <c r="Q455" s="3" t="s">
        <v>940</v>
      </c>
      <c r="R455" s="3">
        <v>1374</v>
      </c>
      <c r="S455" s="3">
        <v>457</v>
      </c>
    </row>
    <row r="456" spans="1:20" x14ac:dyDescent="0.35">
      <c r="A456" s="2" t="s">
        <v>11</v>
      </c>
      <c r="B456" s="3" t="s">
        <v>12</v>
      </c>
      <c r="C456" s="3" t="s">
        <v>13</v>
      </c>
      <c r="D456" s="3" t="s">
        <v>14</v>
      </c>
      <c r="E456" s="3" t="s">
        <v>3</v>
      </c>
      <c r="G456" s="3" t="s">
        <v>15</v>
      </c>
      <c r="H456" s="3">
        <v>240537</v>
      </c>
      <c r="I456" s="3">
        <v>240746</v>
      </c>
      <c r="J456" s="3" t="s">
        <v>28</v>
      </c>
      <c r="Q456" s="3" t="s">
        <v>944</v>
      </c>
      <c r="R456" s="3">
        <v>210</v>
      </c>
      <c r="T456" s="3" t="s">
        <v>945</v>
      </c>
    </row>
    <row r="457" spans="1:20" x14ac:dyDescent="0.35">
      <c r="A457" s="2" t="s">
        <v>20</v>
      </c>
      <c r="B457" s="3" t="s">
        <v>21</v>
      </c>
      <c r="C457" s="3" t="s">
        <v>13</v>
      </c>
      <c r="D457" s="3" t="s">
        <v>14</v>
      </c>
      <c r="E457" s="3" t="s">
        <v>3</v>
      </c>
      <c r="G457" s="3" t="s">
        <v>15</v>
      </c>
      <c r="H457" s="3">
        <v>240537</v>
      </c>
      <c r="I457" s="3">
        <v>240746</v>
      </c>
      <c r="J457" s="3" t="s">
        <v>28</v>
      </c>
      <c r="K457" s="3" t="s">
        <v>946</v>
      </c>
      <c r="L457" s="3" t="s">
        <v>946</v>
      </c>
      <c r="N457" s="5" t="s">
        <v>947</v>
      </c>
      <c r="Q457" s="3" t="s">
        <v>944</v>
      </c>
      <c r="R457" s="3">
        <v>210</v>
      </c>
      <c r="S457" s="3">
        <v>69</v>
      </c>
    </row>
    <row r="458" spans="1:20" x14ac:dyDescent="0.35">
      <c r="A458" s="2" t="s">
        <v>11</v>
      </c>
      <c r="B458" s="3" t="s">
        <v>12</v>
      </c>
      <c r="C458" s="3" t="s">
        <v>13</v>
      </c>
      <c r="D458" s="3" t="s">
        <v>14</v>
      </c>
      <c r="E458" s="3" t="s">
        <v>3</v>
      </c>
      <c r="G458" s="3" t="s">
        <v>15</v>
      </c>
      <c r="H458" s="3">
        <v>240798</v>
      </c>
      <c r="I458" s="3">
        <v>241280</v>
      </c>
      <c r="J458" s="3" t="s">
        <v>16</v>
      </c>
      <c r="O458" s="2" t="s">
        <v>948</v>
      </c>
      <c r="Q458" s="3" t="s">
        <v>949</v>
      </c>
      <c r="R458" s="3">
        <v>483</v>
      </c>
      <c r="T458" s="3" t="s">
        <v>950</v>
      </c>
    </row>
    <row r="459" spans="1:20" x14ac:dyDescent="0.35">
      <c r="A459" s="2" t="s">
        <v>20</v>
      </c>
      <c r="B459" s="3" t="s">
        <v>21</v>
      </c>
      <c r="C459" s="3" t="s">
        <v>13</v>
      </c>
      <c r="D459" s="3" t="s">
        <v>14</v>
      </c>
      <c r="E459" s="3" t="s">
        <v>3</v>
      </c>
      <c r="G459" s="3" t="s">
        <v>15</v>
      </c>
      <c r="H459" s="3">
        <v>240798</v>
      </c>
      <c r="I459" s="3">
        <v>241280</v>
      </c>
      <c r="J459" s="3" t="s">
        <v>16</v>
      </c>
      <c r="K459" s="3" t="s">
        <v>951</v>
      </c>
      <c r="L459" s="3" t="s">
        <v>951</v>
      </c>
      <c r="N459" s="5" t="s">
        <v>952</v>
      </c>
      <c r="O459" s="2" t="s">
        <v>948</v>
      </c>
      <c r="Q459" s="3" t="s">
        <v>949</v>
      </c>
      <c r="R459" s="3">
        <v>483</v>
      </c>
      <c r="S459" s="3">
        <v>160</v>
      </c>
    </row>
    <row r="460" spans="1:20" x14ac:dyDescent="0.35">
      <c r="A460" s="2" t="s">
        <v>11</v>
      </c>
      <c r="B460" s="3" t="s">
        <v>12</v>
      </c>
      <c r="C460" s="3" t="s">
        <v>13</v>
      </c>
      <c r="D460" s="3" t="s">
        <v>14</v>
      </c>
      <c r="E460" s="3" t="s">
        <v>3</v>
      </c>
      <c r="G460" s="3" t="s">
        <v>15</v>
      </c>
      <c r="H460" s="3">
        <v>241440</v>
      </c>
      <c r="I460" s="3">
        <v>242918</v>
      </c>
      <c r="J460" s="3" t="s">
        <v>28</v>
      </c>
      <c r="Q460" s="3" t="s">
        <v>953</v>
      </c>
      <c r="R460" s="3">
        <v>1479</v>
      </c>
      <c r="T460" s="3" t="s">
        <v>954</v>
      </c>
    </row>
    <row r="461" spans="1:20" x14ac:dyDescent="0.35">
      <c r="A461" s="2" t="s">
        <v>20</v>
      </c>
      <c r="B461" s="3" t="s">
        <v>21</v>
      </c>
      <c r="C461" s="3" t="s">
        <v>13</v>
      </c>
      <c r="D461" s="3" t="s">
        <v>14</v>
      </c>
      <c r="E461" s="3" t="s">
        <v>3</v>
      </c>
      <c r="G461" s="3" t="s">
        <v>15</v>
      </c>
      <c r="H461" s="3">
        <v>241440</v>
      </c>
      <c r="I461" s="3">
        <v>242918</v>
      </c>
      <c r="J461" s="3" t="s">
        <v>28</v>
      </c>
      <c r="K461" s="3" t="s">
        <v>955</v>
      </c>
      <c r="L461" s="3" t="s">
        <v>955</v>
      </c>
      <c r="N461" s="5" t="s">
        <v>956</v>
      </c>
      <c r="Q461" s="3" t="s">
        <v>953</v>
      </c>
      <c r="R461" s="3">
        <v>1479</v>
      </c>
      <c r="S461" s="3">
        <v>492</v>
      </c>
    </row>
    <row r="462" spans="1:20" x14ac:dyDescent="0.35">
      <c r="A462" s="2" t="s">
        <v>11</v>
      </c>
      <c r="B462" s="3" t="s">
        <v>12</v>
      </c>
      <c r="C462" s="3" t="s">
        <v>13</v>
      </c>
      <c r="D462" s="3" t="s">
        <v>14</v>
      </c>
      <c r="E462" s="3" t="s">
        <v>3</v>
      </c>
      <c r="G462" s="3" t="s">
        <v>15</v>
      </c>
      <c r="H462" s="3">
        <v>242967</v>
      </c>
      <c r="I462" s="3">
        <v>243677</v>
      </c>
      <c r="J462" s="3" t="s">
        <v>16</v>
      </c>
      <c r="Q462" s="3" t="s">
        <v>957</v>
      </c>
      <c r="R462" s="3">
        <v>711</v>
      </c>
      <c r="T462" s="3" t="s">
        <v>958</v>
      </c>
    </row>
    <row r="463" spans="1:20" x14ac:dyDescent="0.35">
      <c r="A463" s="2" t="s">
        <v>20</v>
      </c>
      <c r="B463" s="3" t="s">
        <v>21</v>
      </c>
      <c r="C463" s="3" t="s">
        <v>13</v>
      </c>
      <c r="D463" s="3" t="s">
        <v>14</v>
      </c>
      <c r="E463" s="3" t="s">
        <v>3</v>
      </c>
      <c r="G463" s="3" t="s">
        <v>15</v>
      </c>
      <c r="H463" s="3">
        <v>242967</v>
      </c>
      <c r="I463" s="3">
        <v>243677</v>
      </c>
      <c r="J463" s="3" t="s">
        <v>16</v>
      </c>
      <c r="K463" s="3" t="s">
        <v>959</v>
      </c>
      <c r="L463" s="3" t="s">
        <v>959</v>
      </c>
      <c r="N463" s="5" t="s">
        <v>960</v>
      </c>
      <c r="Q463" s="3" t="s">
        <v>957</v>
      </c>
      <c r="R463" s="3">
        <v>711</v>
      </c>
      <c r="S463" s="3">
        <v>236</v>
      </c>
    </row>
    <row r="464" spans="1:20" x14ac:dyDescent="0.35">
      <c r="A464" s="2" t="s">
        <v>11</v>
      </c>
      <c r="B464" s="3" t="s">
        <v>12</v>
      </c>
      <c r="C464" s="3" t="s">
        <v>13</v>
      </c>
      <c r="D464" s="3" t="s">
        <v>14</v>
      </c>
      <c r="E464" s="3" t="s">
        <v>3</v>
      </c>
      <c r="G464" s="3" t="s">
        <v>15</v>
      </c>
      <c r="H464" s="3">
        <v>243914</v>
      </c>
      <c r="I464" s="3">
        <v>244054</v>
      </c>
      <c r="J464" s="3" t="s">
        <v>16</v>
      </c>
      <c r="Q464" s="3" t="s">
        <v>961</v>
      </c>
      <c r="R464" s="3">
        <v>141</v>
      </c>
    </row>
    <row r="465" spans="1:20" x14ac:dyDescent="0.35">
      <c r="A465" s="2" t="s">
        <v>20</v>
      </c>
      <c r="B465" s="3" t="s">
        <v>21</v>
      </c>
      <c r="C465" s="3" t="s">
        <v>13</v>
      </c>
      <c r="D465" s="3" t="s">
        <v>14</v>
      </c>
      <c r="E465" s="3" t="s">
        <v>3</v>
      </c>
      <c r="G465" s="3" t="s">
        <v>15</v>
      </c>
      <c r="H465" s="3">
        <v>243914</v>
      </c>
      <c r="I465" s="3">
        <v>244054</v>
      </c>
      <c r="J465" s="3" t="s">
        <v>16</v>
      </c>
      <c r="K465" s="3" t="s">
        <v>962</v>
      </c>
      <c r="L465" s="3" t="s">
        <v>962</v>
      </c>
      <c r="N465" s="5" t="s">
        <v>963</v>
      </c>
      <c r="Q465" s="3" t="s">
        <v>961</v>
      </c>
      <c r="R465" s="3">
        <v>141</v>
      </c>
      <c r="S465" s="3">
        <v>46</v>
      </c>
    </row>
    <row r="466" spans="1:20" x14ac:dyDescent="0.35">
      <c r="A466" s="2" t="s">
        <v>11</v>
      </c>
      <c r="B466" s="3" t="s">
        <v>12</v>
      </c>
      <c r="C466" s="3" t="s">
        <v>13</v>
      </c>
      <c r="D466" s="3" t="s">
        <v>14</v>
      </c>
      <c r="E466" s="3" t="s">
        <v>3</v>
      </c>
      <c r="G466" s="3" t="s">
        <v>15</v>
      </c>
      <c r="H466" s="3">
        <v>244065</v>
      </c>
      <c r="I466" s="3">
        <v>244331</v>
      </c>
      <c r="J466" s="3" t="s">
        <v>16</v>
      </c>
      <c r="Q466" s="3" t="s">
        <v>964</v>
      </c>
      <c r="R466" s="3">
        <v>267</v>
      </c>
      <c r="T466" s="3" t="s">
        <v>965</v>
      </c>
    </row>
    <row r="467" spans="1:20" x14ac:dyDescent="0.35">
      <c r="A467" s="2" t="s">
        <v>20</v>
      </c>
      <c r="B467" s="3" t="s">
        <v>21</v>
      </c>
      <c r="C467" s="3" t="s">
        <v>13</v>
      </c>
      <c r="D467" s="3" t="s">
        <v>14</v>
      </c>
      <c r="E467" s="3" t="s">
        <v>3</v>
      </c>
      <c r="G467" s="3" t="s">
        <v>15</v>
      </c>
      <c r="H467" s="3">
        <v>244065</v>
      </c>
      <c r="I467" s="3">
        <v>244331</v>
      </c>
      <c r="J467" s="3" t="s">
        <v>16</v>
      </c>
      <c r="K467" s="3" t="s">
        <v>966</v>
      </c>
      <c r="L467" s="3" t="s">
        <v>966</v>
      </c>
      <c r="N467" s="5" t="s">
        <v>967</v>
      </c>
      <c r="Q467" s="3" t="s">
        <v>964</v>
      </c>
      <c r="R467" s="3">
        <v>267</v>
      </c>
      <c r="S467" s="3">
        <v>88</v>
      </c>
    </row>
    <row r="468" spans="1:20" x14ac:dyDescent="0.35">
      <c r="A468" s="2" t="s">
        <v>11</v>
      </c>
      <c r="B468" s="3" t="s">
        <v>12</v>
      </c>
      <c r="C468" s="3" t="s">
        <v>13</v>
      </c>
      <c r="D468" s="3" t="s">
        <v>14</v>
      </c>
      <c r="E468" s="3" t="s">
        <v>3</v>
      </c>
      <c r="G468" s="3" t="s">
        <v>15</v>
      </c>
      <c r="H468" s="3">
        <v>244528</v>
      </c>
      <c r="I468" s="3">
        <v>246270</v>
      </c>
      <c r="J468" s="3" t="s">
        <v>28</v>
      </c>
      <c r="Q468" s="3" t="s">
        <v>968</v>
      </c>
      <c r="R468" s="3">
        <v>1743</v>
      </c>
      <c r="T468" s="3" t="s">
        <v>969</v>
      </c>
    </row>
    <row r="469" spans="1:20" x14ac:dyDescent="0.35">
      <c r="A469" s="2" t="s">
        <v>20</v>
      </c>
      <c r="B469" s="3" t="s">
        <v>21</v>
      </c>
      <c r="C469" s="3" t="s">
        <v>13</v>
      </c>
      <c r="D469" s="3" t="s">
        <v>14</v>
      </c>
      <c r="E469" s="3" t="s">
        <v>3</v>
      </c>
      <c r="G469" s="3" t="s">
        <v>15</v>
      </c>
      <c r="H469" s="3">
        <v>244528</v>
      </c>
      <c r="I469" s="3">
        <v>246270</v>
      </c>
      <c r="J469" s="3" t="s">
        <v>28</v>
      </c>
      <c r="K469" s="3" t="s">
        <v>970</v>
      </c>
      <c r="L469" s="3" t="s">
        <v>970</v>
      </c>
      <c r="N469" s="5" t="s">
        <v>971</v>
      </c>
      <c r="Q469" s="3" t="s">
        <v>968</v>
      </c>
      <c r="R469" s="3">
        <v>1743</v>
      </c>
      <c r="S469" s="3">
        <v>580</v>
      </c>
    </row>
    <row r="470" spans="1:20" x14ac:dyDescent="0.35">
      <c r="A470" s="2" t="s">
        <v>11</v>
      </c>
      <c r="B470" s="3" t="s">
        <v>12</v>
      </c>
      <c r="C470" s="3" t="s">
        <v>13</v>
      </c>
      <c r="D470" s="3" t="s">
        <v>14</v>
      </c>
      <c r="E470" s="3" t="s">
        <v>3</v>
      </c>
      <c r="G470" s="3" t="s">
        <v>15</v>
      </c>
      <c r="H470" s="3">
        <v>246443</v>
      </c>
      <c r="I470" s="3">
        <v>248044</v>
      </c>
      <c r="J470" s="3" t="s">
        <v>28</v>
      </c>
      <c r="O470" s="2" t="s">
        <v>972</v>
      </c>
      <c r="Q470" s="3" t="s">
        <v>973</v>
      </c>
      <c r="R470" s="3">
        <v>1602</v>
      </c>
      <c r="T470" s="3" t="s">
        <v>974</v>
      </c>
    </row>
    <row r="471" spans="1:20" x14ac:dyDescent="0.35">
      <c r="A471" s="2" t="s">
        <v>20</v>
      </c>
      <c r="B471" s="3" t="s">
        <v>21</v>
      </c>
      <c r="C471" s="3" t="s">
        <v>13</v>
      </c>
      <c r="D471" s="3" t="s">
        <v>14</v>
      </c>
      <c r="E471" s="3" t="s">
        <v>3</v>
      </c>
      <c r="G471" s="3" t="s">
        <v>15</v>
      </c>
      <c r="H471" s="3">
        <v>246443</v>
      </c>
      <c r="I471" s="3">
        <v>248044</v>
      </c>
      <c r="J471" s="3" t="s">
        <v>28</v>
      </c>
      <c r="K471" s="3" t="s">
        <v>975</v>
      </c>
      <c r="L471" s="3" t="s">
        <v>975</v>
      </c>
      <c r="N471" s="5" t="s">
        <v>976</v>
      </c>
      <c r="O471" s="2" t="s">
        <v>972</v>
      </c>
      <c r="Q471" s="3" t="s">
        <v>973</v>
      </c>
      <c r="R471" s="3">
        <v>1602</v>
      </c>
      <c r="S471" s="3">
        <v>533</v>
      </c>
    </row>
    <row r="472" spans="1:20" x14ac:dyDescent="0.35">
      <c r="A472" s="2" t="s">
        <v>11</v>
      </c>
      <c r="B472" s="3" t="s">
        <v>12</v>
      </c>
      <c r="C472" s="3" t="s">
        <v>13</v>
      </c>
      <c r="D472" s="3" t="s">
        <v>14</v>
      </c>
      <c r="E472" s="3" t="s">
        <v>3</v>
      </c>
      <c r="G472" s="3" t="s">
        <v>15</v>
      </c>
      <c r="H472" s="3">
        <v>248083</v>
      </c>
      <c r="I472" s="3">
        <v>249669</v>
      </c>
      <c r="J472" s="3" t="s">
        <v>28</v>
      </c>
      <c r="Q472" s="3" t="s">
        <v>977</v>
      </c>
      <c r="R472" s="3">
        <v>1587</v>
      </c>
      <c r="T472" s="3" t="s">
        <v>978</v>
      </c>
    </row>
    <row r="473" spans="1:20" x14ac:dyDescent="0.35">
      <c r="A473" s="2" t="s">
        <v>20</v>
      </c>
      <c r="B473" s="3" t="s">
        <v>21</v>
      </c>
      <c r="C473" s="3" t="s">
        <v>13</v>
      </c>
      <c r="D473" s="3" t="s">
        <v>14</v>
      </c>
      <c r="E473" s="3" t="s">
        <v>3</v>
      </c>
      <c r="G473" s="3" t="s">
        <v>15</v>
      </c>
      <c r="H473" s="3">
        <v>248083</v>
      </c>
      <c r="I473" s="3">
        <v>249669</v>
      </c>
      <c r="J473" s="3" t="s">
        <v>28</v>
      </c>
      <c r="K473" s="3" t="s">
        <v>979</v>
      </c>
      <c r="L473" s="3" t="s">
        <v>979</v>
      </c>
      <c r="N473" s="5" t="s">
        <v>980</v>
      </c>
      <c r="Q473" s="3" t="s">
        <v>977</v>
      </c>
      <c r="R473" s="3">
        <v>1587</v>
      </c>
      <c r="S473" s="3">
        <v>528</v>
      </c>
    </row>
    <row r="474" spans="1:20" x14ac:dyDescent="0.35">
      <c r="A474" s="2" t="s">
        <v>11</v>
      </c>
      <c r="B474" s="3" t="s">
        <v>12</v>
      </c>
      <c r="C474" s="3" t="s">
        <v>13</v>
      </c>
      <c r="D474" s="3" t="s">
        <v>14</v>
      </c>
      <c r="E474" s="3" t="s">
        <v>3</v>
      </c>
      <c r="G474" s="3" t="s">
        <v>15</v>
      </c>
      <c r="H474" s="3">
        <v>249672</v>
      </c>
      <c r="I474" s="3">
        <v>250961</v>
      </c>
      <c r="J474" s="3" t="s">
        <v>28</v>
      </c>
      <c r="Q474" s="3" t="s">
        <v>981</v>
      </c>
      <c r="R474" s="3">
        <v>1290</v>
      </c>
      <c r="T474" s="3" t="s">
        <v>982</v>
      </c>
    </row>
    <row r="475" spans="1:20" x14ac:dyDescent="0.35">
      <c r="A475" s="2" t="s">
        <v>20</v>
      </c>
      <c r="B475" s="3" t="s">
        <v>21</v>
      </c>
      <c r="C475" s="3" t="s">
        <v>13</v>
      </c>
      <c r="D475" s="3" t="s">
        <v>14</v>
      </c>
      <c r="E475" s="3" t="s">
        <v>3</v>
      </c>
      <c r="G475" s="3" t="s">
        <v>15</v>
      </c>
      <c r="H475" s="3">
        <v>249672</v>
      </c>
      <c r="I475" s="3">
        <v>250961</v>
      </c>
      <c r="J475" s="3" t="s">
        <v>28</v>
      </c>
      <c r="K475" s="3" t="s">
        <v>983</v>
      </c>
      <c r="L475" s="3" t="s">
        <v>983</v>
      </c>
      <c r="N475" s="5" t="s">
        <v>984</v>
      </c>
      <c r="Q475" s="3" t="s">
        <v>981</v>
      </c>
      <c r="R475" s="3">
        <v>1290</v>
      </c>
      <c r="S475" s="3">
        <v>429</v>
      </c>
    </row>
    <row r="476" spans="1:20" x14ac:dyDescent="0.35">
      <c r="A476" s="2" t="s">
        <v>11</v>
      </c>
      <c r="B476" s="3" t="s">
        <v>12</v>
      </c>
      <c r="C476" s="3" t="s">
        <v>13</v>
      </c>
      <c r="D476" s="3" t="s">
        <v>14</v>
      </c>
      <c r="E476" s="3" t="s">
        <v>3</v>
      </c>
      <c r="G476" s="3" t="s">
        <v>15</v>
      </c>
      <c r="H476" s="3">
        <v>251089</v>
      </c>
      <c r="I476" s="3">
        <v>252351</v>
      </c>
      <c r="J476" s="3" t="s">
        <v>28</v>
      </c>
      <c r="O476" s="2" t="s">
        <v>985</v>
      </c>
      <c r="Q476" s="3" t="s">
        <v>986</v>
      </c>
      <c r="R476" s="3">
        <v>1263</v>
      </c>
      <c r="T476" s="3" t="s">
        <v>987</v>
      </c>
    </row>
    <row r="477" spans="1:20" x14ac:dyDescent="0.35">
      <c r="A477" s="2" t="s">
        <v>20</v>
      </c>
      <c r="B477" s="3" t="s">
        <v>21</v>
      </c>
      <c r="C477" s="3" t="s">
        <v>13</v>
      </c>
      <c r="D477" s="3" t="s">
        <v>14</v>
      </c>
      <c r="E477" s="3" t="s">
        <v>3</v>
      </c>
      <c r="G477" s="3" t="s">
        <v>15</v>
      </c>
      <c r="H477" s="3">
        <v>251089</v>
      </c>
      <c r="I477" s="3">
        <v>252351</v>
      </c>
      <c r="J477" s="3" t="s">
        <v>28</v>
      </c>
      <c r="K477" s="3" t="s">
        <v>988</v>
      </c>
      <c r="L477" s="3" t="s">
        <v>988</v>
      </c>
      <c r="N477" s="5" t="s">
        <v>989</v>
      </c>
      <c r="O477" s="2" t="s">
        <v>985</v>
      </c>
      <c r="Q477" s="3" t="s">
        <v>986</v>
      </c>
      <c r="R477" s="3">
        <v>1263</v>
      </c>
      <c r="S477" s="3">
        <v>420</v>
      </c>
    </row>
    <row r="478" spans="1:20" x14ac:dyDescent="0.35">
      <c r="A478" s="2" t="s">
        <v>11</v>
      </c>
      <c r="B478" s="3" t="s">
        <v>12</v>
      </c>
      <c r="C478" s="3" t="s">
        <v>13</v>
      </c>
      <c r="D478" s="3" t="s">
        <v>14</v>
      </c>
      <c r="E478" s="3" t="s">
        <v>3</v>
      </c>
      <c r="G478" s="3" t="s">
        <v>15</v>
      </c>
      <c r="H478" s="3">
        <v>252492</v>
      </c>
      <c r="I478" s="3">
        <v>253463</v>
      </c>
      <c r="J478" s="3" t="s">
        <v>16</v>
      </c>
      <c r="O478" s="2" t="s">
        <v>990</v>
      </c>
      <c r="Q478" s="3" t="s">
        <v>991</v>
      </c>
      <c r="R478" s="3">
        <v>972</v>
      </c>
      <c r="T478" s="3" t="s">
        <v>992</v>
      </c>
    </row>
    <row r="479" spans="1:20" x14ac:dyDescent="0.35">
      <c r="A479" s="2" t="s">
        <v>20</v>
      </c>
      <c r="B479" s="3" t="s">
        <v>21</v>
      </c>
      <c r="C479" s="3" t="s">
        <v>13</v>
      </c>
      <c r="D479" s="3" t="s">
        <v>14</v>
      </c>
      <c r="E479" s="3" t="s">
        <v>3</v>
      </c>
      <c r="G479" s="3" t="s">
        <v>15</v>
      </c>
      <c r="H479" s="3">
        <v>252492</v>
      </c>
      <c r="I479" s="3">
        <v>253463</v>
      </c>
      <c r="J479" s="3" t="s">
        <v>16</v>
      </c>
      <c r="K479" s="3" t="s">
        <v>993</v>
      </c>
      <c r="L479" s="3" t="s">
        <v>993</v>
      </c>
      <c r="N479" s="5" t="s">
        <v>994</v>
      </c>
      <c r="O479" s="2" t="s">
        <v>990</v>
      </c>
      <c r="Q479" s="3" t="s">
        <v>991</v>
      </c>
      <c r="R479" s="3">
        <v>972</v>
      </c>
      <c r="S479" s="3">
        <v>323</v>
      </c>
    </row>
    <row r="480" spans="1:20" x14ac:dyDescent="0.35">
      <c r="A480" s="2" t="s">
        <v>11</v>
      </c>
      <c r="B480" s="3" t="s">
        <v>12</v>
      </c>
      <c r="C480" s="3" t="s">
        <v>13</v>
      </c>
      <c r="D480" s="3" t="s">
        <v>14</v>
      </c>
      <c r="E480" s="3" t="s">
        <v>3</v>
      </c>
      <c r="G480" s="3" t="s">
        <v>15</v>
      </c>
      <c r="H480" s="3">
        <v>253474</v>
      </c>
      <c r="I480" s="3">
        <v>255324</v>
      </c>
      <c r="J480" s="3" t="s">
        <v>16</v>
      </c>
      <c r="O480" s="2" t="s">
        <v>995</v>
      </c>
      <c r="Q480" s="3" t="s">
        <v>996</v>
      </c>
      <c r="R480" s="3">
        <v>1851</v>
      </c>
      <c r="T480" s="3" t="s">
        <v>997</v>
      </c>
    </row>
    <row r="481" spans="1:20" x14ac:dyDescent="0.35">
      <c r="A481" s="2" t="s">
        <v>20</v>
      </c>
      <c r="B481" s="3" t="s">
        <v>21</v>
      </c>
      <c r="C481" s="3" t="s">
        <v>13</v>
      </c>
      <c r="D481" s="3" t="s">
        <v>14</v>
      </c>
      <c r="E481" s="3" t="s">
        <v>3</v>
      </c>
      <c r="G481" s="3" t="s">
        <v>15</v>
      </c>
      <c r="H481" s="3">
        <v>253474</v>
      </c>
      <c r="I481" s="3">
        <v>255324</v>
      </c>
      <c r="J481" s="3" t="s">
        <v>16</v>
      </c>
      <c r="K481" s="3" t="s">
        <v>998</v>
      </c>
      <c r="L481" s="3" t="s">
        <v>998</v>
      </c>
      <c r="N481" s="5" t="s">
        <v>999</v>
      </c>
      <c r="O481" s="2" t="s">
        <v>995</v>
      </c>
      <c r="Q481" s="3" t="s">
        <v>996</v>
      </c>
      <c r="R481" s="3">
        <v>1851</v>
      </c>
      <c r="S481" s="3">
        <v>616</v>
      </c>
    </row>
    <row r="482" spans="1:20" x14ac:dyDescent="0.35">
      <c r="A482" s="2" t="s">
        <v>11</v>
      </c>
      <c r="B482" s="3" t="s">
        <v>12</v>
      </c>
      <c r="C482" s="3" t="s">
        <v>13</v>
      </c>
      <c r="D482" s="3" t="s">
        <v>14</v>
      </c>
      <c r="E482" s="3" t="s">
        <v>3</v>
      </c>
      <c r="G482" s="3" t="s">
        <v>15</v>
      </c>
      <c r="H482" s="3">
        <v>255350</v>
      </c>
      <c r="I482" s="3">
        <v>255646</v>
      </c>
      <c r="J482" s="3" t="s">
        <v>16</v>
      </c>
      <c r="Q482" s="3" t="s">
        <v>1000</v>
      </c>
      <c r="R482" s="3">
        <v>297</v>
      </c>
      <c r="T482" s="3" t="s">
        <v>1001</v>
      </c>
    </row>
    <row r="483" spans="1:20" x14ac:dyDescent="0.35">
      <c r="A483" s="2" t="s">
        <v>20</v>
      </c>
      <c r="B483" s="3" t="s">
        <v>21</v>
      </c>
      <c r="C483" s="3" t="s">
        <v>13</v>
      </c>
      <c r="D483" s="3" t="s">
        <v>14</v>
      </c>
      <c r="E483" s="3" t="s">
        <v>3</v>
      </c>
      <c r="G483" s="3" t="s">
        <v>15</v>
      </c>
      <c r="H483" s="3">
        <v>255350</v>
      </c>
      <c r="I483" s="3">
        <v>255646</v>
      </c>
      <c r="J483" s="3" t="s">
        <v>16</v>
      </c>
      <c r="K483" s="3" t="s">
        <v>1002</v>
      </c>
      <c r="L483" s="3" t="s">
        <v>1002</v>
      </c>
      <c r="N483" s="5" t="s">
        <v>1003</v>
      </c>
      <c r="Q483" s="3" t="s">
        <v>1000</v>
      </c>
      <c r="R483" s="3">
        <v>297</v>
      </c>
      <c r="S483" s="3">
        <v>98</v>
      </c>
    </row>
    <row r="484" spans="1:20" x14ac:dyDescent="0.35">
      <c r="A484" s="2" t="s">
        <v>11</v>
      </c>
      <c r="B484" s="3" t="s">
        <v>12</v>
      </c>
      <c r="C484" s="3" t="s">
        <v>13</v>
      </c>
      <c r="D484" s="3" t="s">
        <v>14</v>
      </c>
      <c r="E484" s="3" t="s">
        <v>3</v>
      </c>
      <c r="G484" s="3" t="s">
        <v>15</v>
      </c>
      <c r="H484" s="3">
        <v>255944</v>
      </c>
      <c r="I484" s="3">
        <v>257101</v>
      </c>
      <c r="J484" s="3" t="s">
        <v>16</v>
      </c>
      <c r="Q484" s="3" t="s">
        <v>1004</v>
      </c>
      <c r="R484" s="3">
        <v>1158</v>
      </c>
      <c r="T484" s="3" t="s">
        <v>1005</v>
      </c>
    </row>
    <row r="485" spans="1:20" x14ac:dyDescent="0.35">
      <c r="A485" s="2" t="s">
        <v>20</v>
      </c>
      <c r="B485" s="3" t="s">
        <v>21</v>
      </c>
      <c r="C485" s="3" t="s">
        <v>13</v>
      </c>
      <c r="D485" s="3" t="s">
        <v>14</v>
      </c>
      <c r="E485" s="3" t="s">
        <v>3</v>
      </c>
      <c r="G485" s="3" t="s">
        <v>15</v>
      </c>
      <c r="H485" s="3">
        <v>255944</v>
      </c>
      <c r="I485" s="3">
        <v>257101</v>
      </c>
      <c r="J485" s="3" t="s">
        <v>16</v>
      </c>
      <c r="K485" s="3" t="s">
        <v>1006</v>
      </c>
      <c r="L485" s="3" t="s">
        <v>1006</v>
      </c>
      <c r="N485" s="5" t="s">
        <v>1007</v>
      </c>
      <c r="Q485" s="3" t="s">
        <v>1004</v>
      </c>
      <c r="R485" s="3">
        <v>1158</v>
      </c>
      <c r="S485" s="3">
        <v>385</v>
      </c>
    </row>
    <row r="486" spans="1:20" x14ac:dyDescent="0.35">
      <c r="A486" s="2" t="s">
        <v>11</v>
      </c>
      <c r="B486" s="3" t="s">
        <v>12</v>
      </c>
      <c r="C486" s="3" t="s">
        <v>13</v>
      </c>
      <c r="D486" s="3" t="s">
        <v>14</v>
      </c>
      <c r="E486" s="3" t="s">
        <v>3</v>
      </c>
      <c r="G486" s="3" t="s">
        <v>15</v>
      </c>
      <c r="H486" s="3">
        <v>257316</v>
      </c>
      <c r="I486" s="3">
        <v>258668</v>
      </c>
      <c r="J486" s="3" t="s">
        <v>16</v>
      </c>
      <c r="Q486" s="3" t="s">
        <v>1008</v>
      </c>
      <c r="R486" s="3">
        <v>1353</v>
      </c>
      <c r="T486" s="3" t="s">
        <v>1009</v>
      </c>
    </row>
    <row r="487" spans="1:20" x14ac:dyDescent="0.35">
      <c r="A487" s="2" t="s">
        <v>20</v>
      </c>
      <c r="B487" s="3" t="s">
        <v>21</v>
      </c>
      <c r="C487" s="3" t="s">
        <v>13</v>
      </c>
      <c r="D487" s="3" t="s">
        <v>14</v>
      </c>
      <c r="E487" s="3" t="s">
        <v>3</v>
      </c>
      <c r="G487" s="3" t="s">
        <v>15</v>
      </c>
      <c r="H487" s="3">
        <v>257316</v>
      </c>
      <c r="I487" s="3">
        <v>258668</v>
      </c>
      <c r="J487" s="3" t="s">
        <v>16</v>
      </c>
      <c r="K487" s="3" t="s">
        <v>1010</v>
      </c>
      <c r="L487" s="3" t="s">
        <v>1010</v>
      </c>
      <c r="N487" s="5" t="s">
        <v>1011</v>
      </c>
      <c r="Q487" s="3" t="s">
        <v>1008</v>
      </c>
      <c r="R487" s="3">
        <v>1353</v>
      </c>
      <c r="S487" s="3">
        <v>450</v>
      </c>
    </row>
    <row r="488" spans="1:20" x14ac:dyDescent="0.35">
      <c r="A488" s="2" t="s">
        <v>11</v>
      </c>
      <c r="B488" s="3" t="s">
        <v>12</v>
      </c>
      <c r="C488" s="3" t="s">
        <v>13</v>
      </c>
      <c r="D488" s="3" t="s">
        <v>14</v>
      </c>
      <c r="E488" s="3" t="s">
        <v>3</v>
      </c>
      <c r="G488" s="3" t="s">
        <v>15</v>
      </c>
      <c r="H488" s="3">
        <v>258704</v>
      </c>
      <c r="I488" s="3">
        <v>259459</v>
      </c>
      <c r="J488" s="3" t="s">
        <v>16</v>
      </c>
      <c r="Q488" s="3" t="s">
        <v>1012</v>
      </c>
      <c r="R488" s="3">
        <v>756</v>
      </c>
      <c r="T488" s="3" t="s">
        <v>1013</v>
      </c>
    </row>
    <row r="489" spans="1:20" x14ac:dyDescent="0.35">
      <c r="A489" s="2" t="s">
        <v>20</v>
      </c>
      <c r="B489" s="3" t="s">
        <v>21</v>
      </c>
      <c r="C489" s="3" t="s">
        <v>13</v>
      </c>
      <c r="D489" s="3" t="s">
        <v>14</v>
      </c>
      <c r="E489" s="3" t="s">
        <v>3</v>
      </c>
      <c r="G489" s="3" t="s">
        <v>15</v>
      </c>
      <c r="H489" s="3">
        <v>258704</v>
      </c>
      <c r="I489" s="3">
        <v>259459</v>
      </c>
      <c r="J489" s="3" t="s">
        <v>16</v>
      </c>
      <c r="K489" s="3" t="s">
        <v>1014</v>
      </c>
      <c r="L489" s="3" t="s">
        <v>1014</v>
      </c>
      <c r="N489" s="5" t="s">
        <v>1015</v>
      </c>
      <c r="Q489" s="3" t="s">
        <v>1012</v>
      </c>
      <c r="R489" s="3">
        <v>756</v>
      </c>
      <c r="S489" s="3">
        <v>251</v>
      </c>
    </row>
    <row r="490" spans="1:20" x14ac:dyDescent="0.35">
      <c r="A490" s="2" t="s">
        <v>11</v>
      </c>
      <c r="B490" s="3" t="s">
        <v>12</v>
      </c>
      <c r="C490" s="3" t="s">
        <v>13</v>
      </c>
      <c r="D490" s="3" t="s">
        <v>14</v>
      </c>
      <c r="E490" s="3" t="s">
        <v>3</v>
      </c>
      <c r="G490" s="3" t="s">
        <v>15</v>
      </c>
      <c r="H490" s="3">
        <v>259459</v>
      </c>
      <c r="I490" s="3">
        <v>260550</v>
      </c>
      <c r="J490" s="3" t="s">
        <v>16</v>
      </c>
      <c r="O490" s="2" t="s">
        <v>1016</v>
      </c>
      <c r="Q490" s="3" t="s">
        <v>1017</v>
      </c>
      <c r="R490" s="3">
        <v>1092</v>
      </c>
      <c r="T490" s="3" t="s">
        <v>1018</v>
      </c>
    </row>
    <row r="491" spans="1:20" x14ac:dyDescent="0.35">
      <c r="A491" s="2" t="s">
        <v>20</v>
      </c>
      <c r="B491" s="3" t="s">
        <v>21</v>
      </c>
      <c r="C491" s="3" t="s">
        <v>13</v>
      </c>
      <c r="D491" s="3" t="s">
        <v>14</v>
      </c>
      <c r="E491" s="3" t="s">
        <v>3</v>
      </c>
      <c r="G491" s="3" t="s">
        <v>15</v>
      </c>
      <c r="H491" s="3">
        <v>259459</v>
      </c>
      <c r="I491" s="3">
        <v>260550</v>
      </c>
      <c r="J491" s="3" t="s">
        <v>16</v>
      </c>
      <c r="K491" s="3" t="s">
        <v>1019</v>
      </c>
      <c r="L491" s="3" t="s">
        <v>1019</v>
      </c>
      <c r="N491" s="5" t="s">
        <v>1020</v>
      </c>
      <c r="O491" s="2" t="s">
        <v>1016</v>
      </c>
      <c r="Q491" s="3" t="s">
        <v>1017</v>
      </c>
      <c r="R491" s="3">
        <v>1092</v>
      </c>
      <c r="S491" s="3">
        <v>363</v>
      </c>
    </row>
    <row r="492" spans="1:20" x14ac:dyDescent="0.35">
      <c r="A492" s="2" t="s">
        <v>11</v>
      </c>
      <c r="B492" s="3" t="s">
        <v>12</v>
      </c>
      <c r="C492" s="3" t="s">
        <v>13</v>
      </c>
      <c r="D492" s="3" t="s">
        <v>14</v>
      </c>
      <c r="E492" s="3" t="s">
        <v>3</v>
      </c>
      <c r="G492" s="3" t="s">
        <v>15</v>
      </c>
      <c r="H492" s="3">
        <v>260804</v>
      </c>
      <c r="I492" s="3">
        <v>262174</v>
      </c>
      <c r="J492" s="3" t="s">
        <v>16</v>
      </c>
      <c r="Q492" s="3" t="s">
        <v>1021</v>
      </c>
      <c r="R492" s="3">
        <v>1371</v>
      </c>
      <c r="T492" s="3" t="s">
        <v>1022</v>
      </c>
    </row>
    <row r="493" spans="1:20" x14ac:dyDescent="0.35">
      <c r="A493" s="2" t="s">
        <v>20</v>
      </c>
      <c r="B493" s="3" t="s">
        <v>21</v>
      </c>
      <c r="C493" s="3" t="s">
        <v>13</v>
      </c>
      <c r="D493" s="3" t="s">
        <v>14</v>
      </c>
      <c r="E493" s="3" t="s">
        <v>3</v>
      </c>
      <c r="G493" s="3" t="s">
        <v>15</v>
      </c>
      <c r="H493" s="3">
        <v>260804</v>
      </c>
      <c r="I493" s="3">
        <v>262174</v>
      </c>
      <c r="J493" s="3" t="s">
        <v>16</v>
      </c>
      <c r="K493" s="3" t="s">
        <v>1023</v>
      </c>
      <c r="L493" s="3" t="s">
        <v>1023</v>
      </c>
      <c r="N493" s="5" t="s">
        <v>1024</v>
      </c>
      <c r="Q493" s="3" t="s">
        <v>1021</v>
      </c>
      <c r="R493" s="3">
        <v>1371</v>
      </c>
      <c r="S493" s="3">
        <v>456</v>
      </c>
    </row>
    <row r="494" spans="1:20" x14ac:dyDescent="0.35">
      <c r="A494" s="2" t="s">
        <v>11</v>
      </c>
      <c r="B494" s="3" t="s">
        <v>12</v>
      </c>
      <c r="C494" s="3" t="s">
        <v>13</v>
      </c>
      <c r="D494" s="3" t="s">
        <v>14</v>
      </c>
      <c r="E494" s="3" t="s">
        <v>3</v>
      </c>
      <c r="G494" s="3" t="s">
        <v>15</v>
      </c>
      <c r="H494" s="3">
        <v>262335</v>
      </c>
      <c r="I494" s="3">
        <v>264461</v>
      </c>
      <c r="J494" s="3" t="s">
        <v>16</v>
      </c>
      <c r="Q494" s="3" t="s">
        <v>1025</v>
      </c>
      <c r="R494" s="3">
        <v>2127</v>
      </c>
      <c r="T494" s="3" t="s">
        <v>1026</v>
      </c>
    </row>
    <row r="495" spans="1:20" x14ac:dyDescent="0.35">
      <c r="A495" s="2" t="s">
        <v>20</v>
      </c>
      <c r="B495" s="3" t="s">
        <v>21</v>
      </c>
      <c r="C495" s="3" t="s">
        <v>13</v>
      </c>
      <c r="D495" s="3" t="s">
        <v>14</v>
      </c>
      <c r="E495" s="3" t="s">
        <v>3</v>
      </c>
      <c r="G495" s="3" t="s">
        <v>15</v>
      </c>
      <c r="H495" s="3">
        <v>262335</v>
      </c>
      <c r="I495" s="3">
        <v>264461</v>
      </c>
      <c r="J495" s="3" t="s">
        <v>16</v>
      </c>
      <c r="K495" s="3" t="s">
        <v>1027</v>
      </c>
      <c r="L495" s="3" t="s">
        <v>1027</v>
      </c>
      <c r="N495" s="5" t="s">
        <v>31</v>
      </c>
      <c r="Q495" s="3" t="s">
        <v>1025</v>
      </c>
      <c r="R495" s="3">
        <v>2127</v>
      </c>
      <c r="S495" s="3">
        <v>708</v>
      </c>
    </row>
    <row r="496" spans="1:20" x14ac:dyDescent="0.35">
      <c r="A496" s="2" t="s">
        <v>11</v>
      </c>
      <c r="B496" s="3" t="s">
        <v>12</v>
      </c>
      <c r="C496" s="3" t="s">
        <v>13</v>
      </c>
      <c r="D496" s="3" t="s">
        <v>14</v>
      </c>
      <c r="E496" s="3" t="s">
        <v>3</v>
      </c>
      <c r="G496" s="3" t="s">
        <v>15</v>
      </c>
      <c r="H496" s="3">
        <v>264664</v>
      </c>
      <c r="I496" s="3">
        <v>265551</v>
      </c>
      <c r="J496" s="3" t="s">
        <v>28</v>
      </c>
      <c r="O496" s="2" t="s">
        <v>1028</v>
      </c>
      <c r="Q496" s="3" t="s">
        <v>1029</v>
      </c>
      <c r="R496" s="3">
        <v>888</v>
      </c>
      <c r="T496" s="3" t="s">
        <v>1030</v>
      </c>
    </row>
    <row r="497" spans="1:20" x14ac:dyDescent="0.35">
      <c r="A497" s="2" t="s">
        <v>20</v>
      </c>
      <c r="B497" s="3" t="s">
        <v>21</v>
      </c>
      <c r="C497" s="3" t="s">
        <v>13</v>
      </c>
      <c r="D497" s="3" t="s">
        <v>14</v>
      </c>
      <c r="E497" s="3" t="s">
        <v>3</v>
      </c>
      <c r="G497" s="3" t="s">
        <v>15</v>
      </c>
      <c r="H497" s="3">
        <v>264664</v>
      </c>
      <c r="I497" s="3">
        <v>265551</v>
      </c>
      <c r="J497" s="3" t="s">
        <v>28</v>
      </c>
      <c r="K497" s="3" t="s">
        <v>1031</v>
      </c>
      <c r="L497" s="3" t="s">
        <v>1031</v>
      </c>
      <c r="N497" s="5" t="s">
        <v>1032</v>
      </c>
      <c r="O497" s="2" t="s">
        <v>1028</v>
      </c>
      <c r="Q497" s="3" t="s">
        <v>1029</v>
      </c>
      <c r="R497" s="3">
        <v>888</v>
      </c>
      <c r="S497" s="3">
        <v>295</v>
      </c>
    </row>
    <row r="498" spans="1:20" x14ac:dyDescent="0.35">
      <c r="A498" s="2" t="s">
        <v>11</v>
      </c>
      <c r="B498" s="3" t="s">
        <v>12</v>
      </c>
      <c r="C498" s="3" t="s">
        <v>13</v>
      </c>
      <c r="D498" s="3" t="s">
        <v>14</v>
      </c>
      <c r="E498" s="3" t="s">
        <v>3</v>
      </c>
      <c r="G498" s="3" t="s">
        <v>15</v>
      </c>
      <c r="H498" s="3">
        <v>265895</v>
      </c>
      <c r="I498" s="3">
        <v>267493</v>
      </c>
      <c r="J498" s="3" t="s">
        <v>28</v>
      </c>
      <c r="Q498" s="3" t="s">
        <v>1033</v>
      </c>
      <c r="R498" s="3">
        <v>1599</v>
      </c>
      <c r="T498" s="3" t="s">
        <v>1034</v>
      </c>
    </row>
    <row r="499" spans="1:20" x14ac:dyDescent="0.35">
      <c r="A499" s="2" t="s">
        <v>20</v>
      </c>
      <c r="B499" s="3" t="s">
        <v>21</v>
      </c>
      <c r="C499" s="3" t="s">
        <v>13</v>
      </c>
      <c r="D499" s="3" t="s">
        <v>14</v>
      </c>
      <c r="E499" s="3" t="s">
        <v>3</v>
      </c>
      <c r="G499" s="3" t="s">
        <v>15</v>
      </c>
      <c r="H499" s="3">
        <v>265895</v>
      </c>
      <c r="I499" s="3">
        <v>267493</v>
      </c>
      <c r="J499" s="3" t="s">
        <v>28</v>
      </c>
      <c r="K499" s="3" t="s">
        <v>1035</v>
      </c>
      <c r="L499" s="3" t="s">
        <v>1035</v>
      </c>
      <c r="N499" s="5" t="s">
        <v>1036</v>
      </c>
      <c r="Q499" s="3" t="s">
        <v>1033</v>
      </c>
      <c r="R499" s="3">
        <v>1599</v>
      </c>
      <c r="S499" s="3">
        <v>532</v>
      </c>
    </row>
    <row r="500" spans="1:20" x14ac:dyDescent="0.35">
      <c r="A500" s="2" t="s">
        <v>11</v>
      </c>
      <c r="B500" s="3" t="s">
        <v>12</v>
      </c>
      <c r="C500" s="3" t="s">
        <v>13</v>
      </c>
      <c r="D500" s="3" t="s">
        <v>14</v>
      </c>
      <c r="E500" s="3" t="s">
        <v>3</v>
      </c>
      <c r="G500" s="3" t="s">
        <v>15</v>
      </c>
      <c r="H500" s="3">
        <v>267681</v>
      </c>
      <c r="I500" s="3">
        <v>268685</v>
      </c>
      <c r="J500" s="3" t="s">
        <v>28</v>
      </c>
      <c r="Q500" s="3" t="s">
        <v>1037</v>
      </c>
      <c r="R500" s="3">
        <v>1005</v>
      </c>
      <c r="T500" s="3" t="s">
        <v>1038</v>
      </c>
    </row>
    <row r="501" spans="1:20" x14ac:dyDescent="0.35">
      <c r="A501" s="2" t="s">
        <v>20</v>
      </c>
      <c r="B501" s="3" t="s">
        <v>21</v>
      </c>
      <c r="C501" s="3" t="s">
        <v>13</v>
      </c>
      <c r="D501" s="3" t="s">
        <v>14</v>
      </c>
      <c r="E501" s="3" t="s">
        <v>3</v>
      </c>
      <c r="G501" s="3" t="s">
        <v>15</v>
      </c>
      <c r="H501" s="3">
        <v>267681</v>
      </c>
      <c r="I501" s="3">
        <v>268685</v>
      </c>
      <c r="J501" s="3" t="s">
        <v>28</v>
      </c>
      <c r="K501" s="3" t="s">
        <v>1039</v>
      </c>
      <c r="L501" s="3" t="s">
        <v>1039</v>
      </c>
      <c r="N501" s="5" t="s">
        <v>1040</v>
      </c>
      <c r="Q501" s="3" t="s">
        <v>1037</v>
      </c>
      <c r="R501" s="3">
        <v>1005</v>
      </c>
      <c r="S501" s="3">
        <v>334</v>
      </c>
    </row>
    <row r="502" spans="1:20" x14ac:dyDescent="0.35">
      <c r="A502" s="2" t="s">
        <v>11</v>
      </c>
      <c r="B502" s="3" t="s">
        <v>12</v>
      </c>
      <c r="C502" s="3" t="s">
        <v>13</v>
      </c>
      <c r="D502" s="3" t="s">
        <v>14</v>
      </c>
      <c r="E502" s="3" t="s">
        <v>3</v>
      </c>
      <c r="G502" s="3" t="s">
        <v>15</v>
      </c>
      <c r="H502" s="3">
        <v>268708</v>
      </c>
      <c r="I502" s="3">
        <v>269601</v>
      </c>
      <c r="J502" s="3" t="s">
        <v>28</v>
      </c>
      <c r="Q502" s="3" t="s">
        <v>1041</v>
      </c>
      <c r="R502" s="3">
        <v>894</v>
      </c>
      <c r="T502" s="3" t="s">
        <v>1042</v>
      </c>
    </row>
    <row r="503" spans="1:20" x14ac:dyDescent="0.35">
      <c r="A503" s="2" t="s">
        <v>20</v>
      </c>
      <c r="B503" s="3" t="s">
        <v>21</v>
      </c>
      <c r="C503" s="3" t="s">
        <v>13</v>
      </c>
      <c r="D503" s="3" t="s">
        <v>14</v>
      </c>
      <c r="E503" s="3" t="s">
        <v>3</v>
      </c>
      <c r="G503" s="3" t="s">
        <v>15</v>
      </c>
      <c r="H503" s="3">
        <v>268708</v>
      </c>
      <c r="I503" s="3">
        <v>269601</v>
      </c>
      <c r="J503" s="3" t="s">
        <v>28</v>
      </c>
      <c r="K503" s="3" t="s">
        <v>1043</v>
      </c>
      <c r="L503" s="3" t="s">
        <v>1043</v>
      </c>
      <c r="N503" s="5" t="s">
        <v>1044</v>
      </c>
      <c r="Q503" s="3" t="s">
        <v>1041</v>
      </c>
      <c r="R503" s="3">
        <v>894</v>
      </c>
      <c r="S503" s="3">
        <v>297</v>
      </c>
    </row>
    <row r="504" spans="1:20" x14ac:dyDescent="0.35">
      <c r="A504" s="2" t="s">
        <v>11</v>
      </c>
      <c r="B504" s="3" t="s">
        <v>12</v>
      </c>
      <c r="C504" s="3" t="s">
        <v>13</v>
      </c>
      <c r="D504" s="3" t="s">
        <v>14</v>
      </c>
      <c r="E504" s="3" t="s">
        <v>3</v>
      </c>
      <c r="G504" s="3" t="s">
        <v>15</v>
      </c>
      <c r="H504" s="3">
        <v>269612</v>
      </c>
      <c r="I504" s="3">
        <v>270610</v>
      </c>
      <c r="J504" s="3" t="s">
        <v>28</v>
      </c>
      <c r="Q504" s="3" t="s">
        <v>1045</v>
      </c>
      <c r="R504" s="3">
        <v>999</v>
      </c>
      <c r="T504" s="3" t="s">
        <v>1046</v>
      </c>
    </row>
    <row r="505" spans="1:20" x14ac:dyDescent="0.35">
      <c r="A505" s="2" t="s">
        <v>20</v>
      </c>
      <c r="B505" s="3" t="s">
        <v>21</v>
      </c>
      <c r="C505" s="3" t="s">
        <v>13</v>
      </c>
      <c r="D505" s="3" t="s">
        <v>14</v>
      </c>
      <c r="E505" s="3" t="s">
        <v>3</v>
      </c>
      <c r="G505" s="3" t="s">
        <v>15</v>
      </c>
      <c r="H505" s="3">
        <v>269612</v>
      </c>
      <c r="I505" s="3">
        <v>270610</v>
      </c>
      <c r="J505" s="3" t="s">
        <v>28</v>
      </c>
      <c r="K505" s="3" t="s">
        <v>1047</v>
      </c>
      <c r="L505" s="3" t="s">
        <v>1047</v>
      </c>
      <c r="N505" s="5" t="s">
        <v>1048</v>
      </c>
      <c r="Q505" s="3" t="s">
        <v>1045</v>
      </c>
      <c r="R505" s="3">
        <v>999</v>
      </c>
      <c r="S505" s="3">
        <v>332</v>
      </c>
    </row>
    <row r="506" spans="1:20" x14ac:dyDescent="0.35">
      <c r="A506" s="2" t="s">
        <v>11</v>
      </c>
      <c r="B506" s="3" t="s">
        <v>12</v>
      </c>
      <c r="C506" s="3" t="s">
        <v>13</v>
      </c>
      <c r="D506" s="3" t="s">
        <v>14</v>
      </c>
      <c r="E506" s="3" t="s">
        <v>3</v>
      </c>
      <c r="G506" s="3" t="s">
        <v>15</v>
      </c>
      <c r="H506" s="3">
        <v>270627</v>
      </c>
      <c r="I506" s="3">
        <v>271607</v>
      </c>
      <c r="J506" s="3" t="s">
        <v>28</v>
      </c>
      <c r="O506" s="2" t="s">
        <v>1049</v>
      </c>
      <c r="Q506" s="3" t="s">
        <v>1050</v>
      </c>
      <c r="R506" s="3">
        <v>981</v>
      </c>
      <c r="T506" s="3" t="s">
        <v>1051</v>
      </c>
    </row>
    <row r="507" spans="1:20" x14ac:dyDescent="0.35">
      <c r="A507" s="2" t="s">
        <v>20</v>
      </c>
      <c r="B507" s="3" t="s">
        <v>21</v>
      </c>
      <c r="C507" s="3" t="s">
        <v>13</v>
      </c>
      <c r="D507" s="3" t="s">
        <v>14</v>
      </c>
      <c r="E507" s="3" t="s">
        <v>3</v>
      </c>
      <c r="G507" s="3" t="s">
        <v>15</v>
      </c>
      <c r="H507" s="3">
        <v>270627</v>
      </c>
      <c r="I507" s="3">
        <v>271607</v>
      </c>
      <c r="J507" s="3" t="s">
        <v>28</v>
      </c>
      <c r="K507" s="3" t="s">
        <v>1052</v>
      </c>
      <c r="L507" s="3" t="s">
        <v>1052</v>
      </c>
      <c r="N507" s="5" t="s">
        <v>226</v>
      </c>
      <c r="O507" s="2" t="s">
        <v>1049</v>
      </c>
      <c r="Q507" s="3" t="s">
        <v>1050</v>
      </c>
      <c r="R507" s="3">
        <v>981</v>
      </c>
      <c r="S507" s="3">
        <v>326</v>
      </c>
    </row>
    <row r="508" spans="1:20" x14ac:dyDescent="0.35">
      <c r="A508" s="2" t="s">
        <v>11</v>
      </c>
      <c r="B508" s="3" t="s">
        <v>12</v>
      </c>
      <c r="C508" s="3" t="s">
        <v>13</v>
      </c>
      <c r="D508" s="3" t="s">
        <v>14</v>
      </c>
      <c r="E508" s="3" t="s">
        <v>3</v>
      </c>
      <c r="G508" s="3" t="s">
        <v>15</v>
      </c>
      <c r="H508" s="3">
        <v>271684</v>
      </c>
      <c r="I508" s="3">
        <v>272469</v>
      </c>
      <c r="J508" s="3" t="s">
        <v>16</v>
      </c>
      <c r="Q508" s="3" t="s">
        <v>1053</v>
      </c>
      <c r="R508" s="3">
        <v>786</v>
      </c>
      <c r="T508" s="3" t="s">
        <v>1054</v>
      </c>
    </row>
    <row r="509" spans="1:20" x14ac:dyDescent="0.35">
      <c r="A509" s="2" t="s">
        <v>20</v>
      </c>
      <c r="B509" s="3" t="s">
        <v>21</v>
      </c>
      <c r="C509" s="3" t="s">
        <v>13</v>
      </c>
      <c r="D509" s="3" t="s">
        <v>14</v>
      </c>
      <c r="E509" s="3" t="s">
        <v>3</v>
      </c>
      <c r="G509" s="3" t="s">
        <v>15</v>
      </c>
      <c r="H509" s="3">
        <v>271684</v>
      </c>
      <c r="I509" s="3">
        <v>272469</v>
      </c>
      <c r="J509" s="3" t="s">
        <v>16</v>
      </c>
      <c r="K509" s="3" t="s">
        <v>1055</v>
      </c>
      <c r="L509" s="3" t="s">
        <v>1055</v>
      </c>
      <c r="N509" s="5" t="s">
        <v>1056</v>
      </c>
      <c r="Q509" s="3" t="s">
        <v>1053</v>
      </c>
      <c r="R509" s="3">
        <v>786</v>
      </c>
      <c r="S509" s="3">
        <v>261</v>
      </c>
    </row>
    <row r="510" spans="1:20" x14ac:dyDescent="0.35">
      <c r="A510" s="2" t="s">
        <v>11</v>
      </c>
      <c r="B510" s="3" t="s">
        <v>12</v>
      </c>
      <c r="C510" s="3" t="s">
        <v>13</v>
      </c>
      <c r="D510" s="3" t="s">
        <v>14</v>
      </c>
      <c r="E510" s="3" t="s">
        <v>3</v>
      </c>
      <c r="G510" s="3" t="s">
        <v>15</v>
      </c>
      <c r="H510" s="3">
        <v>272478</v>
      </c>
      <c r="I510" s="3">
        <v>273269</v>
      </c>
      <c r="J510" s="3" t="s">
        <v>16</v>
      </c>
      <c r="Q510" s="3" t="s">
        <v>1057</v>
      </c>
      <c r="R510" s="3">
        <v>792</v>
      </c>
      <c r="T510" s="3" t="s">
        <v>1058</v>
      </c>
    </row>
    <row r="511" spans="1:20" x14ac:dyDescent="0.35">
      <c r="A511" s="2" t="s">
        <v>20</v>
      </c>
      <c r="B511" s="3" t="s">
        <v>21</v>
      </c>
      <c r="C511" s="3" t="s">
        <v>13</v>
      </c>
      <c r="D511" s="3" t="s">
        <v>14</v>
      </c>
      <c r="E511" s="3" t="s">
        <v>3</v>
      </c>
      <c r="G511" s="3" t="s">
        <v>15</v>
      </c>
      <c r="H511" s="3">
        <v>272478</v>
      </c>
      <c r="I511" s="3">
        <v>273269</v>
      </c>
      <c r="J511" s="3" t="s">
        <v>16</v>
      </c>
      <c r="K511" s="3" t="s">
        <v>1059</v>
      </c>
      <c r="L511" s="3" t="s">
        <v>1059</v>
      </c>
      <c r="N511" s="5" t="s">
        <v>1060</v>
      </c>
      <c r="Q511" s="3" t="s">
        <v>1057</v>
      </c>
      <c r="R511" s="3">
        <v>792</v>
      </c>
      <c r="S511" s="3">
        <v>263</v>
      </c>
    </row>
    <row r="512" spans="1:20" x14ac:dyDescent="0.35">
      <c r="A512" s="2" t="s">
        <v>11</v>
      </c>
      <c r="B512" s="3" t="s">
        <v>12</v>
      </c>
      <c r="C512" s="3" t="s">
        <v>13</v>
      </c>
      <c r="D512" s="3" t="s">
        <v>14</v>
      </c>
      <c r="E512" s="3" t="s">
        <v>3</v>
      </c>
      <c r="G512" s="3" t="s">
        <v>15</v>
      </c>
      <c r="H512" s="3">
        <v>273504</v>
      </c>
      <c r="I512" s="3">
        <v>275057</v>
      </c>
      <c r="J512" s="3" t="s">
        <v>28</v>
      </c>
      <c r="Q512" s="3" t="s">
        <v>1061</v>
      </c>
      <c r="R512" s="3">
        <v>1554</v>
      </c>
      <c r="T512" s="3" t="s">
        <v>1062</v>
      </c>
    </row>
    <row r="513" spans="1:20" x14ac:dyDescent="0.35">
      <c r="A513" s="2" t="s">
        <v>20</v>
      </c>
      <c r="B513" s="3" t="s">
        <v>21</v>
      </c>
      <c r="C513" s="3" t="s">
        <v>13</v>
      </c>
      <c r="D513" s="3" t="s">
        <v>14</v>
      </c>
      <c r="E513" s="3" t="s">
        <v>3</v>
      </c>
      <c r="G513" s="3" t="s">
        <v>15</v>
      </c>
      <c r="H513" s="3">
        <v>273504</v>
      </c>
      <c r="I513" s="3">
        <v>275057</v>
      </c>
      <c r="J513" s="3" t="s">
        <v>28</v>
      </c>
      <c r="K513" s="3" t="s">
        <v>1063</v>
      </c>
      <c r="L513" s="3" t="s">
        <v>1063</v>
      </c>
      <c r="N513" s="5" t="s">
        <v>1064</v>
      </c>
      <c r="Q513" s="3" t="s">
        <v>1061</v>
      </c>
      <c r="R513" s="3">
        <v>1554</v>
      </c>
      <c r="S513" s="3">
        <v>517</v>
      </c>
    </row>
    <row r="514" spans="1:20" x14ac:dyDescent="0.35">
      <c r="A514" s="2" t="s">
        <v>11</v>
      </c>
      <c r="B514" s="3" t="s">
        <v>12</v>
      </c>
      <c r="C514" s="3" t="s">
        <v>13</v>
      </c>
      <c r="D514" s="3" t="s">
        <v>14</v>
      </c>
      <c r="E514" s="3" t="s">
        <v>3</v>
      </c>
      <c r="G514" s="3" t="s">
        <v>15</v>
      </c>
      <c r="H514" s="3">
        <v>275133</v>
      </c>
      <c r="I514" s="3">
        <v>276080</v>
      </c>
      <c r="J514" s="3" t="s">
        <v>16</v>
      </c>
      <c r="Q514" s="3" t="s">
        <v>1065</v>
      </c>
      <c r="R514" s="3">
        <v>948</v>
      </c>
      <c r="T514" s="3" t="s">
        <v>1066</v>
      </c>
    </row>
    <row r="515" spans="1:20" x14ac:dyDescent="0.35">
      <c r="A515" s="2" t="s">
        <v>20</v>
      </c>
      <c r="B515" s="3" t="s">
        <v>21</v>
      </c>
      <c r="C515" s="3" t="s">
        <v>13</v>
      </c>
      <c r="D515" s="3" t="s">
        <v>14</v>
      </c>
      <c r="E515" s="3" t="s">
        <v>3</v>
      </c>
      <c r="G515" s="3" t="s">
        <v>15</v>
      </c>
      <c r="H515" s="3">
        <v>275133</v>
      </c>
      <c r="I515" s="3">
        <v>276080</v>
      </c>
      <c r="J515" s="3" t="s">
        <v>16</v>
      </c>
      <c r="K515" s="3" t="s">
        <v>1067</v>
      </c>
      <c r="L515" s="3" t="s">
        <v>1067</v>
      </c>
      <c r="N515" s="5" t="s">
        <v>1068</v>
      </c>
      <c r="Q515" s="3" t="s">
        <v>1065</v>
      </c>
      <c r="R515" s="3">
        <v>948</v>
      </c>
      <c r="S515" s="3">
        <v>315</v>
      </c>
    </row>
    <row r="516" spans="1:20" x14ac:dyDescent="0.35">
      <c r="A516" s="2" t="s">
        <v>11</v>
      </c>
      <c r="B516" s="3" t="s">
        <v>12</v>
      </c>
      <c r="C516" s="3" t="s">
        <v>13</v>
      </c>
      <c r="D516" s="3" t="s">
        <v>14</v>
      </c>
      <c r="E516" s="3" t="s">
        <v>3</v>
      </c>
      <c r="G516" s="3" t="s">
        <v>15</v>
      </c>
      <c r="H516" s="3">
        <v>276150</v>
      </c>
      <c r="I516" s="3">
        <v>277037</v>
      </c>
      <c r="J516" s="3" t="s">
        <v>16</v>
      </c>
      <c r="Q516" s="3" t="s">
        <v>1069</v>
      </c>
      <c r="R516" s="3">
        <v>888</v>
      </c>
      <c r="T516" s="3" t="s">
        <v>1070</v>
      </c>
    </row>
    <row r="517" spans="1:20" x14ac:dyDescent="0.35">
      <c r="A517" s="2" t="s">
        <v>20</v>
      </c>
      <c r="B517" s="3" t="s">
        <v>21</v>
      </c>
      <c r="C517" s="3" t="s">
        <v>13</v>
      </c>
      <c r="D517" s="3" t="s">
        <v>14</v>
      </c>
      <c r="E517" s="3" t="s">
        <v>3</v>
      </c>
      <c r="G517" s="3" t="s">
        <v>15</v>
      </c>
      <c r="H517" s="3">
        <v>276150</v>
      </c>
      <c r="I517" s="3">
        <v>277037</v>
      </c>
      <c r="J517" s="3" t="s">
        <v>16</v>
      </c>
      <c r="K517" s="3" t="s">
        <v>1071</v>
      </c>
      <c r="L517" s="3" t="s">
        <v>1071</v>
      </c>
      <c r="N517" s="5" t="s">
        <v>1072</v>
      </c>
      <c r="Q517" s="3" t="s">
        <v>1069</v>
      </c>
      <c r="R517" s="3">
        <v>888</v>
      </c>
      <c r="S517" s="3">
        <v>295</v>
      </c>
    </row>
    <row r="518" spans="1:20" x14ac:dyDescent="0.35">
      <c r="A518" s="2" t="s">
        <v>11</v>
      </c>
      <c r="B518" s="3" t="s">
        <v>12</v>
      </c>
      <c r="C518" s="3" t="s">
        <v>13</v>
      </c>
      <c r="D518" s="3" t="s">
        <v>14</v>
      </c>
      <c r="E518" s="3" t="s">
        <v>3</v>
      </c>
      <c r="G518" s="3" t="s">
        <v>15</v>
      </c>
      <c r="H518" s="3">
        <v>277037</v>
      </c>
      <c r="I518" s="3">
        <v>277654</v>
      </c>
      <c r="J518" s="3" t="s">
        <v>16</v>
      </c>
      <c r="Q518" s="3" t="s">
        <v>1073</v>
      </c>
      <c r="R518" s="3">
        <v>618</v>
      </c>
      <c r="T518" s="3" t="s">
        <v>1074</v>
      </c>
    </row>
    <row r="519" spans="1:20" x14ac:dyDescent="0.35">
      <c r="A519" s="2" t="s">
        <v>20</v>
      </c>
      <c r="B519" s="3" t="s">
        <v>21</v>
      </c>
      <c r="C519" s="3" t="s">
        <v>13</v>
      </c>
      <c r="D519" s="3" t="s">
        <v>14</v>
      </c>
      <c r="E519" s="3" t="s">
        <v>3</v>
      </c>
      <c r="G519" s="3" t="s">
        <v>15</v>
      </c>
      <c r="H519" s="3">
        <v>277037</v>
      </c>
      <c r="I519" s="3">
        <v>277654</v>
      </c>
      <c r="J519" s="3" t="s">
        <v>16</v>
      </c>
      <c r="K519" s="3" t="s">
        <v>1075</v>
      </c>
      <c r="L519" s="3" t="s">
        <v>1075</v>
      </c>
      <c r="N519" s="5" t="s">
        <v>1076</v>
      </c>
      <c r="Q519" s="3" t="s">
        <v>1073</v>
      </c>
      <c r="R519" s="3">
        <v>618</v>
      </c>
      <c r="S519" s="3">
        <v>205</v>
      </c>
    </row>
    <row r="520" spans="1:20" x14ac:dyDescent="0.35">
      <c r="A520" s="2" t="s">
        <v>11</v>
      </c>
      <c r="B520" s="3" t="s">
        <v>12</v>
      </c>
      <c r="C520" s="3" t="s">
        <v>13</v>
      </c>
      <c r="D520" s="3" t="s">
        <v>14</v>
      </c>
      <c r="E520" s="3" t="s">
        <v>3</v>
      </c>
      <c r="G520" s="3" t="s">
        <v>15</v>
      </c>
      <c r="H520" s="3">
        <v>277695</v>
      </c>
      <c r="I520" s="3">
        <v>278969</v>
      </c>
      <c r="J520" s="3" t="s">
        <v>16</v>
      </c>
      <c r="Q520" s="3" t="s">
        <v>1077</v>
      </c>
      <c r="R520" s="3">
        <v>1275</v>
      </c>
      <c r="T520" s="3" t="s">
        <v>1078</v>
      </c>
    </row>
    <row r="521" spans="1:20" x14ac:dyDescent="0.35">
      <c r="A521" s="2" t="s">
        <v>20</v>
      </c>
      <c r="B521" s="3" t="s">
        <v>21</v>
      </c>
      <c r="C521" s="3" t="s">
        <v>13</v>
      </c>
      <c r="D521" s="3" t="s">
        <v>14</v>
      </c>
      <c r="E521" s="3" t="s">
        <v>3</v>
      </c>
      <c r="G521" s="3" t="s">
        <v>15</v>
      </c>
      <c r="H521" s="3">
        <v>277695</v>
      </c>
      <c r="I521" s="3">
        <v>278969</v>
      </c>
      <c r="J521" s="3" t="s">
        <v>16</v>
      </c>
      <c r="K521" s="3" t="s">
        <v>1079</v>
      </c>
      <c r="L521" s="3" t="s">
        <v>1079</v>
      </c>
      <c r="N521" s="5" t="s">
        <v>1080</v>
      </c>
      <c r="Q521" s="3" t="s">
        <v>1077</v>
      </c>
      <c r="R521" s="3">
        <v>1275</v>
      </c>
      <c r="S521" s="3">
        <v>424</v>
      </c>
    </row>
    <row r="522" spans="1:20" x14ac:dyDescent="0.35">
      <c r="A522" s="2" t="s">
        <v>11</v>
      </c>
      <c r="B522" s="3" t="s">
        <v>12</v>
      </c>
      <c r="C522" s="3" t="s">
        <v>13</v>
      </c>
      <c r="D522" s="3" t="s">
        <v>14</v>
      </c>
      <c r="E522" s="3" t="s">
        <v>3</v>
      </c>
      <c r="G522" s="3" t="s">
        <v>15</v>
      </c>
      <c r="H522" s="3">
        <v>278979</v>
      </c>
      <c r="I522" s="3">
        <v>279590</v>
      </c>
      <c r="J522" s="3" t="s">
        <v>16</v>
      </c>
      <c r="Q522" s="3" t="s">
        <v>1081</v>
      </c>
      <c r="R522" s="3">
        <v>612</v>
      </c>
      <c r="T522" s="3" t="s">
        <v>1082</v>
      </c>
    </row>
    <row r="523" spans="1:20" x14ac:dyDescent="0.35">
      <c r="A523" s="2" t="s">
        <v>20</v>
      </c>
      <c r="B523" s="3" t="s">
        <v>21</v>
      </c>
      <c r="C523" s="3" t="s">
        <v>13</v>
      </c>
      <c r="D523" s="3" t="s">
        <v>14</v>
      </c>
      <c r="E523" s="3" t="s">
        <v>3</v>
      </c>
      <c r="G523" s="3" t="s">
        <v>15</v>
      </c>
      <c r="H523" s="3">
        <v>278979</v>
      </c>
      <c r="I523" s="3">
        <v>279590</v>
      </c>
      <c r="J523" s="3" t="s">
        <v>16</v>
      </c>
      <c r="K523" s="3" t="s">
        <v>1083</v>
      </c>
      <c r="L523" s="3" t="s">
        <v>1083</v>
      </c>
      <c r="N523" s="5" t="s">
        <v>1084</v>
      </c>
      <c r="Q523" s="3" t="s">
        <v>1081</v>
      </c>
      <c r="R523" s="3">
        <v>612</v>
      </c>
      <c r="S523" s="3">
        <v>203</v>
      </c>
    </row>
    <row r="524" spans="1:20" x14ac:dyDescent="0.35">
      <c r="A524" s="2" t="s">
        <v>11</v>
      </c>
      <c r="B524" s="3" t="s">
        <v>12</v>
      </c>
      <c r="C524" s="3" t="s">
        <v>13</v>
      </c>
      <c r="D524" s="3" t="s">
        <v>14</v>
      </c>
      <c r="E524" s="3" t="s">
        <v>3</v>
      </c>
      <c r="G524" s="3" t="s">
        <v>15</v>
      </c>
      <c r="H524" s="3">
        <v>279655</v>
      </c>
      <c r="I524" s="3">
        <v>280917</v>
      </c>
      <c r="J524" s="3" t="s">
        <v>16</v>
      </c>
      <c r="Q524" s="3" t="s">
        <v>1085</v>
      </c>
      <c r="R524" s="3">
        <v>1263</v>
      </c>
      <c r="T524" s="3" t="s">
        <v>1086</v>
      </c>
    </row>
    <row r="525" spans="1:20" x14ac:dyDescent="0.35">
      <c r="A525" s="2" t="s">
        <v>20</v>
      </c>
      <c r="B525" s="3" t="s">
        <v>21</v>
      </c>
      <c r="C525" s="3" t="s">
        <v>13</v>
      </c>
      <c r="D525" s="3" t="s">
        <v>14</v>
      </c>
      <c r="E525" s="3" t="s">
        <v>3</v>
      </c>
      <c r="G525" s="3" t="s">
        <v>15</v>
      </c>
      <c r="H525" s="3">
        <v>279655</v>
      </c>
      <c r="I525" s="3">
        <v>280917</v>
      </c>
      <c r="J525" s="3" t="s">
        <v>16</v>
      </c>
      <c r="K525" s="3" t="s">
        <v>1087</v>
      </c>
      <c r="L525" s="3" t="s">
        <v>1087</v>
      </c>
      <c r="N525" s="5" t="s">
        <v>1088</v>
      </c>
      <c r="Q525" s="3" t="s">
        <v>1085</v>
      </c>
      <c r="R525" s="3">
        <v>1263</v>
      </c>
      <c r="S525" s="3">
        <v>420</v>
      </c>
    </row>
    <row r="526" spans="1:20" x14ac:dyDescent="0.35">
      <c r="A526" s="2" t="s">
        <v>11</v>
      </c>
      <c r="B526" s="3" t="s">
        <v>12</v>
      </c>
      <c r="C526" s="3" t="s">
        <v>13</v>
      </c>
      <c r="D526" s="3" t="s">
        <v>14</v>
      </c>
      <c r="E526" s="3" t="s">
        <v>3</v>
      </c>
      <c r="G526" s="3" t="s">
        <v>15</v>
      </c>
      <c r="H526" s="3">
        <v>280944</v>
      </c>
      <c r="I526" s="3">
        <v>281624</v>
      </c>
      <c r="J526" s="3" t="s">
        <v>16</v>
      </c>
      <c r="Q526" s="3" t="s">
        <v>1089</v>
      </c>
      <c r="R526" s="3">
        <v>681</v>
      </c>
      <c r="T526" s="3" t="s">
        <v>1090</v>
      </c>
    </row>
    <row r="527" spans="1:20" x14ac:dyDescent="0.35">
      <c r="A527" s="2" t="s">
        <v>20</v>
      </c>
      <c r="B527" s="3" t="s">
        <v>21</v>
      </c>
      <c r="C527" s="3" t="s">
        <v>13</v>
      </c>
      <c r="D527" s="3" t="s">
        <v>14</v>
      </c>
      <c r="E527" s="3" t="s">
        <v>3</v>
      </c>
      <c r="G527" s="3" t="s">
        <v>15</v>
      </c>
      <c r="H527" s="3">
        <v>280944</v>
      </c>
      <c r="I527" s="3">
        <v>281624</v>
      </c>
      <c r="J527" s="3" t="s">
        <v>16</v>
      </c>
      <c r="K527" s="3" t="s">
        <v>1091</v>
      </c>
      <c r="L527" s="3" t="s">
        <v>1091</v>
      </c>
      <c r="N527" s="5" t="s">
        <v>1092</v>
      </c>
      <c r="Q527" s="3" t="s">
        <v>1089</v>
      </c>
      <c r="R527" s="3">
        <v>681</v>
      </c>
      <c r="S527" s="3">
        <v>226</v>
      </c>
    </row>
    <row r="528" spans="1:20" x14ac:dyDescent="0.35">
      <c r="A528" s="2" t="s">
        <v>11</v>
      </c>
      <c r="B528" s="3" t="s">
        <v>12</v>
      </c>
      <c r="C528" s="3" t="s">
        <v>13</v>
      </c>
      <c r="D528" s="3" t="s">
        <v>14</v>
      </c>
      <c r="E528" s="3" t="s">
        <v>3</v>
      </c>
      <c r="G528" s="3" t="s">
        <v>15</v>
      </c>
      <c r="H528" s="3">
        <v>281800</v>
      </c>
      <c r="I528" s="3">
        <v>282870</v>
      </c>
      <c r="J528" s="3" t="s">
        <v>28</v>
      </c>
      <c r="Q528" s="3" t="s">
        <v>1093</v>
      </c>
      <c r="R528" s="3">
        <v>1071</v>
      </c>
      <c r="T528" s="3" t="s">
        <v>1094</v>
      </c>
    </row>
    <row r="529" spans="1:20" x14ac:dyDescent="0.35">
      <c r="A529" s="2" t="s">
        <v>20</v>
      </c>
      <c r="B529" s="3" t="s">
        <v>21</v>
      </c>
      <c r="C529" s="3" t="s">
        <v>13</v>
      </c>
      <c r="D529" s="3" t="s">
        <v>14</v>
      </c>
      <c r="E529" s="3" t="s">
        <v>3</v>
      </c>
      <c r="G529" s="3" t="s">
        <v>15</v>
      </c>
      <c r="H529" s="3">
        <v>281800</v>
      </c>
      <c r="I529" s="3">
        <v>282870</v>
      </c>
      <c r="J529" s="3" t="s">
        <v>28</v>
      </c>
      <c r="K529" s="3" t="s">
        <v>1095</v>
      </c>
      <c r="L529" s="3" t="s">
        <v>1095</v>
      </c>
      <c r="N529" s="5" t="s">
        <v>1096</v>
      </c>
      <c r="Q529" s="3" t="s">
        <v>1093</v>
      </c>
      <c r="R529" s="3">
        <v>1071</v>
      </c>
      <c r="S529" s="3">
        <v>356</v>
      </c>
    </row>
    <row r="530" spans="1:20" x14ac:dyDescent="0.35">
      <c r="A530" s="2" t="s">
        <v>11</v>
      </c>
      <c r="B530" s="3" t="s">
        <v>12</v>
      </c>
      <c r="C530" s="3" t="s">
        <v>13</v>
      </c>
      <c r="D530" s="3" t="s">
        <v>14</v>
      </c>
      <c r="E530" s="3" t="s">
        <v>3</v>
      </c>
      <c r="G530" s="3" t="s">
        <v>15</v>
      </c>
      <c r="H530" s="3">
        <v>282874</v>
      </c>
      <c r="I530" s="3">
        <v>284253</v>
      </c>
      <c r="J530" s="3" t="s">
        <v>28</v>
      </c>
      <c r="Q530" s="3" t="s">
        <v>1097</v>
      </c>
      <c r="R530" s="3">
        <v>1380</v>
      </c>
      <c r="T530" s="3" t="s">
        <v>1098</v>
      </c>
    </row>
    <row r="531" spans="1:20" x14ac:dyDescent="0.35">
      <c r="A531" s="2" t="s">
        <v>20</v>
      </c>
      <c r="B531" s="3" t="s">
        <v>21</v>
      </c>
      <c r="C531" s="3" t="s">
        <v>13</v>
      </c>
      <c r="D531" s="3" t="s">
        <v>14</v>
      </c>
      <c r="E531" s="3" t="s">
        <v>3</v>
      </c>
      <c r="G531" s="3" t="s">
        <v>15</v>
      </c>
      <c r="H531" s="3">
        <v>282874</v>
      </c>
      <c r="I531" s="3">
        <v>284253</v>
      </c>
      <c r="J531" s="3" t="s">
        <v>28</v>
      </c>
      <c r="K531" s="3" t="s">
        <v>1099</v>
      </c>
      <c r="L531" s="3" t="s">
        <v>1099</v>
      </c>
      <c r="N531" s="5" t="s">
        <v>1100</v>
      </c>
      <c r="Q531" s="3" t="s">
        <v>1097</v>
      </c>
      <c r="R531" s="3">
        <v>1380</v>
      </c>
      <c r="S531" s="3">
        <v>459</v>
      </c>
    </row>
    <row r="532" spans="1:20" x14ac:dyDescent="0.35">
      <c r="A532" s="2" t="s">
        <v>11</v>
      </c>
      <c r="B532" s="3" t="s">
        <v>12</v>
      </c>
      <c r="C532" s="3" t="s">
        <v>13</v>
      </c>
      <c r="D532" s="3" t="s">
        <v>14</v>
      </c>
      <c r="E532" s="3" t="s">
        <v>3</v>
      </c>
      <c r="G532" s="3" t="s">
        <v>15</v>
      </c>
      <c r="H532" s="3">
        <v>284275</v>
      </c>
      <c r="I532" s="3">
        <v>284610</v>
      </c>
      <c r="J532" s="3" t="s">
        <v>16</v>
      </c>
      <c r="Q532" s="3" t="s">
        <v>1101</v>
      </c>
      <c r="R532" s="3">
        <v>336</v>
      </c>
      <c r="T532" s="3" t="s">
        <v>1102</v>
      </c>
    </row>
    <row r="533" spans="1:20" x14ac:dyDescent="0.35">
      <c r="A533" s="2" t="s">
        <v>20</v>
      </c>
      <c r="B533" s="3" t="s">
        <v>21</v>
      </c>
      <c r="C533" s="3" t="s">
        <v>13</v>
      </c>
      <c r="D533" s="3" t="s">
        <v>14</v>
      </c>
      <c r="E533" s="3" t="s">
        <v>3</v>
      </c>
      <c r="G533" s="3" t="s">
        <v>15</v>
      </c>
      <c r="H533" s="3">
        <v>284275</v>
      </c>
      <c r="I533" s="3">
        <v>284610</v>
      </c>
      <c r="J533" s="3" t="s">
        <v>16</v>
      </c>
      <c r="K533" s="3" t="s">
        <v>1103</v>
      </c>
      <c r="L533" s="3" t="s">
        <v>1103</v>
      </c>
      <c r="N533" s="5" t="s">
        <v>31</v>
      </c>
      <c r="Q533" s="3" t="s">
        <v>1101</v>
      </c>
      <c r="R533" s="3">
        <v>336</v>
      </c>
      <c r="S533" s="3">
        <v>111</v>
      </c>
    </row>
    <row r="534" spans="1:20" x14ac:dyDescent="0.35">
      <c r="A534" s="2" t="s">
        <v>11</v>
      </c>
      <c r="B534" s="3" t="s">
        <v>12</v>
      </c>
      <c r="C534" s="3" t="s">
        <v>13</v>
      </c>
      <c r="D534" s="3" t="s">
        <v>14</v>
      </c>
      <c r="E534" s="3" t="s">
        <v>3</v>
      </c>
      <c r="G534" s="3" t="s">
        <v>15</v>
      </c>
      <c r="H534" s="3">
        <v>284783</v>
      </c>
      <c r="I534" s="3">
        <v>285262</v>
      </c>
      <c r="J534" s="3" t="s">
        <v>28</v>
      </c>
      <c r="Q534" s="3" t="s">
        <v>1104</v>
      </c>
      <c r="R534" s="3">
        <v>480</v>
      </c>
      <c r="T534" s="3" t="s">
        <v>1105</v>
      </c>
    </row>
    <row r="535" spans="1:20" x14ac:dyDescent="0.35">
      <c r="A535" s="2" t="s">
        <v>20</v>
      </c>
      <c r="B535" s="3" t="s">
        <v>21</v>
      </c>
      <c r="C535" s="3" t="s">
        <v>13</v>
      </c>
      <c r="D535" s="3" t="s">
        <v>14</v>
      </c>
      <c r="E535" s="3" t="s">
        <v>3</v>
      </c>
      <c r="G535" s="3" t="s">
        <v>15</v>
      </c>
      <c r="H535" s="3">
        <v>284783</v>
      </c>
      <c r="I535" s="3">
        <v>285262</v>
      </c>
      <c r="J535" s="3" t="s">
        <v>28</v>
      </c>
      <c r="K535" s="3" t="s">
        <v>1106</v>
      </c>
      <c r="L535" s="3" t="s">
        <v>1106</v>
      </c>
      <c r="N535" s="5" t="s">
        <v>1107</v>
      </c>
      <c r="Q535" s="3" t="s">
        <v>1104</v>
      </c>
      <c r="R535" s="3">
        <v>480</v>
      </c>
      <c r="S535" s="3">
        <v>159</v>
      </c>
    </row>
    <row r="536" spans="1:20" x14ac:dyDescent="0.35">
      <c r="A536" s="2" t="s">
        <v>11</v>
      </c>
      <c r="B536" s="3" t="s">
        <v>12</v>
      </c>
      <c r="C536" s="3" t="s">
        <v>13</v>
      </c>
      <c r="D536" s="3" t="s">
        <v>14</v>
      </c>
      <c r="E536" s="3" t="s">
        <v>3</v>
      </c>
      <c r="G536" s="3" t="s">
        <v>15</v>
      </c>
      <c r="H536" s="3">
        <v>285267</v>
      </c>
      <c r="I536" s="3">
        <v>288059</v>
      </c>
      <c r="J536" s="3" t="s">
        <v>28</v>
      </c>
      <c r="Q536" s="3" t="s">
        <v>1108</v>
      </c>
      <c r="R536" s="3">
        <v>2793</v>
      </c>
      <c r="T536" s="3" t="s">
        <v>1109</v>
      </c>
    </row>
    <row r="537" spans="1:20" x14ac:dyDescent="0.35">
      <c r="A537" s="2" t="s">
        <v>20</v>
      </c>
      <c r="B537" s="3" t="s">
        <v>21</v>
      </c>
      <c r="C537" s="3" t="s">
        <v>13</v>
      </c>
      <c r="D537" s="3" t="s">
        <v>14</v>
      </c>
      <c r="E537" s="3" t="s">
        <v>3</v>
      </c>
      <c r="G537" s="3" t="s">
        <v>15</v>
      </c>
      <c r="H537" s="3">
        <v>285267</v>
      </c>
      <c r="I537" s="3">
        <v>288059</v>
      </c>
      <c r="J537" s="3" t="s">
        <v>28</v>
      </c>
      <c r="K537" s="3" t="s">
        <v>1110</v>
      </c>
      <c r="L537" s="3" t="s">
        <v>1110</v>
      </c>
      <c r="N537" s="5" t="s">
        <v>1111</v>
      </c>
      <c r="Q537" s="3" t="s">
        <v>1108</v>
      </c>
      <c r="R537" s="3">
        <v>2793</v>
      </c>
      <c r="S537" s="3">
        <v>930</v>
      </c>
    </row>
    <row r="538" spans="1:20" x14ac:dyDescent="0.35">
      <c r="A538" s="2" t="s">
        <v>11</v>
      </c>
      <c r="B538" s="3" t="s">
        <v>12</v>
      </c>
      <c r="C538" s="3" t="s">
        <v>13</v>
      </c>
      <c r="D538" s="3" t="s">
        <v>14</v>
      </c>
      <c r="E538" s="3" t="s">
        <v>3</v>
      </c>
      <c r="G538" s="3" t="s">
        <v>15</v>
      </c>
      <c r="H538" s="3">
        <v>288070</v>
      </c>
      <c r="I538" s="3">
        <v>288687</v>
      </c>
      <c r="J538" s="3" t="s">
        <v>28</v>
      </c>
      <c r="O538" s="2" t="s">
        <v>1112</v>
      </c>
      <c r="Q538" s="3" t="s">
        <v>1113</v>
      </c>
      <c r="R538" s="3">
        <v>618</v>
      </c>
      <c r="T538" s="3" t="s">
        <v>1114</v>
      </c>
    </row>
    <row r="539" spans="1:20" x14ac:dyDescent="0.35">
      <c r="A539" s="2" t="s">
        <v>20</v>
      </c>
      <c r="B539" s="3" t="s">
        <v>21</v>
      </c>
      <c r="C539" s="3" t="s">
        <v>13</v>
      </c>
      <c r="D539" s="3" t="s">
        <v>14</v>
      </c>
      <c r="E539" s="3" t="s">
        <v>3</v>
      </c>
      <c r="G539" s="3" t="s">
        <v>15</v>
      </c>
      <c r="H539" s="3">
        <v>288070</v>
      </c>
      <c r="I539" s="3">
        <v>288687</v>
      </c>
      <c r="J539" s="3" t="s">
        <v>28</v>
      </c>
      <c r="K539" s="3" t="s">
        <v>1115</v>
      </c>
      <c r="L539" s="3" t="s">
        <v>1115</v>
      </c>
      <c r="N539" s="5" t="s">
        <v>1116</v>
      </c>
      <c r="O539" s="2" t="s">
        <v>1112</v>
      </c>
      <c r="Q539" s="3" t="s">
        <v>1113</v>
      </c>
      <c r="R539" s="3">
        <v>618</v>
      </c>
      <c r="S539" s="3">
        <v>205</v>
      </c>
    </row>
    <row r="540" spans="1:20" x14ac:dyDescent="0.35">
      <c r="A540" s="2" t="s">
        <v>11</v>
      </c>
      <c r="B540" s="3" t="s">
        <v>12</v>
      </c>
      <c r="C540" s="3" t="s">
        <v>13</v>
      </c>
      <c r="D540" s="3" t="s">
        <v>14</v>
      </c>
      <c r="E540" s="3" t="s">
        <v>3</v>
      </c>
      <c r="G540" s="3" t="s">
        <v>15</v>
      </c>
      <c r="H540" s="3">
        <v>288699</v>
      </c>
      <c r="I540" s="3">
        <v>290036</v>
      </c>
      <c r="J540" s="3" t="s">
        <v>28</v>
      </c>
      <c r="Q540" s="3" t="s">
        <v>1117</v>
      </c>
      <c r="R540" s="3">
        <v>1338</v>
      </c>
      <c r="T540" s="3" t="s">
        <v>1118</v>
      </c>
    </row>
    <row r="541" spans="1:20" x14ac:dyDescent="0.35">
      <c r="A541" s="2" t="s">
        <v>20</v>
      </c>
      <c r="B541" s="3" t="s">
        <v>21</v>
      </c>
      <c r="C541" s="3" t="s">
        <v>13</v>
      </c>
      <c r="D541" s="3" t="s">
        <v>14</v>
      </c>
      <c r="E541" s="3" t="s">
        <v>3</v>
      </c>
      <c r="G541" s="3" t="s">
        <v>15</v>
      </c>
      <c r="H541" s="3">
        <v>288699</v>
      </c>
      <c r="I541" s="3">
        <v>290036</v>
      </c>
      <c r="J541" s="3" t="s">
        <v>28</v>
      </c>
      <c r="K541" s="3" t="s">
        <v>1119</v>
      </c>
      <c r="L541" s="3" t="s">
        <v>1119</v>
      </c>
      <c r="N541" s="5" t="s">
        <v>1120</v>
      </c>
      <c r="Q541" s="3" t="s">
        <v>1117</v>
      </c>
      <c r="R541" s="3">
        <v>1338</v>
      </c>
      <c r="S541" s="3">
        <v>445</v>
      </c>
    </row>
    <row r="542" spans="1:20" x14ac:dyDescent="0.35">
      <c r="A542" s="2" t="s">
        <v>11</v>
      </c>
      <c r="B542" s="3" t="s">
        <v>12</v>
      </c>
      <c r="C542" s="3" t="s">
        <v>13</v>
      </c>
      <c r="D542" s="3" t="s">
        <v>14</v>
      </c>
      <c r="E542" s="3" t="s">
        <v>3</v>
      </c>
      <c r="G542" s="3" t="s">
        <v>15</v>
      </c>
      <c r="H542" s="3">
        <v>290295</v>
      </c>
      <c r="I542" s="3">
        <v>291581</v>
      </c>
      <c r="J542" s="3" t="s">
        <v>28</v>
      </c>
      <c r="Q542" s="3" t="s">
        <v>1121</v>
      </c>
      <c r="R542" s="3">
        <v>1287</v>
      </c>
      <c r="T542" s="3" t="s">
        <v>1122</v>
      </c>
    </row>
    <row r="543" spans="1:20" x14ac:dyDescent="0.35">
      <c r="A543" s="2" t="s">
        <v>20</v>
      </c>
      <c r="B543" s="3" t="s">
        <v>21</v>
      </c>
      <c r="C543" s="3" t="s">
        <v>13</v>
      </c>
      <c r="D543" s="3" t="s">
        <v>14</v>
      </c>
      <c r="E543" s="3" t="s">
        <v>3</v>
      </c>
      <c r="G543" s="3" t="s">
        <v>15</v>
      </c>
      <c r="H543" s="3">
        <v>290295</v>
      </c>
      <c r="I543" s="3">
        <v>291581</v>
      </c>
      <c r="J543" s="3" t="s">
        <v>28</v>
      </c>
      <c r="K543" s="3" t="s">
        <v>1123</v>
      </c>
      <c r="L543" s="3" t="s">
        <v>1123</v>
      </c>
      <c r="N543" s="5" t="s">
        <v>1124</v>
      </c>
      <c r="Q543" s="3" t="s">
        <v>1121</v>
      </c>
      <c r="R543" s="3">
        <v>1287</v>
      </c>
      <c r="S543" s="3">
        <v>428</v>
      </c>
    </row>
    <row r="544" spans="1:20" x14ac:dyDescent="0.35">
      <c r="A544" s="2" t="s">
        <v>11</v>
      </c>
      <c r="B544" s="3" t="s">
        <v>12</v>
      </c>
      <c r="C544" s="3" t="s">
        <v>13</v>
      </c>
      <c r="D544" s="3" t="s">
        <v>14</v>
      </c>
      <c r="E544" s="3" t="s">
        <v>3</v>
      </c>
      <c r="G544" s="3" t="s">
        <v>15</v>
      </c>
      <c r="H544" s="3">
        <v>291653</v>
      </c>
      <c r="I544" s="3">
        <v>292546</v>
      </c>
      <c r="J544" s="3" t="s">
        <v>16</v>
      </c>
      <c r="Q544" s="3" t="s">
        <v>1125</v>
      </c>
      <c r="R544" s="3">
        <v>894</v>
      </c>
      <c r="T544" s="3" t="s">
        <v>1126</v>
      </c>
    </row>
    <row r="545" spans="1:20" x14ac:dyDescent="0.35">
      <c r="A545" s="2" t="s">
        <v>20</v>
      </c>
      <c r="B545" s="3" t="s">
        <v>21</v>
      </c>
      <c r="C545" s="3" t="s">
        <v>13</v>
      </c>
      <c r="D545" s="3" t="s">
        <v>14</v>
      </c>
      <c r="E545" s="3" t="s">
        <v>3</v>
      </c>
      <c r="G545" s="3" t="s">
        <v>15</v>
      </c>
      <c r="H545" s="3">
        <v>291653</v>
      </c>
      <c r="I545" s="3">
        <v>292546</v>
      </c>
      <c r="J545" s="3" t="s">
        <v>16</v>
      </c>
      <c r="K545" s="3" t="s">
        <v>1127</v>
      </c>
      <c r="L545" s="3" t="s">
        <v>1127</v>
      </c>
      <c r="N545" s="5" t="s">
        <v>1128</v>
      </c>
      <c r="Q545" s="3" t="s">
        <v>1125</v>
      </c>
      <c r="R545" s="3">
        <v>894</v>
      </c>
      <c r="S545" s="3">
        <v>297</v>
      </c>
    </row>
    <row r="546" spans="1:20" x14ac:dyDescent="0.35">
      <c r="A546" s="2" t="s">
        <v>11</v>
      </c>
      <c r="B546" s="3" t="s">
        <v>12</v>
      </c>
      <c r="C546" s="3" t="s">
        <v>13</v>
      </c>
      <c r="D546" s="3" t="s">
        <v>14</v>
      </c>
      <c r="E546" s="3" t="s">
        <v>3</v>
      </c>
      <c r="G546" s="3" t="s">
        <v>15</v>
      </c>
      <c r="H546" s="3">
        <v>292651</v>
      </c>
      <c r="I546" s="3">
        <v>293697</v>
      </c>
      <c r="J546" s="3" t="s">
        <v>16</v>
      </c>
      <c r="Q546" s="3" t="s">
        <v>1129</v>
      </c>
      <c r="R546" s="3">
        <v>1047</v>
      </c>
      <c r="T546" s="3" t="s">
        <v>1130</v>
      </c>
    </row>
    <row r="547" spans="1:20" x14ac:dyDescent="0.35">
      <c r="A547" s="2" t="s">
        <v>20</v>
      </c>
      <c r="B547" s="3" t="s">
        <v>21</v>
      </c>
      <c r="C547" s="3" t="s">
        <v>13</v>
      </c>
      <c r="D547" s="3" t="s">
        <v>14</v>
      </c>
      <c r="E547" s="3" t="s">
        <v>3</v>
      </c>
      <c r="G547" s="3" t="s">
        <v>15</v>
      </c>
      <c r="H547" s="3">
        <v>292651</v>
      </c>
      <c r="I547" s="3">
        <v>293697</v>
      </c>
      <c r="J547" s="3" t="s">
        <v>16</v>
      </c>
      <c r="K547" s="3" t="s">
        <v>1131</v>
      </c>
      <c r="L547" s="3" t="s">
        <v>1131</v>
      </c>
      <c r="N547" s="5" t="s">
        <v>1132</v>
      </c>
      <c r="Q547" s="3" t="s">
        <v>1129</v>
      </c>
      <c r="R547" s="3">
        <v>1047</v>
      </c>
      <c r="S547" s="3">
        <v>348</v>
      </c>
    </row>
    <row r="548" spans="1:20" x14ac:dyDescent="0.35">
      <c r="A548" s="2" t="s">
        <v>11</v>
      </c>
      <c r="B548" s="3" t="s">
        <v>12</v>
      </c>
      <c r="C548" s="3" t="s">
        <v>13</v>
      </c>
      <c r="D548" s="3" t="s">
        <v>14</v>
      </c>
      <c r="E548" s="3" t="s">
        <v>3</v>
      </c>
      <c r="G548" s="3" t="s">
        <v>15</v>
      </c>
      <c r="H548" s="3">
        <v>293957</v>
      </c>
      <c r="I548" s="3">
        <v>295003</v>
      </c>
      <c r="J548" s="3" t="s">
        <v>16</v>
      </c>
      <c r="Q548" s="3" t="s">
        <v>1133</v>
      </c>
      <c r="R548" s="3">
        <v>1047</v>
      </c>
      <c r="T548" s="3" t="s">
        <v>1134</v>
      </c>
    </row>
    <row r="549" spans="1:20" x14ac:dyDescent="0.35">
      <c r="A549" s="2" t="s">
        <v>20</v>
      </c>
      <c r="B549" s="3" t="s">
        <v>21</v>
      </c>
      <c r="C549" s="3" t="s">
        <v>13</v>
      </c>
      <c r="D549" s="3" t="s">
        <v>14</v>
      </c>
      <c r="E549" s="3" t="s">
        <v>3</v>
      </c>
      <c r="G549" s="3" t="s">
        <v>15</v>
      </c>
      <c r="H549" s="3">
        <v>293957</v>
      </c>
      <c r="I549" s="3">
        <v>295003</v>
      </c>
      <c r="J549" s="3" t="s">
        <v>16</v>
      </c>
      <c r="K549" s="3" t="s">
        <v>1135</v>
      </c>
      <c r="L549" s="3" t="s">
        <v>1135</v>
      </c>
      <c r="N549" s="5" t="s">
        <v>1132</v>
      </c>
      <c r="Q549" s="3" t="s">
        <v>1133</v>
      </c>
      <c r="R549" s="3">
        <v>1047</v>
      </c>
      <c r="S549" s="3">
        <v>348</v>
      </c>
    </row>
    <row r="550" spans="1:20" x14ac:dyDescent="0.35">
      <c r="A550" s="2" t="s">
        <v>11</v>
      </c>
      <c r="B550" s="3" t="s">
        <v>12</v>
      </c>
      <c r="C550" s="3" t="s">
        <v>13</v>
      </c>
      <c r="D550" s="3" t="s">
        <v>14</v>
      </c>
      <c r="E550" s="3" t="s">
        <v>3</v>
      </c>
      <c r="G550" s="3" t="s">
        <v>15</v>
      </c>
      <c r="H550" s="3">
        <v>295133</v>
      </c>
      <c r="I550" s="3">
        <v>295900</v>
      </c>
      <c r="J550" s="3" t="s">
        <v>16</v>
      </c>
      <c r="Q550" s="3" t="s">
        <v>1136</v>
      </c>
      <c r="R550" s="3">
        <v>768</v>
      </c>
      <c r="T550" s="3" t="s">
        <v>1137</v>
      </c>
    </row>
    <row r="551" spans="1:20" x14ac:dyDescent="0.35">
      <c r="A551" s="2" t="s">
        <v>20</v>
      </c>
      <c r="B551" s="3" t="s">
        <v>21</v>
      </c>
      <c r="C551" s="3" t="s">
        <v>13</v>
      </c>
      <c r="D551" s="3" t="s">
        <v>14</v>
      </c>
      <c r="E551" s="3" t="s">
        <v>3</v>
      </c>
      <c r="G551" s="3" t="s">
        <v>15</v>
      </c>
      <c r="H551" s="3">
        <v>295133</v>
      </c>
      <c r="I551" s="3">
        <v>295900</v>
      </c>
      <c r="J551" s="3" t="s">
        <v>16</v>
      </c>
      <c r="K551" s="3" t="s">
        <v>1138</v>
      </c>
      <c r="L551" s="3" t="s">
        <v>1138</v>
      </c>
      <c r="N551" s="5" t="s">
        <v>1139</v>
      </c>
      <c r="Q551" s="3" t="s">
        <v>1136</v>
      </c>
      <c r="R551" s="3">
        <v>768</v>
      </c>
      <c r="S551" s="3">
        <v>255</v>
      </c>
    </row>
    <row r="552" spans="1:20" x14ac:dyDescent="0.35">
      <c r="A552" s="2" t="s">
        <v>11</v>
      </c>
      <c r="B552" s="3" t="s">
        <v>12</v>
      </c>
      <c r="C552" s="3" t="s">
        <v>13</v>
      </c>
      <c r="D552" s="3" t="s">
        <v>14</v>
      </c>
      <c r="E552" s="3" t="s">
        <v>3</v>
      </c>
      <c r="G552" s="3" t="s">
        <v>15</v>
      </c>
      <c r="H552" s="3">
        <v>295900</v>
      </c>
      <c r="I552" s="3">
        <v>296754</v>
      </c>
      <c r="J552" s="3" t="s">
        <v>16</v>
      </c>
      <c r="Q552" s="3" t="s">
        <v>1140</v>
      </c>
      <c r="R552" s="3">
        <v>855</v>
      </c>
      <c r="T552" s="3" t="s">
        <v>1141</v>
      </c>
    </row>
    <row r="553" spans="1:20" x14ac:dyDescent="0.35">
      <c r="A553" s="2" t="s">
        <v>20</v>
      </c>
      <c r="B553" s="3" t="s">
        <v>21</v>
      </c>
      <c r="C553" s="3" t="s">
        <v>13</v>
      </c>
      <c r="D553" s="3" t="s">
        <v>14</v>
      </c>
      <c r="E553" s="3" t="s">
        <v>3</v>
      </c>
      <c r="G553" s="3" t="s">
        <v>15</v>
      </c>
      <c r="H553" s="3">
        <v>295900</v>
      </c>
      <c r="I553" s="3">
        <v>296754</v>
      </c>
      <c r="J553" s="3" t="s">
        <v>16</v>
      </c>
      <c r="K553" s="3" t="s">
        <v>1142</v>
      </c>
      <c r="L553" s="3" t="s">
        <v>1142</v>
      </c>
      <c r="N553" s="5" t="s">
        <v>1143</v>
      </c>
      <c r="Q553" s="3" t="s">
        <v>1140</v>
      </c>
      <c r="R553" s="3">
        <v>855</v>
      </c>
      <c r="S553" s="3">
        <v>284</v>
      </c>
    </row>
    <row r="554" spans="1:20" x14ac:dyDescent="0.35">
      <c r="A554" s="2" t="s">
        <v>11</v>
      </c>
      <c r="B554" s="3" t="s">
        <v>12</v>
      </c>
      <c r="C554" s="3" t="s">
        <v>13</v>
      </c>
      <c r="D554" s="3" t="s">
        <v>14</v>
      </c>
      <c r="E554" s="3" t="s">
        <v>3</v>
      </c>
      <c r="G554" s="3" t="s">
        <v>15</v>
      </c>
      <c r="H554" s="3">
        <v>296744</v>
      </c>
      <c r="I554" s="3">
        <v>297886</v>
      </c>
      <c r="J554" s="3" t="s">
        <v>16</v>
      </c>
      <c r="Q554" s="3" t="s">
        <v>1144</v>
      </c>
      <c r="R554" s="3">
        <v>1143</v>
      </c>
      <c r="T554" s="3" t="s">
        <v>1145</v>
      </c>
    </row>
    <row r="555" spans="1:20" x14ac:dyDescent="0.35">
      <c r="A555" s="2" t="s">
        <v>20</v>
      </c>
      <c r="B555" s="3" t="s">
        <v>21</v>
      </c>
      <c r="C555" s="3" t="s">
        <v>13</v>
      </c>
      <c r="D555" s="3" t="s">
        <v>14</v>
      </c>
      <c r="E555" s="3" t="s">
        <v>3</v>
      </c>
      <c r="G555" s="3" t="s">
        <v>15</v>
      </c>
      <c r="H555" s="3">
        <v>296744</v>
      </c>
      <c r="I555" s="3">
        <v>297886</v>
      </c>
      <c r="J555" s="3" t="s">
        <v>16</v>
      </c>
      <c r="K555" s="3" t="s">
        <v>1146</v>
      </c>
      <c r="L555" s="3" t="s">
        <v>1146</v>
      </c>
      <c r="N555" s="5" t="s">
        <v>1147</v>
      </c>
      <c r="Q555" s="3" t="s">
        <v>1144</v>
      </c>
      <c r="R555" s="3">
        <v>1143</v>
      </c>
      <c r="S555" s="3">
        <v>380</v>
      </c>
    </row>
    <row r="556" spans="1:20" x14ac:dyDescent="0.35">
      <c r="A556" s="2" t="s">
        <v>11</v>
      </c>
      <c r="B556" s="3" t="s">
        <v>12</v>
      </c>
      <c r="C556" s="3" t="s">
        <v>13</v>
      </c>
      <c r="D556" s="3" t="s">
        <v>14</v>
      </c>
      <c r="E556" s="3" t="s">
        <v>3</v>
      </c>
      <c r="G556" s="3" t="s">
        <v>15</v>
      </c>
      <c r="H556" s="3">
        <v>298180</v>
      </c>
      <c r="I556" s="3">
        <v>299418</v>
      </c>
      <c r="J556" s="3" t="s">
        <v>28</v>
      </c>
      <c r="O556" s="2" t="s">
        <v>1148</v>
      </c>
      <c r="Q556" s="3" t="s">
        <v>1149</v>
      </c>
      <c r="R556" s="3">
        <v>1239</v>
      </c>
      <c r="T556" s="3" t="s">
        <v>1150</v>
      </c>
    </row>
    <row r="557" spans="1:20" x14ac:dyDescent="0.35">
      <c r="A557" s="2" t="s">
        <v>20</v>
      </c>
      <c r="B557" s="3" t="s">
        <v>21</v>
      </c>
      <c r="C557" s="3" t="s">
        <v>13</v>
      </c>
      <c r="D557" s="3" t="s">
        <v>14</v>
      </c>
      <c r="E557" s="3" t="s">
        <v>3</v>
      </c>
      <c r="G557" s="3" t="s">
        <v>15</v>
      </c>
      <c r="H557" s="3">
        <v>298180</v>
      </c>
      <c r="I557" s="3">
        <v>299418</v>
      </c>
      <c r="J557" s="3" t="s">
        <v>28</v>
      </c>
      <c r="K557" s="3" t="s">
        <v>1151</v>
      </c>
      <c r="L557" s="3" t="s">
        <v>1151</v>
      </c>
      <c r="N557" s="5" t="s">
        <v>1152</v>
      </c>
      <c r="O557" s="2" t="s">
        <v>1148</v>
      </c>
      <c r="Q557" s="3" t="s">
        <v>1149</v>
      </c>
      <c r="R557" s="3">
        <v>1239</v>
      </c>
      <c r="S557" s="3">
        <v>412</v>
      </c>
    </row>
    <row r="558" spans="1:20" x14ac:dyDescent="0.35">
      <c r="A558" s="2" t="s">
        <v>11</v>
      </c>
      <c r="B558" s="3" t="s">
        <v>12</v>
      </c>
      <c r="C558" s="3" t="s">
        <v>13</v>
      </c>
      <c r="D558" s="3" t="s">
        <v>14</v>
      </c>
      <c r="E558" s="3" t="s">
        <v>3</v>
      </c>
      <c r="G558" s="3" t="s">
        <v>15</v>
      </c>
      <c r="H558" s="3">
        <v>299485</v>
      </c>
      <c r="I558" s="3">
        <v>302139</v>
      </c>
      <c r="J558" s="3" t="s">
        <v>16</v>
      </c>
      <c r="Q558" s="3" t="s">
        <v>1153</v>
      </c>
      <c r="R558" s="3">
        <v>2655</v>
      </c>
      <c r="T558" s="3" t="s">
        <v>1154</v>
      </c>
    </row>
    <row r="559" spans="1:20" x14ac:dyDescent="0.35">
      <c r="A559" s="2" t="s">
        <v>20</v>
      </c>
      <c r="B559" s="3" t="s">
        <v>21</v>
      </c>
      <c r="C559" s="3" t="s">
        <v>13</v>
      </c>
      <c r="D559" s="3" t="s">
        <v>14</v>
      </c>
      <c r="E559" s="3" t="s">
        <v>3</v>
      </c>
      <c r="G559" s="3" t="s">
        <v>15</v>
      </c>
      <c r="H559" s="3">
        <v>299485</v>
      </c>
      <c r="I559" s="3">
        <v>302139</v>
      </c>
      <c r="J559" s="3" t="s">
        <v>16</v>
      </c>
      <c r="K559" s="3" t="s">
        <v>1155</v>
      </c>
      <c r="L559" s="3" t="s">
        <v>1155</v>
      </c>
      <c r="N559" s="5" t="s">
        <v>1156</v>
      </c>
      <c r="Q559" s="3" t="s">
        <v>1153</v>
      </c>
      <c r="R559" s="3">
        <v>2655</v>
      </c>
      <c r="S559" s="3">
        <v>884</v>
      </c>
    </row>
    <row r="560" spans="1:20" x14ac:dyDescent="0.35">
      <c r="A560" s="2" t="s">
        <v>11</v>
      </c>
      <c r="B560" s="3" t="s">
        <v>12</v>
      </c>
      <c r="C560" s="3" t="s">
        <v>13</v>
      </c>
      <c r="D560" s="3" t="s">
        <v>14</v>
      </c>
      <c r="E560" s="3" t="s">
        <v>3</v>
      </c>
      <c r="G560" s="3" t="s">
        <v>15</v>
      </c>
      <c r="H560" s="3">
        <v>302117</v>
      </c>
      <c r="I560" s="3">
        <v>303373</v>
      </c>
      <c r="J560" s="3" t="s">
        <v>16</v>
      </c>
      <c r="Q560" s="3" t="s">
        <v>1157</v>
      </c>
      <c r="R560" s="3">
        <v>1257</v>
      </c>
      <c r="T560" s="3" t="s">
        <v>1158</v>
      </c>
    </row>
    <row r="561" spans="1:20" x14ac:dyDescent="0.35">
      <c r="A561" s="2" t="s">
        <v>20</v>
      </c>
      <c r="B561" s="3" t="s">
        <v>21</v>
      </c>
      <c r="C561" s="3" t="s">
        <v>13</v>
      </c>
      <c r="D561" s="3" t="s">
        <v>14</v>
      </c>
      <c r="E561" s="3" t="s">
        <v>3</v>
      </c>
      <c r="G561" s="3" t="s">
        <v>15</v>
      </c>
      <c r="H561" s="3">
        <v>302117</v>
      </c>
      <c r="I561" s="3">
        <v>303373</v>
      </c>
      <c r="J561" s="3" t="s">
        <v>16</v>
      </c>
      <c r="K561" s="3" t="s">
        <v>1159</v>
      </c>
      <c r="L561" s="3" t="s">
        <v>1159</v>
      </c>
      <c r="N561" s="5" t="s">
        <v>1160</v>
      </c>
      <c r="Q561" s="3" t="s">
        <v>1157</v>
      </c>
      <c r="R561" s="3">
        <v>1257</v>
      </c>
      <c r="S561" s="3">
        <v>418</v>
      </c>
    </row>
    <row r="562" spans="1:20" x14ac:dyDescent="0.35">
      <c r="A562" s="2" t="s">
        <v>11</v>
      </c>
      <c r="B562" s="3" t="s">
        <v>12</v>
      </c>
      <c r="C562" s="3" t="s">
        <v>13</v>
      </c>
      <c r="D562" s="3" t="s">
        <v>14</v>
      </c>
      <c r="E562" s="3" t="s">
        <v>3</v>
      </c>
      <c r="G562" s="3" t="s">
        <v>15</v>
      </c>
      <c r="H562" s="3">
        <v>303599</v>
      </c>
      <c r="I562" s="3">
        <v>304231</v>
      </c>
      <c r="J562" s="3" t="s">
        <v>28</v>
      </c>
      <c r="Q562" s="3" t="s">
        <v>1161</v>
      </c>
      <c r="R562" s="3">
        <v>633</v>
      </c>
      <c r="T562" s="3" t="s">
        <v>1162</v>
      </c>
    </row>
    <row r="563" spans="1:20" x14ac:dyDescent="0.35">
      <c r="A563" s="2" t="s">
        <v>20</v>
      </c>
      <c r="B563" s="3" t="s">
        <v>21</v>
      </c>
      <c r="C563" s="3" t="s">
        <v>13</v>
      </c>
      <c r="D563" s="3" t="s">
        <v>14</v>
      </c>
      <c r="E563" s="3" t="s">
        <v>3</v>
      </c>
      <c r="G563" s="3" t="s">
        <v>15</v>
      </c>
      <c r="H563" s="3">
        <v>303599</v>
      </c>
      <c r="I563" s="3">
        <v>304231</v>
      </c>
      <c r="J563" s="3" t="s">
        <v>28</v>
      </c>
      <c r="K563" s="3" t="s">
        <v>1163</v>
      </c>
      <c r="L563" s="3" t="s">
        <v>1163</v>
      </c>
      <c r="N563" s="5" t="s">
        <v>1164</v>
      </c>
      <c r="Q563" s="3" t="s">
        <v>1161</v>
      </c>
      <c r="R563" s="3">
        <v>633</v>
      </c>
      <c r="S563" s="3">
        <v>210</v>
      </c>
    </row>
    <row r="564" spans="1:20" x14ac:dyDescent="0.35">
      <c r="A564" s="2" t="s">
        <v>11</v>
      </c>
      <c r="B564" s="3" t="s">
        <v>12</v>
      </c>
      <c r="C564" s="3" t="s">
        <v>13</v>
      </c>
      <c r="D564" s="3" t="s">
        <v>14</v>
      </c>
      <c r="E564" s="3" t="s">
        <v>3</v>
      </c>
      <c r="G564" s="3" t="s">
        <v>15</v>
      </c>
      <c r="H564" s="3">
        <v>304324</v>
      </c>
      <c r="I564" s="3">
        <v>306375</v>
      </c>
      <c r="J564" s="3" t="s">
        <v>28</v>
      </c>
      <c r="Q564" s="3" t="s">
        <v>1165</v>
      </c>
      <c r="R564" s="3">
        <v>2052</v>
      </c>
      <c r="T564" s="3" t="s">
        <v>1166</v>
      </c>
    </row>
    <row r="565" spans="1:20" x14ac:dyDescent="0.35">
      <c r="A565" s="2" t="s">
        <v>20</v>
      </c>
      <c r="B565" s="3" t="s">
        <v>21</v>
      </c>
      <c r="C565" s="3" t="s">
        <v>13</v>
      </c>
      <c r="D565" s="3" t="s">
        <v>14</v>
      </c>
      <c r="E565" s="3" t="s">
        <v>3</v>
      </c>
      <c r="G565" s="3" t="s">
        <v>15</v>
      </c>
      <c r="H565" s="3">
        <v>304324</v>
      </c>
      <c r="I565" s="3">
        <v>306375</v>
      </c>
      <c r="J565" s="3" t="s">
        <v>28</v>
      </c>
      <c r="K565" s="3" t="s">
        <v>1167</v>
      </c>
      <c r="L565" s="3" t="s">
        <v>1167</v>
      </c>
      <c r="N565" s="5" t="s">
        <v>1168</v>
      </c>
      <c r="Q565" s="3" t="s">
        <v>1165</v>
      </c>
      <c r="R565" s="3">
        <v>2052</v>
      </c>
      <c r="S565" s="3">
        <v>683</v>
      </c>
    </row>
    <row r="566" spans="1:20" x14ac:dyDescent="0.35">
      <c r="A566" s="2" t="s">
        <v>11</v>
      </c>
      <c r="B566" s="3" t="s">
        <v>12</v>
      </c>
      <c r="C566" s="3" t="s">
        <v>13</v>
      </c>
      <c r="D566" s="3" t="s">
        <v>14</v>
      </c>
      <c r="E566" s="3" t="s">
        <v>3</v>
      </c>
      <c r="G566" s="3" t="s">
        <v>15</v>
      </c>
      <c r="H566" s="3">
        <v>306445</v>
      </c>
      <c r="I566" s="3">
        <v>307947</v>
      </c>
      <c r="J566" s="3" t="s">
        <v>28</v>
      </c>
      <c r="Q566" s="3" t="s">
        <v>1169</v>
      </c>
      <c r="R566" s="3">
        <v>1503</v>
      </c>
      <c r="T566" s="3" t="s">
        <v>1170</v>
      </c>
    </row>
    <row r="567" spans="1:20" x14ac:dyDescent="0.35">
      <c r="A567" s="2" t="s">
        <v>20</v>
      </c>
      <c r="B567" s="3" t="s">
        <v>21</v>
      </c>
      <c r="C567" s="3" t="s">
        <v>13</v>
      </c>
      <c r="D567" s="3" t="s">
        <v>14</v>
      </c>
      <c r="E567" s="3" t="s">
        <v>3</v>
      </c>
      <c r="G567" s="3" t="s">
        <v>15</v>
      </c>
      <c r="H567" s="3">
        <v>306445</v>
      </c>
      <c r="I567" s="3">
        <v>307947</v>
      </c>
      <c r="J567" s="3" t="s">
        <v>28</v>
      </c>
      <c r="K567" s="3" t="s">
        <v>1171</v>
      </c>
      <c r="L567" s="3" t="s">
        <v>1171</v>
      </c>
      <c r="N567" s="5" t="s">
        <v>31</v>
      </c>
      <c r="Q567" s="3" t="s">
        <v>1169</v>
      </c>
      <c r="R567" s="3">
        <v>1503</v>
      </c>
      <c r="S567" s="3">
        <v>500</v>
      </c>
    </row>
    <row r="568" spans="1:20" x14ac:dyDescent="0.35">
      <c r="A568" s="2" t="s">
        <v>11</v>
      </c>
      <c r="B568" s="3" t="s">
        <v>12</v>
      </c>
      <c r="C568" s="3" t="s">
        <v>13</v>
      </c>
      <c r="D568" s="3" t="s">
        <v>14</v>
      </c>
      <c r="E568" s="3" t="s">
        <v>3</v>
      </c>
      <c r="G568" s="3" t="s">
        <v>15</v>
      </c>
      <c r="H568" s="3">
        <v>308092</v>
      </c>
      <c r="I568" s="3">
        <v>308652</v>
      </c>
      <c r="J568" s="3" t="s">
        <v>28</v>
      </c>
      <c r="Q568" s="3" t="s">
        <v>1172</v>
      </c>
      <c r="R568" s="3">
        <v>561</v>
      </c>
      <c r="T568" s="3" t="s">
        <v>1173</v>
      </c>
    </row>
    <row r="569" spans="1:20" x14ac:dyDescent="0.35">
      <c r="A569" s="2" t="s">
        <v>20</v>
      </c>
      <c r="B569" s="3" t="s">
        <v>21</v>
      </c>
      <c r="C569" s="3" t="s">
        <v>13</v>
      </c>
      <c r="D569" s="3" t="s">
        <v>14</v>
      </c>
      <c r="E569" s="3" t="s">
        <v>3</v>
      </c>
      <c r="G569" s="3" t="s">
        <v>15</v>
      </c>
      <c r="H569" s="3">
        <v>308092</v>
      </c>
      <c r="I569" s="3">
        <v>308652</v>
      </c>
      <c r="J569" s="3" t="s">
        <v>28</v>
      </c>
      <c r="K569" s="3" t="s">
        <v>1174</v>
      </c>
      <c r="L569" s="3" t="s">
        <v>1174</v>
      </c>
      <c r="N569" s="5" t="s">
        <v>1175</v>
      </c>
      <c r="Q569" s="3" t="s">
        <v>1172</v>
      </c>
      <c r="R569" s="3">
        <v>561</v>
      </c>
      <c r="S569" s="3">
        <v>186</v>
      </c>
    </row>
    <row r="570" spans="1:20" x14ac:dyDescent="0.35">
      <c r="A570" s="2" t="s">
        <v>11</v>
      </c>
      <c r="B570" s="3" t="s">
        <v>12</v>
      </c>
      <c r="C570" s="3" t="s">
        <v>13</v>
      </c>
      <c r="D570" s="3" t="s">
        <v>14</v>
      </c>
      <c r="E570" s="3" t="s">
        <v>3</v>
      </c>
      <c r="G570" s="3" t="s">
        <v>15</v>
      </c>
      <c r="H570" s="3">
        <v>308725</v>
      </c>
      <c r="I570" s="3">
        <v>309354</v>
      </c>
      <c r="J570" s="3" t="s">
        <v>28</v>
      </c>
      <c r="Q570" s="3" t="s">
        <v>1176</v>
      </c>
      <c r="R570" s="3">
        <v>630</v>
      </c>
      <c r="T570" s="3" t="s">
        <v>1177</v>
      </c>
    </row>
    <row r="571" spans="1:20" x14ac:dyDescent="0.35">
      <c r="A571" s="2" t="s">
        <v>20</v>
      </c>
      <c r="B571" s="3" t="s">
        <v>21</v>
      </c>
      <c r="C571" s="3" t="s">
        <v>13</v>
      </c>
      <c r="D571" s="3" t="s">
        <v>14</v>
      </c>
      <c r="E571" s="3" t="s">
        <v>3</v>
      </c>
      <c r="G571" s="3" t="s">
        <v>15</v>
      </c>
      <c r="H571" s="3">
        <v>308725</v>
      </c>
      <c r="I571" s="3">
        <v>309354</v>
      </c>
      <c r="J571" s="3" t="s">
        <v>28</v>
      </c>
      <c r="K571" s="3" t="s">
        <v>1178</v>
      </c>
      <c r="L571" s="3" t="s">
        <v>1178</v>
      </c>
      <c r="N571" s="5" t="s">
        <v>186</v>
      </c>
      <c r="Q571" s="3" t="s">
        <v>1176</v>
      </c>
      <c r="R571" s="3">
        <v>630</v>
      </c>
      <c r="S571" s="3">
        <v>209</v>
      </c>
    </row>
    <row r="572" spans="1:20" x14ac:dyDescent="0.35">
      <c r="A572" s="2" t="s">
        <v>11</v>
      </c>
      <c r="B572" s="3" t="s">
        <v>12</v>
      </c>
      <c r="C572" s="3" t="s">
        <v>13</v>
      </c>
      <c r="D572" s="3" t="s">
        <v>14</v>
      </c>
      <c r="E572" s="3" t="s">
        <v>3</v>
      </c>
      <c r="G572" s="3" t="s">
        <v>15</v>
      </c>
      <c r="H572" s="3">
        <v>309412</v>
      </c>
      <c r="I572" s="3">
        <v>310695</v>
      </c>
      <c r="J572" s="3" t="s">
        <v>16</v>
      </c>
      <c r="Q572" s="3" t="s">
        <v>1179</v>
      </c>
      <c r="R572" s="3">
        <v>1284</v>
      </c>
      <c r="T572" s="3" t="s">
        <v>1180</v>
      </c>
    </row>
    <row r="573" spans="1:20" x14ac:dyDescent="0.35">
      <c r="A573" s="2" t="s">
        <v>20</v>
      </c>
      <c r="B573" s="3" t="s">
        <v>21</v>
      </c>
      <c r="C573" s="3" t="s">
        <v>13</v>
      </c>
      <c r="D573" s="3" t="s">
        <v>14</v>
      </c>
      <c r="E573" s="3" t="s">
        <v>3</v>
      </c>
      <c r="G573" s="3" t="s">
        <v>15</v>
      </c>
      <c r="H573" s="3">
        <v>309412</v>
      </c>
      <c r="I573" s="3">
        <v>310695</v>
      </c>
      <c r="J573" s="3" t="s">
        <v>16</v>
      </c>
      <c r="K573" s="3" t="s">
        <v>1181</v>
      </c>
      <c r="L573" s="3" t="s">
        <v>1181</v>
      </c>
      <c r="N573" s="5" t="s">
        <v>1182</v>
      </c>
      <c r="Q573" s="3" t="s">
        <v>1179</v>
      </c>
      <c r="R573" s="3">
        <v>1284</v>
      </c>
      <c r="S573" s="3">
        <v>427</v>
      </c>
    </row>
    <row r="574" spans="1:20" x14ac:dyDescent="0.35">
      <c r="A574" s="2" t="s">
        <v>11</v>
      </c>
      <c r="B574" s="3" t="s">
        <v>12</v>
      </c>
      <c r="C574" s="3" t="s">
        <v>13</v>
      </c>
      <c r="D574" s="3" t="s">
        <v>14</v>
      </c>
      <c r="E574" s="3" t="s">
        <v>3</v>
      </c>
      <c r="G574" s="3" t="s">
        <v>15</v>
      </c>
      <c r="H574" s="3">
        <v>310692</v>
      </c>
      <c r="I574" s="3">
        <v>311318</v>
      </c>
      <c r="J574" s="3" t="s">
        <v>16</v>
      </c>
      <c r="Q574" s="3" t="s">
        <v>1183</v>
      </c>
      <c r="R574" s="3">
        <v>627</v>
      </c>
      <c r="T574" s="3" t="s">
        <v>1184</v>
      </c>
    </row>
    <row r="575" spans="1:20" x14ac:dyDescent="0.35">
      <c r="A575" s="2" t="s">
        <v>20</v>
      </c>
      <c r="B575" s="3" t="s">
        <v>21</v>
      </c>
      <c r="C575" s="3" t="s">
        <v>13</v>
      </c>
      <c r="D575" s="3" t="s">
        <v>14</v>
      </c>
      <c r="E575" s="3" t="s">
        <v>3</v>
      </c>
      <c r="G575" s="3" t="s">
        <v>15</v>
      </c>
      <c r="H575" s="3">
        <v>310692</v>
      </c>
      <c r="I575" s="3">
        <v>311318</v>
      </c>
      <c r="J575" s="3" t="s">
        <v>16</v>
      </c>
      <c r="K575" s="3" t="s">
        <v>1185</v>
      </c>
      <c r="L575" s="3" t="s">
        <v>1185</v>
      </c>
      <c r="N575" s="5" t="s">
        <v>1186</v>
      </c>
      <c r="Q575" s="3" t="s">
        <v>1183</v>
      </c>
      <c r="R575" s="3">
        <v>627</v>
      </c>
      <c r="S575" s="3">
        <v>208</v>
      </c>
    </row>
    <row r="576" spans="1:20" x14ac:dyDescent="0.35">
      <c r="A576" s="2" t="s">
        <v>11</v>
      </c>
      <c r="B576" s="3" t="s">
        <v>12</v>
      </c>
      <c r="C576" s="3" t="s">
        <v>13</v>
      </c>
      <c r="D576" s="3" t="s">
        <v>14</v>
      </c>
      <c r="E576" s="3" t="s">
        <v>3</v>
      </c>
      <c r="G576" s="3" t="s">
        <v>15</v>
      </c>
      <c r="H576" s="3">
        <v>311389</v>
      </c>
      <c r="I576" s="3">
        <v>312387</v>
      </c>
      <c r="J576" s="3" t="s">
        <v>16</v>
      </c>
      <c r="Q576" s="3" t="s">
        <v>1187</v>
      </c>
      <c r="R576" s="3">
        <v>999</v>
      </c>
      <c r="T576" s="3" t="s">
        <v>1188</v>
      </c>
    </row>
    <row r="577" spans="1:20" x14ac:dyDescent="0.35">
      <c r="A577" s="2" t="s">
        <v>20</v>
      </c>
      <c r="B577" s="3" t="s">
        <v>21</v>
      </c>
      <c r="C577" s="3" t="s">
        <v>13</v>
      </c>
      <c r="D577" s="3" t="s">
        <v>14</v>
      </c>
      <c r="E577" s="3" t="s">
        <v>3</v>
      </c>
      <c r="G577" s="3" t="s">
        <v>15</v>
      </c>
      <c r="H577" s="3">
        <v>311389</v>
      </c>
      <c r="I577" s="3">
        <v>312387</v>
      </c>
      <c r="J577" s="3" t="s">
        <v>16</v>
      </c>
      <c r="K577" s="3" t="s">
        <v>1189</v>
      </c>
      <c r="L577" s="3" t="s">
        <v>1189</v>
      </c>
      <c r="N577" s="5" t="s">
        <v>1190</v>
      </c>
      <c r="Q577" s="3" t="s">
        <v>1187</v>
      </c>
      <c r="R577" s="3">
        <v>999</v>
      </c>
      <c r="S577" s="3">
        <v>332</v>
      </c>
    </row>
    <row r="578" spans="1:20" x14ac:dyDescent="0.35">
      <c r="A578" s="2" t="s">
        <v>11</v>
      </c>
      <c r="B578" s="3" t="s">
        <v>12</v>
      </c>
      <c r="C578" s="3" t="s">
        <v>13</v>
      </c>
      <c r="D578" s="3" t="s">
        <v>14</v>
      </c>
      <c r="E578" s="3" t="s">
        <v>3</v>
      </c>
      <c r="G578" s="3" t="s">
        <v>15</v>
      </c>
      <c r="H578" s="3">
        <v>312644</v>
      </c>
      <c r="I578" s="3">
        <v>313930</v>
      </c>
      <c r="J578" s="3" t="s">
        <v>16</v>
      </c>
      <c r="O578" s="2" t="s">
        <v>1191</v>
      </c>
      <c r="Q578" s="3" t="s">
        <v>1192</v>
      </c>
      <c r="R578" s="3">
        <v>1287</v>
      </c>
      <c r="T578" s="3" t="s">
        <v>1193</v>
      </c>
    </row>
    <row r="579" spans="1:20" x14ac:dyDescent="0.35">
      <c r="A579" s="2" t="s">
        <v>20</v>
      </c>
      <c r="B579" s="3" t="s">
        <v>21</v>
      </c>
      <c r="C579" s="3" t="s">
        <v>13</v>
      </c>
      <c r="D579" s="3" t="s">
        <v>14</v>
      </c>
      <c r="E579" s="3" t="s">
        <v>3</v>
      </c>
      <c r="G579" s="3" t="s">
        <v>15</v>
      </c>
      <c r="H579" s="3">
        <v>312644</v>
      </c>
      <c r="I579" s="3">
        <v>313930</v>
      </c>
      <c r="J579" s="3" t="s">
        <v>16</v>
      </c>
      <c r="K579" s="3" t="s">
        <v>1194</v>
      </c>
      <c r="L579" s="3" t="s">
        <v>1194</v>
      </c>
      <c r="N579" s="5" t="s">
        <v>1195</v>
      </c>
      <c r="O579" s="2" t="s">
        <v>1191</v>
      </c>
      <c r="Q579" s="3" t="s">
        <v>1192</v>
      </c>
      <c r="R579" s="3">
        <v>1287</v>
      </c>
      <c r="S579" s="3">
        <v>428</v>
      </c>
    </row>
    <row r="580" spans="1:20" x14ac:dyDescent="0.35">
      <c r="A580" s="2" t="s">
        <v>11</v>
      </c>
      <c r="B580" s="3" t="s">
        <v>12</v>
      </c>
      <c r="C580" s="3" t="s">
        <v>13</v>
      </c>
      <c r="D580" s="3" t="s">
        <v>14</v>
      </c>
      <c r="E580" s="3" t="s">
        <v>3</v>
      </c>
      <c r="G580" s="3" t="s">
        <v>15</v>
      </c>
      <c r="H580" s="3">
        <v>314248</v>
      </c>
      <c r="I580" s="3">
        <v>317043</v>
      </c>
      <c r="J580" s="3" t="s">
        <v>28</v>
      </c>
      <c r="Q580" s="3" t="s">
        <v>1196</v>
      </c>
      <c r="R580" s="3">
        <v>2796</v>
      </c>
      <c r="T580" s="3" t="s">
        <v>1197</v>
      </c>
    </row>
    <row r="581" spans="1:20" x14ac:dyDescent="0.35">
      <c r="A581" s="2" t="s">
        <v>20</v>
      </c>
      <c r="B581" s="3" t="s">
        <v>21</v>
      </c>
      <c r="C581" s="3" t="s">
        <v>13</v>
      </c>
      <c r="D581" s="3" t="s">
        <v>14</v>
      </c>
      <c r="E581" s="3" t="s">
        <v>3</v>
      </c>
      <c r="G581" s="3" t="s">
        <v>15</v>
      </c>
      <c r="H581" s="3">
        <v>314248</v>
      </c>
      <c r="I581" s="3">
        <v>317043</v>
      </c>
      <c r="J581" s="3" t="s">
        <v>28</v>
      </c>
      <c r="K581" s="3" t="s">
        <v>1198</v>
      </c>
      <c r="L581" s="3" t="s">
        <v>1198</v>
      </c>
      <c r="N581" s="5" t="s">
        <v>1199</v>
      </c>
      <c r="Q581" s="3" t="s">
        <v>1196</v>
      </c>
      <c r="R581" s="3">
        <v>2796</v>
      </c>
      <c r="S581" s="3">
        <v>931</v>
      </c>
    </row>
    <row r="582" spans="1:20" x14ac:dyDescent="0.35">
      <c r="A582" s="2" t="s">
        <v>11</v>
      </c>
      <c r="B582" s="3" t="s">
        <v>12</v>
      </c>
      <c r="C582" s="3" t="s">
        <v>13</v>
      </c>
      <c r="D582" s="3" t="s">
        <v>14</v>
      </c>
      <c r="E582" s="3" t="s">
        <v>3</v>
      </c>
      <c r="G582" s="3" t="s">
        <v>15</v>
      </c>
      <c r="H582" s="3">
        <v>317118</v>
      </c>
      <c r="I582" s="3">
        <v>318332</v>
      </c>
      <c r="J582" s="3" t="s">
        <v>28</v>
      </c>
      <c r="Q582" s="3" t="s">
        <v>1200</v>
      </c>
      <c r="R582" s="3">
        <v>1215</v>
      </c>
      <c r="T582" s="3" t="s">
        <v>1201</v>
      </c>
    </row>
    <row r="583" spans="1:20" x14ac:dyDescent="0.35">
      <c r="A583" s="2" t="s">
        <v>20</v>
      </c>
      <c r="B583" s="3" t="s">
        <v>21</v>
      </c>
      <c r="C583" s="3" t="s">
        <v>13</v>
      </c>
      <c r="D583" s="3" t="s">
        <v>14</v>
      </c>
      <c r="E583" s="3" t="s">
        <v>3</v>
      </c>
      <c r="G583" s="3" t="s">
        <v>15</v>
      </c>
      <c r="H583" s="3">
        <v>317118</v>
      </c>
      <c r="I583" s="3">
        <v>318332</v>
      </c>
      <c r="J583" s="3" t="s">
        <v>28</v>
      </c>
      <c r="K583" s="3" t="s">
        <v>1202</v>
      </c>
      <c r="L583" s="3" t="s">
        <v>1202</v>
      </c>
      <c r="N583" s="5" t="s">
        <v>1203</v>
      </c>
      <c r="Q583" s="3" t="s">
        <v>1200</v>
      </c>
      <c r="R583" s="3">
        <v>1215</v>
      </c>
      <c r="S583" s="3">
        <v>404</v>
      </c>
    </row>
    <row r="584" spans="1:20" x14ac:dyDescent="0.35">
      <c r="A584" s="2" t="s">
        <v>11</v>
      </c>
      <c r="B584" s="3" t="s">
        <v>12</v>
      </c>
      <c r="C584" s="3" t="s">
        <v>13</v>
      </c>
      <c r="D584" s="3" t="s">
        <v>14</v>
      </c>
      <c r="E584" s="3" t="s">
        <v>3</v>
      </c>
      <c r="G584" s="3" t="s">
        <v>15</v>
      </c>
      <c r="H584" s="3">
        <v>318426</v>
      </c>
      <c r="I584" s="3">
        <v>318806</v>
      </c>
      <c r="J584" s="3" t="s">
        <v>28</v>
      </c>
      <c r="Q584" s="3" t="s">
        <v>1204</v>
      </c>
      <c r="R584" s="3">
        <v>381</v>
      </c>
      <c r="T584" s="3" t="s">
        <v>1205</v>
      </c>
    </row>
    <row r="585" spans="1:20" x14ac:dyDescent="0.35">
      <c r="A585" s="2" t="s">
        <v>20</v>
      </c>
      <c r="B585" s="3" t="s">
        <v>21</v>
      </c>
      <c r="C585" s="3" t="s">
        <v>13</v>
      </c>
      <c r="D585" s="3" t="s">
        <v>14</v>
      </c>
      <c r="E585" s="3" t="s">
        <v>3</v>
      </c>
      <c r="G585" s="3" t="s">
        <v>15</v>
      </c>
      <c r="H585" s="3">
        <v>318426</v>
      </c>
      <c r="I585" s="3">
        <v>318806</v>
      </c>
      <c r="J585" s="3" t="s">
        <v>28</v>
      </c>
      <c r="K585" s="3" t="s">
        <v>1206</v>
      </c>
      <c r="L585" s="3" t="s">
        <v>1206</v>
      </c>
      <c r="N585" s="5" t="s">
        <v>86</v>
      </c>
      <c r="Q585" s="3" t="s">
        <v>1204</v>
      </c>
      <c r="R585" s="3">
        <v>381</v>
      </c>
      <c r="S585" s="3">
        <v>126</v>
      </c>
    </row>
    <row r="586" spans="1:20" x14ac:dyDescent="0.35">
      <c r="A586" s="2" t="s">
        <v>11</v>
      </c>
      <c r="B586" s="3" t="s">
        <v>12</v>
      </c>
      <c r="C586" s="3" t="s">
        <v>13</v>
      </c>
      <c r="D586" s="3" t="s">
        <v>14</v>
      </c>
      <c r="E586" s="3" t="s">
        <v>3</v>
      </c>
      <c r="G586" s="3" t="s">
        <v>15</v>
      </c>
      <c r="H586" s="3">
        <v>318911</v>
      </c>
      <c r="I586" s="3">
        <v>320077</v>
      </c>
      <c r="J586" s="3" t="s">
        <v>28</v>
      </c>
      <c r="Q586" s="3" t="s">
        <v>1207</v>
      </c>
      <c r="R586" s="3">
        <v>1167</v>
      </c>
      <c r="T586" s="3" t="s">
        <v>1208</v>
      </c>
    </row>
    <row r="587" spans="1:20" x14ac:dyDescent="0.35">
      <c r="A587" s="2" t="s">
        <v>20</v>
      </c>
      <c r="B587" s="3" t="s">
        <v>21</v>
      </c>
      <c r="C587" s="3" t="s">
        <v>13</v>
      </c>
      <c r="D587" s="3" t="s">
        <v>14</v>
      </c>
      <c r="E587" s="3" t="s">
        <v>3</v>
      </c>
      <c r="G587" s="3" t="s">
        <v>15</v>
      </c>
      <c r="H587" s="3">
        <v>318911</v>
      </c>
      <c r="I587" s="3">
        <v>320077</v>
      </c>
      <c r="J587" s="3" t="s">
        <v>28</v>
      </c>
      <c r="K587" s="3" t="s">
        <v>1209</v>
      </c>
      <c r="L587" s="3" t="s">
        <v>1209</v>
      </c>
      <c r="N587" s="5" t="s">
        <v>1210</v>
      </c>
      <c r="Q587" s="3" t="s">
        <v>1207</v>
      </c>
      <c r="R587" s="3">
        <v>1167</v>
      </c>
      <c r="S587" s="3">
        <v>388</v>
      </c>
    </row>
    <row r="588" spans="1:20" x14ac:dyDescent="0.35">
      <c r="A588" s="2" t="s">
        <v>11</v>
      </c>
      <c r="B588" s="3" t="s">
        <v>12</v>
      </c>
      <c r="C588" s="3" t="s">
        <v>13</v>
      </c>
      <c r="D588" s="3" t="s">
        <v>14</v>
      </c>
      <c r="E588" s="3" t="s">
        <v>3</v>
      </c>
      <c r="G588" s="3" t="s">
        <v>15</v>
      </c>
      <c r="H588" s="3">
        <v>320079</v>
      </c>
      <c r="I588" s="3">
        <v>320948</v>
      </c>
      <c r="J588" s="3" t="s">
        <v>28</v>
      </c>
      <c r="Q588" s="3" t="s">
        <v>1211</v>
      </c>
      <c r="R588" s="3">
        <v>870</v>
      </c>
      <c r="T588" s="3" t="s">
        <v>1212</v>
      </c>
    </row>
    <row r="589" spans="1:20" x14ac:dyDescent="0.35">
      <c r="A589" s="2" t="s">
        <v>20</v>
      </c>
      <c r="B589" s="3" t="s">
        <v>21</v>
      </c>
      <c r="C589" s="3" t="s">
        <v>13</v>
      </c>
      <c r="D589" s="3" t="s">
        <v>14</v>
      </c>
      <c r="E589" s="3" t="s">
        <v>3</v>
      </c>
      <c r="G589" s="3" t="s">
        <v>15</v>
      </c>
      <c r="H589" s="3">
        <v>320079</v>
      </c>
      <c r="I589" s="3">
        <v>320948</v>
      </c>
      <c r="J589" s="3" t="s">
        <v>28</v>
      </c>
      <c r="K589" s="3" t="s">
        <v>1213</v>
      </c>
      <c r="L589" s="3" t="s">
        <v>1213</v>
      </c>
      <c r="N589" s="5" t="s">
        <v>1214</v>
      </c>
      <c r="Q589" s="3" t="s">
        <v>1211</v>
      </c>
      <c r="R589" s="3">
        <v>870</v>
      </c>
      <c r="S589" s="3">
        <v>289</v>
      </c>
    </row>
    <row r="590" spans="1:20" x14ac:dyDescent="0.35">
      <c r="A590" s="2" t="s">
        <v>11</v>
      </c>
      <c r="B590" s="3" t="s">
        <v>12</v>
      </c>
      <c r="C590" s="3" t="s">
        <v>13</v>
      </c>
      <c r="D590" s="3" t="s">
        <v>14</v>
      </c>
      <c r="E590" s="3" t="s">
        <v>3</v>
      </c>
      <c r="G590" s="3" t="s">
        <v>15</v>
      </c>
      <c r="H590" s="3">
        <v>321193</v>
      </c>
      <c r="I590" s="3">
        <v>322746</v>
      </c>
      <c r="J590" s="3" t="s">
        <v>28</v>
      </c>
      <c r="Q590" s="3" t="s">
        <v>1215</v>
      </c>
      <c r="R590" s="3">
        <v>1554</v>
      </c>
      <c r="T590" s="3" t="s">
        <v>1216</v>
      </c>
    </row>
    <row r="591" spans="1:20" x14ac:dyDescent="0.35">
      <c r="A591" s="2" t="s">
        <v>20</v>
      </c>
      <c r="B591" s="3" t="s">
        <v>21</v>
      </c>
      <c r="C591" s="3" t="s">
        <v>13</v>
      </c>
      <c r="D591" s="3" t="s">
        <v>14</v>
      </c>
      <c r="E591" s="3" t="s">
        <v>3</v>
      </c>
      <c r="G591" s="3" t="s">
        <v>15</v>
      </c>
      <c r="H591" s="3">
        <v>321193</v>
      </c>
      <c r="I591" s="3">
        <v>322746</v>
      </c>
      <c r="J591" s="3" t="s">
        <v>28</v>
      </c>
      <c r="K591" s="3" t="s">
        <v>1217</v>
      </c>
      <c r="L591" s="3" t="s">
        <v>1217</v>
      </c>
      <c r="N591" s="5" t="s">
        <v>1218</v>
      </c>
      <c r="Q591" s="3" t="s">
        <v>1215</v>
      </c>
      <c r="R591" s="3">
        <v>1554</v>
      </c>
      <c r="S591" s="3">
        <v>517</v>
      </c>
    </row>
    <row r="592" spans="1:20" x14ac:dyDescent="0.35">
      <c r="A592" s="2" t="s">
        <v>11</v>
      </c>
      <c r="B592" s="3" t="s">
        <v>12</v>
      </c>
      <c r="C592" s="3" t="s">
        <v>13</v>
      </c>
      <c r="D592" s="3" t="s">
        <v>14</v>
      </c>
      <c r="E592" s="3" t="s">
        <v>3</v>
      </c>
      <c r="G592" s="3" t="s">
        <v>15</v>
      </c>
      <c r="H592" s="3">
        <v>322706</v>
      </c>
      <c r="I592" s="3">
        <v>323638</v>
      </c>
      <c r="J592" s="3" t="s">
        <v>28</v>
      </c>
      <c r="Q592" s="3" t="s">
        <v>1219</v>
      </c>
      <c r="R592" s="3">
        <v>933</v>
      </c>
    </row>
    <row r="593" spans="1:20" x14ac:dyDescent="0.35">
      <c r="A593" s="2" t="s">
        <v>20</v>
      </c>
      <c r="B593" s="3" t="s">
        <v>21</v>
      </c>
      <c r="C593" s="3" t="s">
        <v>13</v>
      </c>
      <c r="D593" s="3" t="s">
        <v>14</v>
      </c>
      <c r="E593" s="3" t="s">
        <v>3</v>
      </c>
      <c r="G593" s="3" t="s">
        <v>15</v>
      </c>
      <c r="H593" s="3">
        <v>322706</v>
      </c>
      <c r="I593" s="3">
        <v>323638</v>
      </c>
      <c r="J593" s="3" t="s">
        <v>28</v>
      </c>
      <c r="K593" s="3" t="s">
        <v>1220</v>
      </c>
      <c r="L593" s="3" t="s">
        <v>1220</v>
      </c>
      <c r="N593" s="5" t="s">
        <v>31</v>
      </c>
      <c r="Q593" s="3" t="s">
        <v>1219</v>
      </c>
      <c r="R593" s="3">
        <v>933</v>
      </c>
      <c r="S593" s="3">
        <v>310</v>
      </c>
    </row>
    <row r="594" spans="1:20" x14ac:dyDescent="0.35">
      <c r="A594" s="2" t="s">
        <v>11</v>
      </c>
      <c r="B594" s="3" t="s">
        <v>12</v>
      </c>
      <c r="C594" s="3" t="s">
        <v>13</v>
      </c>
      <c r="D594" s="3" t="s">
        <v>14</v>
      </c>
      <c r="E594" s="3" t="s">
        <v>3</v>
      </c>
      <c r="G594" s="3" t="s">
        <v>15</v>
      </c>
      <c r="H594" s="3">
        <v>323720</v>
      </c>
      <c r="I594" s="3">
        <v>324364</v>
      </c>
      <c r="J594" s="3" t="s">
        <v>16</v>
      </c>
      <c r="Q594" s="3" t="s">
        <v>1221</v>
      </c>
      <c r="R594" s="3">
        <v>645</v>
      </c>
      <c r="T594" s="3" t="s">
        <v>1222</v>
      </c>
    </row>
    <row r="595" spans="1:20" x14ac:dyDescent="0.35">
      <c r="A595" s="2" t="s">
        <v>20</v>
      </c>
      <c r="B595" s="3" t="s">
        <v>21</v>
      </c>
      <c r="C595" s="3" t="s">
        <v>13</v>
      </c>
      <c r="D595" s="3" t="s">
        <v>14</v>
      </c>
      <c r="E595" s="3" t="s">
        <v>3</v>
      </c>
      <c r="G595" s="3" t="s">
        <v>15</v>
      </c>
      <c r="H595" s="3">
        <v>323720</v>
      </c>
      <c r="I595" s="3">
        <v>324364</v>
      </c>
      <c r="J595" s="3" t="s">
        <v>16</v>
      </c>
      <c r="K595" s="3" t="s">
        <v>1223</v>
      </c>
      <c r="L595" s="3" t="s">
        <v>1223</v>
      </c>
      <c r="N595" s="5" t="s">
        <v>1224</v>
      </c>
      <c r="Q595" s="3" t="s">
        <v>1221</v>
      </c>
      <c r="R595" s="3">
        <v>645</v>
      </c>
      <c r="S595" s="3">
        <v>214</v>
      </c>
    </row>
    <row r="596" spans="1:20" x14ac:dyDescent="0.35">
      <c r="A596" s="2" t="s">
        <v>11</v>
      </c>
      <c r="B596" s="3" t="s">
        <v>12</v>
      </c>
      <c r="C596" s="3" t="s">
        <v>13</v>
      </c>
      <c r="D596" s="3" t="s">
        <v>14</v>
      </c>
      <c r="E596" s="3" t="s">
        <v>3</v>
      </c>
      <c r="G596" s="3" t="s">
        <v>15</v>
      </c>
      <c r="H596" s="3">
        <v>324513</v>
      </c>
      <c r="I596" s="3">
        <v>325790</v>
      </c>
      <c r="J596" s="3" t="s">
        <v>16</v>
      </c>
      <c r="Q596" s="3" t="s">
        <v>1225</v>
      </c>
      <c r="R596" s="3">
        <v>1278</v>
      </c>
      <c r="T596" s="3" t="s">
        <v>1226</v>
      </c>
    </row>
    <row r="597" spans="1:20" x14ac:dyDescent="0.35">
      <c r="A597" s="2" t="s">
        <v>20</v>
      </c>
      <c r="B597" s="3" t="s">
        <v>21</v>
      </c>
      <c r="C597" s="3" t="s">
        <v>13</v>
      </c>
      <c r="D597" s="3" t="s">
        <v>14</v>
      </c>
      <c r="E597" s="3" t="s">
        <v>3</v>
      </c>
      <c r="G597" s="3" t="s">
        <v>15</v>
      </c>
      <c r="H597" s="3">
        <v>324513</v>
      </c>
      <c r="I597" s="3">
        <v>325790</v>
      </c>
      <c r="J597" s="3" t="s">
        <v>16</v>
      </c>
      <c r="K597" s="3" t="s">
        <v>1227</v>
      </c>
      <c r="L597" s="3" t="s">
        <v>1227</v>
      </c>
      <c r="N597" s="5" t="s">
        <v>1228</v>
      </c>
      <c r="Q597" s="3" t="s">
        <v>1225</v>
      </c>
      <c r="R597" s="3">
        <v>1278</v>
      </c>
      <c r="S597" s="3">
        <v>425</v>
      </c>
    </row>
    <row r="598" spans="1:20" x14ac:dyDescent="0.35">
      <c r="A598" s="2" t="s">
        <v>11</v>
      </c>
      <c r="B598" s="3" t="s">
        <v>12</v>
      </c>
      <c r="C598" s="3" t="s">
        <v>13</v>
      </c>
      <c r="D598" s="3" t="s">
        <v>14</v>
      </c>
      <c r="E598" s="3" t="s">
        <v>3</v>
      </c>
      <c r="G598" s="3" t="s">
        <v>15</v>
      </c>
      <c r="H598" s="3">
        <v>325793</v>
      </c>
      <c r="I598" s="3">
        <v>326809</v>
      </c>
      <c r="J598" s="3" t="s">
        <v>16</v>
      </c>
      <c r="O598" s="2" t="s">
        <v>1229</v>
      </c>
      <c r="Q598" s="3" t="s">
        <v>1230</v>
      </c>
      <c r="R598" s="3">
        <v>1017</v>
      </c>
      <c r="T598" s="3" t="s">
        <v>1231</v>
      </c>
    </row>
    <row r="599" spans="1:20" x14ac:dyDescent="0.35">
      <c r="A599" s="2" t="s">
        <v>20</v>
      </c>
      <c r="B599" s="3" t="s">
        <v>21</v>
      </c>
      <c r="C599" s="3" t="s">
        <v>13</v>
      </c>
      <c r="D599" s="3" t="s">
        <v>14</v>
      </c>
      <c r="E599" s="3" t="s">
        <v>3</v>
      </c>
      <c r="G599" s="3" t="s">
        <v>15</v>
      </c>
      <c r="H599" s="3">
        <v>325793</v>
      </c>
      <c r="I599" s="3">
        <v>326809</v>
      </c>
      <c r="J599" s="3" t="s">
        <v>16</v>
      </c>
      <c r="K599" s="3" t="s">
        <v>1232</v>
      </c>
      <c r="L599" s="3" t="s">
        <v>1232</v>
      </c>
      <c r="N599" s="5" t="s">
        <v>1233</v>
      </c>
      <c r="O599" s="2" t="s">
        <v>1229</v>
      </c>
      <c r="Q599" s="3" t="s">
        <v>1230</v>
      </c>
      <c r="R599" s="3">
        <v>1017</v>
      </c>
      <c r="S599" s="3">
        <v>338</v>
      </c>
    </row>
    <row r="600" spans="1:20" x14ac:dyDescent="0.35">
      <c r="A600" s="2" t="s">
        <v>11</v>
      </c>
      <c r="B600" s="3" t="s">
        <v>12</v>
      </c>
      <c r="C600" s="3" t="s">
        <v>13</v>
      </c>
      <c r="D600" s="3" t="s">
        <v>14</v>
      </c>
      <c r="E600" s="3" t="s">
        <v>3</v>
      </c>
      <c r="G600" s="3" t="s">
        <v>15</v>
      </c>
      <c r="H600" s="3">
        <v>327076</v>
      </c>
      <c r="I600" s="3">
        <v>328389</v>
      </c>
      <c r="J600" s="3" t="s">
        <v>28</v>
      </c>
      <c r="Q600" s="3" t="s">
        <v>1234</v>
      </c>
      <c r="R600" s="3">
        <v>1314</v>
      </c>
      <c r="T600" s="3" t="s">
        <v>1235</v>
      </c>
    </row>
    <row r="601" spans="1:20" x14ac:dyDescent="0.35">
      <c r="A601" s="2" t="s">
        <v>20</v>
      </c>
      <c r="B601" s="3" t="s">
        <v>21</v>
      </c>
      <c r="C601" s="3" t="s">
        <v>13</v>
      </c>
      <c r="D601" s="3" t="s">
        <v>14</v>
      </c>
      <c r="E601" s="3" t="s">
        <v>3</v>
      </c>
      <c r="G601" s="3" t="s">
        <v>15</v>
      </c>
      <c r="H601" s="3">
        <v>327076</v>
      </c>
      <c r="I601" s="3">
        <v>328389</v>
      </c>
      <c r="J601" s="3" t="s">
        <v>28</v>
      </c>
      <c r="K601" s="3" t="s">
        <v>1236</v>
      </c>
      <c r="L601" s="3" t="s">
        <v>1236</v>
      </c>
      <c r="N601" s="5" t="s">
        <v>1237</v>
      </c>
      <c r="Q601" s="3" t="s">
        <v>1234</v>
      </c>
      <c r="R601" s="3">
        <v>1314</v>
      </c>
      <c r="S601" s="3">
        <v>437</v>
      </c>
    </row>
    <row r="602" spans="1:20" x14ac:dyDescent="0.35">
      <c r="A602" s="2" t="s">
        <v>11</v>
      </c>
      <c r="B602" s="3" t="s">
        <v>12</v>
      </c>
      <c r="C602" s="3" t="s">
        <v>13</v>
      </c>
      <c r="D602" s="3" t="s">
        <v>14</v>
      </c>
      <c r="E602" s="3" t="s">
        <v>3</v>
      </c>
      <c r="G602" s="3" t="s">
        <v>15</v>
      </c>
      <c r="H602" s="3">
        <v>328496</v>
      </c>
      <c r="I602" s="3">
        <v>329662</v>
      </c>
      <c r="J602" s="3" t="s">
        <v>16</v>
      </c>
      <c r="O602" s="2" t="s">
        <v>1238</v>
      </c>
      <c r="Q602" s="3" t="s">
        <v>1239</v>
      </c>
      <c r="R602" s="3">
        <v>1167</v>
      </c>
      <c r="T602" s="3" t="s">
        <v>1240</v>
      </c>
    </row>
    <row r="603" spans="1:20" x14ac:dyDescent="0.35">
      <c r="A603" s="2" t="s">
        <v>20</v>
      </c>
      <c r="B603" s="3" t="s">
        <v>21</v>
      </c>
      <c r="C603" s="3" t="s">
        <v>13</v>
      </c>
      <c r="D603" s="3" t="s">
        <v>14</v>
      </c>
      <c r="E603" s="3" t="s">
        <v>3</v>
      </c>
      <c r="G603" s="3" t="s">
        <v>15</v>
      </c>
      <c r="H603" s="3">
        <v>328496</v>
      </c>
      <c r="I603" s="3">
        <v>329662</v>
      </c>
      <c r="J603" s="3" t="s">
        <v>16</v>
      </c>
      <c r="K603" s="3" t="s">
        <v>1241</v>
      </c>
      <c r="L603" s="3" t="s">
        <v>1241</v>
      </c>
      <c r="N603" s="5" t="s">
        <v>1242</v>
      </c>
      <c r="O603" s="2" t="s">
        <v>1238</v>
      </c>
      <c r="Q603" s="3" t="s">
        <v>1239</v>
      </c>
      <c r="R603" s="3">
        <v>1167</v>
      </c>
      <c r="S603" s="3">
        <v>388</v>
      </c>
    </row>
    <row r="604" spans="1:20" x14ac:dyDescent="0.35">
      <c r="A604" s="2" t="s">
        <v>11</v>
      </c>
      <c r="B604" s="3" t="s">
        <v>12</v>
      </c>
      <c r="C604" s="3" t="s">
        <v>13</v>
      </c>
      <c r="D604" s="3" t="s">
        <v>14</v>
      </c>
      <c r="E604" s="3" t="s">
        <v>3</v>
      </c>
      <c r="G604" s="3" t="s">
        <v>15</v>
      </c>
      <c r="H604" s="3">
        <v>329899</v>
      </c>
      <c r="I604" s="3">
        <v>331194</v>
      </c>
      <c r="J604" s="3" t="s">
        <v>16</v>
      </c>
      <c r="O604" s="2" t="s">
        <v>1243</v>
      </c>
      <c r="Q604" s="3" t="s">
        <v>1244</v>
      </c>
      <c r="R604" s="3">
        <v>1296</v>
      </c>
      <c r="T604" s="3" t="s">
        <v>1245</v>
      </c>
    </row>
    <row r="605" spans="1:20" x14ac:dyDescent="0.35">
      <c r="A605" s="2" t="s">
        <v>20</v>
      </c>
      <c r="B605" s="3" t="s">
        <v>21</v>
      </c>
      <c r="C605" s="3" t="s">
        <v>13</v>
      </c>
      <c r="D605" s="3" t="s">
        <v>14</v>
      </c>
      <c r="E605" s="3" t="s">
        <v>3</v>
      </c>
      <c r="G605" s="3" t="s">
        <v>15</v>
      </c>
      <c r="H605" s="3">
        <v>329899</v>
      </c>
      <c r="I605" s="3">
        <v>331194</v>
      </c>
      <c r="J605" s="3" t="s">
        <v>16</v>
      </c>
      <c r="K605" s="3" t="s">
        <v>1246</v>
      </c>
      <c r="L605" s="3" t="s">
        <v>1246</v>
      </c>
      <c r="N605" s="5" t="s">
        <v>1247</v>
      </c>
      <c r="O605" s="2" t="s">
        <v>1243</v>
      </c>
      <c r="Q605" s="3" t="s">
        <v>1244</v>
      </c>
      <c r="R605" s="3">
        <v>1296</v>
      </c>
      <c r="S605" s="3">
        <v>431</v>
      </c>
    </row>
    <row r="606" spans="1:20" x14ac:dyDescent="0.35">
      <c r="A606" s="2" t="s">
        <v>11</v>
      </c>
      <c r="B606" s="3" t="s">
        <v>12</v>
      </c>
      <c r="C606" s="3" t="s">
        <v>13</v>
      </c>
      <c r="D606" s="3" t="s">
        <v>14</v>
      </c>
      <c r="E606" s="3" t="s">
        <v>3</v>
      </c>
      <c r="G606" s="3" t="s">
        <v>15</v>
      </c>
      <c r="H606" s="3">
        <v>331250</v>
      </c>
      <c r="I606" s="3">
        <v>332110</v>
      </c>
      <c r="J606" s="3" t="s">
        <v>16</v>
      </c>
      <c r="Q606" s="3" t="s">
        <v>1248</v>
      </c>
      <c r="R606" s="3">
        <v>861</v>
      </c>
      <c r="T606" s="3" t="s">
        <v>1249</v>
      </c>
    </row>
    <row r="607" spans="1:20" x14ac:dyDescent="0.35">
      <c r="A607" s="2" t="s">
        <v>20</v>
      </c>
      <c r="B607" s="3" t="s">
        <v>21</v>
      </c>
      <c r="C607" s="3" t="s">
        <v>13</v>
      </c>
      <c r="D607" s="3" t="s">
        <v>14</v>
      </c>
      <c r="E607" s="3" t="s">
        <v>3</v>
      </c>
      <c r="G607" s="3" t="s">
        <v>15</v>
      </c>
      <c r="H607" s="3">
        <v>331250</v>
      </c>
      <c r="I607" s="3">
        <v>332110</v>
      </c>
      <c r="J607" s="3" t="s">
        <v>16</v>
      </c>
      <c r="K607" s="3" t="s">
        <v>1250</v>
      </c>
      <c r="L607" s="3" t="s">
        <v>1250</v>
      </c>
      <c r="N607" s="5" t="s">
        <v>1251</v>
      </c>
      <c r="Q607" s="3" t="s">
        <v>1248</v>
      </c>
      <c r="R607" s="3">
        <v>861</v>
      </c>
      <c r="S607" s="3">
        <v>286</v>
      </c>
    </row>
    <row r="608" spans="1:20" x14ac:dyDescent="0.35">
      <c r="A608" s="2" t="s">
        <v>11</v>
      </c>
      <c r="B608" s="3" t="s">
        <v>12</v>
      </c>
      <c r="C608" s="3" t="s">
        <v>13</v>
      </c>
      <c r="D608" s="3" t="s">
        <v>14</v>
      </c>
      <c r="E608" s="3" t="s">
        <v>3</v>
      </c>
      <c r="G608" s="3" t="s">
        <v>15</v>
      </c>
      <c r="H608" s="3">
        <v>332112</v>
      </c>
      <c r="I608" s="3">
        <v>332828</v>
      </c>
      <c r="J608" s="3" t="s">
        <v>16</v>
      </c>
      <c r="Q608" s="3" t="s">
        <v>1252</v>
      </c>
      <c r="R608" s="3">
        <v>717</v>
      </c>
      <c r="T608" s="3" t="s">
        <v>1253</v>
      </c>
    </row>
    <row r="609" spans="1:20" x14ac:dyDescent="0.35">
      <c r="A609" s="2" t="s">
        <v>20</v>
      </c>
      <c r="B609" s="3" t="s">
        <v>21</v>
      </c>
      <c r="C609" s="3" t="s">
        <v>13</v>
      </c>
      <c r="D609" s="3" t="s">
        <v>14</v>
      </c>
      <c r="E609" s="3" t="s">
        <v>3</v>
      </c>
      <c r="G609" s="3" t="s">
        <v>15</v>
      </c>
      <c r="H609" s="3">
        <v>332112</v>
      </c>
      <c r="I609" s="3">
        <v>332828</v>
      </c>
      <c r="J609" s="3" t="s">
        <v>16</v>
      </c>
      <c r="K609" s="3" t="s">
        <v>1254</v>
      </c>
      <c r="L609" s="3" t="s">
        <v>1254</v>
      </c>
      <c r="N609" s="5" t="s">
        <v>1255</v>
      </c>
      <c r="Q609" s="3" t="s">
        <v>1252</v>
      </c>
      <c r="R609" s="3">
        <v>717</v>
      </c>
      <c r="S609" s="3">
        <v>238</v>
      </c>
    </row>
    <row r="610" spans="1:20" x14ac:dyDescent="0.35">
      <c r="A610" s="2" t="s">
        <v>11</v>
      </c>
      <c r="B610" s="3" t="s">
        <v>12</v>
      </c>
      <c r="C610" s="3" t="s">
        <v>13</v>
      </c>
      <c r="D610" s="3" t="s">
        <v>14</v>
      </c>
      <c r="E610" s="3" t="s">
        <v>3</v>
      </c>
      <c r="G610" s="3" t="s">
        <v>15</v>
      </c>
      <c r="H610" s="3">
        <v>332880</v>
      </c>
      <c r="I610" s="3">
        <v>333833</v>
      </c>
      <c r="J610" s="3" t="s">
        <v>16</v>
      </c>
      <c r="Q610" s="3" t="s">
        <v>1256</v>
      </c>
      <c r="R610" s="3">
        <v>954</v>
      </c>
      <c r="T610" s="3" t="s">
        <v>1257</v>
      </c>
    </row>
    <row r="611" spans="1:20" x14ac:dyDescent="0.35">
      <c r="A611" s="2" t="s">
        <v>20</v>
      </c>
      <c r="B611" s="3" t="s">
        <v>21</v>
      </c>
      <c r="C611" s="3" t="s">
        <v>13</v>
      </c>
      <c r="D611" s="3" t="s">
        <v>14</v>
      </c>
      <c r="E611" s="3" t="s">
        <v>3</v>
      </c>
      <c r="G611" s="3" t="s">
        <v>15</v>
      </c>
      <c r="H611" s="3">
        <v>332880</v>
      </c>
      <c r="I611" s="3">
        <v>333833</v>
      </c>
      <c r="J611" s="3" t="s">
        <v>16</v>
      </c>
      <c r="K611" s="3" t="s">
        <v>1258</v>
      </c>
      <c r="L611" s="3" t="s">
        <v>1258</v>
      </c>
      <c r="N611" s="5" t="s">
        <v>1259</v>
      </c>
      <c r="Q611" s="3" t="s">
        <v>1256</v>
      </c>
      <c r="R611" s="3">
        <v>954</v>
      </c>
      <c r="S611" s="3">
        <v>317</v>
      </c>
    </row>
    <row r="612" spans="1:20" x14ac:dyDescent="0.35">
      <c r="A612" s="2" t="s">
        <v>11</v>
      </c>
      <c r="B612" s="3" t="s">
        <v>12</v>
      </c>
      <c r="C612" s="3" t="s">
        <v>13</v>
      </c>
      <c r="D612" s="3" t="s">
        <v>14</v>
      </c>
      <c r="E612" s="3" t="s">
        <v>3</v>
      </c>
      <c r="G612" s="3" t="s">
        <v>15</v>
      </c>
      <c r="H612" s="3">
        <v>334116</v>
      </c>
      <c r="I612" s="3">
        <v>334469</v>
      </c>
      <c r="J612" s="3" t="s">
        <v>28</v>
      </c>
      <c r="Q612" s="3" t="s">
        <v>1260</v>
      </c>
      <c r="R612" s="3">
        <v>354</v>
      </c>
    </row>
    <row r="613" spans="1:20" x14ac:dyDescent="0.35">
      <c r="A613" s="2" t="s">
        <v>20</v>
      </c>
      <c r="B613" s="3" t="s">
        <v>21</v>
      </c>
      <c r="C613" s="3" t="s">
        <v>13</v>
      </c>
      <c r="D613" s="3" t="s">
        <v>14</v>
      </c>
      <c r="E613" s="3" t="s">
        <v>3</v>
      </c>
      <c r="G613" s="3" t="s">
        <v>15</v>
      </c>
      <c r="H613" s="3">
        <v>334116</v>
      </c>
      <c r="I613" s="3">
        <v>334469</v>
      </c>
      <c r="J613" s="3" t="s">
        <v>28</v>
      </c>
      <c r="K613" s="3" t="s">
        <v>1261</v>
      </c>
      <c r="L613" s="3" t="s">
        <v>1261</v>
      </c>
      <c r="N613" s="5" t="s">
        <v>1262</v>
      </c>
      <c r="Q613" s="3" t="s">
        <v>1260</v>
      </c>
      <c r="R613" s="3">
        <v>354</v>
      </c>
      <c r="S613" s="3">
        <v>117</v>
      </c>
    </row>
    <row r="614" spans="1:20" x14ac:dyDescent="0.35">
      <c r="A614" s="2" t="s">
        <v>11</v>
      </c>
      <c r="B614" s="3" t="s">
        <v>12</v>
      </c>
      <c r="C614" s="3" t="s">
        <v>13</v>
      </c>
      <c r="D614" s="3" t="s">
        <v>14</v>
      </c>
      <c r="E614" s="3" t="s">
        <v>3</v>
      </c>
      <c r="G614" s="3" t="s">
        <v>15</v>
      </c>
      <c r="H614" s="3">
        <v>334538</v>
      </c>
      <c r="I614" s="3">
        <v>336109</v>
      </c>
      <c r="J614" s="3" t="s">
        <v>16</v>
      </c>
      <c r="Q614" s="3" t="s">
        <v>1263</v>
      </c>
      <c r="R614" s="3">
        <v>1572</v>
      </c>
      <c r="T614" s="3" t="s">
        <v>1264</v>
      </c>
    </row>
    <row r="615" spans="1:20" x14ac:dyDescent="0.35">
      <c r="A615" s="2" t="s">
        <v>20</v>
      </c>
      <c r="B615" s="3" t="s">
        <v>21</v>
      </c>
      <c r="C615" s="3" t="s">
        <v>13</v>
      </c>
      <c r="D615" s="3" t="s">
        <v>14</v>
      </c>
      <c r="E615" s="3" t="s">
        <v>3</v>
      </c>
      <c r="G615" s="3" t="s">
        <v>15</v>
      </c>
      <c r="H615" s="3">
        <v>334538</v>
      </c>
      <c r="I615" s="3">
        <v>336109</v>
      </c>
      <c r="J615" s="3" t="s">
        <v>16</v>
      </c>
      <c r="K615" s="3" t="s">
        <v>1265</v>
      </c>
      <c r="L615" s="3" t="s">
        <v>1265</v>
      </c>
      <c r="N615" s="5" t="s">
        <v>1266</v>
      </c>
      <c r="Q615" s="3" t="s">
        <v>1263</v>
      </c>
      <c r="R615" s="3">
        <v>1572</v>
      </c>
      <c r="S615" s="3">
        <v>523</v>
      </c>
    </row>
    <row r="616" spans="1:20" x14ac:dyDescent="0.35">
      <c r="A616" s="2" t="s">
        <v>11</v>
      </c>
      <c r="B616" s="3" t="s">
        <v>12</v>
      </c>
      <c r="C616" s="3" t="s">
        <v>13</v>
      </c>
      <c r="D616" s="3" t="s">
        <v>14</v>
      </c>
      <c r="E616" s="3" t="s">
        <v>3</v>
      </c>
      <c r="G616" s="3" t="s">
        <v>15</v>
      </c>
      <c r="H616" s="3">
        <v>336218</v>
      </c>
      <c r="I616" s="3">
        <v>337489</v>
      </c>
      <c r="J616" s="3" t="s">
        <v>16</v>
      </c>
      <c r="Q616" s="3" t="s">
        <v>1267</v>
      </c>
      <c r="R616" s="3">
        <v>1272</v>
      </c>
      <c r="T616" s="3" t="s">
        <v>1268</v>
      </c>
    </row>
    <row r="617" spans="1:20" x14ac:dyDescent="0.35">
      <c r="A617" s="2" t="s">
        <v>20</v>
      </c>
      <c r="B617" s="3" t="s">
        <v>21</v>
      </c>
      <c r="C617" s="3" t="s">
        <v>13</v>
      </c>
      <c r="D617" s="3" t="s">
        <v>14</v>
      </c>
      <c r="E617" s="3" t="s">
        <v>3</v>
      </c>
      <c r="G617" s="3" t="s">
        <v>15</v>
      </c>
      <c r="H617" s="3">
        <v>336218</v>
      </c>
      <c r="I617" s="3">
        <v>337489</v>
      </c>
      <c r="J617" s="3" t="s">
        <v>16</v>
      </c>
      <c r="K617" s="3" t="s">
        <v>1269</v>
      </c>
      <c r="L617" s="3" t="s">
        <v>1269</v>
      </c>
      <c r="N617" s="5" t="s">
        <v>31</v>
      </c>
      <c r="Q617" s="3" t="s">
        <v>1267</v>
      </c>
      <c r="R617" s="3">
        <v>1272</v>
      </c>
      <c r="S617" s="3">
        <v>423</v>
      </c>
    </row>
    <row r="618" spans="1:20" x14ac:dyDescent="0.35">
      <c r="A618" s="2" t="s">
        <v>11</v>
      </c>
      <c r="B618" s="3" t="s">
        <v>12</v>
      </c>
      <c r="C618" s="3" t="s">
        <v>13</v>
      </c>
      <c r="D618" s="3" t="s">
        <v>14</v>
      </c>
      <c r="E618" s="3" t="s">
        <v>3</v>
      </c>
      <c r="G618" s="3" t="s">
        <v>15</v>
      </c>
      <c r="H618" s="3">
        <v>337563</v>
      </c>
      <c r="I618" s="3">
        <v>339026</v>
      </c>
      <c r="J618" s="3" t="s">
        <v>16</v>
      </c>
      <c r="Q618" s="3" t="s">
        <v>1270</v>
      </c>
      <c r="R618" s="3">
        <v>1464</v>
      </c>
      <c r="T618" s="3" t="s">
        <v>1271</v>
      </c>
    </row>
    <row r="619" spans="1:20" x14ac:dyDescent="0.35">
      <c r="A619" s="2" t="s">
        <v>20</v>
      </c>
      <c r="B619" s="3" t="s">
        <v>21</v>
      </c>
      <c r="C619" s="3" t="s">
        <v>13</v>
      </c>
      <c r="D619" s="3" t="s">
        <v>14</v>
      </c>
      <c r="E619" s="3" t="s">
        <v>3</v>
      </c>
      <c r="G619" s="3" t="s">
        <v>15</v>
      </c>
      <c r="H619" s="3">
        <v>337563</v>
      </c>
      <c r="I619" s="3">
        <v>339026</v>
      </c>
      <c r="J619" s="3" t="s">
        <v>16</v>
      </c>
      <c r="K619" s="3" t="s">
        <v>1272</v>
      </c>
      <c r="L619" s="3" t="s">
        <v>1272</v>
      </c>
      <c r="N619" s="5" t="s">
        <v>1273</v>
      </c>
      <c r="Q619" s="3" t="s">
        <v>1270</v>
      </c>
      <c r="R619" s="3">
        <v>1464</v>
      </c>
      <c r="S619" s="3">
        <v>487</v>
      </c>
    </row>
    <row r="620" spans="1:20" x14ac:dyDescent="0.35">
      <c r="A620" s="2" t="s">
        <v>11</v>
      </c>
      <c r="B620" s="3" t="s">
        <v>12</v>
      </c>
      <c r="C620" s="3" t="s">
        <v>13</v>
      </c>
      <c r="D620" s="3" t="s">
        <v>14</v>
      </c>
      <c r="E620" s="3" t="s">
        <v>3</v>
      </c>
      <c r="G620" s="3" t="s">
        <v>15</v>
      </c>
      <c r="H620" s="3">
        <v>339194</v>
      </c>
      <c r="I620" s="3">
        <v>340132</v>
      </c>
      <c r="J620" s="3" t="s">
        <v>28</v>
      </c>
      <c r="Q620" s="3" t="s">
        <v>1274</v>
      </c>
      <c r="R620" s="3">
        <v>939</v>
      </c>
      <c r="T620" s="3" t="s">
        <v>1275</v>
      </c>
    </row>
    <row r="621" spans="1:20" x14ac:dyDescent="0.35">
      <c r="A621" s="2" t="s">
        <v>20</v>
      </c>
      <c r="B621" s="3" t="s">
        <v>21</v>
      </c>
      <c r="C621" s="3" t="s">
        <v>13</v>
      </c>
      <c r="D621" s="3" t="s">
        <v>14</v>
      </c>
      <c r="E621" s="3" t="s">
        <v>3</v>
      </c>
      <c r="G621" s="3" t="s">
        <v>15</v>
      </c>
      <c r="H621" s="3">
        <v>339194</v>
      </c>
      <c r="I621" s="3">
        <v>340132</v>
      </c>
      <c r="J621" s="3" t="s">
        <v>28</v>
      </c>
      <c r="K621" s="3" t="s">
        <v>1276</v>
      </c>
      <c r="L621" s="3" t="s">
        <v>1276</v>
      </c>
      <c r="N621" s="5" t="s">
        <v>1277</v>
      </c>
      <c r="Q621" s="3" t="s">
        <v>1274</v>
      </c>
      <c r="R621" s="3">
        <v>939</v>
      </c>
      <c r="S621" s="3">
        <v>312</v>
      </c>
    </row>
    <row r="622" spans="1:20" x14ac:dyDescent="0.35">
      <c r="A622" s="2" t="s">
        <v>11</v>
      </c>
      <c r="B622" s="3" t="s">
        <v>12</v>
      </c>
      <c r="C622" s="3" t="s">
        <v>13</v>
      </c>
      <c r="D622" s="3" t="s">
        <v>14</v>
      </c>
      <c r="E622" s="3" t="s">
        <v>3</v>
      </c>
      <c r="G622" s="3" t="s">
        <v>15</v>
      </c>
      <c r="H622" s="3">
        <v>340195</v>
      </c>
      <c r="I622" s="3">
        <v>341040</v>
      </c>
      <c r="J622" s="3" t="s">
        <v>16</v>
      </c>
      <c r="Q622" s="3" t="s">
        <v>1278</v>
      </c>
      <c r="R622" s="3">
        <v>846</v>
      </c>
      <c r="T622" s="3" t="s">
        <v>1279</v>
      </c>
    </row>
    <row r="623" spans="1:20" x14ac:dyDescent="0.35">
      <c r="A623" s="2" t="s">
        <v>20</v>
      </c>
      <c r="B623" s="3" t="s">
        <v>21</v>
      </c>
      <c r="C623" s="3" t="s">
        <v>13</v>
      </c>
      <c r="D623" s="3" t="s">
        <v>14</v>
      </c>
      <c r="E623" s="3" t="s">
        <v>3</v>
      </c>
      <c r="G623" s="3" t="s">
        <v>15</v>
      </c>
      <c r="H623" s="3">
        <v>340195</v>
      </c>
      <c r="I623" s="3">
        <v>341040</v>
      </c>
      <c r="J623" s="3" t="s">
        <v>16</v>
      </c>
      <c r="K623" s="3" t="s">
        <v>1280</v>
      </c>
      <c r="L623" s="3" t="s">
        <v>1280</v>
      </c>
      <c r="N623" s="5" t="s">
        <v>31</v>
      </c>
      <c r="Q623" s="3" t="s">
        <v>1278</v>
      </c>
      <c r="R623" s="3">
        <v>846</v>
      </c>
      <c r="S623" s="3">
        <v>281</v>
      </c>
    </row>
    <row r="624" spans="1:20" x14ac:dyDescent="0.35">
      <c r="A624" s="2" t="s">
        <v>11</v>
      </c>
      <c r="B624" s="3" t="s">
        <v>1281</v>
      </c>
      <c r="C624" s="3" t="s">
        <v>13</v>
      </c>
      <c r="D624" s="3" t="s">
        <v>14</v>
      </c>
      <c r="E624" s="3" t="s">
        <v>3</v>
      </c>
      <c r="G624" s="3" t="s">
        <v>15</v>
      </c>
      <c r="H624" s="3">
        <v>341427</v>
      </c>
      <c r="I624" s="3">
        <v>342977</v>
      </c>
      <c r="J624" s="3" t="s">
        <v>28</v>
      </c>
      <c r="Q624" s="3" t="s">
        <v>1282</v>
      </c>
      <c r="R624" s="3">
        <v>1551</v>
      </c>
      <c r="T624" s="3" t="s">
        <v>1283</v>
      </c>
    </row>
    <row r="625" spans="1:20" x14ac:dyDescent="0.35">
      <c r="A625" s="2" t="s">
        <v>1281</v>
      </c>
      <c r="C625" s="3" t="s">
        <v>13</v>
      </c>
      <c r="D625" s="3" t="s">
        <v>14</v>
      </c>
      <c r="E625" s="3" t="s">
        <v>3</v>
      </c>
      <c r="G625" s="3" t="s">
        <v>15</v>
      </c>
      <c r="H625" s="3">
        <v>341427</v>
      </c>
      <c r="I625" s="3">
        <v>342977</v>
      </c>
      <c r="J625" s="3" t="s">
        <v>28</v>
      </c>
      <c r="N625" s="5" t="s">
        <v>1284</v>
      </c>
      <c r="Q625" s="3" t="s">
        <v>1282</v>
      </c>
      <c r="R625" s="3">
        <v>1551</v>
      </c>
    </row>
    <row r="626" spans="1:20" x14ac:dyDescent="0.35">
      <c r="A626" s="2" t="s">
        <v>11</v>
      </c>
      <c r="B626" s="3" t="s">
        <v>469</v>
      </c>
      <c r="C626" s="3" t="s">
        <v>13</v>
      </c>
      <c r="D626" s="3" t="s">
        <v>14</v>
      </c>
      <c r="E626" s="3" t="s">
        <v>3</v>
      </c>
      <c r="G626" s="3" t="s">
        <v>15</v>
      </c>
      <c r="H626" s="3">
        <v>343054</v>
      </c>
      <c r="I626" s="3">
        <v>343130</v>
      </c>
      <c r="J626" s="3" t="s">
        <v>28</v>
      </c>
      <c r="Q626" s="3" t="s">
        <v>1285</v>
      </c>
      <c r="R626" s="3">
        <v>77</v>
      </c>
      <c r="T626" s="3" t="s">
        <v>1286</v>
      </c>
    </row>
    <row r="627" spans="1:20" x14ac:dyDescent="0.35">
      <c r="A627" s="2" t="s">
        <v>469</v>
      </c>
      <c r="C627" s="3" t="s">
        <v>13</v>
      </c>
      <c r="D627" s="3" t="s">
        <v>14</v>
      </c>
      <c r="E627" s="3" t="s">
        <v>3</v>
      </c>
      <c r="G627" s="3" t="s">
        <v>15</v>
      </c>
      <c r="H627" s="3">
        <v>343054</v>
      </c>
      <c r="I627" s="3">
        <v>343130</v>
      </c>
      <c r="J627" s="3" t="s">
        <v>28</v>
      </c>
      <c r="N627" s="5" t="s">
        <v>1287</v>
      </c>
      <c r="Q627" s="3" t="s">
        <v>1285</v>
      </c>
      <c r="R627" s="3">
        <v>77</v>
      </c>
      <c r="T627" s="3" t="s">
        <v>1288</v>
      </c>
    </row>
    <row r="628" spans="1:20" x14ac:dyDescent="0.35">
      <c r="A628" s="2" t="s">
        <v>11</v>
      </c>
      <c r="B628" s="3" t="s">
        <v>469</v>
      </c>
      <c r="C628" s="3" t="s">
        <v>13</v>
      </c>
      <c r="D628" s="3" t="s">
        <v>14</v>
      </c>
      <c r="E628" s="3" t="s">
        <v>3</v>
      </c>
      <c r="G628" s="3" t="s">
        <v>15</v>
      </c>
      <c r="H628" s="3">
        <v>343192</v>
      </c>
      <c r="I628" s="3">
        <v>343267</v>
      </c>
      <c r="J628" s="3" t="s">
        <v>28</v>
      </c>
      <c r="Q628" s="3" t="s">
        <v>1289</v>
      </c>
      <c r="R628" s="3">
        <v>76</v>
      </c>
      <c r="T628" s="3" t="s">
        <v>1290</v>
      </c>
    </row>
    <row r="629" spans="1:20" x14ac:dyDescent="0.35">
      <c r="A629" s="2" t="s">
        <v>469</v>
      </c>
      <c r="C629" s="3" t="s">
        <v>13</v>
      </c>
      <c r="D629" s="3" t="s">
        <v>14</v>
      </c>
      <c r="E629" s="3" t="s">
        <v>3</v>
      </c>
      <c r="G629" s="3" t="s">
        <v>15</v>
      </c>
      <c r="H629" s="3">
        <v>343192</v>
      </c>
      <c r="I629" s="3">
        <v>343267</v>
      </c>
      <c r="J629" s="3" t="s">
        <v>28</v>
      </c>
      <c r="N629" s="5" t="s">
        <v>1291</v>
      </c>
      <c r="Q629" s="3" t="s">
        <v>1289</v>
      </c>
      <c r="R629" s="3">
        <v>76</v>
      </c>
      <c r="T629" s="3" t="s">
        <v>1292</v>
      </c>
    </row>
    <row r="630" spans="1:20" x14ac:dyDescent="0.35">
      <c r="A630" s="2" t="s">
        <v>11</v>
      </c>
      <c r="B630" s="3" t="s">
        <v>1281</v>
      </c>
      <c r="C630" s="3" t="s">
        <v>13</v>
      </c>
      <c r="D630" s="3" t="s">
        <v>14</v>
      </c>
      <c r="E630" s="3" t="s">
        <v>3</v>
      </c>
      <c r="G630" s="3" t="s">
        <v>15</v>
      </c>
      <c r="H630" s="3">
        <v>343581</v>
      </c>
      <c r="I630" s="3">
        <v>346499</v>
      </c>
      <c r="J630" s="3" t="s">
        <v>28</v>
      </c>
      <c r="Q630" s="3" t="s">
        <v>1293</v>
      </c>
      <c r="R630" s="3">
        <v>2919</v>
      </c>
      <c r="T630" s="3" t="s">
        <v>1294</v>
      </c>
    </row>
    <row r="631" spans="1:20" x14ac:dyDescent="0.35">
      <c r="A631" s="2" t="s">
        <v>1281</v>
      </c>
      <c r="C631" s="3" t="s">
        <v>13</v>
      </c>
      <c r="D631" s="3" t="s">
        <v>14</v>
      </c>
      <c r="E631" s="3" t="s">
        <v>3</v>
      </c>
      <c r="G631" s="3" t="s">
        <v>15</v>
      </c>
      <c r="H631" s="3">
        <v>343581</v>
      </c>
      <c r="I631" s="3">
        <v>346499</v>
      </c>
      <c r="J631" s="3" t="s">
        <v>28</v>
      </c>
      <c r="N631" s="5" t="s">
        <v>1295</v>
      </c>
      <c r="Q631" s="3" t="s">
        <v>1293</v>
      </c>
      <c r="R631" s="3">
        <v>2919</v>
      </c>
    </row>
    <row r="632" spans="1:20" x14ac:dyDescent="0.35">
      <c r="A632" s="2" t="s">
        <v>11</v>
      </c>
      <c r="B632" s="3" t="s">
        <v>1281</v>
      </c>
      <c r="C632" s="3" t="s">
        <v>13</v>
      </c>
      <c r="D632" s="3" t="s">
        <v>14</v>
      </c>
      <c r="E632" s="3" t="s">
        <v>3</v>
      </c>
      <c r="G632" s="3" t="s">
        <v>15</v>
      </c>
      <c r="H632" s="3">
        <v>346652</v>
      </c>
      <c r="I632" s="3">
        <v>346767</v>
      </c>
      <c r="J632" s="3" t="s">
        <v>28</v>
      </c>
      <c r="O632" s="2" t="s">
        <v>1296</v>
      </c>
      <c r="Q632" s="3" t="s">
        <v>1297</v>
      </c>
      <c r="R632" s="3">
        <v>116</v>
      </c>
      <c r="T632" s="3" t="s">
        <v>1298</v>
      </c>
    </row>
    <row r="633" spans="1:20" x14ac:dyDescent="0.35">
      <c r="A633" s="2" t="s">
        <v>1281</v>
      </c>
      <c r="C633" s="3" t="s">
        <v>13</v>
      </c>
      <c r="D633" s="3" t="s">
        <v>14</v>
      </c>
      <c r="E633" s="3" t="s">
        <v>3</v>
      </c>
      <c r="G633" s="3" t="s">
        <v>15</v>
      </c>
      <c r="H633" s="3">
        <v>346652</v>
      </c>
      <c r="I633" s="3">
        <v>346767</v>
      </c>
      <c r="J633" s="3" t="s">
        <v>28</v>
      </c>
      <c r="N633" s="5" t="s">
        <v>1299</v>
      </c>
      <c r="O633" s="2" t="s">
        <v>1296</v>
      </c>
      <c r="Q633" s="3" t="s">
        <v>1297</v>
      </c>
      <c r="R633" s="3">
        <v>116</v>
      </c>
    </row>
    <row r="634" spans="1:20" x14ac:dyDescent="0.35">
      <c r="A634" s="2" t="s">
        <v>11</v>
      </c>
      <c r="B634" s="3" t="s">
        <v>12</v>
      </c>
      <c r="C634" s="3" t="s">
        <v>13</v>
      </c>
      <c r="D634" s="3" t="s">
        <v>14</v>
      </c>
      <c r="E634" s="3" t="s">
        <v>3</v>
      </c>
      <c r="G634" s="3" t="s">
        <v>15</v>
      </c>
      <c r="H634" s="3">
        <v>346848</v>
      </c>
      <c r="I634" s="3">
        <v>347111</v>
      </c>
      <c r="J634" s="3" t="s">
        <v>16</v>
      </c>
      <c r="Q634" s="3" t="s">
        <v>1300</v>
      </c>
      <c r="R634" s="3">
        <v>264</v>
      </c>
    </row>
    <row r="635" spans="1:20" x14ac:dyDescent="0.35">
      <c r="A635" s="2" t="s">
        <v>20</v>
      </c>
      <c r="B635" s="3" t="s">
        <v>21</v>
      </c>
      <c r="C635" s="3" t="s">
        <v>13</v>
      </c>
      <c r="D635" s="3" t="s">
        <v>14</v>
      </c>
      <c r="E635" s="3" t="s">
        <v>3</v>
      </c>
      <c r="G635" s="3" t="s">
        <v>15</v>
      </c>
      <c r="H635" s="3">
        <v>346848</v>
      </c>
      <c r="I635" s="3">
        <v>347111</v>
      </c>
      <c r="J635" s="3" t="s">
        <v>16</v>
      </c>
      <c r="K635" s="3" t="s">
        <v>1301</v>
      </c>
      <c r="L635" s="3" t="s">
        <v>1301</v>
      </c>
      <c r="N635" s="5" t="s">
        <v>31</v>
      </c>
      <c r="Q635" s="3" t="s">
        <v>1300</v>
      </c>
      <c r="R635" s="3">
        <v>264</v>
      </c>
      <c r="S635" s="3">
        <v>87</v>
      </c>
    </row>
    <row r="636" spans="1:20" x14ac:dyDescent="0.35">
      <c r="A636" s="2" t="s">
        <v>11</v>
      </c>
      <c r="B636" s="3" t="s">
        <v>469</v>
      </c>
      <c r="C636" s="3" t="s">
        <v>13</v>
      </c>
      <c r="D636" s="3" t="s">
        <v>14</v>
      </c>
      <c r="E636" s="3" t="s">
        <v>3</v>
      </c>
      <c r="G636" s="3" t="s">
        <v>15</v>
      </c>
      <c r="H636" s="3">
        <v>347780</v>
      </c>
      <c r="I636" s="3">
        <v>347864</v>
      </c>
      <c r="J636" s="3" t="s">
        <v>16</v>
      </c>
      <c r="Q636" s="3" t="s">
        <v>1302</v>
      </c>
      <c r="R636" s="3">
        <v>85</v>
      </c>
      <c r="T636" s="3" t="s">
        <v>1303</v>
      </c>
    </row>
    <row r="637" spans="1:20" x14ac:dyDescent="0.35">
      <c r="A637" s="2" t="s">
        <v>469</v>
      </c>
      <c r="C637" s="3" t="s">
        <v>13</v>
      </c>
      <c r="D637" s="3" t="s">
        <v>14</v>
      </c>
      <c r="E637" s="3" t="s">
        <v>3</v>
      </c>
      <c r="G637" s="3" t="s">
        <v>15</v>
      </c>
      <c r="H637" s="3">
        <v>347780</v>
      </c>
      <c r="I637" s="3">
        <v>347864</v>
      </c>
      <c r="J637" s="3" t="s">
        <v>16</v>
      </c>
      <c r="N637" s="5" t="s">
        <v>913</v>
      </c>
      <c r="Q637" s="3" t="s">
        <v>1302</v>
      </c>
      <c r="R637" s="3">
        <v>85</v>
      </c>
      <c r="T637" s="3" t="s">
        <v>1304</v>
      </c>
    </row>
    <row r="638" spans="1:20" x14ac:dyDescent="0.35">
      <c r="A638" s="2" t="s">
        <v>11</v>
      </c>
      <c r="B638" s="3" t="s">
        <v>12</v>
      </c>
      <c r="C638" s="3" t="s">
        <v>13</v>
      </c>
      <c r="D638" s="3" t="s">
        <v>14</v>
      </c>
      <c r="E638" s="3" t="s">
        <v>3</v>
      </c>
      <c r="G638" s="3" t="s">
        <v>15</v>
      </c>
      <c r="H638" s="3">
        <v>348176</v>
      </c>
      <c r="I638" s="3">
        <v>348667</v>
      </c>
      <c r="J638" s="3" t="s">
        <v>28</v>
      </c>
      <c r="O638" s="2" t="s">
        <v>1305</v>
      </c>
      <c r="Q638" s="3" t="s">
        <v>1306</v>
      </c>
      <c r="R638" s="3">
        <v>492</v>
      </c>
      <c r="T638" s="3" t="s">
        <v>1307</v>
      </c>
    </row>
    <row r="639" spans="1:20" x14ac:dyDescent="0.35">
      <c r="A639" s="2" t="s">
        <v>20</v>
      </c>
      <c r="B639" s="3" t="s">
        <v>21</v>
      </c>
      <c r="C639" s="3" t="s">
        <v>13</v>
      </c>
      <c r="D639" s="3" t="s">
        <v>14</v>
      </c>
      <c r="E639" s="3" t="s">
        <v>3</v>
      </c>
      <c r="G639" s="3" t="s">
        <v>15</v>
      </c>
      <c r="H639" s="3">
        <v>348176</v>
      </c>
      <c r="I639" s="3">
        <v>348667</v>
      </c>
      <c r="J639" s="3" t="s">
        <v>28</v>
      </c>
      <c r="K639" s="3" t="s">
        <v>1308</v>
      </c>
      <c r="L639" s="3" t="s">
        <v>1308</v>
      </c>
      <c r="N639" s="5" t="s">
        <v>1309</v>
      </c>
      <c r="O639" s="2" t="s">
        <v>1305</v>
      </c>
      <c r="Q639" s="3" t="s">
        <v>1306</v>
      </c>
      <c r="R639" s="3">
        <v>492</v>
      </c>
      <c r="S639" s="3">
        <v>163</v>
      </c>
    </row>
    <row r="640" spans="1:20" x14ac:dyDescent="0.35">
      <c r="A640" s="2" t="s">
        <v>11</v>
      </c>
      <c r="B640" s="3" t="s">
        <v>12</v>
      </c>
      <c r="C640" s="3" t="s">
        <v>13</v>
      </c>
      <c r="D640" s="3" t="s">
        <v>14</v>
      </c>
      <c r="E640" s="3" t="s">
        <v>3</v>
      </c>
      <c r="G640" s="3" t="s">
        <v>15</v>
      </c>
      <c r="H640" s="3">
        <v>348683</v>
      </c>
      <c r="I640" s="3">
        <v>349198</v>
      </c>
      <c r="J640" s="3" t="s">
        <v>28</v>
      </c>
      <c r="O640" s="2" t="s">
        <v>1310</v>
      </c>
      <c r="Q640" s="3" t="s">
        <v>1311</v>
      </c>
      <c r="R640" s="3">
        <v>516</v>
      </c>
      <c r="T640" s="3" t="s">
        <v>1312</v>
      </c>
    </row>
    <row r="641" spans="1:20" x14ac:dyDescent="0.35">
      <c r="A641" s="2" t="s">
        <v>20</v>
      </c>
      <c r="B641" s="3" t="s">
        <v>21</v>
      </c>
      <c r="C641" s="3" t="s">
        <v>13</v>
      </c>
      <c r="D641" s="3" t="s">
        <v>14</v>
      </c>
      <c r="E641" s="3" t="s">
        <v>3</v>
      </c>
      <c r="G641" s="3" t="s">
        <v>15</v>
      </c>
      <c r="H641" s="3">
        <v>348683</v>
      </c>
      <c r="I641" s="3">
        <v>349198</v>
      </c>
      <c r="J641" s="3" t="s">
        <v>28</v>
      </c>
      <c r="K641" s="3" t="s">
        <v>1313</v>
      </c>
      <c r="L641" s="3" t="s">
        <v>1313</v>
      </c>
      <c r="N641" s="5" t="s">
        <v>1314</v>
      </c>
      <c r="O641" s="2" t="s">
        <v>1310</v>
      </c>
      <c r="Q641" s="3" t="s">
        <v>1311</v>
      </c>
      <c r="R641" s="3">
        <v>516</v>
      </c>
      <c r="S641" s="3">
        <v>171</v>
      </c>
    </row>
    <row r="642" spans="1:20" x14ac:dyDescent="0.35">
      <c r="A642" s="2" t="s">
        <v>11</v>
      </c>
      <c r="B642" s="3" t="s">
        <v>12</v>
      </c>
      <c r="C642" s="3" t="s">
        <v>13</v>
      </c>
      <c r="D642" s="3" t="s">
        <v>14</v>
      </c>
      <c r="E642" s="3" t="s">
        <v>3</v>
      </c>
      <c r="G642" s="3" t="s">
        <v>15</v>
      </c>
      <c r="H642" s="3">
        <v>349240</v>
      </c>
      <c r="I642" s="3">
        <v>352131</v>
      </c>
      <c r="J642" s="3" t="s">
        <v>28</v>
      </c>
      <c r="Q642" s="3" t="s">
        <v>1315</v>
      </c>
      <c r="R642" s="3">
        <v>2892</v>
      </c>
      <c r="T642" s="3" t="s">
        <v>1316</v>
      </c>
    </row>
    <row r="643" spans="1:20" x14ac:dyDescent="0.35">
      <c r="A643" s="2" t="s">
        <v>20</v>
      </c>
      <c r="B643" s="3" t="s">
        <v>21</v>
      </c>
      <c r="C643" s="3" t="s">
        <v>13</v>
      </c>
      <c r="D643" s="3" t="s">
        <v>14</v>
      </c>
      <c r="E643" s="3" t="s">
        <v>3</v>
      </c>
      <c r="G643" s="3" t="s">
        <v>15</v>
      </c>
      <c r="H643" s="3">
        <v>349240</v>
      </c>
      <c r="I643" s="3">
        <v>352131</v>
      </c>
      <c r="J643" s="3" t="s">
        <v>28</v>
      </c>
      <c r="K643" s="3" t="s">
        <v>1317</v>
      </c>
      <c r="L643" s="3" t="s">
        <v>1317</v>
      </c>
      <c r="N643" s="5" t="s">
        <v>1318</v>
      </c>
      <c r="Q643" s="3" t="s">
        <v>1315</v>
      </c>
      <c r="R643" s="3">
        <v>2892</v>
      </c>
      <c r="S643" s="3">
        <v>963</v>
      </c>
    </row>
    <row r="644" spans="1:20" x14ac:dyDescent="0.35">
      <c r="A644" s="2" t="s">
        <v>11</v>
      </c>
      <c r="B644" s="3" t="s">
        <v>12</v>
      </c>
      <c r="C644" s="3" t="s">
        <v>13</v>
      </c>
      <c r="D644" s="3" t="s">
        <v>14</v>
      </c>
      <c r="E644" s="3" t="s">
        <v>3</v>
      </c>
      <c r="G644" s="3" t="s">
        <v>15</v>
      </c>
      <c r="H644" s="3">
        <v>352299</v>
      </c>
      <c r="I644" s="3">
        <v>352568</v>
      </c>
      <c r="J644" s="3" t="s">
        <v>28</v>
      </c>
      <c r="Q644" s="3" t="s">
        <v>1319</v>
      </c>
      <c r="R644" s="3">
        <v>270</v>
      </c>
      <c r="T644" s="3" t="s">
        <v>1320</v>
      </c>
    </row>
    <row r="645" spans="1:20" x14ac:dyDescent="0.35">
      <c r="A645" s="2" t="s">
        <v>20</v>
      </c>
      <c r="B645" s="3" t="s">
        <v>21</v>
      </c>
      <c r="C645" s="3" t="s">
        <v>13</v>
      </c>
      <c r="D645" s="3" t="s">
        <v>14</v>
      </c>
      <c r="E645" s="3" t="s">
        <v>3</v>
      </c>
      <c r="G645" s="3" t="s">
        <v>15</v>
      </c>
      <c r="H645" s="3">
        <v>352299</v>
      </c>
      <c r="I645" s="3">
        <v>352568</v>
      </c>
      <c r="J645" s="3" t="s">
        <v>28</v>
      </c>
      <c r="K645" s="3" t="s">
        <v>1321</v>
      </c>
      <c r="L645" s="3" t="s">
        <v>1321</v>
      </c>
      <c r="N645" s="5" t="s">
        <v>1322</v>
      </c>
      <c r="Q645" s="3" t="s">
        <v>1319</v>
      </c>
      <c r="R645" s="3">
        <v>270</v>
      </c>
      <c r="S645" s="3">
        <v>89</v>
      </c>
    </row>
    <row r="646" spans="1:20" x14ac:dyDescent="0.35">
      <c r="A646" s="2" t="s">
        <v>11</v>
      </c>
      <c r="B646" s="3" t="s">
        <v>12</v>
      </c>
      <c r="C646" s="3" t="s">
        <v>13</v>
      </c>
      <c r="D646" s="3" t="s">
        <v>14</v>
      </c>
      <c r="E646" s="3" t="s">
        <v>3</v>
      </c>
      <c r="G646" s="3" t="s">
        <v>15</v>
      </c>
      <c r="H646" s="3">
        <v>352706</v>
      </c>
      <c r="I646" s="3">
        <v>353818</v>
      </c>
      <c r="J646" s="3" t="s">
        <v>16</v>
      </c>
      <c r="Q646" s="3" t="s">
        <v>1323</v>
      </c>
      <c r="R646" s="3">
        <v>1113</v>
      </c>
      <c r="T646" s="3" t="s">
        <v>1324</v>
      </c>
    </row>
    <row r="647" spans="1:20" x14ac:dyDescent="0.35">
      <c r="A647" s="2" t="s">
        <v>20</v>
      </c>
      <c r="B647" s="3" t="s">
        <v>21</v>
      </c>
      <c r="C647" s="3" t="s">
        <v>13</v>
      </c>
      <c r="D647" s="3" t="s">
        <v>14</v>
      </c>
      <c r="E647" s="3" t="s">
        <v>3</v>
      </c>
      <c r="G647" s="3" t="s">
        <v>15</v>
      </c>
      <c r="H647" s="3">
        <v>352706</v>
      </c>
      <c r="I647" s="3">
        <v>353818</v>
      </c>
      <c r="J647" s="3" t="s">
        <v>16</v>
      </c>
      <c r="K647" s="3" t="s">
        <v>1325</v>
      </c>
      <c r="L647" s="3" t="s">
        <v>1325</v>
      </c>
      <c r="N647" s="5" t="s">
        <v>1326</v>
      </c>
      <c r="Q647" s="3" t="s">
        <v>1323</v>
      </c>
      <c r="R647" s="3">
        <v>1113</v>
      </c>
      <c r="S647" s="3">
        <v>370</v>
      </c>
    </row>
    <row r="648" spans="1:20" x14ac:dyDescent="0.35">
      <c r="A648" s="2" t="s">
        <v>11</v>
      </c>
      <c r="B648" s="3" t="s">
        <v>12</v>
      </c>
      <c r="C648" s="3" t="s">
        <v>13</v>
      </c>
      <c r="D648" s="3" t="s">
        <v>14</v>
      </c>
      <c r="E648" s="3" t="s">
        <v>3</v>
      </c>
      <c r="G648" s="3" t="s">
        <v>15</v>
      </c>
      <c r="H648" s="3">
        <v>354000</v>
      </c>
      <c r="I648" s="3">
        <v>356048</v>
      </c>
      <c r="J648" s="3" t="s">
        <v>28</v>
      </c>
      <c r="O648" s="2" t="s">
        <v>1327</v>
      </c>
      <c r="Q648" s="3" t="s">
        <v>1328</v>
      </c>
      <c r="R648" s="3">
        <v>2049</v>
      </c>
      <c r="T648" s="3" t="s">
        <v>1329</v>
      </c>
    </row>
    <row r="649" spans="1:20" x14ac:dyDescent="0.35">
      <c r="A649" s="2" t="s">
        <v>20</v>
      </c>
      <c r="B649" s="3" t="s">
        <v>21</v>
      </c>
      <c r="C649" s="3" t="s">
        <v>13</v>
      </c>
      <c r="D649" s="3" t="s">
        <v>14</v>
      </c>
      <c r="E649" s="3" t="s">
        <v>3</v>
      </c>
      <c r="G649" s="3" t="s">
        <v>15</v>
      </c>
      <c r="H649" s="3">
        <v>354000</v>
      </c>
      <c r="I649" s="3">
        <v>356048</v>
      </c>
      <c r="J649" s="3" t="s">
        <v>28</v>
      </c>
      <c r="K649" s="3" t="s">
        <v>1330</v>
      </c>
      <c r="L649" s="3" t="s">
        <v>1330</v>
      </c>
      <c r="N649" s="5" t="s">
        <v>1331</v>
      </c>
      <c r="O649" s="2" t="s">
        <v>1327</v>
      </c>
      <c r="Q649" s="3" t="s">
        <v>1328</v>
      </c>
      <c r="R649" s="3">
        <v>2049</v>
      </c>
      <c r="S649" s="3">
        <v>682</v>
      </c>
    </row>
    <row r="650" spans="1:20" x14ac:dyDescent="0.35">
      <c r="A650" s="2" t="s">
        <v>11</v>
      </c>
      <c r="B650" s="3" t="s">
        <v>12</v>
      </c>
      <c r="C650" s="3" t="s">
        <v>13</v>
      </c>
      <c r="D650" s="3" t="s">
        <v>14</v>
      </c>
      <c r="E650" s="3" t="s">
        <v>3</v>
      </c>
      <c r="G650" s="3" t="s">
        <v>15</v>
      </c>
      <c r="H650" s="3">
        <v>356182</v>
      </c>
      <c r="I650" s="3">
        <v>358341</v>
      </c>
      <c r="J650" s="3" t="s">
        <v>28</v>
      </c>
      <c r="Q650" s="3" t="s">
        <v>1332</v>
      </c>
      <c r="R650" s="3">
        <v>2160</v>
      </c>
      <c r="T650" s="3" t="s">
        <v>1333</v>
      </c>
    </row>
    <row r="651" spans="1:20" x14ac:dyDescent="0.35">
      <c r="A651" s="2" t="s">
        <v>20</v>
      </c>
      <c r="B651" s="3" t="s">
        <v>21</v>
      </c>
      <c r="C651" s="3" t="s">
        <v>13</v>
      </c>
      <c r="D651" s="3" t="s">
        <v>14</v>
      </c>
      <c r="E651" s="3" t="s">
        <v>3</v>
      </c>
      <c r="G651" s="3" t="s">
        <v>15</v>
      </c>
      <c r="H651" s="3">
        <v>356182</v>
      </c>
      <c r="I651" s="3">
        <v>358341</v>
      </c>
      <c r="J651" s="3" t="s">
        <v>28</v>
      </c>
      <c r="K651" s="3" t="s">
        <v>1334</v>
      </c>
      <c r="L651" s="3" t="s">
        <v>1334</v>
      </c>
      <c r="N651" s="5" t="s">
        <v>1335</v>
      </c>
      <c r="Q651" s="3" t="s">
        <v>1332</v>
      </c>
      <c r="R651" s="3">
        <v>2160</v>
      </c>
      <c r="S651" s="3">
        <v>719</v>
      </c>
    </row>
    <row r="652" spans="1:20" x14ac:dyDescent="0.35">
      <c r="A652" s="2" t="s">
        <v>11</v>
      </c>
      <c r="B652" s="3" t="s">
        <v>12</v>
      </c>
      <c r="C652" s="3" t="s">
        <v>13</v>
      </c>
      <c r="D652" s="3" t="s">
        <v>14</v>
      </c>
      <c r="E652" s="3" t="s">
        <v>3</v>
      </c>
      <c r="G652" s="3" t="s">
        <v>15</v>
      </c>
      <c r="H652" s="3">
        <v>358606</v>
      </c>
      <c r="I652" s="3">
        <v>359940</v>
      </c>
      <c r="J652" s="3" t="s">
        <v>28</v>
      </c>
      <c r="O652" s="2" t="s">
        <v>1336</v>
      </c>
      <c r="Q652" s="3" t="s">
        <v>1337</v>
      </c>
      <c r="R652" s="3">
        <v>1335</v>
      </c>
      <c r="T652" s="3" t="s">
        <v>1338</v>
      </c>
    </row>
    <row r="653" spans="1:20" x14ac:dyDescent="0.35">
      <c r="A653" s="2" t="s">
        <v>20</v>
      </c>
      <c r="B653" s="3" t="s">
        <v>21</v>
      </c>
      <c r="C653" s="3" t="s">
        <v>13</v>
      </c>
      <c r="D653" s="3" t="s">
        <v>14</v>
      </c>
      <c r="E653" s="3" t="s">
        <v>3</v>
      </c>
      <c r="G653" s="3" t="s">
        <v>15</v>
      </c>
      <c r="H653" s="3">
        <v>358606</v>
      </c>
      <c r="I653" s="3">
        <v>359940</v>
      </c>
      <c r="J653" s="3" t="s">
        <v>28</v>
      </c>
      <c r="K653" s="3" t="s">
        <v>1339</v>
      </c>
      <c r="L653" s="3" t="s">
        <v>1339</v>
      </c>
      <c r="N653" s="46" t="s">
        <v>1340</v>
      </c>
      <c r="O653" s="2" t="s">
        <v>1336</v>
      </c>
      <c r="Q653" s="3" t="s">
        <v>1337</v>
      </c>
      <c r="R653" s="3">
        <v>1335</v>
      </c>
      <c r="S653" s="3">
        <v>444</v>
      </c>
    </row>
    <row r="654" spans="1:20" x14ac:dyDescent="0.35">
      <c r="A654" s="2" t="s">
        <v>11</v>
      </c>
      <c r="B654" s="3" t="s">
        <v>12</v>
      </c>
      <c r="C654" s="3" t="s">
        <v>13</v>
      </c>
      <c r="D654" s="3" t="s">
        <v>14</v>
      </c>
      <c r="E654" s="3" t="s">
        <v>3</v>
      </c>
      <c r="G654" s="3" t="s">
        <v>15</v>
      </c>
      <c r="H654" s="3">
        <v>359950</v>
      </c>
      <c r="I654" s="3">
        <v>360933</v>
      </c>
      <c r="J654" s="3" t="s">
        <v>28</v>
      </c>
      <c r="N654" s="46"/>
      <c r="O654" s="2" t="s">
        <v>1341</v>
      </c>
      <c r="Q654" s="3" t="s">
        <v>1342</v>
      </c>
      <c r="R654" s="3">
        <v>984</v>
      </c>
      <c r="T654" s="3" t="s">
        <v>1343</v>
      </c>
    </row>
    <row r="655" spans="1:20" x14ac:dyDescent="0.35">
      <c r="A655" s="2" t="s">
        <v>20</v>
      </c>
      <c r="B655" s="3" t="s">
        <v>21</v>
      </c>
      <c r="C655" s="3" t="s">
        <v>13</v>
      </c>
      <c r="D655" s="3" t="s">
        <v>14</v>
      </c>
      <c r="E655" s="3" t="s">
        <v>3</v>
      </c>
      <c r="G655" s="3" t="s">
        <v>15</v>
      </c>
      <c r="H655" s="3">
        <v>359950</v>
      </c>
      <c r="I655" s="3">
        <v>360933</v>
      </c>
      <c r="J655" s="3" t="s">
        <v>28</v>
      </c>
      <c r="K655" s="3" t="s">
        <v>1344</v>
      </c>
      <c r="L655" s="3" t="s">
        <v>1344</v>
      </c>
      <c r="N655" s="46" t="s">
        <v>1345</v>
      </c>
      <c r="O655" s="2" t="s">
        <v>1341</v>
      </c>
      <c r="Q655" s="3" t="s">
        <v>1342</v>
      </c>
      <c r="R655" s="3">
        <v>984</v>
      </c>
      <c r="S655" s="3">
        <v>327</v>
      </c>
    </row>
    <row r="656" spans="1:20" x14ac:dyDescent="0.35">
      <c r="A656" s="2" t="s">
        <v>11</v>
      </c>
      <c r="B656" s="3" t="s">
        <v>12</v>
      </c>
      <c r="C656" s="3" t="s">
        <v>13</v>
      </c>
      <c r="D656" s="3" t="s">
        <v>14</v>
      </c>
      <c r="E656" s="3" t="s">
        <v>3</v>
      </c>
      <c r="G656" s="3" t="s">
        <v>15</v>
      </c>
      <c r="H656" s="3">
        <v>360936</v>
      </c>
      <c r="I656" s="3">
        <v>361943</v>
      </c>
      <c r="J656" s="3" t="s">
        <v>28</v>
      </c>
      <c r="N656" s="46"/>
      <c r="O656" s="2" t="s">
        <v>1346</v>
      </c>
      <c r="Q656" s="3" t="s">
        <v>1347</v>
      </c>
      <c r="R656" s="3">
        <v>1008</v>
      </c>
      <c r="T656" s="3" t="s">
        <v>1348</v>
      </c>
    </row>
    <row r="657" spans="1:20" x14ac:dyDescent="0.35">
      <c r="A657" s="2" t="s">
        <v>20</v>
      </c>
      <c r="B657" s="3" t="s">
        <v>21</v>
      </c>
      <c r="C657" s="3" t="s">
        <v>13</v>
      </c>
      <c r="D657" s="3" t="s">
        <v>14</v>
      </c>
      <c r="E657" s="3" t="s">
        <v>3</v>
      </c>
      <c r="G657" s="3" t="s">
        <v>15</v>
      </c>
      <c r="H657" s="3">
        <v>360936</v>
      </c>
      <c r="I657" s="3">
        <v>361943</v>
      </c>
      <c r="J657" s="3" t="s">
        <v>28</v>
      </c>
      <c r="K657" s="3" t="s">
        <v>1349</v>
      </c>
      <c r="L657" s="3" t="s">
        <v>1349</v>
      </c>
      <c r="N657" s="46" t="s">
        <v>1350</v>
      </c>
      <c r="O657" s="2" t="s">
        <v>1346</v>
      </c>
      <c r="Q657" s="3" t="s">
        <v>1347</v>
      </c>
      <c r="R657" s="3">
        <v>1008</v>
      </c>
      <c r="S657" s="3">
        <v>335</v>
      </c>
    </row>
    <row r="658" spans="1:20" x14ac:dyDescent="0.35">
      <c r="A658" s="2" t="s">
        <v>11</v>
      </c>
      <c r="B658" s="3" t="s">
        <v>12</v>
      </c>
      <c r="C658" s="3" t="s">
        <v>13</v>
      </c>
      <c r="D658" s="3" t="s">
        <v>14</v>
      </c>
      <c r="E658" s="3" t="s">
        <v>3</v>
      </c>
      <c r="G658" s="3" t="s">
        <v>15</v>
      </c>
      <c r="H658" s="3">
        <v>361946</v>
      </c>
      <c r="I658" s="3">
        <v>362506</v>
      </c>
      <c r="J658" s="3" t="s">
        <v>28</v>
      </c>
      <c r="N658" s="46"/>
      <c r="O658" s="2" t="s">
        <v>1351</v>
      </c>
      <c r="Q658" s="3" t="s">
        <v>1352</v>
      </c>
      <c r="R658" s="3">
        <v>561</v>
      </c>
      <c r="T658" s="3" t="s">
        <v>1353</v>
      </c>
    </row>
    <row r="659" spans="1:20" x14ac:dyDescent="0.35">
      <c r="A659" s="2" t="s">
        <v>20</v>
      </c>
      <c r="B659" s="3" t="s">
        <v>21</v>
      </c>
      <c r="C659" s="3" t="s">
        <v>13</v>
      </c>
      <c r="D659" s="3" t="s">
        <v>14</v>
      </c>
      <c r="E659" s="3" t="s">
        <v>3</v>
      </c>
      <c r="G659" s="3" t="s">
        <v>15</v>
      </c>
      <c r="H659" s="3">
        <v>361946</v>
      </c>
      <c r="I659" s="3">
        <v>362506</v>
      </c>
      <c r="J659" s="3" t="s">
        <v>28</v>
      </c>
      <c r="K659" s="3" t="s">
        <v>1354</v>
      </c>
      <c r="L659" s="3" t="s">
        <v>1354</v>
      </c>
      <c r="N659" s="46" t="s">
        <v>1355</v>
      </c>
      <c r="O659" s="2" t="s">
        <v>1351</v>
      </c>
      <c r="Q659" s="3" t="s">
        <v>1352</v>
      </c>
      <c r="R659" s="3">
        <v>561</v>
      </c>
      <c r="S659" s="3">
        <v>186</v>
      </c>
    </row>
    <row r="660" spans="1:20" x14ac:dyDescent="0.35">
      <c r="A660" s="2" t="s">
        <v>11</v>
      </c>
      <c r="B660" s="3" t="s">
        <v>12</v>
      </c>
      <c r="C660" s="3" t="s">
        <v>13</v>
      </c>
      <c r="D660" s="3" t="s">
        <v>14</v>
      </c>
      <c r="E660" s="3" t="s">
        <v>3</v>
      </c>
      <c r="G660" s="3" t="s">
        <v>15</v>
      </c>
      <c r="H660" s="3">
        <v>364764</v>
      </c>
      <c r="I660" s="3">
        <v>365744</v>
      </c>
      <c r="J660" s="3" t="s">
        <v>28</v>
      </c>
      <c r="N660" s="46"/>
      <c r="Q660" s="3" t="s">
        <v>1356</v>
      </c>
      <c r="R660" s="3">
        <v>981</v>
      </c>
      <c r="T660" s="3" t="s">
        <v>1357</v>
      </c>
    </row>
    <row r="661" spans="1:20" x14ac:dyDescent="0.35">
      <c r="A661" s="2" t="s">
        <v>20</v>
      </c>
      <c r="B661" s="3" t="s">
        <v>21</v>
      </c>
      <c r="C661" s="3" t="s">
        <v>13</v>
      </c>
      <c r="D661" s="3" t="s">
        <v>14</v>
      </c>
      <c r="E661" s="3" t="s">
        <v>3</v>
      </c>
      <c r="G661" s="3" t="s">
        <v>15</v>
      </c>
      <c r="H661" s="3">
        <v>364764</v>
      </c>
      <c r="I661" s="3">
        <v>365744</v>
      </c>
      <c r="J661" s="3" t="s">
        <v>28</v>
      </c>
      <c r="K661" s="3" t="s">
        <v>1358</v>
      </c>
      <c r="L661" s="3" t="s">
        <v>1358</v>
      </c>
      <c r="N661" s="46" t="s">
        <v>1359</v>
      </c>
      <c r="Q661" s="3" t="s">
        <v>1356</v>
      </c>
      <c r="R661" s="3">
        <v>981</v>
      </c>
      <c r="S661" s="3">
        <v>326</v>
      </c>
    </row>
    <row r="662" spans="1:20" x14ac:dyDescent="0.35">
      <c r="A662" s="2" t="s">
        <v>11</v>
      </c>
      <c r="B662" s="3" t="s">
        <v>12</v>
      </c>
      <c r="C662" s="3" t="s">
        <v>13</v>
      </c>
      <c r="D662" s="3" t="s">
        <v>14</v>
      </c>
      <c r="E662" s="3" t="s">
        <v>3</v>
      </c>
      <c r="G662" s="3" t="s">
        <v>15</v>
      </c>
      <c r="H662" s="3">
        <v>365725</v>
      </c>
      <c r="I662" s="3">
        <v>369045</v>
      </c>
      <c r="J662" s="3" t="s">
        <v>28</v>
      </c>
      <c r="N662" s="46"/>
      <c r="O662" s="2" t="s">
        <v>1360</v>
      </c>
      <c r="Q662" s="3" t="s">
        <v>1361</v>
      </c>
      <c r="R662" s="3">
        <v>3321</v>
      </c>
      <c r="T662" s="3" t="s">
        <v>1362</v>
      </c>
    </row>
    <row r="663" spans="1:20" x14ac:dyDescent="0.35">
      <c r="A663" s="2" t="s">
        <v>20</v>
      </c>
      <c r="B663" s="3" t="s">
        <v>21</v>
      </c>
      <c r="C663" s="3" t="s">
        <v>13</v>
      </c>
      <c r="D663" s="3" t="s">
        <v>14</v>
      </c>
      <c r="E663" s="3" t="s">
        <v>3</v>
      </c>
      <c r="G663" s="3" t="s">
        <v>15</v>
      </c>
      <c r="H663" s="3">
        <v>365725</v>
      </c>
      <c r="I663" s="3">
        <v>369045</v>
      </c>
      <c r="J663" s="3" t="s">
        <v>28</v>
      </c>
      <c r="K663" s="3" t="s">
        <v>1363</v>
      </c>
      <c r="L663" s="3" t="s">
        <v>1363</v>
      </c>
      <c r="N663" s="46" t="s">
        <v>1364</v>
      </c>
      <c r="O663" s="2" t="s">
        <v>1360</v>
      </c>
      <c r="Q663" s="3" t="s">
        <v>1361</v>
      </c>
      <c r="R663" s="3">
        <v>3321</v>
      </c>
      <c r="S663" s="3">
        <v>1106</v>
      </c>
    </row>
    <row r="664" spans="1:20" x14ac:dyDescent="0.35">
      <c r="A664" s="2" t="s">
        <v>11</v>
      </c>
      <c r="B664" s="3" t="s">
        <v>12</v>
      </c>
      <c r="C664" s="3" t="s">
        <v>13</v>
      </c>
      <c r="D664" s="3" t="s">
        <v>14</v>
      </c>
      <c r="E664" s="3" t="s">
        <v>3</v>
      </c>
      <c r="G664" s="3" t="s">
        <v>15</v>
      </c>
      <c r="H664" s="3">
        <v>369103</v>
      </c>
      <c r="I664" s="3">
        <v>370959</v>
      </c>
      <c r="J664" s="3" t="s">
        <v>28</v>
      </c>
      <c r="Q664" s="3" t="s">
        <v>1365</v>
      </c>
      <c r="R664" s="3">
        <v>1857</v>
      </c>
      <c r="T664" s="3" t="s">
        <v>1366</v>
      </c>
    </row>
    <row r="665" spans="1:20" x14ac:dyDescent="0.35">
      <c r="A665" s="2" t="s">
        <v>20</v>
      </c>
      <c r="B665" s="3" t="s">
        <v>21</v>
      </c>
      <c r="C665" s="3" t="s">
        <v>13</v>
      </c>
      <c r="D665" s="3" t="s">
        <v>14</v>
      </c>
      <c r="E665" s="3" t="s">
        <v>3</v>
      </c>
      <c r="G665" s="3" t="s">
        <v>15</v>
      </c>
      <c r="H665" s="3">
        <v>369103</v>
      </c>
      <c r="I665" s="3">
        <v>370959</v>
      </c>
      <c r="J665" s="3" t="s">
        <v>28</v>
      </c>
      <c r="K665" s="3" t="s">
        <v>1367</v>
      </c>
      <c r="L665" s="3" t="s">
        <v>1367</v>
      </c>
      <c r="N665" s="5" t="s">
        <v>1368</v>
      </c>
      <c r="Q665" s="3" t="s">
        <v>1365</v>
      </c>
      <c r="R665" s="3">
        <v>1857</v>
      </c>
      <c r="S665" s="3">
        <v>618</v>
      </c>
    </row>
    <row r="666" spans="1:20" x14ac:dyDescent="0.35">
      <c r="A666" s="2" t="s">
        <v>11</v>
      </c>
      <c r="B666" s="3" t="s">
        <v>12</v>
      </c>
      <c r="C666" s="3" t="s">
        <v>13</v>
      </c>
      <c r="D666" s="3" t="s">
        <v>14</v>
      </c>
      <c r="E666" s="3" t="s">
        <v>3</v>
      </c>
      <c r="G666" s="3" t="s">
        <v>15</v>
      </c>
      <c r="H666" s="3">
        <v>371100</v>
      </c>
      <c r="I666" s="3">
        <v>371690</v>
      </c>
      <c r="J666" s="3" t="s">
        <v>28</v>
      </c>
      <c r="Q666" s="3" t="s">
        <v>1369</v>
      </c>
      <c r="R666" s="3">
        <v>591</v>
      </c>
      <c r="T666" s="3" t="s">
        <v>1370</v>
      </c>
    </row>
    <row r="667" spans="1:20" x14ac:dyDescent="0.35">
      <c r="A667" s="2" t="s">
        <v>20</v>
      </c>
      <c r="B667" s="3" t="s">
        <v>21</v>
      </c>
      <c r="C667" s="3" t="s">
        <v>13</v>
      </c>
      <c r="D667" s="3" t="s">
        <v>14</v>
      </c>
      <c r="E667" s="3" t="s">
        <v>3</v>
      </c>
      <c r="G667" s="3" t="s">
        <v>15</v>
      </c>
      <c r="H667" s="3">
        <v>371100</v>
      </c>
      <c r="I667" s="3">
        <v>371690</v>
      </c>
      <c r="J667" s="3" t="s">
        <v>28</v>
      </c>
      <c r="K667" s="3" t="s">
        <v>1371</v>
      </c>
      <c r="L667" s="3" t="s">
        <v>1371</v>
      </c>
      <c r="N667" s="5" t="s">
        <v>31</v>
      </c>
      <c r="Q667" s="3" t="s">
        <v>1369</v>
      </c>
      <c r="R667" s="3">
        <v>591</v>
      </c>
      <c r="S667" s="3">
        <v>196</v>
      </c>
    </row>
    <row r="668" spans="1:20" x14ac:dyDescent="0.35">
      <c r="A668" s="2" t="s">
        <v>11</v>
      </c>
      <c r="B668" s="3" t="s">
        <v>12</v>
      </c>
      <c r="C668" s="3" t="s">
        <v>13</v>
      </c>
      <c r="D668" s="3" t="s">
        <v>14</v>
      </c>
      <c r="E668" s="3" t="s">
        <v>3</v>
      </c>
      <c r="G668" s="3" t="s">
        <v>15</v>
      </c>
      <c r="H668" s="3">
        <v>371754</v>
      </c>
      <c r="I668" s="3">
        <v>372557</v>
      </c>
      <c r="J668" s="3" t="s">
        <v>16</v>
      </c>
      <c r="Q668" s="3" t="s">
        <v>1372</v>
      </c>
      <c r="R668" s="3">
        <v>804</v>
      </c>
      <c r="T668" s="3" t="s">
        <v>1373</v>
      </c>
    </row>
    <row r="669" spans="1:20" x14ac:dyDescent="0.35">
      <c r="A669" s="2" t="s">
        <v>20</v>
      </c>
      <c r="B669" s="3" t="s">
        <v>21</v>
      </c>
      <c r="C669" s="3" t="s">
        <v>13</v>
      </c>
      <c r="D669" s="3" t="s">
        <v>14</v>
      </c>
      <c r="E669" s="3" t="s">
        <v>3</v>
      </c>
      <c r="G669" s="3" t="s">
        <v>15</v>
      </c>
      <c r="H669" s="3">
        <v>371754</v>
      </c>
      <c r="I669" s="3">
        <v>372557</v>
      </c>
      <c r="J669" s="3" t="s">
        <v>16</v>
      </c>
      <c r="K669" s="3" t="s">
        <v>1374</v>
      </c>
      <c r="L669" s="3" t="s">
        <v>1374</v>
      </c>
      <c r="N669" s="5" t="s">
        <v>1375</v>
      </c>
      <c r="Q669" s="3" t="s">
        <v>1372</v>
      </c>
      <c r="R669" s="3">
        <v>804</v>
      </c>
      <c r="S669" s="3">
        <v>267</v>
      </c>
    </row>
    <row r="670" spans="1:20" x14ac:dyDescent="0.35">
      <c r="A670" s="2" t="s">
        <v>11</v>
      </c>
      <c r="B670" s="3" t="s">
        <v>12</v>
      </c>
      <c r="C670" s="3" t="s">
        <v>13</v>
      </c>
      <c r="D670" s="3" t="s">
        <v>14</v>
      </c>
      <c r="E670" s="3" t="s">
        <v>3</v>
      </c>
      <c r="G670" s="3" t="s">
        <v>15</v>
      </c>
      <c r="H670" s="3">
        <v>372771</v>
      </c>
      <c r="I670" s="3">
        <v>373487</v>
      </c>
      <c r="J670" s="3" t="s">
        <v>28</v>
      </c>
      <c r="Q670" s="3" t="s">
        <v>1376</v>
      </c>
      <c r="R670" s="3">
        <v>717</v>
      </c>
      <c r="T670" s="3" t="s">
        <v>1377</v>
      </c>
    </row>
    <row r="671" spans="1:20" x14ac:dyDescent="0.35">
      <c r="A671" s="2" t="s">
        <v>20</v>
      </c>
      <c r="B671" s="3" t="s">
        <v>21</v>
      </c>
      <c r="C671" s="3" t="s">
        <v>13</v>
      </c>
      <c r="D671" s="3" t="s">
        <v>14</v>
      </c>
      <c r="E671" s="3" t="s">
        <v>3</v>
      </c>
      <c r="G671" s="3" t="s">
        <v>15</v>
      </c>
      <c r="H671" s="3">
        <v>372771</v>
      </c>
      <c r="I671" s="3">
        <v>373487</v>
      </c>
      <c r="J671" s="3" t="s">
        <v>28</v>
      </c>
      <c r="K671" s="3" t="s">
        <v>1378</v>
      </c>
      <c r="L671" s="3" t="s">
        <v>1378</v>
      </c>
      <c r="N671" s="5" t="s">
        <v>1379</v>
      </c>
      <c r="Q671" s="3" t="s">
        <v>1376</v>
      </c>
      <c r="R671" s="3">
        <v>717</v>
      </c>
      <c r="S671" s="3">
        <v>238</v>
      </c>
    </row>
    <row r="672" spans="1:20" x14ac:dyDescent="0.35">
      <c r="A672" s="2" t="s">
        <v>11</v>
      </c>
      <c r="B672" s="3" t="s">
        <v>12</v>
      </c>
      <c r="C672" s="3" t="s">
        <v>13</v>
      </c>
      <c r="D672" s="3" t="s">
        <v>14</v>
      </c>
      <c r="E672" s="3" t="s">
        <v>3</v>
      </c>
      <c r="G672" s="3" t="s">
        <v>15</v>
      </c>
      <c r="H672" s="3">
        <v>373566</v>
      </c>
      <c r="I672" s="3">
        <v>374030</v>
      </c>
      <c r="J672" s="3" t="s">
        <v>28</v>
      </c>
      <c r="O672" s="2" t="s">
        <v>1380</v>
      </c>
      <c r="Q672" s="3" t="s">
        <v>1381</v>
      </c>
      <c r="R672" s="3">
        <v>465</v>
      </c>
      <c r="T672" s="3" t="s">
        <v>1382</v>
      </c>
    </row>
    <row r="673" spans="1:20" x14ac:dyDescent="0.35">
      <c r="A673" s="2" t="s">
        <v>20</v>
      </c>
      <c r="B673" s="3" t="s">
        <v>21</v>
      </c>
      <c r="C673" s="3" t="s">
        <v>13</v>
      </c>
      <c r="D673" s="3" t="s">
        <v>14</v>
      </c>
      <c r="E673" s="3" t="s">
        <v>3</v>
      </c>
      <c r="G673" s="3" t="s">
        <v>15</v>
      </c>
      <c r="H673" s="3">
        <v>373566</v>
      </c>
      <c r="I673" s="3">
        <v>374030</v>
      </c>
      <c r="J673" s="3" t="s">
        <v>28</v>
      </c>
      <c r="K673" s="3" t="s">
        <v>1383</v>
      </c>
      <c r="L673" s="3" t="s">
        <v>1383</v>
      </c>
      <c r="N673" s="5" t="s">
        <v>1384</v>
      </c>
      <c r="O673" s="2" t="s">
        <v>1380</v>
      </c>
      <c r="Q673" s="3" t="s">
        <v>1381</v>
      </c>
      <c r="R673" s="3">
        <v>465</v>
      </c>
      <c r="S673" s="3">
        <v>154</v>
      </c>
    </row>
    <row r="674" spans="1:20" x14ac:dyDescent="0.35">
      <c r="A674" s="2" t="s">
        <v>11</v>
      </c>
      <c r="B674" s="3" t="s">
        <v>12</v>
      </c>
      <c r="C674" s="3" t="s">
        <v>13</v>
      </c>
      <c r="D674" s="3" t="s">
        <v>14</v>
      </c>
      <c r="E674" s="3" t="s">
        <v>3</v>
      </c>
      <c r="G674" s="3" t="s">
        <v>15</v>
      </c>
      <c r="H674" s="3">
        <v>374078</v>
      </c>
      <c r="I674" s="3">
        <v>375292</v>
      </c>
      <c r="J674" s="3" t="s">
        <v>28</v>
      </c>
      <c r="O674" s="2" t="s">
        <v>1385</v>
      </c>
      <c r="Q674" s="3" t="s">
        <v>1386</v>
      </c>
      <c r="R674" s="3">
        <v>1215</v>
      </c>
      <c r="T674" s="3" t="s">
        <v>1387</v>
      </c>
    </row>
    <row r="675" spans="1:20" x14ac:dyDescent="0.35">
      <c r="A675" s="2" t="s">
        <v>20</v>
      </c>
      <c r="B675" s="3" t="s">
        <v>21</v>
      </c>
      <c r="C675" s="3" t="s">
        <v>13</v>
      </c>
      <c r="D675" s="3" t="s">
        <v>14</v>
      </c>
      <c r="E675" s="3" t="s">
        <v>3</v>
      </c>
      <c r="G675" s="3" t="s">
        <v>15</v>
      </c>
      <c r="H675" s="3">
        <v>374078</v>
      </c>
      <c r="I675" s="3">
        <v>375292</v>
      </c>
      <c r="J675" s="3" t="s">
        <v>28</v>
      </c>
      <c r="K675" s="3" t="s">
        <v>1388</v>
      </c>
      <c r="L675" s="3" t="s">
        <v>1388</v>
      </c>
      <c r="N675" s="5" t="s">
        <v>1389</v>
      </c>
      <c r="O675" s="2" t="s">
        <v>1385</v>
      </c>
      <c r="Q675" s="3" t="s">
        <v>1386</v>
      </c>
      <c r="R675" s="3">
        <v>1215</v>
      </c>
      <c r="S675" s="3">
        <v>404</v>
      </c>
    </row>
    <row r="676" spans="1:20" x14ac:dyDescent="0.35">
      <c r="A676" s="2" t="s">
        <v>11</v>
      </c>
      <c r="B676" s="3" t="s">
        <v>12</v>
      </c>
      <c r="C676" s="3" t="s">
        <v>13</v>
      </c>
      <c r="D676" s="3" t="s">
        <v>14</v>
      </c>
      <c r="E676" s="3" t="s">
        <v>3</v>
      </c>
      <c r="G676" s="3" t="s">
        <v>15</v>
      </c>
      <c r="H676" s="3">
        <v>375524</v>
      </c>
      <c r="I676" s="3">
        <v>375910</v>
      </c>
      <c r="J676" s="3" t="s">
        <v>28</v>
      </c>
      <c r="Q676" s="3" t="s">
        <v>1390</v>
      </c>
      <c r="R676" s="3">
        <v>387</v>
      </c>
      <c r="T676" s="3" t="s">
        <v>1391</v>
      </c>
    </row>
    <row r="677" spans="1:20" x14ac:dyDescent="0.35">
      <c r="A677" s="2" t="s">
        <v>20</v>
      </c>
      <c r="B677" s="3" t="s">
        <v>21</v>
      </c>
      <c r="C677" s="3" t="s">
        <v>13</v>
      </c>
      <c r="D677" s="3" t="s">
        <v>14</v>
      </c>
      <c r="E677" s="3" t="s">
        <v>3</v>
      </c>
      <c r="G677" s="3" t="s">
        <v>15</v>
      </c>
      <c r="H677" s="3">
        <v>375524</v>
      </c>
      <c r="I677" s="3">
        <v>375910</v>
      </c>
      <c r="J677" s="3" t="s">
        <v>28</v>
      </c>
      <c r="K677" s="3" t="s">
        <v>1392</v>
      </c>
      <c r="L677" s="3" t="s">
        <v>1392</v>
      </c>
      <c r="N677" s="5" t="s">
        <v>1393</v>
      </c>
      <c r="Q677" s="3" t="s">
        <v>1390</v>
      </c>
      <c r="R677" s="3">
        <v>387</v>
      </c>
      <c r="S677" s="3">
        <v>128</v>
      </c>
    </row>
    <row r="678" spans="1:20" x14ac:dyDescent="0.35">
      <c r="A678" s="2" t="s">
        <v>11</v>
      </c>
      <c r="B678" s="3" t="s">
        <v>12</v>
      </c>
      <c r="C678" s="3" t="s">
        <v>13</v>
      </c>
      <c r="D678" s="3" t="s">
        <v>14</v>
      </c>
      <c r="E678" s="3" t="s">
        <v>3</v>
      </c>
      <c r="G678" s="3" t="s">
        <v>15</v>
      </c>
      <c r="H678" s="3">
        <v>375980</v>
      </c>
      <c r="I678" s="3">
        <v>376303</v>
      </c>
      <c r="J678" s="3" t="s">
        <v>28</v>
      </c>
      <c r="O678" s="2" t="s">
        <v>1394</v>
      </c>
      <c r="Q678" s="3" t="s">
        <v>1395</v>
      </c>
      <c r="R678" s="3">
        <v>324</v>
      </c>
      <c r="T678" s="3" t="s">
        <v>1396</v>
      </c>
    </row>
    <row r="679" spans="1:20" x14ac:dyDescent="0.35">
      <c r="A679" s="2" t="s">
        <v>20</v>
      </c>
      <c r="B679" s="3" t="s">
        <v>21</v>
      </c>
      <c r="C679" s="3" t="s">
        <v>13</v>
      </c>
      <c r="D679" s="3" t="s">
        <v>14</v>
      </c>
      <c r="E679" s="3" t="s">
        <v>3</v>
      </c>
      <c r="G679" s="3" t="s">
        <v>15</v>
      </c>
      <c r="H679" s="3">
        <v>375980</v>
      </c>
      <c r="I679" s="3">
        <v>376303</v>
      </c>
      <c r="J679" s="3" t="s">
        <v>28</v>
      </c>
      <c r="K679" s="3" t="s">
        <v>1397</v>
      </c>
      <c r="L679" s="3" t="s">
        <v>1397</v>
      </c>
      <c r="N679" s="5" t="s">
        <v>1398</v>
      </c>
      <c r="O679" s="2" t="s">
        <v>1394</v>
      </c>
      <c r="Q679" s="3" t="s">
        <v>1395</v>
      </c>
      <c r="R679" s="3">
        <v>324</v>
      </c>
      <c r="S679" s="3">
        <v>107</v>
      </c>
    </row>
    <row r="680" spans="1:20" x14ac:dyDescent="0.35">
      <c r="A680" s="2" t="s">
        <v>11</v>
      </c>
      <c r="B680" s="3" t="s">
        <v>12</v>
      </c>
      <c r="C680" s="3" t="s">
        <v>13</v>
      </c>
      <c r="D680" s="3" t="s">
        <v>14</v>
      </c>
      <c r="E680" s="3" t="s">
        <v>3</v>
      </c>
      <c r="G680" s="3" t="s">
        <v>15</v>
      </c>
      <c r="H680" s="3">
        <v>376334</v>
      </c>
      <c r="I680" s="3">
        <v>376852</v>
      </c>
      <c r="J680" s="3" t="s">
        <v>28</v>
      </c>
      <c r="Q680" s="3" t="s">
        <v>1399</v>
      </c>
      <c r="R680" s="3">
        <v>519</v>
      </c>
      <c r="T680" s="3" t="s">
        <v>1400</v>
      </c>
    </row>
    <row r="681" spans="1:20" x14ac:dyDescent="0.35">
      <c r="A681" s="2" t="s">
        <v>20</v>
      </c>
      <c r="B681" s="3" t="s">
        <v>21</v>
      </c>
      <c r="C681" s="3" t="s">
        <v>13</v>
      </c>
      <c r="D681" s="3" t="s">
        <v>14</v>
      </c>
      <c r="E681" s="3" t="s">
        <v>3</v>
      </c>
      <c r="G681" s="3" t="s">
        <v>15</v>
      </c>
      <c r="H681" s="3">
        <v>376334</v>
      </c>
      <c r="I681" s="3">
        <v>376852</v>
      </c>
      <c r="J681" s="3" t="s">
        <v>28</v>
      </c>
      <c r="K681" s="3" t="s">
        <v>1401</v>
      </c>
      <c r="L681" s="3" t="s">
        <v>1401</v>
      </c>
      <c r="N681" s="5" t="s">
        <v>1402</v>
      </c>
      <c r="Q681" s="3" t="s">
        <v>1399</v>
      </c>
      <c r="R681" s="3">
        <v>519</v>
      </c>
      <c r="S681" s="3">
        <v>172</v>
      </c>
    </row>
    <row r="682" spans="1:20" x14ac:dyDescent="0.35">
      <c r="A682" s="2" t="s">
        <v>11</v>
      </c>
      <c r="B682" s="3" t="s">
        <v>12</v>
      </c>
      <c r="C682" s="3" t="s">
        <v>13</v>
      </c>
      <c r="D682" s="3" t="s">
        <v>14</v>
      </c>
      <c r="E682" s="3" t="s">
        <v>3</v>
      </c>
      <c r="G682" s="3" t="s">
        <v>15</v>
      </c>
      <c r="H682" s="3">
        <v>376930</v>
      </c>
      <c r="I682" s="3">
        <v>378792</v>
      </c>
      <c r="J682" s="3" t="s">
        <v>28</v>
      </c>
      <c r="O682" s="2" t="s">
        <v>1403</v>
      </c>
      <c r="Q682" s="3" t="s">
        <v>1404</v>
      </c>
      <c r="R682" s="3">
        <v>1863</v>
      </c>
      <c r="T682" s="3" t="s">
        <v>1405</v>
      </c>
    </row>
    <row r="683" spans="1:20" x14ac:dyDescent="0.35">
      <c r="A683" s="2" t="s">
        <v>20</v>
      </c>
      <c r="B683" s="3" t="s">
        <v>21</v>
      </c>
      <c r="C683" s="3" t="s">
        <v>13</v>
      </c>
      <c r="D683" s="3" t="s">
        <v>14</v>
      </c>
      <c r="E683" s="3" t="s">
        <v>3</v>
      </c>
      <c r="G683" s="3" t="s">
        <v>15</v>
      </c>
      <c r="H683" s="3">
        <v>376930</v>
      </c>
      <c r="I683" s="3">
        <v>378792</v>
      </c>
      <c r="J683" s="3" t="s">
        <v>28</v>
      </c>
      <c r="K683" s="3" t="s">
        <v>1406</v>
      </c>
      <c r="L683" s="3" t="s">
        <v>1406</v>
      </c>
      <c r="N683" s="5" t="s">
        <v>1407</v>
      </c>
      <c r="O683" s="2" t="s">
        <v>1403</v>
      </c>
      <c r="Q683" s="3" t="s">
        <v>1404</v>
      </c>
      <c r="R683" s="3">
        <v>1863</v>
      </c>
      <c r="S683" s="3">
        <v>620</v>
      </c>
    </row>
    <row r="684" spans="1:20" x14ac:dyDescent="0.35">
      <c r="A684" s="2" t="s">
        <v>11</v>
      </c>
      <c r="B684" s="3" t="s">
        <v>12</v>
      </c>
      <c r="C684" s="3" t="s">
        <v>13</v>
      </c>
      <c r="D684" s="3" t="s">
        <v>14</v>
      </c>
      <c r="E684" s="3" t="s">
        <v>3</v>
      </c>
      <c r="G684" s="3" t="s">
        <v>15</v>
      </c>
      <c r="H684" s="3">
        <v>378813</v>
      </c>
      <c r="I684" s="3">
        <v>379148</v>
      </c>
      <c r="J684" s="3" t="s">
        <v>28</v>
      </c>
      <c r="O684" s="2" t="s">
        <v>1408</v>
      </c>
      <c r="Q684" s="3" t="s">
        <v>1409</v>
      </c>
      <c r="R684" s="3">
        <v>336</v>
      </c>
      <c r="T684" s="3" t="s">
        <v>1410</v>
      </c>
    </row>
    <row r="685" spans="1:20" x14ac:dyDescent="0.35">
      <c r="A685" s="2" t="s">
        <v>20</v>
      </c>
      <c r="B685" s="3" t="s">
        <v>21</v>
      </c>
      <c r="C685" s="3" t="s">
        <v>13</v>
      </c>
      <c r="D685" s="3" t="s">
        <v>14</v>
      </c>
      <c r="E685" s="3" t="s">
        <v>3</v>
      </c>
      <c r="G685" s="3" t="s">
        <v>15</v>
      </c>
      <c r="H685" s="3">
        <v>378813</v>
      </c>
      <c r="I685" s="3">
        <v>379148</v>
      </c>
      <c r="J685" s="3" t="s">
        <v>28</v>
      </c>
      <c r="K685" s="3" t="s">
        <v>1411</v>
      </c>
      <c r="L685" s="3" t="s">
        <v>1411</v>
      </c>
      <c r="N685" s="5" t="s">
        <v>1412</v>
      </c>
      <c r="O685" s="2" t="s">
        <v>1408</v>
      </c>
      <c r="Q685" s="3" t="s">
        <v>1409</v>
      </c>
      <c r="R685" s="3">
        <v>336</v>
      </c>
      <c r="S685" s="3">
        <v>111</v>
      </c>
    </row>
    <row r="686" spans="1:20" x14ac:dyDescent="0.35">
      <c r="A686" s="2" t="s">
        <v>11</v>
      </c>
      <c r="B686" s="3" t="s">
        <v>12</v>
      </c>
      <c r="C686" s="3" t="s">
        <v>13</v>
      </c>
      <c r="D686" s="3" t="s">
        <v>14</v>
      </c>
      <c r="E686" s="3" t="s">
        <v>3</v>
      </c>
      <c r="G686" s="3" t="s">
        <v>15</v>
      </c>
      <c r="H686" s="3">
        <v>379224</v>
      </c>
      <c r="I686" s="3">
        <v>379964</v>
      </c>
      <c r="J686" s="3" t="s">
        <v>16</v>
      </c>
      <c r="Q686" s="3" t="s">
        <v>1413</v>
      </c>
      <c r="R686" s="3">
        <v>741</v>
      </c>
      <c r="T686" s="3" t="s">
        <v>1414</v>
      </c>
    </row>
    <row r="687" spans="1:20" x14ac:dyDescent="0.35">
      <c r="A687" s="2" t="s">
        <v>20</v>
      </c>
      <c r="B687" s="3" t="s">
        <v>21</v>
      </c>
      <c r="C687" s="3" t="s">
        <v>13</v>
      </c>
      <c r="D687" s="3" t="s">
        <v>14</v>
      </c>
      <c r="E687" s="3" t="s">
        <v>3</v>
      </c>
      <c r="G687" s="3" t="s">
        <v>15</v>
      </c>
      <c r="H687" s="3">
        <v>379224</v>
      </c>
      <c r="I687" s="3">
        <v>379964</v>
      </c>
      <c r="J687" s="3" t="s">
        <v>16</v>
      </c>
      <c r="K687" s="3" t="s">
        <v>1415</v>
      </c>
      <c r="L687" s="3" t="s">
        <v>1415</v>
      </c>
      <c r="N687" s="5" t="s">
        <v>1416</v>
      </c>
      <c r="Q687" s="3" t="s">
        <v>1413</v>
      </c>
      <c r="R687" s="3">
        <v>741</v>
      </c>
      <c r="S687" s="3">
        <v>246</v>
      </c>
    </row>
    <row r="688" spans="1:20" x14ac:dyDescent="0.35">
      <c r="A688" s="2" t="s">
        <v>11</v>
      </c>
      <c r="B688" s="3" t="s">
        <v>12</v>
      </c>
      <c r="C688" s="3" t="s">
        <v>13</v>
      </c>
      <c r="D688" s="3" t="s">
        <v>14</v>
      </c>
      <c r="E688" s="3" t="s">
        <v>3</v>
      </c>
      <c r="G688" s="3" t="s">
        <v>15</v>
      </c>
      <c r="H688" s="3">
        <v>379942</v>
      </c>
      <c r="I688" s="3">
        <v>380250</v>
      </c>
      <c r="J688" s="3" t="s">
        <v>16</v>
      </c>
      <c r="Q688" s="3" t="s">
        <v>1417</v>
      </c>
      <c r="R688" s="3">
        <v>309</v>
      </c>
      <c r="T688" s="3" t="s">
        <v>1418</v>
      </c>
    </row>
    <row r="689" spans="1:20" x14ac:dyDescent="0.35">
      <c r="A689" s="2" t="s">
        <v>20</v>
      </c>
      <c r="B689" s="3" t="s">
        <v>21</v>
      </c>
      <c r="C689" s="3" t="s">
        <v>13</v>
      </c>
      <c r="D689" s="3" t="s">
        <v>14</v>
      </c>
      <c r="E689" s="3" t="s">
        <v>3</v>
      </c>
      <c r="G689" s="3" t="s">
        <v>15</v>
      </c>
      <c r="H689" s="3">
        <v>379942</v>
      </c>
      <c r="I689" s="3">
        <v>380250</v>
      </c>
      <c r="J689" s="3" t="s">
        <v>16</v>
      </c>
      <c r="K689" s="3" t="s">
        <v>1419</v>
      </c>
      <c r="L689" s="3" t="s">
        <v>1419</v>
      </c>
      <c r="N689" s="5" t="s">
        <v>1420</v>
      </c>
      <c r="Q689" s="3" t="s">
        <v>1417</v>
      </c>
      <c r="R689" s="3">
        <v>309</v>
      </c>
      <c r="S689" s="3">
        <v>102</v>
      </c>
    </row>
    <row r="690" spans="1:20" x14ac:dyDescent="0.35">
      <c r="A690" s="2" t="s">
        <v>11</v>
      </c>
      <c r="B690" s="3" t="s">
        <v>12</v>
      </c>
      <c r="C690" s="3" t="s">
        <v>13</v>
      </c>
      <c r="D690" s="3" t="s">
        <v>14</v>
      </c>
      <c r="E690" s="3" t="s">
        <v>3</v>
      </c>
      <c r="G690" s="3" t="s">
        <v>15</v>
      </c>
      <c r="H690" s="3">
        <v>380277</v>
      </c>
      <c r="I690" s="3">
        <v>382319</v>
      </c>
      <c r="J690" s="3" t="s">
        <v>16</v>
      </c>
      <c r="Q690" s="3" t="s">
        <v>1421</v>
      </c>
      <c r="R690" s="3">
        <v>2043</v>
      </c>
      <c r="T690" s="3" t="s">
        <v>1422</v>
      </c>
    </row>
    <row r="691" spans="1:20" x14ac:dyDescent="0.35">
      <c r="A691" s="2" t="s">
        <v>20</v>
      </c>
      <c r="B691" s="3" t="s">
        <v>21</v>
      </c>
      <c r="C691" s="3" t="s">
        <v>13</v>
      </c>
      <c r="D691" s="3" t="s">
        <v>14</v>
      </c>
      <c r="E691" s="3" t="s">
        <v>3</v>
      </c>
      <c r="G691" s="3" t="s">
        <v>15</v>
      </c>
      <c r="H691" s="3">
        <v>380277</v>
      </c>
      <c r="I691" s="3">
        <v>382319</v>
      </c>
      <c r="J691" s="3" t="s">
        <v>16</v>
      </c>
      <c r="K691" s="3" t="s">
        <v>1423</v>
      </c>
      <c r="L691" s="3" t="s">
        <v>1423</v>
      </c>
      <c r="N691" s="5" t="s">
        <v>1424</v>
      </c>
      <c r="Q691" s="3" t="s">
        <v>1421</v>
      </c>
      <c r="R691" s="3">
        <v>2043</v>
      </c>
      <c r="S691" s="3">
        <v>680</v>
      </c>
    </row>
    <row r="692" spans="1:20" x14ac:dyDescent="0.35">
      <c r="A692" s="2" t="s">
        <v>11</v>
      </c>
      <c r="B692" s="3" t="s">
        <v>12</v>
      </c>
      <c r="C692" s="3" t="s">
        <v>13</v>
      </c>
      <c r="D692" s="3" t="s">
        <v>14</v>
      </c>
      <c r="E692" s="3" t="s">
        <v>3</v>
      </c>
      <c r="G692" s="3" t="s">
        <v>15</v>
      </c>
      <c r="H692" s="3">
        <v>382463</v>
      </c>
      <c r="I692" s="3">
        <v>382759</v>
      </c>
      <c r="J692" s="3" t="s">
        <v>16</v>
      </c>
      <c r="Q692" s="3" t="s">
        <v>1425</v>
      </c>
      <c r="R692" s="3">
        <v>297</v>
      </c>
      <c r="T692" s="3" t="s">
        <v>1426</v>
      </c>
    </row>
    <row r="693" spans="1:20" x14ac:dyDescent="0.35">
      <c r="A693" s="2" t="s">
        <v>20</v>
      </c>
      <c r="B693" s="3" t="s">
        <v>21</v>
      </c>
      <c r="C693" s="3" t="s">
        <v>13</v>
      </c>
      <c r="D693" s="3" t="s">
        <v>14</v>
      </c>
      <c r="E693" s="3" t="s">
        <v>3</v>
      </c>
      <c r="G693" s="3" t="s">
        <v>15</v>
      </c>
      <c r="H693" s="3">
        <v>382463</v>
      </c>
      <c r="I693" s="3">
        <v>382759</v>
      </c>
      <c r="J693" s="3" t="s">
        <v>16</v>
      </c>
      <c r="K693" s="3" t="s">
        <v>1427</v>
      </c>
      <c r="L693" s="3" t="s">
        <v>1427</v>
      </c>
      <c r="N693" s="5" t="s">
        <v>31</v>
      </c>
      <c r="Q693" s="3" t="s">
        <v>1425</v>
      </c>
      <c r="R693" s="3">
        <v>297</v>
      </c>
      <c r="S693" s="3">
        <v>98</v>
      </c>
    </row>
    <row r="694" spans="1:20" x14ac:dyDescent="0.35">
      <c r="A694" s="2" t="s">
        <v>11</v>
      </c>
      <c r="B694" s="3" t="s">
        <v>12</v>
      </c>
      <c r="C694" s="3" t="s">
        <v>13</v>
      </c>
      <c r="D694" s="3" t="s">
        <v>14</v>
      </c>
      <c r="E694" s="3" t="s">
        <v>3</v>
      </c>
      <c r="G694" s="3" t="s">
        <v>15</v>
      </c>
      <c r="H694" s="3">
        <v>382785</v>
      </c>
      <c r="I694" s="3">
        <v>383228</v>
      </c>
      <c r="J694" s="3" t="s">
        <v>16</v>
      </c>
      <c r="Q694" s="3" t="s">
        <v>1428</v>
      </c>
      <c r="R694" s="3">
        <v>444</v>
      </c>
      <c r="T694" s="3" t="s">
        <v>1429</v>
      </c>
    </row>
    <row r="695" spans="1:20" x14ac:dyDescent="0.35">
      <c r="A695" s="2" t="s">
        <v>20</v>
      </c>
      <c r="B695" s="3" t="s">
        <v>21</v>
      </c>
      <c r="C695" s="3" t="s">
        <v>13</v>
      </c>
      <c r="D695" s="3" t="s">
        <v>14</v>
      </c>
      <c r="E695" s="3" t="s">
        <v>3</v>
      </c>
      <c r="G695" s="3" t="s">
        <v>15</v>
      </c>
      <c r="H695" s="3">
        <v>382785</v>
      </c>
      <c r="I695" s="3">
        <v>383228</v>
      </c>
      <c r="J695" s="3" t="s">
        <v>16</v>
      </c>
      <c r="K695" s="3" t="s">
        <v>1430</v>
      </c>
      <c r="L695" s="3" t="s">
        <v>1430</v>
      </c>
      <c r="N695" s="5" t="s">
        <v>1431</v>
      </c>
      <c r="Q695" s="3" t="s">
        <v>1428</v>
      </c>
      <c r="R695" s="3">
        <v>444</v>
      </c>
      <c r="S695" s="3">
        <v>147</v>
      </c>
    </row>
    <row r="696" spans="1:20" x14ac:dyDescent="0.35">
      <c r="A696" s="2" t="s">
        <v>11</v>
      </c>
      <c r="B696" s="3" t="s">
        <v>12</v>
      </c>
      <c r="C696" s="3" t="s">
        <v>13</v>
      </c>
      <c r="D696" s="3" t="s">
        <v>14</v>
      </c>
      <c r="E696" s="3" t="s">
        <v>3</v>
      </c>
      <c r="G696" s="3" t="s">
        <v>15</v>
      </c>
      <c r="H696" s="3">
        <v>383231</v>
      </c>
      <c r="I696" s="3">
        <v>383785</v>
      </c>
      <c r="J696" s="3" t="s">
        <v>16</v>
      </c>
      <c r="Q696" s="3" t="s">
        <v>1432</v>
      </c>
      <c r="R696" s="3">
        <v>555</v>
      </c>
      <c r="T696" s="3" t="s">
        <v>1433</v>
      </c>
    </row>
    <row r="697" spans="1:20" x14ac:dyDescent="0.35">
      <c r="A697" s="2" t="s">
        <v>20</v>
      </c>
      <c r="B697" s="3" t="s">
        <v>21</v>
      </c>
      <c r="C697" s="3" t="s">
        <v>13</v>
      </c>
      <c r="D697" s="3" t="s">
        <v>14</v>
      </c>
      <c r="E697" s="3" t="s">
        <v>3</v>
      </c>
      <c r="G697" s="3" t="s">
        <v>15</v>
      </c>
      <c r="H697" s="3">
        <v>383231</v>
      </c>
      <c r="I697" s="3">
        <v>383785</v>
      </c>
      <c r="J697" s="3" t="s">
        <v>16</v>
      </c>
      <c r="K697" s="3" t="s">
        <v>1434</v>
      </c>
      <c r="L697" s="3" t="s">
        <v>1434</v>
      </c>
      <c r="N697" s="5" t="s">
        <v>1435</v>
      </c>
      <c r="Q697" s="3" t="s">
        <v>1432</v>
      </c>
      <c r="R697" s="3">
        <v>555</v>
      </c>
      <c r="S697" s="3">
        <v>184</v>
      </c>
    </row>
    <row r="698" spans="1:20" x14ac:dyDescent="0.35">
      <c r="A698" s="2" t="s">
        <v>11</v>
      </c>
      <c r="B698" s="3" t="s">
        <v>12</v>
      </c>
      <c r="C698" s="3" t="s">
        <v>13</v>
      </c>
      <c r="D698" s="3" t="s">
        <v>14</v>
      </c>
      <c r="E698" s="3" t="s">
        <v>3</v>
      </c>
      <c r="G698" s="3" t="s">
        <v>15</v>
      </c>
      <c r="H698" s="3">
        <v>383792</v>
      </c>
      <c r="I698" s="3">
        <v>384556</v>
      </c>
      <c r="J698" s="3" t="s">
        <v>16</v>
      </c>
      <c r="Q698" s="3" t="s">
        <v>1436</v>
      </c>
      <c r="R698" s="3">
        <v>765</v>
      </c>
      <c r="T698" s="3" t="s">
        <v>1437</v>
      </c>
    </row>
    <row r="699" spans="1:20" x14ac:dyDescent="0.35">
      <c r="A699" s="2" t="s">
        <v>20</v>
      </c>
      <c r="B699" s="3" t="s">
        <v>21</v>
      </c>
      <c r="C699" s="3" t="s">
        <v>13</v>
      </c>
      <c r="D699" s="3" t="s">
        <v>14</v>
      </c>
      <c r="E699" s="3" t="s">
        <v>3</v>
      </c>
      <c r="G699" s="3" t="s">
        <v>15</v>
      </c>
      <c r="H699" s="3">
        <v>383792</v>
      </c>
      <c r="I699" s="3">
        <v>384556</v>
      </c>
      <c r="J699" s="3" t="s">
        <v>16</v>
      </c>
      <c r="K699" s="3" t="s">
        <v>1438</v>
      </c>
      <c r="L699" s="3" t="s">
        <v>1438</v>
      </c>
      <c r="N699" s="5" t="s">
        <v>31</v>
      </c>
      <c r="Q699" s="3" t="s">
        <v>1436</v>
      </c>
      <c r="R699" s="3">
        <v>765</v>
      </c>
      <c r="S699" s="3">
        <v>254</v>
      </c>
    </row>
    <row r="700" spans="1:20" x14ac:dyDescent="0.35">
      <c r="A700" s="2" t="s">
        <v>11</v>
      </c>
      <c r="B700" s="3" t="s">
        <v>12</v>
      </c>
      <c r="C700" s="3" t="s">
        <v>13</v>
      </c>
      <c r="D700" s="3" t="s">
        <v>14</v>
      </c>
      <c r="E700" s="3" t="s">
        <v>3</v>
      </c>
      <c r="G700" s="3" t="s">
        <v>15</v>
      </c>
      <c r="H700" s="3">
        <v>384823</v>
      </c>
      <c r="I700" s="3">
        <v>385437</v>
      </c>
      <c r="J700" s="3" t="s">
        <v>28</v>
      </c>
      <c r="Q700" s="3" t="s">
        <v>1439</v>
      </c>
      <c r="R700" s="3">
        <v>615</v>
      </c>
      <c r="T700" s="3" t="s">
        <v>1440</v>
      </c>
    </row>
    <row r="701" spans="1:20" x14ac:dyDescent="0.35">
      <c r="A701" s="2" t="s">
        <v>20</v>
      </c>
      <c r="B701" s="3" t="s">
        <v>21</v>
      </c>
      <c r="C701" s="3" t="s">
        <v>13</v>
      </c>
      <c r="D701" s="3" t="s">
        <v>14</v>
      </c>
      <c r="E701" s="3" t="s">
        <v>3</v>
      </c>
      <c r="G701" s="3" t="s">
        <v>15</v>
      </c>
      <c r="H701" s="3">
        <v>384823</v>
      </c>
      <c r="I701" s="3">
        <v>385437</v>
      </c>
      <c r="J701" s="3" t="s">
        <v>28</v>
      </c>
      <c r="K701" s="3" t="s">
        <v>1441</v>
      </c>
      <c r="L701" s="3" t="s">
        <v>1441</v>
      </c>
      <c r="N701" s="5" t="s">
        <v>449</v>
      </c>
      <c r="Q701" s="3" t="s">
        <v>1439</v>
      </c>
      <c r="R701" s="3">
        <v>615</v>
      </c>
      <c r="S701" s="3">
        <v>204</v>
      </c>
    </row>
    <row r="702" spans="1:20" x14ac:dyDescent="0.35">
      <c r="A702" s="2" t="s">
        <v>11</v>
      </c>
      <c r="B702" s="3" t="s">
        <v>12</v>
      </c>
      <c r="C702" s="3" t="s">
        <v>13</v>
      </c>
      <c r="D702" s="3" t="s">
        <v>14</v>
      </c>
      <c r="E702" s="3" t="s">
        <v>3</v>
      </c>
      <c r="G702" s="3" t="s">
        <v>15</v>
      </c>
      <c r="H702" s="3">
        <v>385501</v>
      </c>
      <c r="I702" s="3">
        <v>387177</v>
      </c>
      <c r="J702" s="3" t="s">
        <v>16</v>
      </c>
      <c r="Q702" s="3" t="s">
        <v>1442</v>
      </c>
      <c r="R702" s="3">
        <v>1677</v>
      </c>
      <c r="T702" s="3" t="s">
        <v>1443</v>
      </c>
    </row>
    <row r="703" spans="1:20" x14ac:dyDescent="0.35">
      <c r="A703" s="2" t="s">
        <v>20</v>
      </c>
      <c r="B703" s="3" t="s">
        <v>21</v>
      </c>
      <c r="C703" s="3" t="s">
        <v>13</v>
      </c>
      <c r="D703" s="3" t="s">
        <v>14</v>
      </c>
      <c r="E703" s="3" t="s">
        <v>3</v>
      </c>
      <c r="G703" s="3" t="s">
        <v>15</v>
      </c>
      <c r="H703" s="3">
        <v>385501</v>
      </c>
      <c r="I703" s="3">
        <v>387177</v>
      </c>
      <c r="J703" s="3" t="s">
        <v>16</v>
      </c>
      <c r="K703" s="3" t="s">
        <v>1444</v>
      </c>
      <c r="L703" s="3" t="s">
        <v>1444</v>
      </c>
      <c r="N703" s="5" t="s">
        <v>1445</v>
      </c>
      <c r="Q703" s="3" t="s">
        <v>1442</v>
      </c>
      <c r="R703" s="3">
        <v>1677</v>
      </c>
      <c r="S703" s="3">
        <v>558</v>
      </c>
    </row>
    <row r="704" spans="1:20" x14ac:dyDescent="0.35">
      <c r="A704" s="2" t="s">
        <v>11</v>
      </c>
      <c r="B704" s="3" t="s">
        <v>12</v>
      </c>
      <c r="C704" s="3" t="s">
        <v>13</v>
      </c>
      <c r="D704" s="3" t="s">
        <v>14</v>
      </c>
      <c r="E704" s="3" t="s">
        <v>3</v>
      </c>
      <c r="G704" s="3" t="s">
        <v>15</v>
      </c>
      <c r="H704" s="3">
        <v>387262</v>
      </c>
      <c r="I704" s="3">
        <v>388179</v>
      </c>
      <c r="J704" s="3" t="s">
        <v>16</v>
      </c>
      <c r="Q704" s="3" t="s">
        <v>1446</v>
      </c>
      <c r="R704" s="3">
        <v>918</v>
      </c>
      <c r="T704" s="3" t="s">
        <v>1447</v>
      </c>
    </row>
    <row r="705" spans="1:20" x14ac:dyDescent="0.35">
      <c r="A705" s="2" t="s">
        <v>20</v>
      </c>
      <c r="B705" s="3" t="s">
        <v>21</v>
      </c>
      <c r="C705" s="3" t="s">
        <v>13</v>
      </c>
      <c r="D705" s="3" t="s">
        <v>14</v>
      </c>
      <c r="E705" s="3" t="s">
        <v>3</v>
      </c>
      <c r="G705" s="3" t="s">
        <v>15</v>
      </c>
      <c r="H705" s="3">
        <v>387262</v>
      </c>
      <c r="I705" s="3">
        <v>388179</v>
      </c>
      <c r="J705" s="3" t="s">
        <v>16</v>
      </c>
      <c r="K705" s="3" t="s">
        <v>1448</v>
      </c>
      <c r="L705" s="3" t="s">
        <v>1448</v>
      </c>
      <c r="N705" s="5" t="s">
        <v>1449</v>
      </c>
      <c r="Q705" s="3" t="s">
        <v>1446</v>
      </c>
      <c r="R705" s="3">
        <v>918</v>
      </c>
      <c r="S705" s="3">
        <v>305</v>
      </c>
    </row>
    <row r="706" spans="1:20" x14ac:dyDescent="0.35">
      <c r="A706" s="2" t="s">
        <v>11</v>
      </c>
      <c r="B706" s="3" t="s">
        <v>12</v>
      </c>
      <c r="C706" s="3" t="s">
        <v>13</v>
      </c>
      <c r="D706" s="3" t="s">
        <v>14</v>
      </c>
      <c r="E706" s="3" t="s">
        <v>3</v>
      </c>
      <c r="G706" s="3" t="s">
        <v>15</v>
      </c>
      <c r="H706" s="3">
        <v>388342</v>
      </c>
      <c r="I706" s="3">
        <v>388935</v>
      </c>
      <c r="J706" s="3" t="s">
        <v>28</v>
      </c>
      <c r="Q706" s="3" t="s">
        <v>1450</v>
      </c>
      <c r="R706" s="3">
        <v>594</v>
      </c>
      <c r="T706" s="3" t="s">
        <v>1451</v>
      </c>
    </row>
    <row r="707" spans="1:20" x14ac:dyDescent="0.35">
      <c r="A707" s="2" t="s">
        <v>20</v>
      </c>
      <c r="B707" s="3" t="s">
        <v>21</v>
      </c>
      <c r="C707" s="3" t="s">
        <v>13</v>
      </c>
      <c r="D707" s="3" t="s">
        <v>14</v>
      </c>
      <c r="E707" s="3" t="s">
        <v>3</v>
      </c>
      <c r="G707" s="3" t="s">
        <v>15</v>
      </c>
      <c r="H707" s="3">
        <v>388342</v>
      </c>
      <c r="I707" s="3">
        <v>388935</v>
      </c>
      <c r="J707" s="3" t="s">
        <v>28</v>
      </c>
      <c r="K707" s="3" t="s">
        <v>1452</v>
      </c>
      <c r="L707" s="3" t="s">
        <v>1452</v>
      </c>
      <c r="N707" s="5" t="s">
        <v>1453</v>
      </c>
      <c r="Q707" s="3" t="s">
        <v>1450</v>
      </c>
      <c r="R707" s="3">
        <v>594</v>
      </c>
      <c r="S707" s="3">
        <v>197</v>
      </c>
    </row>
    <row r="708" spans="1:20" x14ac:dyDescent="0.35">
      <c r="A708" s="2" t="s">
        <v>11</v>
      </c>
      <c r="B708" s="3" t="s">
        <v>12</v>
      </c>
      <c r="C708" s="3" t="s">
        <v>13</v>
      </c>
      <c r="D708" s="3" t="s">
        <v>14</v>
      </c>
      <c r="E708" s="3" t="s">
        <v>3</v>
      </c>
      <c r="G708" s="3" t="s">
        <v>15</v>
      </c>
      <c r="H708" s="3">
        <v>389116</v>
      </c>
      <c r="I708" s="3">
        <v>390453</v>
      </c>
      <c r="J708" s="3" t="s">
        <v>28</v>
      </c>
      <c r="Q708" s="3" t="s">
        <v>1454</v>
      </c>
      <c r="R708" s="3">
        <v>1338</v>
      </c>
      <c r="T708" s="3" t="s">
        <v>1455</v>
      </c>
    </row>
    <row r="709" spans="1:20" x14ac:dyDescent="0.35">
      <c r="A709" s="2" t="s">
        <v>20</v>
      </c>
      <c r="B709" s="3" t="s">
        <v>21</v>
      </c>
      <c r="C709" s="3" t="s">
        <v>13</v>
      </c>
      <c r="D709" s="3" t="s">
        <v>14</v>
      </c>
      <c r="E709" s="3" t="s">
        <v>3</v>
      </c>
      <c r="G709" s="3" t="s">
        <v>15</v>
      </c>
      <c r="H709" s="3">
        <v>389116</v>
      </c>
      <c r="I709" s="3">
        <v>390453</v>
      </c>
      <c r="J709" s="3" t="s">
        <v>28</v>
      </c>
      <c r="K709" s="3" t="s">
        <v>1456</v>
      </c>
      <c r="L709" s="3" t="s">
        <v>1456</v>
      </c>
      <c r="N709" s="5" t="s">
        <v>1457</v>
      </c>
      <c r="Q709" s="3" t="s">
        <v>1454</v>
      </c>
      <c r="R709" s="3">
        <v>1338</v>
      </c>
      <c r="S709" s="3">
        <v>445</v>
      </c>
    </row>
    <row r="710" spans="1:20" x14ac:dyDescent="0.35">
      <c r="A710" s="2" t="s">
        <v>11</v>
      </c>
      <c r="B710" s="3" t="s">
        <v>12</v>
      </c>
      <c r="C710" s="3" t="s">
        <v>13</v>
      </c>
      <c r="D710" s="3" t="s">
        <v>14</v>
      </c>
      <c r="E710" s="3" t="s">
        <v>3</v>
      </c>
      <c r="G710" s="3" t="s">
        <v>15</v>
      </c>
      <c r="H710" s="3">
        <v>390504</v>
      </c>
      <c r="I710" s="3">
        <v>393473</v>
      </c>
      <c r="J710" s="3" t="s">
        <v>16</v>
      </c>
      <c r="Q710" s="3" t="s">
        <v>1458</v>
      </c>
      <c r="R710" s="3">
        <v>2970</v>
      </c>
      <c r="T710" s="3" t="s">
        <v>1459</v>
      </c>
    </row>
    <row r="711" spans="1:20" x14ac:dyDescent="0.35">
      <c r="A711" s="2" t="s">
        <v>20</v>
      </c>
      <c r="B711" s="3" t="s">
        <v>21</v>
      </c>
      <c r="C711" s="3" t="s">
        <v>13</v>
      </c>
      <c r="D711" s="3" t="s">
        <v>14</v>
      </c>
      <c r="E711" s="3" t="s">
        <v>3</v>
      </c>
      <c r="G711" s="3" t="s">
        <v>15</v>
      </c>
      <c r="H711" s="3">
        <v>390504</v>
      </c>
      <c r="I711" s="3">
        <v>393473</v>
      </c>
      <c r="J711" s="3" t="s">
        <v>16</v>
      </c>
      <c r="K711" s="3" t="s">
        <v>1460</v>
      </c>
      <c r="L711" s="3" t="s">
        <v>1460</v>
      </c>
      <c r="N711" s="5" t="s">
        <v>1318</v>
      </c>
      <c r="Q711" s="3" t="s">
        <v>1458</v>
      </c>
      <c r="R711" s="3">
        <v>2970</v>
      </c>
      <c r="S711" s="3">
        <v>989</v>
      </c>
    </row>
    <row r="712" spans="1:20" x14ac:dyDescent="0.35">
      <c r="A712" s="2" t="s">
        <v>11</v>
      </c>
      <c r="B712" s="3" t="s">
        <v>12</v>
      </c>
      <c r="C712" s="3" t="s">
        <v>13</v>
      </c>
      <c r="D712" s="3" t="s">
        <v>14</v>
      </c>
      <c r="E712" s="3" t="s">
        <v>3</v>
      </c>
      <c r="G712" s="3" t="s">
        <v>15</v>
      </c>
      <c r="H712" s="3">
        <v>393756</v>
      </c>
      <c r="I712" s="3">
        <v>396749</v>
      </c>
      <c r="J712" s="3" t="s">
        <v>16</v>
      </c>
      <c r="Q712" s="3" t="s">
        <v>1461</v>
      </c>
      <c r="R712" s="3">
        <v>2994</v>
      </c>
      <c r="T712" s="3" t="s">
        <v>1462</v>
      </c>
    </row>
    <row r="713" spans="1:20" x14ac:dyDescent="0.35">
      <c r="A713" s="2" t="s">
        <v>20</v>
      </c>
      <c r="B713" s="3" t="s">
        <v>21</v>
      </c>
      <c r="C713" s="3" t="s">
        <v>13</v>
      </c>
      <c r="D713" s="3" t="s">
        <v>14</v>
      </c>
      <c r="E713" s="3" t="s">
        <v>3</v>
      </c>
      <c r="G713" s="3" t="s">
        <v>15</v>
      </c>
      <c r="H713" s="3">
        <v>393756</v>
      </c>
      <c r="I713" s="3">
        <v>396749</v>
      </c>
      <c r="J713" s="3" t="s">
        <v>16</v>
      </c>
      <c r="K713" s="3" t="s">
        <v>1463</v>
      </c>
      <c r="L713" s="3" t="s">
        <v>1463</v>
      </c>
      <c r="N713" s="5" t="s">
        <v>1318</v>
      </c>
      <c r="Q713" s="3" t="s">
        <v>1461</v>
      </c>
      <c r="R713" s="3">
        <v>2994</v>
      </c>
      <c r="S713" s="3">
        <v>997</v>
      </c>
    </row>
    <row r="714" spans="1:20" x14ac:dyDescent="0.35">
      <c r="A714" s="2" t="s">
        <v>11</v>
      </c>
      <c r="B714" s="3" t="s">
        <v>12</v>
      </c>
      <c r="C714" s="3" t="s">
        <v>13</v>
      </c>
      <c r="D714" s="3" t="s">
        <v>14</v>
      </c>
      <c r="E714" s="3" t="s">
        <v>3</v>
      </c>
      <c r="G714" s="3" t="s">
        <v>15</v>
      </c>
      <c r="H714" s="3">
        <v>396973</v>
      </c>
      <c r="I714" s="3">
        <v>398991</v>
      </c>
      <c r="J714" s="3" t="s">
        <v>16</v>
      </c>
      <c r="Q714" s="3" t="s">
        <v>1464</v>
      </c>
      <c r="R714" s="3">
        <v>2019</v>
      </c>
      <c r="T714" s="3" t="s">
        <v>1465</v>
      </c>
    </row>
    <row r="715" spans="1:20" x14ac:dyDescent="0.35">
      <c r="A715" s="2" t="s">
        <v>20</v>
      </c>
      <c r="B715" s="3" t="s">
        <v>21</v>
      </c>
      <c r="C715" s="3" t="s">
        <v>13</v>
      </c>
      <c r="D715" s="3" t="s">
        <v>14</v>
      </c>
      <c r="E715" s="3" t="s">
        <v>3</v>
      </c>
      <c r="G715" s="3" t="s">
        <v>15</v>
      </c>
      <c r="H715" s="3">
        <v>396973</v>
      </c>
      <c r="I715" s="3">
        <v>398991</v>
      </c>
      <c r="J715" s="3" t="s">
        <v>16</v>
      </c>
      <c r="K715" s="3" t="s">
        <v>1466</v>
      </c>
      <c r="L715" s="3" t="s">
        <v>1466</v>
      </c>
      <c r="N715" s="5" t="s">
        <v>1467</v>
      </c>
      <c r="Q715" s="3" t="s">
        <v>1464</v>
      </c>
      <c r="R715" s="3">
        <v>2019</v>
      </c>
      <c r="S715" s="3">
        <v>672</v>
      </c>
    </row>
    <row r="716" spans="1:20" x14ac:dyDescent="0.35">
      <c r="A716" s="2" t="s">
        <v>11</v>
      </c>
      <c r="B716" s="3" t="s">
        <v>12</v>
      </c>
      <c r="C716" s="3" t="s">
        <v>13</v>
      </c>
      <c r="D716" s="3" t="s">
        <v>14</v>
      </c>
      <c r="E716" s="3" t="s">
        <v>3</v>
      </c>
      <c r="G716" s="3" t="s">
        <v>15</v>
      </c>
      <c r="H716" s="3">
        <v>399151</v>
      </c>
      <c r="I716" s="3">
        <v>400371</v>
      </c>
      <c r="J716" s="3" t="s">
        <v>28</v>
      </c>
      <c r="Q716" s="3" t="s">
        <v>1468</v>
      </c>
      <c r="R716" s="3">
        <v>1221</v>
      </c>
      <c r="T716" s="3" t="s">
        <v>1469</v>
      </c>
    </row>
    <row r="717" spans="1:20" x14ac:dyDescent="0.35">
      <c r="A717" s="2" t="s">
        <v>20</v>
      </c>
      <c r="B717" s="3" t="s">
        <v>21</v>
      </c>
      <c r="C717" s="3" t="s">
        <v>13</v>
      </c>
      <c r="D717" s="3" t="s">
        <v>14</v>
      </c>
      <c r="E717" s="3" t="s">
        <v>3</v>
      </c>
      <c r="G717" s="3" t="s">
        <v>15</v>
      </c>
      <c r="H717" s="3">
        <v>399151</v>
      </c>
      <c r="I717" s="3">
        <v>400371</v>
      </c>
      <c r="J717" s="3" t="s">
        <v>28</v>
      </c>
      <c r="K717" s="3" t="s">
        <v>1470</v>
      </c>
      <c r="L717" s="3" t="s">
        <v>1470</v>
      </c>
      <c r="N717" s="5" t="s">
        <v>1471</v>
      </c>
      <c r="Q717" s="3" t="s">
        <v>1468</v>
      </c>
      <c r="R717" s="3">
        <v>1221</v>
      </c>
      <c r="S717" s="3">
        <v>406</v>
      </c>
    </row>
    <row r="718" spans="1:20" x14ac:dyDescent="0.35">
      <c r="A718" s="2" t="s">
        <v>11</v>
      </c>
      <c r="B718" s="3" t="s">
        <v>12</v>
      </c>
      <c r="C718" s="3" t="s">
        <v>13</v>
      </c>
      <c r="D718" s="3" t="s">
        <v>14</v>
      </c>
      <c r="E718" s="3" t="s">
        <v>3</v>
      </c>
      <c r="G718" s="3" t="s">
        <v>15</v>
      </c>
      <c r="H718" s="3">
        <v>400505</v>
      </c>
      <c r="I718" s="3">
        <v>401470</v>
      </c>
      <c r="J718" s="3" t="s">
        <v>16</v>
      </c>
      <c r="Q718" s="3" t="s">
        <v>1472</v>
      </c>
      <c r="R718" s="3">
        <v>966</v>
      </c>
      <c r="T718" s="3" t="s">
        <v>1473</v>
      </c>
    </row>
    <row r="719" spans="1:20" x14ac:dyDescent="0.35">
      <c r="A719" s="2" t="s">
        <v>20</v>
      </c>
      <c r="B719" s="3" t="s">
        <v>21</v>
      </c>
      <c r="C719" s="3" t="s">
        <v>13</v>
      </c>
      <c r="D719" s="3" t="s">
        <v>14</v>
      </c>
      <c r="E719" s="3" t="s">
        <v>3</v>
      </c>
      <c r="G719" s="3" t="s">
        <v>15</v>
      </c>
      <c r="H719" s="3">
        <v>400505</v>
      </c>
      <c r="I719" s="3">
        <v>401470</v>
      </c>
      <c r="J719" s="3" t="s">
        <v>16</v>
      </c>
      <c r="K719" s="3" t="s">
        <v>1474</v>
      </c>
      <c r="L719" s="3" t="s">
        <v>1474</v>
      </c>
      <c r="N719" s="5" t="s">
        <v>1475</v>
      </c>
      <c r="Q719" s="3" t="s">
        <v>1472</v>
      </c>
      <c r="R719" s="3">
        <v>966</v>
      </c>
      <c r="S719" s="3">
        <v>321</v>
      </c>
    </row>
    <row r="720" spans="1:20" x14ac:dyDescent="0.35">
      <c r="A720" s="2" t="s">
        <v>11</v>
      </c>
      <c r="B720" s="3" t="s">
        <v>12</v>
      </c>
      <c r="C720" s="3" t="s">
        <v>13</v>
      </c>
      <c r="D720" s="3" t="s">
        <v>14</v>
      </c>
      <c r="E720" s="3" t="s">
        <v>3</v>
      </c>
      <c r="G720" s="3" t="s">
        <v>15</v>
      </c>
      <c r="H720" s="3">
        <v>401467</v>
      </c>
      <c r="I720" s="3">
        <v>402981</v>
      </c>
      <c r="J720" s="3" t="s">
        <v>16</v>
      </c>
      <c r="O720" s="2" t="s">
        <v>1476</v>
      </c>
      <c r="Q720" s="3" t="s">
        <v>1477</v>
      </c>
      <c r="R720" s="3">
        <v>1515</v>
      </c>
      <c r="T720" s="3" t="s">
        <v>1478</v>
      </c>
    </row>
    <row r="721" spans="1:20" x14ac:dyDescent="0.35">
      <c r="A721" s="2" t="s">
        <v>20</v>
      </c>
      <c r="B721" s="3" t="s">
        <v>21</v>
      </c>
      <c r="C721" s="3" t="s">
        <v>13</v>
      </c>
      <c r="D721" s="3" t="s">
        <v>14</v>
      </c>
      <c r="E721" s="3" t="s">
        <v>3</v>
      </c>
      <c r="G721" s="3" t="s">
        <v>15</v>
      </c>
      <c r="H721" s="3">
        <v>401467</v>
      </c>
      <c r="I721" s="3">
        <v>402981</v>
      </c>
      <c r="J721" s="3" t="s">
        <v>16</v>
      </c>
      <c r="K721" s="3" t="s">
        <v>1479</v>
      </c>
      <c r="L721" s="3" t="s">
        <v>1479</v>
      </c>
      <c r="N721" s="5" t="s">
        <v>1480</v>
      </c>
      <c r="O721" s="2" t="s">
        <v>1476</v>
      </c>
      <c r="Q721" s="3" t="s">
        <v>1477</v>
      </c>
      <c r="R721" s="3">
        <v>1515</v>
      </c>
      <c r="S721" s="3">
        <v>504</v>
      </c>
    </row>
    <row r="722" spans="1:20" x14ac:dyDescent="0.35">
      <c r="A722" s="2" t="s">
        <v>11</v>
      </c>
      <c r="B722" s="3" t="s">
        <v>12</v>
      </c>
      <c r="C722" s="3" t="s">
        <v>13</v>
      </c>
      <c r="D722" s="3" t="s">
        <v>14</v>
      </c>
      <c r="E722" s="3" t="s">
        <v>3</v>
      </c>
      <c r="G722" s="3" t="s">
        <v>15</v>
      </c>
      <c r="H722" s="3">
        <v>403136</v>
      </c>
      <c r="I722" s="3">
        <v>404611</v>
      </c>
      <c r="J722" s="3" t="s">
        <v>28</v>
      </c>
      <c r="Q722" s="3" t="s">
        <v>1481</v>
      </c>
      <c r="R722" s="3">
        <v>1476</v>
      </c>
      <c r="T722" s="3" t="s">
        <v>1482</v>
      </c>
    </row>
    <row r="723" spans="1:20" x14ac:dyDescent="0.35">
      <c r="A723" s="2" t="s">
        <v>20</v>
      </c>
      <c r="B723" s="3" t="s">
        <v>21</v>
      </c>
      <c r="C723" s="3" t="s">
        <v>13</v>
      </c>
      <c r="D723" s="3" t="s">
        <v>14</v>
      </c>
      <c r="E723" s="3" t="s">
        <v>3</v>
      </c>
      <c r="G723" s="3" t="s">
        <v>15</v>
      </c>
      <c r="H723" s="3">
        <v>403136</v>
      </c>
      <c r="I723" s="3">
        <v>404611</v>
      </c>
      <c r="J723" s="3" t="s">
        <v>28</v>
      </c>
      <c r="K723" s="3" t="s">
        <v>1483</v>
      </c>
      <c r="L723" s="3" t="s">
        <v>1483</v>
      </c>
      <c r="N723" s="5" t="s">
        <v>1484</v>
      </c>
      <c r="Q723" s="3" t="s">
        <v>1481</v>
      </c>
      <c r="R723" s="3">
        <v>1476</v>
      </c>
      <c r="S723" s="3">
        <v>491</v>
      </c>
    </row>
    <row r="724" spans="1:20" x14ac:dyDescent="0.35">
      <c r="A724" s="2" t="s">
        <v>11</v>
      </c>
      <c r="B724" s="3" t="s">
        <v>12</v>
      </c>
      <c r="C724" s="3" t="s">
        <v>13</v>
      </c>
      <c r="D724" s="3" t="s">
        <v>14</v>
      </c>
      <c r="E724" s="3" t="s">
        <v>3</v>
      </c>
      <c r="G724" s="3" t="s">
        <v>15</v>
      </c>
      <c r="H724" s="3">
        <v>404575</v>
      </c>
      <c r="I724" s="3">
        <v>404769</v>
      </c>
      <c r="J724" s="3" t="s">
        <v>16</v>
      </c>
      <c r="Q724" s="3" t="s">
        <v>1485</v>
      </c>
      <c r="R724" s="3">
        <v>195</v>
      </c>
    </row>
    <row r="725" spans="1:20" x14ac:dyDescent="0.35">
      <c r="A725" s="2" t="s">
        <v>20</v>
      </c>
      <c r="B725" s="3" t="s">
        <v>21</v>
      </c>
      <c r="C725" s="3" t="s">
        <v>13</v>
      </c>
      <c r="D725" s="3" t="s">
        <v>14</v>
      </c>
      <c r="E725" s="3" t="s">
        <v>3</v>
      </c>
      <c r="G725" s="3" t="s">
        <v>15</v>
      </c>
      <c r="H725" s="3">
        <v>404575</v>
      </c>
      <c r="I725" s="3">
        <v>404769</v>
      </c>
      <c r="J725" s="3" t="s">
        <v>16</v>
      </c>
      <c r="K725" s="3" t="s">
        <v>1486</v>
      </c>
      <c r="L725" s="3" t="s">
        <v>1486</v>
      </c>
      <c r="N725" s="5" t="s">
        <v>31</v>
      </c>
      <c r="Q725" s="3" t="s">
        <v>1485</v>
      </c>
      <c r="R725" s="3">
        <v>195</v>
      </c>
      <c r="S725" s="3">
        <v>64</v>
      </c>
    </row>
    <row r="726" spans="1:20" x14ac:dyDescent="0.35">
      <c r="A726" s="2" t="s">
        <v>11</v>
      </c>
      <c r="B726" s="3" t="s">
        <v>12</v>
      </c>
      <c r="C726" s="3" t="s">
        <v>13</v>
      </c>
      <c r="D726" s="3" t="s">
        <v>14</v>
      </c>
      <c r="E726" s="3" t="s">
        <v>3</v>
      </c>
      <c r="G726" s="3" t="s">
        <v>15</v>
      </c>
      <c r="H726" s="3">
        <v>404810</v>
      </c>
      <c r="I726" s="3">
        <v>406258</v>
      </c>
      <c r="J726" s="3" t="s">
        <v>28</v>
      </c>
      <c r="Q726" s="3" t="s">
        <v>1487</v>
      </c>
      <c r="R726" s="3">
        <v>1449</v>
      </c>
      <c r="T726" s="3" t="s">
        <v>1488</v>
      </c>
    </row>
    <row r="727" spans="1:20" x14ac:dyDescent="0.35">
      <c r="A727" s="2" t="s">
        <v>20</v>
      </c>
      <c r="B727" s="3" t="s">
        <v>21</v>
      </c>
      <c r="C727" s="3" t="s">
        <v>13</v>
      </c>
      <c r="D727" s="3" t="s">
        <v>14</v>
      </c>
      <c r="E727" s="3" t="s">
        <v>3</v>
      </c>
      <c r="G727" s="3" t="s">
        <v>15</v>
      </c>
      <c r="H727" s="3">
        <v>404810</v>
      </c>
      <c r="I727" s="3">
        <v>406258</v>
      </c>
      <c r="J727" s="3" t="s">
        <v>28</v>
      </c>
      <c r="K727" s="3" t="s">
        <v>1489</v>
      </c>
      <c r="L727" s="3" t="s">
        <v>1489</v>
      </c>
      <c r="N727" s="5" t="s">
        <v>1490</v>
      </c>
      <c r="Q727" s="3" t="s">
        <v>1487</v>
      </c>
      <c r="R727" s="3">
        <v>1449</v>
      </c>
      <c r="S727" s="3">
        <v>482</v>
      </c>
    </row>
    <row r="728" spans="1:20" x14ac:dyDescent="0.35">
      <c r="A728" s="2" t="s">
        <v>11</v>
      </c>
      <c r="B728" s="3" t="s">
        <v>12</v>
      </c>
      <c r="C728" s="3" t="s">
        <v>13</v>
      </c>
      <c r="D728" s="3" t="s">
        <v>14</v>
      </c>
      <c r="E728" s="3" t="s">
        <v>3</v>
      </c>
      <c r="G728" s="3" t="s">
        <v>15</v>
      </c>
      <c r="H728" s="3">
        <v>406387</v>
      </c>
      <c r="I728" s="3">
        <v>407583</v>
      </c>
      <c r="J728" s="3" t="s">
        <v>28</v>
      </c>
      <c r="Q728" s="3" t="s">
        <v>1491</v>
      </c>
      <c r="R728" s="3">
        <v>1197</v>
      </c>
      <c r="T728" s="3" t="s">
        <v>1492</v>
      </c>
    </row>
    <row r="729" spans="1:20" x14ac:dyDescent="0.35">
      <c r="A729" s="2" t="s">
        <v>20</v>
      </c>
      <c r="B729" s="3" t="s">
        <v>21</v>
      </c>
      <c r="C729" s="3" t="s">
        <v>13</v>
      </c>
      <c r="D729" s="3" t="s">
        <v>14</v>
      </c>
      <c r="E729" s="3" t="s">
        <v>3</v>
      </c>
      <c r="G729" s="3" t="s">
        <v>15</v>
      </c>
      <c r="H729" s="3">
        <v>406387</v>
      </c>
      <c r="I729" s="3">
        <v>407583</v>
      </c>
      <c r="J729" s="3" t="s">
        <v>28</v>
      </c>
      <c r="K729" s="3" t="s">
        <v>1493</v>
      </c>
      <c r="L729" s="3" t="s">
        <v>1493</v>
      </c>
      <c r="N729" s="5" t="s">
        <v>1494</v>
      </c>
      <c r="Q729" s="3" t="s">
        <v>1491</v>
      </c>
      <c r="R729" s="3">
        <v>1197</v>
      </c>
      <c r="S729" s="3">
        <v>398</v>
      </c>
    </row>
    <row r="730" spans="1:20" x14ac:dyDescent="0.35">
      <c r="A730" s="2" t="s">
        <v>11</v>
      </c>
      <c r="B730" s="3" t="s">
        <v>12</v>
      </c>
      <c r="C730" s="3" t="s">
        <v>13</v>
      </c>
      <c r="D730" s="3" t="s">
        <v>14</v>
      </c>
      <c r="E730" s="3" t="s">
        <v>3</v>
      </c>
      <c r="G730" s="3" t="s">
        <v>15</v>
      </c>
      <c r="H730" s="3">
        <v>407639</v>
      </c>
      <c r="I730" s="3">
        <v>408340</v>
      </c>
      <c r="J730" s="3" t="s">
        <v>16</v>
      </c>
      <c r="Q730" s="3" t="s">
        <v>1495</v>
      </c>
      <c r="R730" s="3">
        <v>702</v>
      </c>
      <c r="T730" s="3" t="s">
        <v>1496</v>
      </c>
    </row>
    <row r="731" spans="1:20" x14ac:dyDescent="0.35">
      <c r="A731" s="2" t="s">
        <v>20</v>
      </c>
      <c r="B731" s="3" t="s">
        <v>21</v>
      </c>
      <c r="C731" s="3" t="s">
        <v>13</v>
      </c>
      <c r="D731" s="3" t="s">
        <v>14</v>
      </c>
      <c r="E731" s="3" t="s">
        <v>3</v>
      </c>
      <c r="G731" s="3" t="s">
        <v>15</v>
      </c>
      <c r="H731" s="3">
        <v>407639</v>
      </c>
      <c r="I731" s="3">
        <v>408340</v>
      </c>
      <c r="J731" s="3" t="s">
        <v>16</v>
      </c>
      <c r="K731" s="3" t="s">
        <v>1497</v>
      </c>
      <c r="L731" s="3" t="s">
        <v>1497</v>
      </c>
      <c r="N731" s="5" t="s">
        <v>31</v>
      </c>
      <c r="Q731" s="3" t="s">
        <v>1495</v>
      </c>
      <c r="R731" s="3">
        <v>702</v>
      </c>
      <c r="S731" s="3">
        <v>233</v>
      </c>
    </row>
    <row r="732" spans="1:20" x14ac:dyDescent="0.35">
      <c r="A732" s="2" t="s">
        <v>11</v>
      </c>
      <c r="B732" s="3" t="s">
        <v>12</v>
      </c>
      <c r="C732" s="3" t="s">
        <v>13</v>
      </c>
      <c r="D732" s="3" t="s">
        <v>14</v>
      </c>
      <c r="E732" s="3" t="s">
        <v>3</v>
      </c>
      <c r="G732" s="3" t="s">
        <v>15</v>
      </c>
      <c r="H732" s="3">
        <v>408419</v>
      </c>
      <c r="I732" s="3">
        <v>409390</v>
      </c>
      <c r="J732" s="3" t="s">
        <v>16</v>
      </c>
      <c r="Q732" s="3" t="s">
        <v>1498</v>
      </c>
      <c r="R732" s="3">
        <v>972</v>
      </c>
      <c r="T732" s="3" t="s">
        <v>1499</v>
      </c>
    </row>
    <row r="733" spans="1:20" x14ac:dyDescent="0.35">
      <c r="A733" s="2" t="s">
        <v>20</v>
      </c>
      <c r="B733" s="3" t="s">
        <v>21</v>
      </c>
      <c r="C733" s="3" t="s">
        <v>13</v>
      </c>
      <c r="D733" s="3" t="s">
        <v>14</v>
      </c>
      <c r="E733" s="3" t="s">
        <v>3</v>
      </c>
      <c r="G733" s="3" t="s">
        <v>15</v>
      </c>
      <c r="H733" s="3">
        <v>408419</v>
      </c>
      <c r="I733" s="3">
        <v>409390</v>
      </c>
      <c r="J733" s="3" t="s">
        <v>16</v>
      </c>
      <c r="K733" s="3" t="s">
        <v>1500</v>
      </c>
      <c r="L733" s="3" t="s">
        <v>1500</v>
      </c>
      <c r="N733" s="5" t="s">
        <v>1501</v>
      </c>
      <c r="Q733" s="3" t="s">
        <v>1498</v>
      </c>
      <c r="R733" s="3">
        <v>972</v>
      </c>
      <c r="S733" s="3">
        <v>323</v>
      </c>
    </row>
    <row r="734" spans="1:20" x14ac:dyDescent="0.35">
      <c r="A734" s="2" t="s">
        <v>11</v>
      </c>
      <c r="B734" s="3" t="s">
        <v>12</v>
      </c>
      <c r="C734" s="3" t="s">
        <v>13</v>
      </c>
      <c r="D734" s="3" t="s">
        <v>14</v>
      </c>
      <c r="E734" s="3" t="s">
        <v>3</v>
      </c>
      <c r="G734" s="3" t="s">
        <v>15</v>
      </c>
      <c r="H734" s="3">
        <v>409630</v>
      </c>
      <c r="I734" s="3">
        <v>409941</v>
      </c>
      <c r="J734" s="3" t="s">
        <v>28</v>
      </c>
      <c r="O734" s="2" t="s">
        <v>1502</v>
      </c>
      <c r="Q734" s="3" t="s">
        <v>1503</v>
      </c>
      <c r="R734" s="3">
        <v>312</v>
      </c>
      <c r="T734" s="3" t="s">
        <v>1504</v>
      </c>
    </row>
    <row r="735" spans="1:20" x14ac:dyDescent="0.35">
      <c r="A735" s="2" t="s">
        <v>20</v>
      </c>
      <c r="B735" s="3" t="s">
        <v>21</v>
      </c>
      <c r="C735" s="3" t="s">
        <v>13</v>
      </c>
      <c r="D735" s="3" t="s">
        <v>14</v>
      </c>
      <c r="E735" s="3" t="s">
        <v>3</v>
      </c>
      <c r="G735" s="3" t="s">
        <v>15</v>
      </c>
      <c r="H735" s="3">
        <v>409630</v>
      </c>
      <c r="I735" s="3">
        <v>409941</v>
      </c>
      <c r="J735" s="3" t="s">
        <v>28</v>
      </c>
      <c r="K735" s="3" t="s">
        <v>1505</v>
      </c>
      <c r="L735" s="3" t="s">
        <v>1505</v>
      </c>
      <c r="N735" s="5" t="s">
        <v>1506</v>
      </c>
      <c r="O735" s="2" t="s">
        <v>1502</v>
      </c>
      <c r="Q735" s="3" t="s">
        <v>1503</v>
      </c>
      <c r="R735" s="3">
        <v>312</v>
      </c>
      <c r="S735" s="3">
        <v>103</v>
      </c>
    </row>
    <row r="736" spans="1:20" x14ac:dyDescent="0.35">
      <c r="A736" s="2" t="s">
        <v>11</v>
      </c>
      <c r="B736" s="3" t="s">
        <v>12</v>
      </c>
      <c r="C736" s="3" t="s">
        <v>13</v>
      </c>
      <c r="D736" s="3" t="s">
        <v>14</v>
      </c>
      <c r="E736" s="3" t="s">
        <v>3</v>
      </c>
      <c r="G736" s="3" t="s">
        <v>15</v>
      </c>
      <c r="H736" s="3">
        <v>409962</v>
      </c>
      <c r="I736" s="3">
        <v>410219</v>
      </c>
      <c r="J736" s="3" t="s">
        <v>28</v>
      </c>
      <c r="O736" s="2" t="s">
        <v>1507</v>
      </c>
      <c r="Q736" s="3" t="s">
        <v>1508</v>
      </c>
      <c r="R736" s="3">
        <v>258</v>
      </c>
      <c r="T736" s="3" t="s">
        <v>1509</v>
      </c>
    </row>
    <row r="737" spans="1:20" x14ac:dyDescent="0.35">
      <c r="A737" s="2" t="s">
        <v>20</v>
      </c>
      <c r="B737" s="3" t="s">
        <v>21</v>
      </c>
      <c r="C737" s="3" t="s">
        <v>13</v>
      </c>
      <c r="D737" s="3" t="s">
        <v>14</v>
      </c>
      <c r="E737" s="3" t="s">
        <v>3</v>
      </c>
      <c r="G737" s="3" t="s">
        <v>15</v>
      </c>
      <c r="H737" s="3">
        <v>409962</v>
      </c>
      <c r="I737" s="3">
        <v>410219</v>
      </c>
      <c r="J737" s="3" t="s">
        <v>28</v>
      </c>
      <c r="K737" s="3" t="s">
        <v>1510</v>
      </c>
      <c r="L737" s="3" t="s">
        <v>1510</v>
      </c>
      <c r="N737" s="5" t="s">
        <v>1511</v>
      </c>
      <c r="O737" s="2" t="s">
        <v>1507</v>
      </c>
      <c r="Q737" s="3" t="s">
        <v>1508</v>
      </c>
      <c r="R737" s="3">
        <v>258</v>
      </c>
      <c r="S737" s="3">
        <v>85</v>
      </c>
    </row>
    <row r="738" spans="1:20" x14ac:dyDescent="0.35">
      <c r="A738" s="2" t="s">
        <v>11</v>
      </c>
      <c r="B738" s="3" t="s">
        <v>12</v>
      </c>
      <c r="C738" s="3" t="s">
        <v>13</v>
      </c>
      <c r="D738" s="3" t="s">
        <v>14</v>
      </c>
      <c r="E738" s="3" t="s">
        <v>3</v>
      </c>
      <c r="G738" s="3" t="s">
        <v>15</v>
      </c>
      <c r="H738" s="3">
        <v>410284</v>
      </c>
      <c r="I738" s="3">
        <v>411216</v>
      </c>
      <c r="J738" s="3" t="s">
        <v>28</v>
      </c>
      <c r="Q738" s="3" t="s">
        <v>1512</v>
      </c>
      <c r="R738" s="3">
        <v>933</v>
      </c>
      <c r="T738" s="3" t="s">
        <v>1513</v>
      </c>
    </row>
    <row r="739" spans="1:20" x14ac:dyDescent="0.35">
      <c r="A739" s="2" t="s">
        <v>20</v>
      </c>
      <c r="B739" s="3" t="s">
        <v>21</v>
      </c>
      <c r="C739" s="3" t="s">
        <v>13</v>
      </c>
      <c r="D739" s="3" t="s">
        <v>14</v>
      </c>
      <c r="E739" s="3" t="s">
        <v>3</v>
      </c>
      <c r="G739" s="3" t="s">
        <v>15</v>
      </c>
      <c r="H739" s="3">
        <v>410284</v>
      </c>
      <c r="I739" s="3">
        <v>411216</v>
      </c>
      <c r="J739" s="3" t="s">
        <v>28</v>
      </c>
      <c r="K739" s="3" t="s">
        <v>1514</v>
      </c>
      <c r="L739" s="3" t="s">
        <v>1514</v>
      </c>
      <c r="N739" s="5" t="s">
        <v>1515</v>
      </c>
      <c r="Q739" s="3" t="s">
        <v>1512</v>
      </c>
      <c r="R739" s="3">
        <v>933</v>
      </c>
      <c r="S739" s="3">
        <v>310</v>
      </c>
    </row>
    <row r="740" spans="1:20" x14ac:dyDescent="0.35">
      <c r="A740" s="2" t="s">
        <v>11</v>
      </c>
      <c r="B740" s="3" t="s">
        <v>12</v>
      </c>
      <c r="C740" s="3" t="s">
        <v>13</v>
      </c>
      <c r="D740" s="3" t="s">
        <v>14</v>
      </c>
      <c r="E740" s="3" t="s">
        <v>3</v>
      </c>
      <c r="G740" s="3" t="s">
        <v>15</v>
      </c>
      <c r="H740" s="3">
        <v>411218</v>
      </c>
      <c r="I740" s="3">
        <v>412135</v>
      </c>
      <c r="J740" s="3" t="s">
        <v>28</v>
      </c>
      <c r="Q740" s="3" t="s">
        <v>1516</v>
      </c>
      <c r="R740" s="3">
        <v>918</v>
      </c>
      <c r="T740" s="3" t="s">
        <v>1517</v>
      </c>
    </row>
    <row r="741" spans="1:20" x14ac:dyDescent="0.35">
      <c r="A741" s="2" t="s">
        <v>20</v>
      </c>
      <c r="B741" s="3" t="s">
        <v>21</v>
      </c>
      <c r="C741" s="3" t="s">
        <v>13</v>
      </c>
      <c r="D741" s="3" t="s">
        <v>14</v>
      </c>
      <c r="E741" s="3" t="s">
        <v>3</v>
      </c>
      <c r="G741" s="3" t="s">
        <v>15</v>
      </c>
      <c r="H741" s="3">
        <v>411218</v>
      </c>
      <c r="I741" s="3">
        <v>412135</v>
      </c>
      <c r="J741" s="3" t="s">
        <v>28</v>
      </c>
      <c r="K741" s="3" t="s">
        <v>1518</v>
      </c>
      <c r="L741" s="3" t="s">
        <v>1518</v>
      </c>
      <c r="N741" s="5" t="s">
        <v>1519</v>
      </c>
      <c r="Q741" s="3" t="s">
        <v>1516</v>
      </c>
      <c r="R741" s="3">
        <v>918</v>
      </c>
      <c r="S741" s="3">
        <v>305</v>
      </c>
    </row>
    <row r="742" spans="1:20" x14ac:dyDescent="0.35">
      <c r="A742" s="2" t="s">
        <v>11</v>
      </c>
      <c r="B742" s="3" t="s">
        <v>12</v>
      </c>
      <c r="C742" s="3" t="s">
        <v>13</v>
      </c>
      <c r="D742" s="3" t="s">
        <v>14</v>
      </c>
      <c r="E742" s="3" t="s">
        <v>3</v>
      </c>
      <c r="G742" s="3" t="s">
        <v>15</v>
      </c>
      <c r="H742" s="3">
        <v>412144</v>
      </c>
      <c r="I742" s="3">
        <v>413316</v>
      </c>
      <c r="J742" s="3" t="s">
        <v>28</v>
      </c>
      <c r="O742" s="2" t="s">
        <v>1520</v>
      </c>
      <c r="Q742" s="3" t="s">
        <v>1521</v>
      </c>
      <c r="R742" s="3">
        <v>1173</v>
      </c>
      <c r="T742" s="3" t="s">
        <v>1522</v>
      </c>
    </row>
    <row r="743" spans="1:20" x14ac:dyDescent="0.35">
      <c r="A743" s="2" t="s">
        <v>20</v>
      </c>
      <c r="B743" s="3" t="s">
        <v>21</v>
      </c>
      <c r="C743" s="3" t="s">
        <v>13</v>
      </c>
      <c r="D743" s="3" t="s">
        <v>14</v>
      </c>
      <c r="E743" s="3" t="s">
        <v>3</v>
      </c>
      <c r="G743" s="3" t="s">
        <v>15</v>
      </c>
      <c r="H743" s="3">
        <v>412144</v>
      </c>
      <c r="I743" s="3">
        <v>413316</v>
      </c>
      <c r="J743" s="3" t="s">
        <v>28</v>
      </c>
      <c r="K743" s="3" t="s">
        <v>1523</v>
      </c>
      <c r="L743" s="3" t="s">
        <v>1523</v>
      </c>
      <c r="N743" s="5" t="s">
        <v>1524</v>
      </c>
      <c r="O743" s="2" t="s">
        <v>1520</v>
      </c>
      <c r="Q743" s="3" t="s">
        <v>1521</v>
      </c>
      <c r="R743" s="3">
        <v>1173</v>
      </c>
      <c r="S743" s="3">
        <v>390</v>
      </c>
    </row>
    <row r="744" spans="1:20" x14ac:dyDescent="0.35">
      <c r="A744" s="2" t="s">
        <v>11</v>
      </c>
      <c r="B744" s="3" t="s">
        <v>12</v>
      </c>
      <c r="C744" s="3" t="s">
        <v>13</v>
      </c>
      <c r="D744" s="3" t="s">
        <v>14</v>
      </c>
      <c r="E744" s="3" t="s">
        <v>3</v>
      </c>
      <c r="G744" s="3" t="s">
        <v>15</v>
      </c>
      <c r="H744" s="3">
        <v>413401</v>
      </c>
      <c r="I744" s="3">
        <v>413841</v>
      </c>
      <c r="J744" s="3" t="s">
        <v>16</v>
      </c>
      <c r="Q744" s="3" t="s">
        <v>1525</v>
      </c>
      <c r="R744" s="3">
        <v>441</v>
      </c>
      <c r="T744" s="3" t="s">
        <v>1526</v>
      </c>
    </row>
    <row r="745" spans="1:20" x14ac:dyDescent="0.35">
      <c r="A745" s="2" t="s">
        <v>20</v>
      </c>
      <c r="B745" s="3" t="s">
        <v>21</v>
      </c>
      <c r="C745" s="3" t="s">
        <v>13</v>
      </c>
      <c r="D745" s="3" t="s">
        <v>14</v>
      </c>
      <c r="E745" s="3" t="s">
        <v>3</v>
      </c>
      <c r="G745" s="3" t="s">
        <v>15</v>
      </c>
      <c r="H745" s="3">
        <v>413401</v>
      </c>
      <c r="I745" s="3">
        <v>413841</v>
      </c>
      <c r="J745" s="3" t="s">
        <v>16</v>
      </c>
      <c r="K745" s="3" t="s">
        <v>1527</v>
      </c>
      <c r="L745" s="3" t="s">
        <v>1527</v>
      </c>
      <c r="N745" s="5" t="s">
        <v>1528</v>
      </c>
      <c r="Q745" s="3" t="s">
        <v>1525</v>
      </c>
      <c r="R745" s="3">
        <v>441</v>
      </c>
      <c r="S745" s="3">
        <v>146</v>
      </c>
    </row>
    <row r="746" spans="1:20" x14ac:dyDescent="0.35">
      <c r="A746" s="2" t="s">
        <v>11</v>
      </c>
      <c r="B746" s="3" t="s">
        <v>12</v>
      </c>
      <c r="C746" s="3" t="s">
        <v>13</v>
      </c>
      <c r="D746" s="3" t="s">
        <v>14</v>
      </c>
      <c r="E746" s="3" t="s">
        <v>3</v>
      </c>
      <c r="G746" s="3" t="s">
        <v>15</v>
      </c>
      <c r="H746" s="3">
        <v>413866</v>
      </c>
      <c r="I746" s="3">
        <v>414390</v>
      </c>
      <c r="J746" s="3" t="s">
        <v>16</v>
      </c>
      <c r="Q746" s="3" t="s">
        <v>1529</v>
      </c>
      <c r="R746" s="3">
        <v>525</v>
      </c>
      <c r="T746" s="3" t="s">
        <v>1530</v>
      </c>
    </row>
    <row r="747" spans="1:20" x14ac:dyDescent="0.35">
      <c r="A747" s="2" t="s">
        <v>20</v>
      </c>
      <c r="B747" s="3" t="s">
        <v>21</v>
      </c>
      <c r="C747" s="3" t="s">
        <v>13</v>
      </c>
      <c r="D747" s="3" t="s">
        <v>14</v>
      </c>
      <c r="E747" s="3" t="s">
        <v>3</v>
      </c>
      <c r="G747" s="3" t="s">
        <v>15</v>
      </c>
      <c r="H747" s="3">
        <v>413866</v>
      </c>
      <c r="I747" s="3">
        <v>414390</v>
      </c>
      <c r="J747" s="3" t="s">
        <v>16</v>
      </c>
      <c r="K747" s="3" t="s">
        <v>1531</v>
      </c>
      <c r="L747" s="3" t="s">
        <v>1531</v>
      </c>
      <c r="N747" s="5" t="s">
        <v>1532</v>
      </c>
      <c r="Q747" s="3" t="s">
        <v>1529</v>
      </c>
      <c r="R747" s="3">
        <v>525</v>
      </c>
      <c r="S747" s="3">
        <v>174</v>
      </c>
    </row>
    <row r="748" spans="1:20" x14ac:dyDescent="0.35">
      <c r="A748" s="2" t="s">
        <v>11</v>
      </c>
      <c r="B748" s="3" t="s">
        <v>12</v>
      </c>
      <c r="C748" s="3" t="s">
        <v>13</v>
      </c>
      <c r="D748" s="3" t="s">
        <v>14</v>
      </c>
      <c r="E748" s="3" t="s">
        <v>3</v>
      </c>
      <c r="G748" s="3" t="s">
        <v>15</v>
      </c>
      <c r="H748" s="3">
        <v>414396</v>
      </c>
      <c r="I748" s="3">
        <v>414680</v>
      </c>
      <c r="J748" s="3" t="s">
        <v>16</v>
      </c>
      <c r="Q748" s="3" t="s">
        <v>1533</v>
      </c>
      <c r="R748" s="3">
        <v>285</v>
      </c>
      <c r="T748" s="3" t="s">
        <v>1534</v>
      </c>
    </row>
    <row r="749" spans="1:20" x14ac:dyDescent="0.35">
      <c r="A749" s="2" t="s">
        <v>20</v>
      </c>
      <c r="B749" s="3" t="s">
        <v>21</v>
      </c>
      <c r="C749" s="3" t="s">
        <v>13</v>
      </c>
      <c r="D749" s="3" t="s">
        <v>14</v>
      </c>
      <c r="E749" s="3" t="s">
        <v>3</v>
      </c>
      <c r="G749" s="3" t="s">
        <v>15</v>
      </c>
      <c r="H749" s="3">
        <v>414396</v>
      </c>
      <c r="I749" s="3">
        <v>414680</v>
      </c>
      <c r="J749" s="3" t="s">
        <v>16</v>
      </c>
      <c r="K749" s="3" t="s">
        <v>1535</v>
      </c>
      <c r="L749" s="3" t="s">
        <v>1535</v>
      </c>
      <c r="N749" s="5" t="s">
        <v>1536</v>
      </c>
      <c r="Q749" s="3" t="s">
        <v>1533</v>
      </c>
      <c r="R749" s="3">
        <v>285</v>
      </c>
      <c r="S749" s="3">
        <v>94</v>
      </c>
    </row>
    <row r="750" spans="1:20" x14ac:dyDescent="0.35">
      <c r="A750" s="2" t="s">
        <v>11</v>
      </c>
      <c r="B750" s="3" t="s">
        <v>12</v>
      </c>
      <c r="C750" s="3" t="s">
        <v>13</v>
      </c>
      <c r="D750" s="3" t="s">
        <v>14</v>
      </c>
      <c r="E750" s="3" t="s">
        <v>3</v>
      </c>
      <c r="G750" s="3" t="s">
        <v>15</v>
      </c>
      <c r="H750" s="3">
        <v>414796</v>
      </c>
      <c r="I750" s="3">
        <v>415584</v>
      </c>
      <c r="J750" s="3" t="s">
        <v>16</v>
      </c>
      <c r="Q750" s="3" t="s">
        <v>1537</v>
      </c>
      <c r="R750" s="3">
        <v>789</v>
      </c>
      <c r="T750" s="3" t="s">
        <v>1538</v>
      </c>
    </row>
    <row r="751" spans="1:20" x14ac:dyDescent="0.35">
      <c r="A751" s="2" t="s">
        <v>20</v>
      </c>
      <c r="B751" s="3" t="s">
        <v>21</v>
      </c>
      <c r="C751" s="3" t="s">
        <v>13</v>
      </c>
      <c r="D751" s="3" t="s">
        <v>14</v>
      </c>
      <c r="E751" s="3" t="s">
        <v>3</v>
      </c>
      <c r="G751" s="3" t="s">
        <v>15</v>
      </c>
      <c r="H751" s="3">
        <v>414796</v>
      </c>
      <c r="I751" s="3">
        <v>415584</v>
      </c>
      <c r="J751" s="3" t="s">
        <v>16</v>
      </c>
      <c r="K751" s="3" t="s">
        <v>1539</v>
      </c>
      <c r="L751" s="3" t="s">
        <v>1539</v>
      </c>
      <c r="N751" s="5" t="s">
        <v>1540</v>
      </c>
      <c r="Q751" s="3" t="s">
        <v>1537</v>
      </c>
      <c r="R751" s="3">
        <v>789</v>
      </c>
      <c r="S751" s="3">
        <v>262</v>
      </c>
    </row>
    <row r="752" spans="1:20" x14ac:dyDescent="0.35">
      <c r="A752" s="2" t="s">
        <v>11</v>
      </c>
      <c r="B752" s="3" t="s">
        <v>12</v>
      </c>
      <c r="C752" s="3" t="s">
        <v>13</v>
      </c>
      <c r="D752" s="3" t="s">
        <v>14</v>
      </c>
      <c r="E752" s="3" t="s">
        <v>3</v>
      </c>
      <c r="G752" s="3" t="s">
        <v>15</v>
      </c>
      <c r="H752" s="3">
        <v>415664</v>
      </c>
      <c r="I752" s="3">
        <v>416284</v>
      </c>
      <c r="J752" s="3" t="s">
        <v>28</v>
      </c>
      <c r="Q752" s="3" t="s">
        <v>1541</v>
      </c>
      <c r="R752" s="3">
        <v>621</v>
      </c>
      <c r="T752" s="3" t="s">
        <v>1542</v>
      </c>
    </row>
    <row r="753" spans="1:20" x14ac:dyDescent="0.35">
      <c r="A753" s="2" t="s">
        <v>20</v>
      </c>
      <c r="B753" s="3" t="s">
        <v>21</v>
      </c>
      <c r="C753" s="3" t="s">
        <v>13</v>
      </c>
      <c r="D753" s="3" t="s">
        <v>14</v>
      </c>
      <c r="E753" s="3" t="s">
        <v>3</v>
      </c>
      <c r="G753" s="3" t="s">
        <v>15</v>
      </c>
      <c r="H753" s="3">
        <v>415664</v>
      </c>
      <c r="I753" s="3">
        <v>416284</v>
      </c>
      <c r="J753" s="3" t="s">
        <v>28</v>
      </c>
      <c r="K753" s="3" t="s">
        <v>1543</v>
      </c>
      <c r="L753" s="3" t="s">
        <v>1543</v>
      </c>
      <c r="N753" s="5" t="s">
        <v>1544</v>
      </c>
      <c r="Q753" s="3" t="s">
        <v>1541</v>
      </c>
      <c r="R753" s="3">
        <v>621</v>
      </c>
      <c r="S753" s="3">
        <v>206</v>
      </c>
    </row>
    <row r="754" spans="1:20" x14ac:dyDescent="0.35">
      <c r="A754" s="2" t="s">
        <v>11</v>
      </c>
      <c r="B754" s="3" t="s">
        <v>12</v>
      </c>
      <c r="C754" s="3" t="s">
        <v>13</v>
      </c>
      <c r="D754" s="3" t="s">
        <v>14</v>
      </c>
      <c r="E754" s="3" t="s">
        <v>3</v>
      </c>
      <c r="G754" s="3" t="s">
        <v>15</v>
      </c>
      <c r="H754" s="3">
        <v>416287</v>
      </c>
      <c r="I754" s="3">
        <v>417705</v>
      </c>
      <c r="J754" s="3" t="s">
        <v>28</v>
      </c>
      <c r="Q754" s="3" t="s">
        <v>1545</v>
      </c>
      <c r="R754" s="3">
        <v>1419</v>
      </c>
      <c r="T754" s="3" t="s">
        <v>1546</v>
      </c>
    </row>
    <row r="755" spans="1:20" x14ac:dyDescent="0.35">
      <c r="A755" s="2" t="s">
        <v>20</v>
      </c>
      <c r="B755" s="3" t="s">
        <v>21</v>
      </c>
      <c r="C755" s="3" t="s">
        <v>13</v>
      </c>
      <c r="D755" s="3" t="s">
        <v>14</v>
      </c>
      <c r="E755" s="3" t="s">
        <v>3</v>
      </c>
      <c r="G755" s="3" t="s">
        <v>15</v>
      </c>
      <c r="H755" s="3">
        <v>416287</v>
      </c>
      <c r="I755" s="3">
        <v>417705</v>
      </c>
      <c r="J755" s="3" t="s">
        <v>28</v>
      </c>
      <c r="K755" s="3" t="s">
        <v>1547</v>
      </c>
      <c r="L755" s="3" t="s">
        <v>1547</v>
      </c>
      <c r="N755" s="5" t="s">
        <v>1548</v>
      </c>
      <c r="Q755" s="3" t="s">
        <v>1545</v>
      </c>
      <c r="R755" s="3">
        <v>1419</v>
      </c>
      <c r="S755" s="3">
        <v>472</v>
      </c>
    </row>
    <row r="756" spans="1:20" x14ac:dyDescent="0.35">
      <c r="A756" s="2" t="s">
        <v>11</v>
      </c>
      <c r="B756" s="3" t="s">
        <v>12</v>
      </c>
      <c r="C756" s="3" t="s">
        <v>13</v>
      </c>
      <c r="D756" s="3" t="s">
        <v>14</v>
      </c>
      <c r="E756" s="3" t="s">
        <v>3</v>
      </c>
      <c r="G756" s="3" t="s">
        <v>15</v>
      </c>
      <c r="H756" s="3">
        <v>417702</v>
      </c>
      <c r="I756" s="3">
        <v>421043</v>
      </c>
      <c r="J756" s="3" t="s">
        <v>28</v>
      </c>
      <c r="Q756" s="3" t="s">
        <v>1549</v>
      </c>
      <c r="R756" s="3">
        <v>3342</v>
      </c>
      <c r="T756" s="3" t="s">
        <v>1550</v>
      </c>
    </row>
    <row r="757" spans="1:20" x14ac:dyDescent="0.35">
      <c r="A757" s="2" t="s">
        <v>20</v>
      </c>
      <c r="B757" s="3" t="s">
        <v>21</v>
      </c>
      <c r="C757" s="3" t="s">
        <v>13</v>
      </c>
      <c r="D757" s="3" t="s">
        <v>14</v>
      </c>
      <c r="E757" s="3" t="s">
        <v>3</v>
      </c>
      <c r="G757" s="3" t="s">
        <v>15</v>
      </c>
      <c r="H757" s="3">
        <v>417702</v>
      </c>
      <c r="I757" s="3">
        <v>421043</v>
      </c>
      <c r="J757" s="3" t="s">
        <v>28</v>
      </c>
      <c r="K757" s="3" t="s">
        <v>1551</v>
      </c>
      <c r="L757" s="3" t="s">
        <v>1551</v>
      </c>
      <c r="N757" s="5" t="s">
        <v>1552</v>
      </c>
      <c r="Q757" s="3" t="s">
        <v>1549</v>
      </c>
      <c r="R757" s="3">
        <v>3342</v>
      </c>
      <c r="S757" s="3">
        <v>1113</v>
      </c>
    </row>
    <row r="758" spans="1:20" x14ac:dyDescent="0.35">
      <c r="A758" s="2" t="s">
        <v>11</v>
      </c>
      <c r="B758" s="3" t="s">
        <v>12</v>
      </c>
      <c r="C758" s="3" t="s">
        <v>13</v>
      </c>
      <c r="D758" s="3" t="s">
        <v>14</v>
      </c>
      <c r="E758" s="3" t="s">
        <v>3</v>
      </c>
      <c r="G758" s="3" t="s">
        <v>15</v>
      </c>
      <c r="H758" s="3">
        <v>421047</v>
      </c>
      <c r="I758" s="3">
        <v>422120</v>
      </c>
      <c r="J758" s="3" t="s">
        <v>28</v>
      </c>
      <c r="Q758" s="3" t="s">
        <v>1553</v>
      </c>
      <c r="R758" s="3">
        <v>1074</v>
      </c>
      <c r="T758" s="3" t="s">
        <v>1554</v>
      </c>
    </row>
    <row r="759" spans="1:20" x14ac:dyDescent="0.35">
      <c r="A759" s="2" t="s">
        <v>20</v>
      </c>
      <c r="B759" s="3" t="s">
        <v>21</v>
      </c>
      <c r="C759" s="3" t="s">
        <v>13</v>
      </c>
      <c r="D759" s="3" t="s">
        <v>14</v>
      </c>
      <c r="E759" s="3" t="s">
        <v>3</v>
      </c>
      <c r="G759" s="3" t="s">
        <v>15</v>
      </c>
      <c r="H759" s="3">
        <v>421047</v>
      </c>
      <c r="I759" s="3">
        <v>422120</v>
      </c>
      <c r="J759" s="3" t="s">
        <v>28</v>
      </c>
      <c r="K759" s="3" t="s">
        <v>1555</v>
      </c>
      <c r="L759" s="3" t="s">
        <v>1555</v>
      </c>
      <c r="N759" s="5" t="s">
        <v>1556</v>
      </c>
      <c r="Q759" s="3" t="s">
        <v>1553</v>
      </c>
      <c r="R759" s="3">
        <v>1074</v>
      </c>
      <c r="S759" s="3">
        <v>357</v>
      </c>
    </row>
    <row r="760" spans="1:20" x14ac:dyDescent="0.35">
      <c r="A760" s="2" t="s">
        <v>11</v>
      </c>
      <c r="B760" s="3" t="s">
        <v>12</v>
      </c>
      <c r="C760" s="3" t="s">
        <v>13</v>
      </c>
      <c r="D760" s="3" t="s">
        <v>14</v>
      </c>
      <c r="E760" s="3" t="s">
        <v>3</v>
      </c>
      <c r="G760" s="3" t="s">
        <v>15</v>
      </c>
      <c r="H760" s="3">
        <v>422185</v>
      </c>
      <c r="I760" s="3">
        <v>423045</v>
      </c>
      <c r="J760" s="3" t="s">
        <v>28</v>
      </c>
      <c r="Q760" s="3" t="s">
        <v>1557</v>
      </c>
      <c r="R760" s="3">
        <v>861</v>
      </c>
      <c r="T760" s="3" t="s">
        <v>1558</v>
      </c>
    </row>
    <row r="761" spans="1:20" x14ac:dyDescent="0.35">
      <c r="A761" s="2" t="s">
        <v>20</v>
      </c>
      <c r="B761" s="3" t="s">
        <v>21</v>
      </c>
      <c r="C761" s="3" t="s">
        <v>13</v>
      </c>
      <c r="D761" s="3" t="s">
        <v>14</v>
      </c>
      <c r="E761" s="3" t="s">
        <v>3</v>
      </c>
      <c r="G761" s="3" t="s">
        <v>15</v>
      </c>
      <c r="H761" s="3">
        <v>422185</v>
      </c>
      <c r="I761" s="3">
        <v>423045</v>
      </c>
      <c r="J761" s="3" t="s">
        <v>28</v>
      </c>
      <c r="K761" s="3" t="s">
        <v>1559</v>
      </c>
      <c r="L761" s="3" t="s">
        <v>1559</v>
      </c>
      <c r="N761" s="5" t="s">
        <v>1560</v>
      </c>
      <c r="Q761" s="3" t="s">
        <v>1557</v>
      </c>
      <c r="R761" s="3">
        <v>861</v>
      </c>
      <c r="S761" s="3">
        <v>286</v>
      </c>
    </row>
    <row r="762" spans="1:20" x14ac:dyDescent="0.35">
      <c r="A762" s="2" t="s">
        <v>11</v>
      </c>
      <c r="B762" s="3" t="s">
        <v>12</v>
      </c>
      <c r="C762" s="3" t="s">
        <v>13</v>
      </c>
      <c r="D762" s="3" t="s">
        <v>14</v>
      </c>
      <c r="E762" s="3" t="s">
        <v>3</v>
      </c>
      <c r="G762" s="3" t="s">
        <v>15</v>
      </c>
      <c r="H762" s="3">
        <v>423055</v>
      </c>
      <c r="I762" s="3">
        <v>423819</v>
      </c>
      <c r="J762" s="3" t="s">
        <v>28</v>
      </c>
      <c r="Q762" s="3" t="s">
        <v>1561</v>
      </c>
      <c r="R762" s="3">
        <v>765</v>
      </c>
      <c r="T762" s="3" t="s">
        <v>1562</v>
      </c>
    </row>
    <row r="763" spans="1:20" x14ac:dyDescent="0.35">
      <c r="A763" s="2" t="s">
        <v>20</v>
      </c>
      <c r="B763" s="3" t="s">
        <v>21</v>
      </c>
      <c r="C763" s="3" t="s">
        <v>13</v>
      </c>
      <c r="D763" s="3" t="s">
        <v>14</v>
      </c>
      <c r="E763" s="3" t="s">
        <v>3</v>
      </c>
      <c r="G763" s="3" t="s">
        <v>15</v>
      </c>
      <c r="H763" s="3">
        <v>423055</v>
      </c>
      <c r="I763" s="3">
        <v>423819</v>
      </c>
      <c r="J763" s="3" t="s">
        <v>28</v>
      </c>
      <c r="K763" s="3" t="s">
        <v>1563</v>
      </c>
      <c r="L763" s="3" t="s">
        <v>1563</v>
      </c>
      <c r="N763" s="5" t="s">
        <v>449</v>
      </c>
      <c r="Q763" s="3" t="s">
        <v>1561</v>
      </c>
      <c r="R763" s="3">
        <v>765</v>
      </c>
      <c r="S763" s="3">
        <v>254</v>
      </c>
    </row>
    <row r="764" spans="1:20" x14ac:dyDescent="0.35">
      <c r="A764" s="2" t="s">
        <v>11</v>
      </c>
      <c r="B764" s="3" t="s">
        <v>12</v>
      </c>
      <c r="C764" s="3" t="s">
        <v>13</v>
      </c>
      <c r="D764" s="3" t="s">
        <v>14</v>
      </c>
      <c r="E764" s="3" t="s">
        <v>3</v>
      </c>
      <c r="G764" s="3" t="s">
        <v>15</v>
      </c>
      <c r="H764" s="3">
        <v>423825</v>
      </c>
      <c r="I764" s="3">
        <v>424781</v>
      </c>
      <c r="J764" s="3" t="s">
        <v>28</v>
      </c>
      <c r="O764" s="2" t="s">
        <v>1564</v>
      </c>
      <c r="Q764" s="3" t="s">
        <v>1565</v>
      </c>
      <c r="R764" s="3">
        <v>957</v>
      </c>
      <c r="T764" s="3" t="s">
        <v>1566</v>
      </c>
    </row>
    <row r="765" spans="1:20" x14ac:dyDescent="0.35">
      <c r="A765" s="2" t="s">
        <v>20</v>
      </c>
      <c r="B765" s="3" t="s">
        <v>21</v>
      </c>
      <c r="C765" s="3" t="s">
        <v>13</v>
      </c>
      <c r="D765" s="3" t="s">
        <v>14</v>
      </c>
      <c r="E765" s="3" t="s">
        <v>3</v>
      </c>
      <c r="G765" s="3" t="s">
        <v>15</v>
      </c>
      <c r="H765" s="3">
        <v>423825</v>
      </c>
      <c r="I765" s="3">
        <v>424781</v>
      </c>
      <c r="J765" s="3" t="s">
        <v>28</v>
      </c>
      <c r="K765" s="3" t="s">
        <v>1567</v>
      </c>
      <c r="L765" s="3" t="s">
        <v>1567</v>
      </c>
      <c r="N765" s="5" t="s">
        <v>1568</v>
      </c>
      <c r="O765" s="2" t="s">
        <v>1564</v>
      </c>
      <c r="Q765" s="3" t="s">
        <v>1565</v>
      </c>
      <c r="R765" s="3">
        <v>957</v>
      </c>
      <c r="S765" s="3">
        <v>318</v>
      </c>
    </row>
    <row r="766" spans="1:20" x14ac:dyDescent="0.35">
      <c r="A766" s="2" t="s">
        <v>11</v>
      </c>
      <c r="B766" s="3" t="s">
        <v>12</v>
      </c>
      <c r="C766" s="3" t="s">
        <v>13</v>
      </c>
      <c r="D766" s="3" t="s">
        <v>14</v>
      </c>
      <c r="E766" s="3" t="s">
        <v>3</v>
      </c>
      <c r="G766" s="3" t="s">
        <v>15</v>
      </c>
      <c r="H766" s="3">
        <v>425016</v>
      </c>
      <c r="I766" s="3">
        <v>425558</v>
      </c>
      <c r="J766" s="3" t="s">
        <v>28</v>
      </c>
      <c r="Q766" s="3" t="s">
        <v>1569</v>
      </c>
      <c r="R766" s="3">
        <v>543</v>
      </c>
      <c r="T766" s="3" t="s">
        <v>1570</v>
      </c>
    </row>
    <row r="767" spans="1:20" x14ac:dyDescent="0.35">
      <c r="A767" s="2" t="s">
        <v>20</v>
      </c>
      <c r="B767" s="3" t="s">
        <v>21</v>
      </c>
      <c r="C767" s="3" t="s">
        <v>13</v>
      </c>
      <c r="D767" s="3" t="s">
        <v>14</v>
      </c>
      <c r="E767" s="3" t="s">
        <v>3</v>
      </c>
      <c r="G767" s="3" t="s">
        <v>15</v>
      </c>
      <c r="H767" s="3">
        <v>425016</v>
      </c>
      <c r="I767" s="3">
        <v>425558</v>
      </c>
      <c r="J767" s="3" t="s">
        <v>28</v>
      </c>
      <c r="K767" s="3" t="s">
        <v>1571</v>
      </c>
      <c r="L767" s="3" t="s">
        <v>1571</v>
      </c>
      <c r="N767" s="5" t="s">
        <v>1572</v>
      </c>
      <c r="Q767" s="3" t="s">
        <v>1569</v>
      </c>
      <c r="R767" s="3">
        <v>543</v>
      </c>
      <c r="S767" s="3">
        <v>180</v>
      </c>
    </row>
    <row r="768" spans="1:20" x14ac:dyDescent="0.35">
      <c r="A768" s="2" t="s">
        <v>11</v>
      </c>
      <c r="B768" s="3" t="s">
        <v>12</v>
      </c>
      <c r="C768" s="3" t="s">
        <v>13</v>
      </c>
      <c r="D768" s="3" t="s">
        <v>14</v>
      </c>
      <c r="E768" s="3" t="s">
        <v>3</v>
      </c>
      <c r="G768" s="3" t="s">
        <v>15</v>
      </c>
      <c r="H768" s="3">
        <v>425593</v>
      </c>
      <c r="I768" s="3">
        <v>427737</v>
      </c>
      <c r="J768" s="3" t="s">
        <v>28</v>
      </c>
      <c r="Q768" s="3" t="s">
        <v>1573</v>
      </c>
      <c r="R768" s="3">
        <v>2145</v>
      </c>
      <c r="T768" s="3" t="s">
        <v>1574</v>
      </c>
    </row>
    <row r="769" spans="1:20" x14ac:dyDescent="0.35">
      <c r="A769" s="2" t="s">
        <v>20</v>
      </c>
      <c r="B769" s="3" t="s">
        <v>21</v>
      </c>
      <c r="C769" s="3" t="s">
        <v>13</v>
      </c>
      <c r="D769" s="3" t="s">
        <v>14</v>
      </c>
      <c r="E769" s="3" t="s">
        <v>3</v>
      </c>
      <c r="G769" s="3" t="s">
        <v>15</v>
      </c>
      <c r="H769" s="3">
        <v>425593</v>
      </c>
      <c r="I769" s="3">
        <v>427737</v>
      </c>
      <c r="J769" s="3" t="s">
        <v>28</v>
      </c>
      <c r="K769" s="3" t="s">
        <v>1575</v>
      </c>
      <c r="L769" s="3" t="s">
        <v>1575</v>
      </c>
      <c r="N769" s="5" t="s">
        <v>1576</v>
      </c>
      <c r="Q769" s="3" t="s">
        <v>1573</v>
      </c>
      <c r="R769" s="3">
        <v>2145</v>
      </c>
      <c r="S769" s="3">
        <v>714</v>
      </c>
    </row>
    <row r="770" spans="1:20" x14ac:dyDescent="0.35">
      <c r="A770" s="2" t="s">
        <v>11</v>
      </c>
      <c r="B770" s="3" t="s">
        <v>12</v>
      </c>
      <c r="C770" s="3" t="s">
        <v>13</v>
      </c>
      <c r="D770" s="3" t="s">
        <v>14</v>
      </c>
      <c r="E770" s="3" t="s">
        <v>3</v>
      </c>
      <c r="G770" s="3" t="s">
        <v>15</v>
      </c>
      <c r="H770" s="3">
        <v>427790</v>
      </c>
      <c r="I770" s="3">
        <v>429115</v>
      </c>
      <c r="J770" s="3" t="s">
        <v>16</v>
      </c>
      <c r="Q770" s="3" t="s">
        <v>1577</v>
      </c>
      <c r="R770" s="3">
        <v>1326</v>
      </c>
      <c r="T770" s="3" t="s">
        <v>1578</v>
      </c>
    </row>
    <row r="771" spans="1:20" x14ac:dyDescent="0.35">
      <c r="A771" s="2" t="s">
        <v>20</v>
      </c>
      <c r="B771" s="3" t="s">
        <v>21</v>
      </c>
      <c r="C771" s="3" t="s">
        <v>13</v>
      </c>
      <c r="D771" s="3" t="s">
        <v>14</v>
      </c>
      <c r="E771" s="3" t="s">
        <v>3</v>
      </c>
      <c r="G771" s="3" t="s">
        <v>15</v>
      </c>
      <c r="H771" s="3">
        <v>427790</v>
      </c>
      <c r="I771" s="3">
        <v>429115</v>
      </c>
      <c r="J771" s="3" t="s">
        <v>16</v>
      </c>
      <c r="K771" s="3" t="s">
        <v>1579</v>
      </c>
      <c r="L771" s="3" t="s">
        <v>1579</v>
      </c>
      <c r="N771" s="5" t="s">
        <v>1580</v>
      </c>
      <c r="Q771" s="3" t="s">
        <v>1577</v>
      </c>
      <c r="R771" s="3">
        <v>1326</v>
      </c>
      <c r="S771" s="3">
        <v>441</v>
      </c>
    </row>
    <row r="772" spans="1:20" x14ac:dyDescent="0.35">
      <c r="A772" s="2" t="s">
        <v>11</v>
      </c>
      <c r="B772" s="3" t="s">
        <v>12</v>
      </c>
      <c r="C772" s="3" t="s">
        <v>13</v>
      </c>
      <c r="D772" s="3" t="s">
        <v>14</v>
      </c>
      <c r="E772" s="3" t="s">
        <v>3</v>
      </c>
      <c r="G772" s="3" t="s">
        <v>15</v>
      </c>
      <c r="H772" s="3">
        <v>429241</v>
      </c>
      <c r="I772" s="3">
        <v>429594</v>
      </c>
      <c r="J772" s="3" t="s">
        <v>16</v>
      </c>
      <c r="Q772" s="3" t="s">
        <v>1581</v>
      </c>
      <c r="R772" s="3">
        <v>354</v>
      </c>
      <c r="T772" s="3" t="s">
        <v>1582</v>
      </c>
    </row>
    <row r="773" spans="1:20" x14ac:dyDescent="0.35">
      <c r="A773" s="2" t="s">
        <v>20</v>
      </c>
      <c r="B773" s="3" t="s">
        <v>21</v>
      </c>
      <c r="C773" s="3" t="s">
        <v>13</v>
      </c>
      <c r="D773" s="3" t="s">
        <v>14</v>
      </c>
      <c r="E773" s="3" t="s">
        <v>3</v>
      </c>
      <c r="G773" s="3" t="s">
        <v>15</v>
      </c>
      <c r="H773" s="3">
        <v>429241</v>
      </c>
      <c r="I773" s="3">
        <v>429594</v>
      </c>
      <c r="J773" s="3" t="s">
        <v>16</v>
      </c>
      <c r="K773" s="3" t="s">
        <v>1583</v>
      </c>
      <c r="L773" s="3" t="s">
        <v>1583</v>
      </c>
      <c r="N773" s="5" t="s">
        <v>1584</v>
      </c>
      <c r="Q773" s="3" t="s">
        <v>1581</v>
      </c>
      <c r="R773" s="3">
        <v>354</v>
      </c>
      <c r="S773" s="3">
        <v>117</v>
      </c>
    </row>
    <row r="774" spans="1:20" x14ac:dyDescent="0.35">
      <c r="A774" s="2" t="s">
        <v>11</v>
      </c>
      <c r="B774" s="3" t="s">
        <v>12</v>
      </c>
      <c r="C774" s="3" t="s">
        <v>13</v>
      </c>
      <c r="D774" s="3" t="s">
        <v>14</v>
      </c>
      <c r="E774" s="3" t="s">
        <v>3</v>
      </c>
      <c r="G774" s="3" t="s">
        <v>15</v>
      </c>
      <c r="H774" s="3">
        <v>429696</v>
      </c>
      <c r="I774" s="3">
        <v>430412</v>
      </c>
      <c r="J774" s="3" t="s">
        <v>28</v>
      </c>
      <c r="Q774" s="3" t="s">
        <v>1585</v>
      </c>
      <c r="R774" s="3">
        <v>717</v>
      </c>
      <c r="T774" s="3" t="s">
        <v>1586</v>
      </c>
    </row>
    <row r="775" spans="1:20" x14ac:dyDescent="0.35">
      <c r="A775" s="2" t="s">
        <v>20</v>
      </c>
      <c r="B775" s="3" t="s">
        <v>21</v>
      </c>
      <c r="C775" s="3" t="s">
        <v>13</v>
      </c>
      <c r="D775" s="3" t="s">
        <v>14</v>
      </c>
      <c r="E775" s="3" t="s">
        <v>3</v>
      </c>
      <c r="G775" s="3" t="s">
        <v>15</v>
      </c>
      <c r="H775" s="3">
        <v>429696</v>
      </c>
      <c r="I775" s="3">
        <v>430412</v>
      </c>
      <c r="J775" s="3" t="s">
        <v>28</v>
      </c>
      <c r="K775" s="3" t="s">
        <v>1587</v>
      </c>
      <c r="L775" s="3" t="s">
        <v>1587</v>
      </c>
      <c r="N775" s="5" t="s">
        <v>449</v>
      </c>
      <c r="Q775" s="3" t="s">
        <v>1585</v>
      </c>
      <c r="R775" s="3">
        <v>717</v>
      </c>
      <c r="S775" s="3">
        <v>238</v>
      </c>
    </row>
    <row r="776" spans="1:20" x14ac:dyDescent="0.35">
      <c r="A776" s="2" t="s">
        <v>11</v>
      </c>
      <c r="B776" s="3" t="s">
        <v>12</v>
      </c>
      <c r="C776" s="3" t="s">
        <v>13</v>
      </c>
      <c r="D776" s="3" t="s">
        <v>14</v>
      </c>
      <c r="E776" s="3" t="s">
        <v>3</v>
      </c>
      <c r="G776" s="3" t="s">
        <v>15</v>
      </c>
      <c r="H776" s="3">
        <v>430422</v>
      </c>
      <c r="I776" s="3">
        <v>431150</v>
      </c>
      <c r="J776" s="3" t="s">
        <v>28</v>
      </c>
      <c r="Q776" s="3" t="s">
        <v>1588</v>
      </c>
      <c r="R776" s="3">
        <v>729</v>
      </c>
      <c r="T776" s="3" t="s">
        <v>1589</v>
      </c>
    </row>
    <row r="777" spans="1:20" x14ac:dyDescent="0.35">
      <c r="A777" s="2" t="s">
        <v>20</v>
      </c>
      <c r="B777" s="3" t="s">
        <v>21</v>
      </c>
      <c r="C777" s="3" t="s">
        <v>13</v>
      </c>
      <c r="D777" s="3" t="s">
        <v>14</v>
      </c>
      <c r="E777" s="3" t="s">
        <v>3</v>
      </c>
      <c r="G777" s="3" t="s">
        <v>15</v>
      </c>
      <c r="H777" s="3">
        <v>430422</v>
      </c>
      <c r="I777" s="3">
        <v>431150</v>
      </c>
      <c r="J777" s="3" t="s">
        <v>28</v>
      </c>
      <c r="K777" s="3" t="s">
        <v>1590</v>
      </c>
      <c r="L777" s="3" t="s">
        <v>1590</v>
      </c>
      <c r="N777" s="5" t="s">
        <v>1591</v>
      </c>
      <c r="Q777" s="3" t="s">
        <v>1588</v>
      </c>
      <c r="R777" s="3">
        <v>729</v>
      </c>
      <c r="S777" s="3">
        <v>242</v>
      </c>
    </row>
    <row r="778" spans="1:20" x14ac:dyDescent="0.35">
      <c r="A778" s="2" t="s">
        <v>11</v>
      </c>
      <c r="B778" s="3" t="s">
        <v>12</v>
      </c>
      <c r="C778" s="3" t="s">
        <v>13</v>
      </c>
      <c r="D778" s="3" t="s">
        <v>14</v>
      </c>
      <c r="E778" s="3" t="s">
        <v>3</v>
      </c>
      <c r="G778" s="3" t="s">
        <v>15</v>
      </c>
      <c r="H778" s="3">
        <v>431181</v>
      </c>
      <c r="I778" s="3">
        <v>433433</v>
      </c>
      <c r="J778" s="3" t="s">
        <v>16</v>
      </c>
      <c r="O778" s="2" t="s">
        <v>1592</v>
      </c>
      <c r="Q778" s="3" t="s">
        <v>1593</v>
      </c>
      <c r="R778" s="3">
        <v>2253</v>
      </c>
      <c r="T778" s="3" t="s">
        <v>1594</v>
      </c>
    </row>
    <row r="779" spans="1:20" x14ac:dyDescent="0.35">
      <c r="A779" s="2" t="s">
        <v>20</v>
      </c>
      <c r="B779" s="3" t="s">
        <v>21</v>
      </c>
      <c r="C779" s="3" t="s">
        <v>13</v>
      </c>
      <c r="D779" s="3" t="s">
        <v>14</v>
      </c>
      <c r="E779" s="3" t="s">
        <v>3</v>
      </c>
      <c r="G779" s="3" t="s">
        <v>15</v>
      </c>
      <c r="H779" s="3">
        <v>431181</v>
      </c>
      <c r="I779" s="3">
        <v>433433</v>
      </c>
      <c r="J779" s="3" t="s">
        <v>16</v>
      </c>
      <c r="K779" s="3" t="s">
        <v>1595</v>
      </c>
      <c r="L779" s="3" t="s">
        <v>1595</v>
      </c>
      <c r="N779" s="5" t="s">
        <v>1596</v>
      </c>
      <c r="O779" s="2" t="s">
        <v>1592</v>
      </c>
      <c r="Q779" s="3" t="s">
        <v>1593</v>
      </c>
      <c r="R779" s="3">
        <v>2253</v>
      </c>
      <c r="S779" s="3">
        <v>750</v>
      </c>
    </row>
    <row r="780" spans="1:20" x14ac:dyDescent="0.35">
      <c r="A780" s="2" t="s">
        <v>11</v>
      </c>
      <c r="B780" s="3" t="s">
        <v>12</v>
      </c>
      <c r="C780" s="3" t="s">
        <v>13</v>
      </c>
      <c r="D780" s="3" t="s">
        <v>14</v>
      </c>
      <c r="E780" s="3" t="s">
        <v>3</v>
      </c>
      <c r="G780" s="3" t="s">
        <v>15</v>
      </c>
      <c r="H780" s="3">
        <v>433699</v>
      </c>
      <c r="I780" s="3">
        <v>435597</v>
      </c>
      <c r="J780" s="3" t="s">
        <v>16</v>
      </c>
      <c r="O780" s="2" t="s">
        <v>1597</v>
      </c>
      <c r="Q780" s="3" t="s">
        <v>1598</v>
      </c>
      <c r="R780" s="3">
        <v>1899</v>
      </c>
      <c r="T780" s="3" t="s">
        <v>1599</v>
      </c>
    </row>
    <row r="781" spans="1:20" x14ac:dyDescent="0.35">
      <c r="A781" s="2" t="s">
        <v>20</v>
      </c>
      <c r="B781" s="3" t="s">
        <v>21</v>
      </c>
      <c r="C781" s="3" t="s">
        <v>13</v>
      </c>
      <c r="D781" s="3" t="s">
        <v>14</v>
      </c>
      <c r="E781" s="3" t="s">
        <v>3</v>
      </c>
      <c r="G781" s="3" t="s">
        <v>15</v>
      </c>
      <c r="H781" s="3">
        <v>433699</v>
      </c>
      <c r="I781" s="3">
        <v>435597</v>
      </c>
      <c r="J781" s="3" t="s">
        <v>16</v>
      </c>
      <c r="K781" s="3" t="s">
        <v>1600</v>
      </c>
      <c r="L781" s="3" t="s">
        <v>1600</v>
      </c>
      <c r="N781" s="5" t="s">
        <v>1601</v>
      </c>
      <c r="O781" s="2" t="s">
        <v>1597</v>
      </c>
      <c r="Q781" s="3" t="s">
        <v>1598</v>
      </c>
      <c r="R781" s="3">
        <v>1899</v>
      </c>
      <c r="S781" s="3">
        <v>632</v>
      </c>
    </row>
    <row r="782" spans="1:20" x14ac:dyDescent="0.35">
      <c r="A782" s="2" t="s">
        <v>11</v>
      </c>
      <c r="B782" s="3" t="s">
        <v>12</v>
      </c>
      <c r="C782" s="3" t="s">
        <v>13</v>
      </c>
      <c r="D782" s="3" t="s">
        <v>14</v>
      </c>
      <c r="E782" s="3" t="s">
        <v>3</v>
      </c>
      <c r="G782" s="3" t="s">
        <v>15</v>
      </c>
      <c r="H782" s="3">
        <v>435800</v>
      </c>
      <c r="I782" s="3">
        <v>436915</v>
      </c>
      <c r="J782" s="3" t="s">
        <v>28</v>
      </c>
      <c r="O782" s="2" t="s">
        <v>1602</v>
      </c>
      <c r="Q782" s="3" t="s">
        <v>1603</v>
      </c>
      <c r="R782" s="3">
        <v>1116</v>
      </c>
      <c r="T782" s="3" t="s">
        <v>1604</v>
      </c>
    </row>
    <row r="783" spans="1:20" x14ac:dyDescent="0.35">
      <c r="A783" s="2" t="s">
        <v>20</v>
      </c>
      <c r="B783" s="3" t="s">
        <v>21</v>
      </c>
      <c r="C783" s="3" t="s">
        <v>13</v>
      </c>
      <c r="D783" s="3" t="s">
        <v>14</v>
      </c>
      <c r="E783" s="3" t="s">
        <v>3</v>
      </c>
      <c r="G783" s="3" t="s">
        <v>15</v>
      </c>
      <c r="H783" s="3">
        <v>435800</v>
      </c>
      <c r="I783" s="3">
        <v>436915</v>
      </c>
      <c r="J783" s="3" t="s">
        <v>28</v>
      </c>
      <c r="K783" s="3" t="s">
        <v>1605</v>
      </c>
      <c r="L783" s="3" t="s">
        <v>1605</v>
      </c>
      <c r="N783" s="5" t="s">
        <v>1606</v>
      </c>
      <c r="O783" s="2" t="s">
        <v>1602</v>
      </c>
      <c r="Q783" s="3" t="s">
        <v>1603</v>
      </c>
      <c r="R783" s="3">
        <v>1116</v>
      </c>
      <c r="S783" s="3">
        <v>371</v>
      </c>
    </row>
    <row r="784" spans="1:20" x14ac:dyDescent="0.35">
      <c r="A784" s="2" t="s">
        <v>11</v>
      </c>
      <c r="B784" s="3" t="s">
        <v>12</v>
      </c>
      <c r="C784" s="3" t="s">
        <v>13</v>
      </c>
      <c r="D784" s="3" t="s">
        <v>14</v>
      </c>
      <c r="E784" s="3" t="s">
        <v>3</v>
      </c>
      <c r="G784" s="3" t="s">
        <v>15</v>
      </c>
      <c r="H784" s="3">
        <v>437115</v>
      </c>
      <c r="I784" s="3">
        <v>438353</v>
      </c>
      <c r="J784" s="3" t="s">
        <v>28</v>
      </c>
      <c r="Q784" s="3" t="s">
        <v>1607</v>
      </c>
      <c r="R784" s="3">
        <v>1239</v>
      </c>
      <c r="T784" s="3" t="s">
        <v>1608</v>
      </c>
    </row>
    <row r="785" spans="1:20" x14ac:dyDescent="0.35">
      <c r="A785" s="2" t="s">
        <v>20</v>
      </c>
      <c r="B785" s="3" t="s">
        <v>21</v>
      </c>
      <c r="C785" s="3" t="s">
        <v>13</v>
      </c>
      <c r="D785" s="3" t="s">
        <v>14</v>
      </c>
      <c r="E785" s="3" t="s">
        <v>3</v>
      </c>
      <c r="G785" s="3" t="s">
        <v>15</v>
      </c>
      <c r="H785" s="3">
        <v>437115</v>
      </c>
      <c r="I785" s="3">
        <v>438353</v>
      </c>
      <c r="J785" s="3" t="s">
        <v>28</v>
      </c>
      <c r="K785" s="3" t="s">
        <v>1609</v>
      </c>
      <c r="L785" s="3" t="s">
        <v>1609</v>
      </c>
      <c r="N785" s="5" t="s">
        <v>1610</v>
      </c>
      <c r="Q785" s="3" t="s">
        <v>1607</v>
      </c>
      <c r="R785" s="3">
        <v>1239</v>
      </c>
      <c r="S785" s="3">
        <v>412</v>
      </c>
    </row>
    <row r="786" spans="1:20" x14ac:dyDescent="0.35">
      <c r="A786" s="2" t="s">
        <v>11</v>
      </c>
      <c r="B786" s="3" t="s">
        <v>12</v>
      </c>
      <c r="C786" s="3" t="s">
        <v>13</v>
      </c>
      <c r="D786" s="3" t="s">
        <v>14</v>
      </c>
      <c r="E786" s="3" t="s">
        <v>3</v>
      </c>
      <c r="G786" s="3" t="s">
        <v>15</v>
      </c>
      <c r="H786" s="3">
        <v>438509</v>
      </c>
      <c r="I786" s="3">
        <v>439423</v>
      </c>
      <c r="J786" s="3" t="s">
        <v>28</v>
      </c>
      <c r="Q786" s="3" t="s">
        <v>1611</v>
      </c>
      <c r="R786" s="3">
        <v>915</v>
      </c>
      <c r="T786" s="3" t="s">
        <v>1612</v>
      </c>
    </row>
    <row r="787" spans="1:20" x14ac:dyDescent="0.35">
      <c r="A787" s="2" t="s">
        <v>20</v>
      </c>
      <c r="B787" s="3" t="s">
        <v>21</v>
      </c>
      <c r="C787" s="3" t="s">
        <v>13</v>
      </c>
      <c r="D787" s="3" t="s">
        <v>14</v>
      </c>
      <c r="E787" s="3" t="s">
        <v>3</v>
      </c>
      <c r="G787" s="3" t="s">
        <v>15</v>
      </c>
      <c r="H787" s="3">
        <v>438509</v>
      </c>
      <c r="I787" s="3">
        <v>439423</v>
      </c>
      <c r="J787" s="3" t="s">
        <v>28</v>
      </c>
      <c r="K787" s="3" t="s">
        <v>1613</v>
      </c>
      <c r="L787" s="3" t="s">
        <v>1613</v>
      </c>
      <c r="N787" s="5" t="s">
        <v>31</v>
      </c>
      <c r="Q787" s="3" t="s">
        <v>1611</v>
      </c>
      <c r="R787" s="3">
        <v>915</v>
      </c>
      <c r="S787" s="3">
        <v>304</v>
      </c>
    </row>
    <row r="788" spans="1:20" x14ac:dyDescent="0.35">
      <c r="A788" s="2" t="s">
        <v>11</v>
      </c>
      <c r="B788" s="3" t="s">
        <v>12</v>
      </c>
      <c r="C788" s="3" t="s">
        <v>13</v>
      </c>
      <c r="D788" s="3" t="s">
        <v>14</v>
      </c>
      <c r="E788" s="3" t="s">
        <v>3</v>
      </c>
      <c r="G788" s="3" t="s">
        <v>15</v>
      </c>
      <c r="H788" s="3">
        <v>439455</v>
      </c>
      <c r="I788" s="3">
        <v>440936</v>
      </c>
      <c r="J788" s="3" t="s">
        <v>28</v>
      </c>
      <c r="Q788" s="3" t="s">
        <v>1614</v>
      </c>
      <c r="R788" s="3">
        <v>1482</v>
      </c>
      <c r="T788" s="3" t="s">
        <v>1615</v>
      </c>
    </row>
    <row r="789" spans="1:20" x14ac:dyDescent="0.35">
      <c r="A789" s="2" t="s">
        <v>20</v>
      </c>
      <c r="B789" s="3" t="s">
        <v>21</v>
      </c>
      <c r="C789" s="3" t="s">
        <v>13</v>
      </c>
      <c r="D789" s="3" t="s">
        <v>14</v>
      </c>
      <c r="E789" s="3" t="s">
        <v>3</v>
      </c>
      <c r="G789" s="3" t="s">
        <v>15</v>
      </c>
      <c r="H789" s="3">
        <v>439455</v>
      </c>
      <c r="I789" s="3">
        <v>440936</v>
      </c>
      <c r="J789" s="3" t="s">
        <v>28</v>
      </c>
      <c r="K789" s="3" t="s">
        <v>1616</v>
      </c>
      <c r="L789" s="3" t="s">
        <v>1616</v>
      </c>
      <c r="N789" s="5" t="s">
        <v>1617</v>
      </c>
      <c r="Q789" s="3" t="s">
        <v>1614</v>
      </c>
      <c r="R789" s="3">
        <v>1482</v>
      </c>
      <c r="S789" s="3">
        <v>493</v>
      </c>
    </row>
    <row r="790" spans="1:20" x14ac:dyDescent="0.35">
      <c r="A790" s="2" t="s">
        <v>11</v>
      </c>
      <c r="B790" s="3" t="s">
        <v>12</v>
      </c>
      <c r="C790" s="3" t="s">
        <v>13</v>
      </c>
      <c r="D790" s="3" t="s">
        <v>14</v>
      </c>
      <c r="E790" s="3" t="s">
        <v>3</v>
      </c>
      <c r="G790" s="3" t="s">
        <v>15</v>
      </c>
      <c r="H790" s="3">
        <v>440996</v>
      </c>
      <c r="I790" s="3">
        <v>443956</v>
      </c>
      <c r="J790" s="3" t="s">
        <v>16</v>
      </c>
      <c r="Q790" s="3" t="s">
        <v>1618</v>
      </c>
      <c r="R790" s="3">
        <v>2961</v>
      </c>
      <c r="T790" s="3" t="s">
        <v>1619</v>
      </c>
    </row>
    <row r="791" spans="1:20" x14ac:dyDescent="0.35">
      <c r="A791" s="2" t="s">
        <v>20</v>
      </c>
      <c r="B791" s="3" t="s">
        <v>21</v>
      </c>
      <c r="C791" s="3" t="s">
        <v>13</v>
      </c>
      <c r="D791" s="3" t="s">
        <v>14</v>
      </c>
      <c r="E791" s="3" t="s">
        <v>3</v>
      </c>
      <c r="G791" s="3" t="s">
        <v>15</v>
      </c>
      <c r="H791" s="3">
        <v>440996</v>
      </c>
      <c r="I791" s="3">
        <v>443956</v>
      </c>
      <c r="J791" s="3" t="s">
        <v>16</v>
      </c>
      <c r="K791" s="3" t="s">
        <v>1620</v>
      </c>
      <c r="L791" s="3" t="s">
        <v>1620</v>
      </c>
      <c r="N791" s="5" t="s">
        <v>1621</v>
      </c>
      <c r="Q791" s="3" t="s">
        <v>1618</v>
      </c>
      <c r="R791" s="3">
        <v>2961</v>
      </c>
      <c r="S791" s="3">
        <v>986</v>
      </c>
    </row>
    <row r="792" spans="1:20" x14ac:dyDescent="0.35">
      <c r="A792" s="2" t="s">
        <v>11</v>
      </c>
      <c r="B792" s="3" t="s">
        <v>12</v>
      </c>
      <c r="C792" s="3" t="s">
        <v>13</v>
      </c>
      <c r="D792" s="3" t="s">
        <v>14</v>
      </c>
      <c r="E792" s="3" t="s">
        <v>3</v>
      </c>
      <c r="G792" s="3" t="s">
        <v>15</v>
      </c>
      <c r="H792" s="3">
        <v>444251</v>
      </c>
      <c r="I792" s="3">
        <v>445255</v>
      </c>
      <c r="J792" s="3" t="s">
        <v>28</v>
      </c>
      <c r="O792" s="2" t="s">
        <v>1622</v>
      </c>
      <c r="Q792" s="3" t="s">
        <v>1623</v>
      </c>
      <c r="R792" s="3">
        <v>1005</v>
      </c>
      <c r="T792" s="3" t="s">
        <v>1624</v>
      </c>
    </row>
    <row r="793" spans="1:20" x14ac:dyDescent="0.35">
      <c r="A793" s="2" t="s">
        <v>20</v>
      </c>
      <c r="B793" s="3" t="s">
        <v>21</v>
      </c>
      <c r="C793" s="3" t="s">
        <v>13</v>
      </c>
      <c r="D793" s="3" t="s">
        <v>14</v>
      </c>
      <c r="E793" s="3" t="s">
        <v>3</v>
      </c>
      <c r="G793" s="3" t="s">
        <v>15</v>
      </c>
      <c r="H793" s="3">
        <v>444251</v>
      </c>
      <c r="I793" s="3">
        <v>445255</v>
      </c>
      <c r="J793" s="3" t="s">
        <v>28</v>
      </c>
      <c r="K793" s="3" t="s">
        <v>1625</v>
      </c>
      <c r="L793" s="3" t="s">
        <v>1625</v>
      </c>
      <c r="N793" s="5" t="s">
        <v>1626</v>
      </c>
      <c r="O793" s="2" t="s">
        <v>1622</v>
      </c>
      <c r="Q793" s="3" t="s">
        <v>1623</v>
      </c>
      <c r="R793" s="3">
        <v>1005</v>
      </c>
      <c r="S793" s="3">
        <v>334</v>
      </c>
    </row>
    <row r="794" spans="1:20" x14ac:dyDescent="0.35">
      <c r="A794" s="2" t="s">
        <v>11</v>
      </c>
      <c r="B794" s="3" t="s">
        <v>12</v>
      </c>
      <c r="C794" s="3" t="s">
        <v>13</v>
      </c>
      <c r="D794" s="3" t="s">
        <v>14</v>
      </c>
      <c r="E794" s="3" t="s">
        <v>3</v>
      </c>
      <c r="G794" s="3" t="s">
        <v>15</v>
      </c>
      <c r="H794" s="3">
        <v>445268</v>
      </c>
      <c r="I794" s="3">
        <v>446878</v>
      </c>
      <c r="J794" s="3" t="s">
        <v>28</v>
      </c>
      <c r="Q794" s="3" t="s">
        <v>1627</v>
      </c>
      <c r="R794" s="3">
        <v>1611</v>
      </c>
      <c r="T794" s="3" t="s">
        <v>1628</v>
      </c>
    </row>
    <row r="795" spans="1:20" x14ac:dyDescent="0.35">
      <c r="A795" s="2" t="s">
        <v>20</v>
      </c>
      <c r="B795" s="3" t="s">
        <v>21</v>
      </c>
      <c r="C795" s="3" t="s">
        <v>13</v>
      </c>
      <c r="D795" s="3" t="s">
        <v>14</v>
      </c>
      <c r="E795" s="3" t="s">
        <v>3</v>
      </c>
      <c r="G795" s="3" t="s">
        <v>15</v>
      </c>
      <c r="H795" s="3">
        <v>445268</v>
      </c>
      <c r="I795" s="3">
        <v>446878</v>
      </c>
      <c r="J795" s="3" t="s">
        <v>28</v>
      </c>
      <c r="K795" s="3" t="s">
        <v>1629</v>
      </c>
      <c r="L795" s="3" t="s">
        <v>1629</v>
      </c>
      <c r="N795" s="5" t="s">
        <v>1630</v>
      </c>
      <c r="Q795" s="3" t="s">
        <v>1627</v>
      </c>
      <c r="R795" s="3">
        <v>1611</v>
      </c>
      <c r="S795" s="3">
        <v>536</v>
      </c>
    </row>
    <row r="796" spans="1:20" x14ac:dyDescent="0.35">
      <c r="A796" s="2" t="s">
        <v>11</v>
      </c>
      <c r="B796" s="3" t="s">
        <v>12</v>
      </c>
      <c r="C796" s="3" t="s">
        <v>13</v>
      </c>
      <c r="D796" s="3" t="s">
        <v>14</v>
      </c>
      <c r="E796" s="3" t="s">
        <v>3</v>
      </c>
      <c r="G796" s="3" t="s">
        <v>15</v>
      </c>
      <c r="H796" s="3">
        <v>446871</v>
      </c>
      <c r="I796" s="3">
        <v>447548</v>
      </c>
      <c r="J796" s="3" t="s">
        <v>28</v>
      </c>
      <c r="O796" s="2" t="s">
        <v>1631</v>
      </c>
      <c r="Q796" s="3" t="s">
        <v>1632</v>
      </c>
      <c r="R796" s="3">
        <v>678</v>
      </c>
      <c r="T796" s="3" t="s">
        <v>1633</v>
      </c>
    </row>
    <row r="797" spans="1:20" x14ac:dyDescent="0.35">
      <c r="A797" s="2" t="s">
        <v>20</v>
      </c>
      <c r="B797" s="3" t="s">
        <v>21</v>
      </c>
      <c r="C797" s="3" t="s">
        <v>13</v>
      </c>
      <c r="D797" s="3" t="s">
        <v>14</v>
      </c>
      <c r="E797" s="3" t="s">
        <v>3</v>
      </c>
      <c r="G797" s="3" t="s">
        <v>15</v>
      </c>
      <c r="H797" s="3">
        <v>446871</v>
      </c>
      <c r="I797" s="3">
        <v>447548</v>
      </c>
      <c r="J797" s="3" t="s">
        <v>28</v>
      </c>
      <c r="K797" s="3" t="s">
        <v>1634</v>
      </c>
      <c r="L797" s="3" t="s">
        <v>1634</v>
      </c>
      <c r="N797" s="5" t="s">
        <v>1635</v>
      </c>
      <c r="O797" s="2" t="s">
        <v>1631</v>
      </c>
      <c r="Q797" s="3" t="s">
        <v>1632</v>
      </c>
      <c r="R797" s="3">
        <v>678</v>
      </c>
      <c r="S797" s="3">
        <v>225</v>
      </c>
    </row>
    <row r="798" spans="1:20" x14ac:dyDescent="0.35">
      <c r="A798" s="2" t="s">
        <v>11</v>
      </c>
      <c r="B798" s="3" t="s">
        <v>12</v>
      </c>
      <c r="C798" s="3" t="s">
        <v>13</v>
      </c>
      <c r="D798" s="3" t="s">
        <v>14</v>
      </c>
      <c r="E798" s="3" t="s">
        <v>3</v>
      </c>
      <c r="G798" s="3" t="s">
        <v>15</v>
      </c>
      <c r="H798" s="3">
        <v>447583</v>
      </c>
      <c r="I798" s="3">
        <v>448593</v>
      </c>
      <c r="J798" s="3" t="s">
        <v>28</v>
      </c>
      <c r="O798" s="2" t="s">
        <v>1636</v>
      </c>
      <c r="Q798" s="3" t="s">
        <v>1637</v>
      </c>
      <c r="R798" s="3">
        <v>1011</v>
      </c>
      <c r="T798" s="3" t="s">
        <v>1638</v>
      </c>
    </row>
    <row r="799" spans="1:20" x14ac:dyDescent="0.35">
      <c r="A799" s="2" t="s">
        <v>20</v>
      </c>
      <c r="B799" s="3" t="s">
        <v>21</v>
      </c>
      <c r="C799" s="3" t="s">
        <v>13</v>
      </c>
      <c r="D799" s="3" t="s">
        <v>14</v>
      </c>
      <c r="E799" s="3" t="s">
        <v>3</v>
      </c>
      <c r="G799" s="3" t="s">
        <v>15</v>
      </c>
      <c r="H799" s="3">
        <v>447583</v>
      </c>
      <c r="I799" s="3">
        <v>448593</v>
      </c>
      <c r="J799" s="3" t="s">
        <v>28</v>
      </c>
      <c r="K799" s="3" t="s">
        <v>1639</v>
      </c>
      <c r="L799" s="3" t="s">
        <v>1639</v>
      </c>
      <c r="N799" s="5" t="s">
        <v>1640</v>
      </c>
      <c r="O799" s="2" t="s">
        <v>1636</v>
      </c>
      <c r="Q799" s="3" t="s">
        <v>1637</v>
      </c>
      <c r="R799" s="3">
        <v>1011</v>
      </c>
      <c r="S799" s="3">
        <v>336</v>
      </c>
    </row>
    <row r="800" spans="1:20" x14ac:dyDescent="0.35">
      <c r="A800" s="2" t="s">
        <v>11</v>
      </c>
      <c r="B800" s="3" t="s">
        <v>12</v>
      </c>
      <c r="C800" s="3" t="s">
        <v>13</v>
      </c>
      <c r="D800" s="3" t="s">
        <v>14</v>
      </c>
      <c r="E800" s="3" t="s">
        <v>3</v>
      </c>
      <c r="G800" s="3" t="s">
        <v>15</v>
      </c>
      <c r="H800" s="3">
        <v>448664</v>
      </c>
      <c r="I800" s="3">
        <v>450031</v>
      </c>
      <c r="J800" s="3" t="s">
        <v>16</v>
      </c>
      <c r="Q800" s="3" t="s">
        <v>1641</v>
      </c>
      <c r="R800" s="3">
        <v>1368</v>
      </c>
      <c r="T800" s="3" t="s">
        <v>1642</v>
      </c>
    </row>
    <row r="801" spans="1:20" x14ac:dyDescent="0.35">
      <c r="A801" s="2" t="s">
        <v>20</v>
      </c>
      <c r="B801" s="3" t="s">
        <v>21</v>
      </c>
      <c r="C801" s="3" t="s">
        <v>13</v>
      </c>
      <c r="D801" s="3" t="s">
        <v>14</v>
      </c>
      <c r="E801" s="3" t="s">
        <v>3</v>
      </c>
      <c r="G801" s="3" t="s">
        <v>15</v>
      </c>
      <c r="H801" s="3">
        <v>448664</v>
      </c>
      <c r="I801" s="3">
        <v>450031</v>
      </c>
      <c r="J801" s="3" t="s">
        <v>16</v>
      </c>
      <c r="K801" s="3" t="s">
        <v>1643</v>
      </c>
      <c r="L801" s="3" t="s">
        <v>1643</v>
      </c>
      <c r="N801" s="5" t="s">
        <v>1644</v>
      </c>
      <c r="Q801" s="3" t="s">
        <v>1641</v>
      </c>
      <c r="R801" s="3">
        <v>1368</v>
      </c>
      <c r="S801" s="3">
        <v>455</v>
      </c>
    </row>
    <row r="802" spans="1:20" x14ac:dyDescent="0.35">
      <c r="A802" s="2" t="s">
        <v>11</v>
      </c>
      <c r="B802" s="3" t="s">
        <v>12</v>
      </c>
      <c r="C802" s="3" t="s">
        <v>13</v>
      </c>
      <c r="D802" s="3" t="s">
        <v>14</v>
      </c>
      <c r="E802" s="3" t="s">
        <v>3</v>
      </c>
      <c r="G802" s="3" t="s">
        <v>15</v>
      </c>
      <c r="H802" s="3">
        <v>450056</v>
      </c>
      <c r="I802" s="3">
        <v>450688</v>
      </c>
      <c r="J802" s="3" t="s">
        <v>16</v>
      </c>
      <c r="Q802" s="3" t="s">
        <v>1645</v>
      </c>
      <c r="R802" s="3">
        <v>633</v>
      </c>
      <c r="T802" s="3" t="s">
        <v>1646</v>
      </c>
    </row>
    <row r="803" spans="1:20" x14ac:dyDescent="0.35">
      <c r="A803" s="2" t="s">
        <v>20</v>
      </c>
      <c r="B803" s="3" t="s">
        <v>21</v>
      </c>
      <c r="C803" s="3" t="s">
        <v>13</v>
      </c>
      <c r="D803" s="3" t="s">
        <v>14</v>
      </c>
      <c r="E803" s="3" t="s">
        <v>3</v>
      </c>
      <c r="G803" s="3" t="s">
        <v>15</v>
      </c>
      <c r="H803" s="3">
        <v>450056</v>
      </c>
      <c r="I803" s="3">
        <v>450688</v>
      </c>
      <c r="J803" s="3" t="s">
        <v>16</v>
      </c>
      <c r="K803" s="3" t="s">
        <v>1647</v>
      </c>
      <c r="L803" s="3" t="s">
        <v>1647</v>
      </c>
      <c r="N803" s="5" t="s">
        <v>1648</v>
      </c>
      <c r="Q803" s="3" t="s">
        <v>1645</v>
      </c>
      <c r="R803" s="3">
        <v>633</v>
      </c>
      <c r="S803" s="3">
        <v>210</v>
      </c>
    </row>
    <row r="804" spans="1:20" x14ac:dyDescent="0.35">
      <c r="A804" s="2" t="s">
        <v>11</v>
      </c>
      <c r="B804" s="3" t="s">
        <v>12</v>
      </c>
      <c r="C804" s="3" t="s">
        <v>13</v>
      </c>
      <c r="D804" s="3" t="s">
        <v>14</v>
      </c>
      <c r="E804" s="3" t="s">
        <v>3</v>
      </c>
      <c r="G804" s="3" t="s">
        <v>15</v>
      </c>
      <c r="H804" s="3">
        <v>450685</v>
      </c>
      <c r="I804" s="3">
        <v>451413</v>
      </c>
      <c r="J804" s="3" t="s">
        <v>16</v>
      </c>
      <c r="Q804" s="3" t="s">
        <v>1649</v>
      </c>
      <c r="R804" s="3">
        <v>729</v>
      </c>
      <c r="T804" s="3" t="s">
        <v>1650</v>
      </c>
    </row>
    <row r="805" spans="1:20" x14ac:dyDescent="0.35">
      <c r="A805" s="2" t="s">
        <v>20</v>
      </c>
      <c r="B805" s="3" t="s">
        <v>21</v>
      </c>
      <c r="C805" s="3" t="s">
        <v>13</v>
      </c>
      <c r="D805" s="3" t="s">
        <v>14</v>
      </c>
      <c r="E805" s="3" t="s">
        <v>3</v>
      </c>
      <c r="G805" s="3" t="s">
        <v>15</v>
      </c>
      <c r="H805" s="3">
        <v>450685</v>
      </c>
      <c r="I805" s="3">
        <v>451413</v>
      </c>
      <c r="J805" s="3" t="s">
        <v>16</v>
      </c>
      <c r="K805" s="3" t="s">
        <v>1651</v>
      </c>
      <c r="L805" s="3" t="s">
        <v>1651</v>
      </c>
      <c r="N805" s="5" t="s">
        <v>1652</v>
      </c>
      <c r="Q805" s="3" t="s">
        <v>1649</v>
      </c>
      <c r="R805" s="3">
        <v>729</v>
      </c>
      <c r="S805" s="3">
        <v>242</v>
      </c>
    </row>
    <row r="806" spans="1:20" x14ac:dyDescent="0.35">
      <c r="A806" s="2" t="s">
        <v>11</v>
      </c>
      <c r="B806" s="3" t="s">
        <v>12</v>
      </c>
      <c r="C806" s="3" t="s">
        <v>13</v>
      </c>
      <c r="D806" s="3" t="s">
        <v>14</v>
      </c>
      <c r="E806" s="3" t="s">
        <v>3</v>
      </c>
      <c r="G806" s="3" t="s">
        <v>15</v>
      </c>
      <c r="H806" s="3">
        <v>451416</v>
      </c>
      <c r="I806" s="3">
        <v>452024</v>
      </c>
      <c r="J806" s="3" t="s">
        <v>16</v>
      </c>
      <c r="Q806" s="3" t="s">
        <v>1653</v>
      </c>
      <c r="R806" s="3">
        <v>609</v>
      </c>
      <c r="T806" s="3" t="s">
        <v>1654</v>
      </c>
    </row>
    <row r="807" spans="1:20" x14ac:dyDescent="0.35">
      <c r="A807" s="2" t="s">
        <v>20</v>
      </c>
      <c r="B807" s="3" t="s">
        <v>21</v>
      </c>
      <c r="C807" s="3" t="s">
        <v>13</v>
      </c>
      <c r="D807" s="3" t="s">
        <v>14</v>
      </c>
      <c r="E807" s="3" t="s">
        <v>3</v>
      </c>
      <c r="G807" s="3" t="s">
        <v>15</v>
      </c>
      <c r="H807" s="3">
        <v>451416</v>
      </c>
      <c r="I807" s="3">
        <v>452024</v>
      </c>
      <c r="J807" s="3" t="s">
        <v>16</v>
      </c>
      <c r="K807" s="3" t="s">
        <v>1655</v>
      </c>
      <c r="L807" s="3" t="s">
        <v>1655</v>
      </c>
      <c r="N807" s="5" t="s">
        <v>1656</v>
      </c>
      <c r="Q807" s="3" t="s">
        <v>1653</v>
      </c>
      <c r="R807" s="3">
        <v>609</v>
      </c>
      <c r="S807" s="3">
        <v>202</v>
      </c>
    </row>
    <row r="808" spans="1:20" x14ac:dyDescent="0.35">
      <c r="A808" s="2" t="s">
        <v>11</v>
      </c>
      <c r="B808" s="3" t="s">
        <v>12</v>
      </c>
      <c r="C808" s="3" t="s">
        <v>13</v>
      </c>
      <c r="D808" s="3" t="s">
        <v>14</v>
      </c>
      <c r="E808" s="3" t="s">
        <v>3</v>
      </c>
      <c r="G808" s="3" t="s">
        <v>15</v>
      </c>
      <c r="H808" s="3">
        <v>452034</v>
      </c>
      <c r="I808" s="3">
        <v>453083</v>
      </c>
      <c r="J808" s="3" t="s">
        <v>16</v>
      </c>
      <c r="Q808" s="3" t="s">
        <v>1657</v>
      </c>
      <c r="R808" s="3">
        <v>1050</v>
      </c>
      <c r="T808" s="3" t="s">
        <v>1658</v>
      </c>
    </row>
    <row r="809" spans="1:20" x14ac:dyDescent="0.35">
      <c r="A809" s="2" t="s">
        <v>20</v>
      </c>
      <c r="B809" s="3" t="s">
        <v>21</v>
      </c>
      <c r="C809" s="3" t="s">
        <v>13</v>
      </c>
      <c r="D809" s="3" t="s">
        <v>14</v>
      </c>
      <c r="E809" s="3" t="s">
        <v>3</v>
      </c>
      <c r="G809" s="3" t="s">
        <v>15</v>
      </c>
      <c r="H809" s="3">
        <v>452034</v>
      </c>
      <c r="I809" s="3">
        <v>453083</v>
      </c>
      <c r="J809" s="3" t="s">
        <v>16</v>
      </c>
      <c r="K809" s="3" t="s">
        <v>1659</v>
      </c>
      <c r="L809" s="3" t="s">
        <v>1659</v>
      </c>
      <c r="N809" s="5" t="s">
        <v>1660</v>
      </c>
      <c r="Q809" s="3" t="s">
        <v>1657</v>
      </c>
      <c r="R809" s="3">
        <v>1050</v>
      </c>
      <c r="S809" s="3">
        <v>349</v>
      </c>
    </row>
    <row r="810" spans="1:20" x14ac:dyDescent="0.35">
      <c r="A810" s="2" t="s">
        <v>11</v>
      </c>
      <c r="B810" s="3" t="s">
        <v>12</v>
      </c>
      <c r="C810" s="3" t="s">
        <v>13</v>
      </c>
      <c r="D810" s="3" t="s">
        <v>14</v>
      </c>
      <c r="E810" s="3" t="s">
        <v>3</v>
      </c>
      <c r="G810" s="3" t="s">
        <v>15</v>
      </c>
      <c r="H810" s="3">
        <v>453098</v>
      </c>
      <c r="I810" s="3">
        <v>455605</v>
      </c>
      <c r="J810" s="3" t="s">
        <v>16</v>
      </c>
      <c r="Q810" s="3" t="s">
        <v>1661</v>
      </c>
      <c r="R810" s="3">
        <v>2508</v>
      </c>
      <c r="T810" s="3" t="s">
        <v>1662</v>
      </c>
    </row>
    <row r="811" spans="1:20" x14ac:dyDescent="0.35">
      <c r="A811" s="2" t="s">
        <v>20</v>
      </c>
      <c r="B811" s="3" t="s">
        <v>21</v>
      </c>
      <c r="C811" s="3" t="s">
        <v>13</v>
      </c>
      <c r="D811" s="3" t="s">
        <v>14</v>
      </c>
      <c r="E811" s="3" t="s">
        <v>3</v>
      </c>
      <c r="G811" s="3" t="s">
        <v>15</v>
      </c>
      <c r="H811" s="3">
        <v>453098</v>
      </c>
      <c r="I811" s="3">
        <v>455605</v>
      </c>
      <c r="J811" s="3" t="s">
        <v>16</v>
      </c>
      <c r="K811" s="3" t="s">
        <v>1663</v>
      </c>
      <c r="L811" s="3" t="s">
        <v>1663</v>
      </c>
      <c r="N811" s="5" t="s">
        <v>1664</v>
      </c>
      <c r="Q811" s="3" t="s">
        <v>1661</v>
      </c>
      <c r="R811" s="3">
        <v>2508</v>
      </c>
      <c r="S811" s="3">
        <v>835</v>
      </c>
    </row>
    <row r="812" spans="1:20" x14ac:dyDescent="0.35">
      <c r="A812" s="2" t="s">
        <v>11</v>
      </c>
      <c r="B812" s="3" t="s">
        <v>12</v>
      </c>
      <c r="C812" s="3" t="s">
        <v>13</v>
      </c>
      <c r="D812" s="3" t="s">
        <v>14</v>
      </c>
      <c r="E812" s="3" t="s">
        <v>3</v>
      </c>
      <c r="G812" s="3" t="s">
        <v>15</v>
      </c>
      <c r="H812" s="3">
        <v>455610</v>
      </c>
      <c r="I812" s="3">
        <v>456206</v>
      </c>
      <c r="J812" s="3" t="s">
        <v>16</v>
      </c>
      <c r="Q812" s="3" t="s">
        <v>1665</v>
      </c>
      <c r="R812" s="3">
        <v>597</v>
      </c>
      <c r="T812" s="3" t="s">
        <v>1666</v>
      </c>
    </row>
    <row r="813" spans="1:20" x14ac:dyDescent="0.35">
      <c r="A813" s="2" t="s">
        <v>20</v>
      </c>
      <c r="B813" s="3" t="s">
        <v>21</v>
      </c>
      <c r="C813" s="3" t="s">
        <v>13</v>
      </c>
      <c r="D813" s="3" t="s">
        <v>14</v>
      </c>
      <c r="E813" s="3" t="s">
        <v>3</v>
      </c>
      <c r="G813" s="3" t="s">
        <v>15</v>
      </c>
      <c r="H813" s="3">
        <v>455610</v>
      </c>
      <c r="I813" s="3">
        <v>456206</v>
      </c>
      <c r="J813" s="3" t="s">
        <v>16</v>
      </c>
      <c r="K813" s="3" t="s">
        <v>1667</v>
      </c>
      <c r="L813" s="3" t="s">
        <v>1667</v>
      </c>
      <c r="N813" s="5" t="s">
        <v>1668</v>
      </c>
      <c r="Q813" s="3" t="s">
        <v>1665</v>
      </c>
      <c r="R813" s="3">
        <v>597</v>
      </c>
      <c r="S813" s="3">
        <v>198</v>
      </c>
    </row>
    <row r="814" spans="1:20" x14ac:dyDescent="0.35">
      <c r="A814" s="2" t="s">
        <v>11</v>
      </c>
      <c r="B814" s="3" t="s">
        <v>12</v>
      </c>
      <c r="C814" s="3" t="s">
        <v>13</v>
      </c>
      <c r="D814" s="3" t="s">
        <v>14</v>
      </c>
      <c r="E814" s="3" t="s">
        <v>3</v>
      </c>
      <c r="G814" s="3" t="s">
        <v>15</v>
      </c>
      <c r="H814" s="3">
        <v>456203</v>
      </c>
      <c r="I814" s="3">
        <v>456781</v>
      </c>
      <c r="J814" s="3" t="s">
        <v>16</v>
      </c>
      <c r="Q814" s="3" t="s">
        <v>1669</v>
      </c>
      <c r="R814" s="3">
        <v>579</v>
      </c>
      <c r="T814" s="3" t="s">
        <v>1670</v>
      </c>
    </row>
    <row r="815" spans="1:20" x14ac:dyDescent="0.35">
      <c r="A815" s="2" t="s">
        <v>20</v>
      </c>
      <c r="B815" s="3" t="s">
        <v>21</v>
      </c>
      <c r="C815" s="3" t="s">
        <v>13</v>
      </c>
      <c r="D815" s="3" t="s">
        <v>14</v>
      </c>
      <c r="E815" s="3" t="s">
        <v>3</v>
      </c>
      <c r="G815" s="3" t="s">
        <v>15</v>
      </c>
      <c r="H815" s="3">
        <v>456203</v>
      </c>
      <c r="I815" s="3">
        <v>456781</v>
      </c>
      <c r="J815" s="3" t="s">
        <v>16</v>
      </c>
      <c r="K815" s="3" t="s">
        <v>1671</v>
      </c>
      <c r="L815" s="3" t="s">
        <v>1671</v>
      </c>
      <c r="N815" s="5" t="s">
        <v>1672</v>
      </c>
      <c r="Q815" s="3" t="s">
        <v>1669</v>
      </c>
      <c r="R815" s="3">
        <v>579</v>
      </c>
      <c r="S815" s="3">
        <v>192</v>
      </c>
    </row>
    <row r="816" spans="1:20" x14ac:dyDescent="0.35">
      <c r="A816" s="2" t="s">
        <v>11</v>
      </c>
      <c r="B816" s="3" t="s">
        <v>12</v>
      </c>
      <c r="C816" s="3" t="s">
        <v>13</v>
      </c>
      <c r="D816" s="3" t="s">
        <v>14</v>
      </c>
      <c r="E816" s="3" t="s">
        <v>3</v>
      </c>
      <c r="G816" s="3" t="s">
        <v>15</v>
      </c>
      <c r="H816" s="3">
        <v>457472</v>
      </c>
      <c r="I816" s="3">
        <v>458518</v>
      </c>
      <c r="J816" s="3" t="s">
        <v>28</v>
      </c>
      <c r="Q816" s="3" t="s">
        <v>1673</v>
      </c>
      <c r="R816" s="3">
        <v>1047</v>
      </c>
      <c r="T816" s="3" t="s">
        <v>1674</v>
      </c>
    </row>
    <row r="817" spans="1:20" x14ac:dyDescent="0.35">
      <c r="A817" s="2" t="s">
        <v>20</v>
      </c>
      <c r="B817" s="3" t="s">
        <v>21</v>
      </c>
      <c r="C817" s="3" t="s">
        <v>13</v>
      </c>
      <c r="D817" s="3" t="s">
        <v>14</v>
      </c>
      <c r="E817" s="3" t="s">
        <v>3</v>
      </c>
      <c r="G817" s="3" t="s">
        <v>15</v>
      </c>
      <c r="H817" s="3">
        <v>457472</v>
      </c>
      <c r="I817" s="3">
        <v>458518</v>
      </c>
      <c r="J817" s="3" t="s">
        <v>28</v>
      </c>
      <c r="K817" s="3" t="s">
        <v>1675</v>
      </c>
      <c r="L817" s="3" t="s">
        <v>1675</v>
      </c>
      <c r="N817" s="5" t="s">
        <v>1676</v>
      </c>
      <c r="Q817" s="3" t="s">
        <v>1673</v>
      </c>
      <c r="R817" s="3">
        <v>1047</v>
      </c>
      <c r="S817" s="3">
        <v>348</v>
      </c>
    </row>
    <row r="818" spans="1:20" x14ac:dyDescent="0.35">
      <c r="A818" s="2" t="s">
        <v>11</v>
      </c>
      <c r="B818" s="3" t="s">
        <v>12</v>
      </c>
      <c r="C818" s="3" t="s">
        <v>13</v>
      </c>
      <c r="D818" s="3" t="s">
        <v>14</v>
      </c>
      <c r="E818" s="3" t="s">
        <v>3</v>
      </c>
      <c r="G818" s="3" t="s">
        <v>15</v>
      </c>
      <c r="H818" s="3">
        <v>458672</v>
      </c>
      <c r="I818" s="3">
        <v>459724</v>
      </c>
      <c r="J818" s="3" t="s">
        <v>28</v>
      </c>
      <c r="Q818" s="3" t="s">
        <v>1677</v>
      </c>
      <c r="R818" s="3">
        <v>1053</v>
      </c>
      <c r="T818" s="3" t="s">
        <v>1678</v>
      </c>
    </row>
    <row r="819" spans="1:20" x14ac:dyDescent="0.35">
      <c r="A819" s="2" t="s">
        <v>20</v>
      </c>
      <c r="B819" s="3" t="s">
        <v>21</v>
      </c>
      <c r="C819" s="3" t="s">
        <v>13</v>
      </c>
      <c r="D819" s="3" t="s">
        <v>14</v>
      </c>
      <c r="E819" s="3" t="s">
        <v>3</v>
      </c>
      <c r="G819" s="3" t="s">
        <v>15</v>
      </c>
      <c r="H819" s="3">
        <v>458672</v>
      </c>
      <c r="I819" s="3">
        <v>459724</v>
      </c>
      <c r="J819" s="3" t="s">
        <v>28</v>
      </c>
      <c r="K819" s="3" t="s">
        <v>1679</v>
      </c>
      <c r="L819" s="3" t="s">
        <v>1679</v>
      </c>
      <c r="N819" s="5" t="s">
        <v>1680</v>
      </c>
      <c r="Q819" s="3" t="s">
        <v>1677</v>
      </c>
      <c r="R819" s="3">
        <v>1053</v>
      </c>
      <c r="S819" s="3">
        <v>350</v>
      </c>
    </row>
    <row r="820" spans="1:20" x14ac:dyDescent="0.35">
      <c r="A820" s="2" t="s">
        <v>11</v>
      </c>
      <c r="B820" s="3" t="s">
        <v>12</v>
      </c>
      <c r="C820" s="3" t="s">
        <v>13</v>
      </c>
      <c r="D820" s="3" t="s">
        <v>14</v>
      </c>
      <c r="E820" s="3" t="s">
        <v>3</v>
      </c>
      <c r="G820" s="3" t="s">
        <v>15</v>
      </c>
      <c r="H820" s="3">
        <v>459828</v>
      </c>
      <c r="I820" s="3">
        <v>460769</v>
      </c>
      <c r="J820" s="3" t="s">
        <v>16</v>
      </c>
      <c r="Q820" s="3" t="s">
        <v>1681</v>
      </c>
      <c r="R820" s="3">
        <v>942</v>
      </c>
      <c r="T820" s="3" t="s">
        <v>1682</v>
      </c>
    </row>
    <row r="821" spans="1:20" x14ac:dyDescent="0.35">
      <c r="A821" s="2" t="s">
        <v>20</v>
      </c>
      <c r="B821" s="3" t="s">
        <v>21</v>
      </c>
      <c r="C821" s="3" t="s">
        <v>13</v>
      </c>
      <c r="D821" s="3" t="s">
        <v>14</v>
      </c>
      <c r="E821" s="3" t="s">
        <v>3</v>
      </c>
      <c r="G821" s="3" t="s">
        <v>15</v>
      </c>
      <c r="H821" s="3">
        <v>459828</v>
      </c>
      <c r="I821" s="3">
        <v>460769</v>
      </c>
      <c r="J821" s="3" t="s">
        <v>16</v>
      </c>
      <c r="K821" s="3" t="s">
        <v>1683</v>
      </c>
      <c r="L821" s="3" t="s">
        <v>1683</v>
      </c>
      <c r="N821" s="5" t="s">
        <v>1684</v>
      </c>
      <c r="Q821" s="3" t="s">
        <v>1681</v>
      </c>
      <c r="R821" s="3">
        <v>942</v>
      </c>
      <c r="S821" s="3">
        <v>313</v>
      </c>
    </row>
    <row r="822" spans="1:20" x14ac:dyDescent="0.35">
      <c r="A822" s="2" t="s">
        <v>11</v>
      </c>
      <c r="B822" s="3" t="s">
        <v>12</v>
      </c>
      <c r="C822" s="3" t="s">
        <v>13</v>
      </c>
      <c r="D822" s="3" t="s">
        <v>14</v>
      </c>
      <c r="E822" s="3" t="s">
        <v>3</v>
      </c>
      <c r="G822" s="3" t="s">
        <v>15</v>
      </c>
      <c r="H822" s="3">
        <v>460892</v>
      </c>
      <c r="I822" s="3">
        <v>461398</v>
      </c>
      <c r="J822" s="3" t="s">
        <v>28</v>
      </c>
      <c r="Q822" s="3" t="s">
        <v>1685</v>
      </c>
      <c r="R822" s="3">
        <v>507</v>
      </c>
      <c r="T822" s="3" t="s">
        <v>1686</v>
      </c>
    </row>
    <row r="823" spans="1:20" x14ac:dyDescent="0.35">
      <c r="A823" s="2" t="s">
        <v>20</v>
      </c>
      <c r="B823" s="3" t="s">
        <v>21</v>
      </c>
      <c r="C823" s="3" t="s">
        <v>13</v>
      </c>
      <c r="D823" s="3" t="s">
        <v>14</v>
      </c>
      <c r="E823" s="3" t="s">
        <v>3</v>
      </c>
      <c r="G823" s="3" t="s">
        <v>15</v>
      </c>
      <c r="H823" s="3">
        <v>460892</v>
      </c>
      <c r="I823" s="3">
        <v>461398</v>
      </c>
      <c r="J823" s="3" t="s">
        <v>28</v>
      </c>
      <c r="K823" s="3" t="s">
        <v>1687</v>
      </c>
      <c r="L823" s="3" t="s">
        <v>1687</v>
      </c>
      <c r="N823" s="5" t="s">
        <v>1688</v>
      </c>
      <c r="Q823" s="3" t="s">
        <v>1685</v>
      </c>
      <c r="R823" s="3">
        <v>507</v>
      </c>
      <c r="S823" s="3">
        <v>168</v>
      </c>
    </row>
    <row r="824" spans="1:20" x14ac:dyDescent="0.35">
      <c r="A824" s="2" t="s">
        <v>11</v>
      </c>
      <c r="B824" s="3" t="s">
        <v>12</v>
      </c>
      <c r="C824" s="3" t="s">
        <v>13</v>
      </c>
      <c r="D824" s="3" t="s">
        <v>14</v>
      </c>
      <c r="E824" s="3" t="s">
        <v>3</v>
      </c>
      <c r="G824" s="3" t="s">
        <v>15</v>
      </c>
      <c r="H824" s="3">
        <v>461378</v>
      </c>
      <c r="I824" s="3">
        <v>463531</v>
      </c>
      <c r="J824" s="3" t="s">
        <v>16</v>
      </c>
      <c r="O824" s="2" t="s">
        <v>1689</v>
      </c>
      <c r="Q824" s="3" t="s">
        <v>1690</v>
      </c>
      <c r="R824" s="3">
        <v>2154</v>
      </c>
      <c r="T824" s="3" t="s">
        <v>1691</v>
      </c>
    </row>
    <row r="825" spans="1:20" x14ac:dyDescent="0.35">
      <c r="A825" s="2" t="s">
        <v>20</v>
      </c>
      <c r="B825" s="3" t="s">
        <v>21</v>
      </c>
      <c r="C825" s="3" t="s">
        <v>13</v>
      </c>
      <c r="D825" s="3" t="s">
        <v>14</v>
      </c>
      <c r="E825" s="3" t="s">
        <v>3</v>
      </c>
      <c r="G825" s="3" t="s">
        <v>15</v>
      </c>
      <c r="H825" s="3">
        <v>461378</v>
      </c>
      <c r="I825" s="3">
        <v>463531</v>
      </c>
      <c r="J825" s="3" t="s">
        <v>16</v>
      </c>
      <c r="K825" s="3" t="s">
        <v>1692</v>
      </c>
      <c r="L825" s="3" t="s">
        <v>1692</v>
      </c>
      <c r="N825" s="5" t="s">
        <v>1693</v>
      </c>
      <c r="O825" s="2" t="s">
        <v>1689</v>
      </c>
      <c r="Q825" s="3" t="s">
        <v>1690</v>
      </c>
      <c r="R825" s="3">
        <v>2154</v>
      </c>
      <c r="S825" s="3">
        <v>717</v>
      </c>
    </row>
    <row r="826" spans="1:20" x14ac:dyDescent="0.35">
      <c r="A826" s="2" t="s">
        <v>11</v>
      </c>
      <c r="B826" s="3" t="s">
        <v>12</v>
      </c>
      <c r="C826" s="3" t="s">
        <v>13</v>
      </c>
      <c r="D826" s="3" t="s">
        <v>14</v>
      </c>
      <c r="E826" s="3" t="s">
        <v>3</v>
      </c>
      <c r="G826" s="3" t="s">
        <v>15</v>
      </c>
      <c r="H826" s="3">
        <v>463565</v>
      </c>
      <c r="I826" s="3">
        <v>464017</v>
      </c>
      <c r="J826" s="3" t="s">
        <v>16</v>
      </c>
      <c r="Q826" s="3" t="s">
        <v>1694</v>
      </c>
      <c r="R826" s="3">
        <v>453</v>
      </c>
      <c r="T826" s="3" t="s">
        <v>1695</v>
      </c>
    </row>
    <row r="827" spans="1:20" x14ac:dyDescent="0.35">
      <c r="A827" s="2" t="s">
        <v>20</v>
      </c>
      <c r="B827" s="3" t="s">
        <v>21</v>
      </c>
      <c r="C827" s="3" t="s">
        <v>13</v>
      </c>
      <c r="D827" s="3" t="s">
        <v>14</v>
      </c>
      <c r="E827" s="3" t="s">
        <v>3</v>
      </c>
      <c r="G827" s="3" t="s">
        <v>15</v>
      </c>
      <c r="H827" s="3">
        <v>463565</v>
      </c>
      <c r="I827" s="3">
        <v>464017</v>
      </c>
      <c r="J827" s="3" t="s">
        <v>16</v>
      </c>
      <c r="K827" s="3" t="s">
        <v>1696</v>
      </c>
      <c r="L827" s="3" t="s">
        <v>1696</v>
      </c>
      <c r="N827" s="5" t="s">
        <v>1697</v>
      </c>
      <c r="Q827" s="3" t="s">
        <v>1694</v>
      </c>
      <c r="R827" s="3">
        <v>453</v>
      </c>
      <c r="S827" s="3">
        <v>150</v>
      </c>
    </row>
    <row r="828" spans="1:20" x14ac:dyDescent="0.35">
      <c r="A828" s="2" t="s">
        <v>11</v>
      </c>
      <c r="B828" s="3" t="s">
        <v>12</v>
      </c>
      <c r="C828" s="3" t="s">
        <v>13</v>
      </c>
      <c r="D828" s="3" t="s">
        <v>14</v>
      </c>
      <c r="E828" s="3" t="s">
        <v>3</v>
      </c>
      <c r="G828" s="3" t="s">
        <v>15</v>
      </c>
      <c r="H828" s="3">
        <v>464145</v>
      </c>
      <c r="I828" s="3">
        <v>464603</v>
      </c>
      <c r="J828" s="3" t="s">
        <v>16</v>
      </c>
      <c r="Q828" s="3" t="s">
        <v>1698</v>
      </c>
      <c r="R828" s="3">
        <v>459</v>
      </c>
      <c r="T828" s="3" t="s">
        <v>1699</v>
      </c>
    </row>
    <row r="829" spans="1:20" x14ac:dyDescent="0.35">
      <c r="A829" s="2" t="s">
        <v>20</v>
      </c>
      <c r="B829" s="3" t="s">
        <v>21</v>
      </c>
      <c r="C829" s="3" t="s">
        <v>13</v>
      </c>
      <c r="D829" s="3" t="s">
        <v>14</v>
      </c>
      <c r="E829" s="3" t="s">
        <v>3</v>
      </c>
      <c r="G829" s="3" t="s">
        <v>15</v>
      </c>
      <c r="H829" s="3">
        <v>464145</v>
      </c>
      <c r="I829" s="3">
        <v>464603</v>
      </c>
      <c r="J829" s="3" t="s">
        <v>16</v>
      </c>
      <c r="K829" s="3" t="s">
        <v>1700</v>
      </c>
      <c r="L829" s="3" t="s">
        <v>1700</v>
      </c>
      <c r="N829" s="5" t="s">
        <v>1701</v>
      </c>
      <c r="Q829" s="3" t="s">
        <v>1698</v>
      </c>
      <c r="R829" s="3">
        <v>459</v>
      </c>
      <c r="S829" s="3">
        <v>152</v>
      </c>
    </row>
    <row r="830" spans="1:20" x14ac:dyDescent="0.35">
      <c r="A830" s="2" t="s">
        <v>11</v>
      </c>
      <c r="B830" s="3" t="s">
        <v>12</v>
      </c>
      <c r="C830" s="3" t="s">
        <v>13</v>
      </c>
      <c r="D830" s="3" t="s">
        <v>14</v>
      </c>
      <c r="E830" s="3" t="s">
        <v>3</v>
      </c>
      <c r="G830" s="3" t="s">
        <v>15</v>
      </c>
      <c r="H830" s="3">
        <v>464662</v>
      </c>
      <c r="I830" s="3">
        <v>465318</v>
      </c>
      <c r="J830" s="3" t="s">
        <v>16</v>
      </c>
      <c r="Q830" s="3" t="s">
        <v>1702</v>
      </c>
      <c r="R830" s="3">
        <v>657</v>
      </c>
      <c r="T830" s="3" t="s">
        <v>1703</v>
      </c>
    </row>
    <row r="831" spans="1:20" x14ac:dyDescent="0.35">
      <c r="A831" s="2" t="s">
        <v>20</v>
      </c>
      <c r="B831" s="3" t="s">
        <v>21</v>
      </c>
      <c r="C831" s="3" t="s">
        <v>13</v>
      </c>
      <c r="D831" s="3" t="s">
        <v>14</v>
      </c>
      <c r="E831" s="3" t="s">
        <v>3</v>
      </c>
      <c r="G831" s="3" t="s">
        <v>15</v>
      </c>
      <c r="H831" s="3">
        <v>464662</v>
      </c>
      <c r="I831" s="3">
        <v>465318</v>
      </c>
      <c r="J831" s="3" t="s">
        <v>16</v>
      </c>
      <c r="K831" s="3" t="s">
        <v>1704</v>
      </c>
      <c r="L831" s="3" t="s">
        <v>1704</v>
      </c>
      <c r="N831" s="5" t="s">
        <v>1705</v>
      </c>
      <c r="Q831" s="3" t="s">
        <v>1702</v>
      </c>
      <c r="R831" s="3">
        <v>657</v>
      </c>
      <c r="S831" s="3">
        <v>218</v>
      </c>
    </row>
    <row r="832" spans="1:20" x14ac:dyDescent="0.35">
      <c r="A832" s="2" t="s">
        <v>11</v>
      </c>
      <c r="B832" s="3" t="s">
        <v>12</v>
      </c>
      <c r="C832" s="3" t="s">
        <v>13</v>
      </c>
      <c r="D832" s="3" t="s">
        <v>14</v>
      </c>
      <c r="E832" s="3" t="s">
        <v>3</v>
      </c>
      <c r="G832" s="3" t="s">
        <v>15</v>
      </c>
      <c r="H832" s="3">
        <v>465494</v>
      </c>
      <c r="I832" s="3">
        <v>465766</v>
      </c>
      <c r="J832" s="3" t="s">
        <v>28</v>
      </c>
      <c r="Q832" s="3" t="s">
        <v>1706</v>
      </c>
      <c r="R832" s="3">
        <v>273</v>
      </c>
      <c r="T832" s="3" t="s">
        <v>1707</v>
      </c>
    </row>
    <row r="833" spans="1:20" x14ac:dyDescent="0.35">
      <c r="A833" s="2" t="s">
        <v>20</v>
      </c>
      <c r="B833" s="3" t="s">
        <v>21</v>
      </c>
      <c r="C833" s="3" t="s">
        <v>13</v>
      </c>
      <c r="D833" s="3" t="s">
        <v>14</v>
      </c>
      <c r="E833" s="3" t="s">
        <v>3</v>
      </c>
      <c r="G833" s="3" t="s">
        <v>15</v>
      </c>
      <c r="H833" s="3">
        <v>465494</v>
      </c>
      <c r="I833" s="3">
        <v>465766</v>
      </c>
      <c r="J833" s="3" t="s">
        <v>28</v>
      </c>
      <c r="K833" s="3" t="s">
        <v>1708</v>
      </c>
      <c r="L833" s="3" t="s">
        <v>1708</v>
      </c>
      <c r="N833" s="5" t="s">
        <v>1709</v>
      </c>
      <c r="Q833" s="3" t="s">
        <v>1706</v>
      </c>
      <c r="R833" s="3">
        <v>273</v>
      </c>
      <c r="S833" s="3">
        <v>90</v>
      </c>
    </row>
    <row r="834" spans="1:20" x14ac:dyDescent="0.35">
      <c r="A834" s="2" t="s">
        <v>11</v>
      </c>
      <c r="B834" s="3" t="s">
        <v>12</v>
      </c>
      <c r="C834" s="3" t="s">
        <v>13</v>
      </c>
      <c r="D834" s="3" t="s">
        <v>14</v>
      </c>
      <c r="E834" s="3" t="s">
        <v>3</v>
      </c>
      <c r="G834" s="3" t="s">
        <v>15</v>
      </c>
      <c r="H834" s="3">
        <v>465768</v>
      </c>
      <c r="I834" s="3">
        <v>466607</v>
      </c>
      <c r="J834" s="3" t="s">
        <v>16</v>
      </c>
      <c r="Q834" s="3" t="s">
        <v>1710</v>
      </c>
      <c r="R834" s="3">
        <v>840</v>
      </c>
      <c r="T834" s="3" t="s">
        <v>1711</v>
      </c>
    </row>
    <row r="835" spans="1:20" x14ac:dyDescent="0.35">
      <c r="A835" s="2" t="s">
        <v>20</v>
      </c>
      <c r="B835" s="3" t="s">
        <v>21</v>
      </c>
      <c r="C835" s="3" t="s">
        <v>13</v>
      </c>
      <c r="D835" s="3" t="s">
        <v>14</v>
      </c>
      <c r="E835" s="3" t="s">
        <v>3</v>
      </c>
      <c r="G835" s="3" t="s">
        <v>15</v>
      </c>
      <c r="H835" s="3">
        <v>465768</v>
      </c>
      <c r="I835" s="3">
        <v>466607</v>
      </c>
      <c r="J835" s="3" t="s">
        <v>16</v>
      </c>
      <c r="K835" s="3" t="s">
        <v>1712</v>
      </c>
      <c r="L835" s="3" t="s">
        <v>1712</v>
      </c>
      <c r="N835" s="5" t="s">
        <v>1713</v>
      </c>
      <c r="Q835" s="3" t="s">
        <v>1710</v>
      </c>
      <c r="R835" s="3">
        <v>840</v>
      </c>
      <c r="S835" s="3">
        <v>279</v>
      </c>
    </row>
    <row r="836" spans="1:20" x14ac:dyDescent="0.35">
      <c r="A836" s="2" t="s">
        <v>11</v>
      </c>
      <c r="B836" s="3" t="s">
        <v>12</v>
      </c>
      <c r="C836" s="3" t="s">
        <v>13</v>
      </c>
      <c r="D836" s="3" t="s">
        <v>14</v>
      </c>
      <c r="E836" s="3" t="s">
        <v>3</v>
      </c>
      <c r="G836" s="3" t="s">
        <v>15</v>
      </c>
      <c r="H836" s="3">
        <v>466600</v>
      </c>
      <c r="I836" s="3">
        <v>467469</v>
      </c>
      <c r="J836" s="3" t="s">
        <v>16</v>
      </c>
      <c r="Q836" s="3" t="s">
        <v>1714</v>
      </c>
      <c r="R836" s="3">
        <v>870</v>
      </c>
      <c r="T836" s="3" t="s">
        <v>1715</v>
      </c>
    </row>
    <row r="837" spans="1:20" x14ac:dyDescent="0.35">
      <c r="A837" s="2" t="s">
        <v>20</v>
      </c>
      <c r="B837" s="3" t="s">
        <v>21</v>
      </c>
      <c r="C837" s="3" t="s">
        <v>13</v>
      </c>
      <c r="D837" s="3" t="s">
        <v>14</v>
      </c>
      <c r="E837" s="3" t="s">
        <v>3</v>
      </c>
      <c r="G837" s="3" t="s">
        <v>15</v>
      </c>
      <c r="H837" s="3">
        <v>466600</v>
      </c>
      <c r="I837" s="3">
        <v>467469</v>
      </c>
      <c r="J837" s="3" t="s">
        <v>16</v>
      </c>
      <c r="K837" s="3" t="s">
        <v>1716</v>
      </c>
      <c r="L837" s="3" t="s">
        <v>1716</v>
      </c>
      <c r="N837" s="5" t="s">
        <v>1713</v>
      </c>
      <c r="Q837" s="3" t="s">
        <v>1714</v>
      </c>
      <c r="R837" s="3">
        <v>870</v>
      </c>
      <c r="S837" s="3">
        <v>289</v>
      </c>
    </row>
    <row r="838" spans="1:20" x14ac:dyDescent="0.35">
      <c r="A838" s="2" t="s">
        <v>11</v>
      </c>
      <c r="B838" s="3" t="s">
        <v>12</v>
      </c>
      <c r="C838" s="3" t="s">
        <v>13</v>
      </c>
      <c r="D838" s="3" t="s">
        <v>14</v>
      </c>
      <c r="E838" s="3" t="s">
        <v>3</v>
      </c>
      <c r="G838" s="3" t="s">
        <v>15</v>
      </c>
      <c r="H838" s="3">
        <v>467469</v>
      </c>
      <c r="I838" s="3">
        <v>468362</v>
      </c>
      <c r="J838" s="3" t="s">
        <v>16</v>
      </c>
      <c r="Q838" s="3" t="s">
        <v>1717</v>
      </c>
      <c r="R838" s="3">
        <v>894</v>
      </c>
      <c r="T838" s="3" t="s">
        <v>1718</v>
      </c>
    </row>
    <row r="839" spans="1:20" x14ac:dyDescent="0.35">
      <c r="A839" s="2" t="s">
        <v>20</v>
      </c>
      <c r="B839" s="3" t="s">
        <v>21</v>
      </c>
      <c r="C839" s="3" t="s">
        <v>13</v>
      </c>
      <c r="D839" s="3" t="s">
        <v>14</v>
      </c>
      <c r="E839" s="3" t="s">
        <v>3</v>
      </c>
      <c r="G839" s="3" t="s">
        <v>15</v>
      </c>
      <c r="H839" s="3">
        <v>467469</v>
      </c>
      <c r="I839" s="3">
        <v>468362</v>
      </c>
      <c r="J839" s="3" t="s">
        <v>16</v>
      </c>
      <c r="K839" s="3" t="s">
        <v>1719</v>
      </c>
      <c r="L839" s="3" t="s">
        <v>1719</v>
      </c>
      <c r="N839" s="5" t="s">
        <v>230</v>
      </c>
      <c r="Q839" s="3" t="s">
        <v>1717</v>
      </c>
      <c r="R839" s="3">
        <v>894</v>
      </c>
      <c r="S839" s="3">
        <v>297</v>
      </c>
    </row>
    <row r="840" spans="1:20" x14ac:dyDescent="0.35">
      <c r="A840" s="2" t="s">
        <v>11</v>
      </c>
      <c r="B840" s="3" t="s">
        <v>12</v>
      </c>
      <c r="C840" s="3" t="s">
        <v>13</v>
      </c>
      <c r="D840" s="3" t="s">
        <v>14</v>
      </c>
      <c r="E840" s="3" t="s">
        <v>3</v>
      </c>
      <c r="G840" s="3" t="s">
        <v>15</v>
      </c>
      <c r="H840" s="3">
        <v>468362</v>
      </c>
      <c r="I840" s="3">
        <v>469243</v>
      </c>
      <c r="J840" s="3" t="s">
        <v>16</v>
      </c>
      <c r="Q840" s="3" t="s">
        <v>1720</v>
      </c>
      <c r="R840" s="3">
        <v>882</v>
      </c>
      <c r="T840" s="3" t="s">
        <v>1721</v>
      </c>
    </row>
    <row r="841" spans="1:20" x14ac:dyDescent="0.35">
      <c r="A841" s="2" t="s">
        <v>20</v>
      </c>
      <c r="B841" s="3" t="s">
        <v>21</v>
      </c>
      <c r="C841" s="3" t="s">
        <v>13</v>
      </c>
      <c r="D841" s="3" t="s">
        <v>14</v>
      </c>
      <c r="E841" s="3" t="s">
        <v>3</v>
      </c>
      <c r="G841" s="3" t="s">
        <v>15</v>
      </c>
      <c r="H841" s="3">
        <v>468362</v>
      </c>
      <c r="I841" s="3">
        <v>469243</v>
      </c>
      <c r="J841" s="3" t="s">
        <v>16</v>
      </c>
      <c r="K841" s="3" t="s">
        <v>1722</v>
      </c>
      <c r="L841" s="3" t="s">
        <v>1722</v>
      </c>
      <c r="N841" s="5" t="s">
        <v>1723</v>
      </c>
      <c r="Q841" s="3" t="s">
        <v>1720</v>
      </c>
      <c r="R841" s="3">
        <v>882</v>
      </c>
      <c r="S841" s="3">
        <v>293</v>
      </c>
    </row>
    <row r="842" spans="1:20" x14ac:dyDescent="0.35">
      <c r="A842" s="2" t="s">
        <v>11</v>
      </c>
      <c r="B842" s="3" t="s">
        <v>12</v>
      </c>
      <c r="C842" s="3" t="s">
        <v>13</v>
      </c>
      <c r="D842" s="3" t="s">
        <v>14</v>
      </c>
      <c r="E842" s="3" t="s">
        <v>3</v>
      </c>
      <c r="G842" s="3" t="s">
        <v>15</v>
      </c>
      <c r="H842" s="3">
        <v>469356</v>
      </c>
      <c r="I842" s="3">
        <v>469685</v>
      </c>
      <c r="J842" s="3" t="s">
        <v>16</v>
      </c>
      <c r="Q842" s="3" t="s">
        <v>1724</v>
      </c>
      <c r="R842" s="3">
        <v>330</v>
      </c>
      <c r="T842" s="3" t="s">
        <v>1725</v>
      </c>
    </row>
    <row r="843" spans="1:20" x14ac:dyDescent="0.35">
      <c r="A843" s="2" t="s">
        <v>20</v>
      </c>
      <c r="B843" s="3" t="s">
        <v>21</v>
      </c>
      <c r="C843" s="3" t="s">
        <v>13</v>
      </c>
      <c r="D843" s="3" t="s">
        <v>14</v>
      </c>
      <c r="E843" s="3" t="s">
        <v>3</v>
      </c>
      <c r="G843" s="3" t="s">
        <v>15</v>
      </c>
      <c r="H843" s="3">
        <v>469356</v>
      </c>
      <c r="I843" s="3">
        <v>469685</v>
      </c>
      <c r="J843" s="3" t="s">
        <v>16</v>
      </c>
      <c r="K843" s="3" t="s">
        <v>1726</v>
      </c>
      <c r="L843" s="3" t="s">
        <v>1726</v>
      </c>
      <c r="N843" s="5" t="s">
        <v>1727</v>
      </c>
      <c r="Q843" s="3" t="s">
        <v>1724</v>
      </c>
      <c r="R843" s="3">
        <v>330</v>
      </c>
      <c r="S843" s="3">
        <v>109</v>
      </c>
    </row>
    <row r="844" spans="1:20" x14ac:dyDescent="0.35">
      <c r="A844" s="2" t="s">
        <v>11</v>
      </c>
      <c r="B844" s="3" t="s">
        <v>12</v>
      </c>
      <c r="C844" s="3" t="s">
        <v>13</v>
      </c>
      <c r="D844" s="3" t="s">
        <v>14</v>
      </c>
      <c r="E844" s="3" t="s">
        <v>3</v>
      </c>
      <c r="G844" s="3" t="s">
        <v>15</v>
      </c>
      <c r="H844" s="3">
        <v>469784</v>
      </c>
      <c r="I844" s="3">
        <v>470446</v>
      </c>
      <c r="J844" s="3" t="s">
        <v>16</v>
      </c>
      <c r="Q844" s="3" t="s">
        <v>1728</v>
      </c>
      <c r="R844" s="3">
        <v>663</v>
      </c>
      <c r="T844" s="3" t="s">
        <v>1729</v>
      </c>
    </row>
    <row r="845" spans="1:20" x14ac:dyDescent="0.35">
      <c r="A845" s="2" t="s">
        <v>20</v>
      </c>
      <c r="B845" s="3" t="s">
        <v>21</v>
      </c>
      <c r="C845" s="3" t="s">
        <v>13</v>
      </c>
      <c r="D845" s="3" t="s">
        <v>14</v>
      </c>
      <c r="E845" s="3" t="s">
        <v>3</v>
      </c>
      <c r="G845" s="3" t="s">
        <v>15</v>
      </c>
      <c r="H845" s="3">
        <v>469784</v>
      </c>
      <c r="I845" s="3">
        <v>470446</v>
      </c>
      <c r="J845" s="3" t="s">
        <v>16</v>
      </c>
      <c r="K845" s="3" t="s">
        <v>1730</v>
      </c>
      <c r="L845" s="3" t="s">
        <v>1730</v>
      </c>
      <c r="N845" s="5" t="s">
        <v>1731</v>
      </c>
      <c r="Q845" s="3" t="s">
        <v>1728</v>
      </c>
      <c r="R845" s="3">
        <v>663</v>
      </c>
      <c r="S845" s="3">
        <v>220</v>
      </c>
    </row>
    <row r="846" spans="1:20" x14ac:dyDescent="0.35">
      <c r="A846" s="2" t="s">
        <v>11</v>
      </c>
      <c r="B846" s="3" t="s">
        <v>469</v>
      </c>
      <c r="C846" s="3" t="s">
        <v>13</v>
      </c>
      <c r="D846" s="3" t="s">
        <v>14</v>
      </c>
      <c r="E846" s="3" t="s">
        <v>3</v>
      </c>
      <c r="G846" s="3" t="s">
        <v>15</v>
      </c>
      <c r="H846" s="3">
        <v>470662</v>
      </c>
      <c r="I846" s="3">
        <v>470751</v>
      </c>
      <c r="J846" s="3" t="s">
        <v>28</v>
      </c>
      <c r="Q846" s="3" t="s">
        <v>1732</v>
      </c>
      <c r="R846" s="3">
        <v>90</v>
      </c>
      <c r="T846" s="3" t="s">
        <v>1733</v>
      </c>
    </row>
    <row r="847" spans="1:20" x14ac:dyDescent="0.35">
      <c r="A847" s="2" t="s">
        <v>469</v>
      </c>
      <c r="C847" s="3" t="s">
        <v>13</v>
      </c>
      <c r="D847" s="3" t="s">
        <v>14</v>
      </c>
      <c r="E847" s="3" t="s">
        <v>3</v>
      </c>
      <c r="G847" s="3" t="s">
        <v>15</v>
      </c>
      <c r="H847" s="3">
        <v>470662</v>
      </c>
      <c r="I847" s="3">
        <v>470751</v>
      </c>
      <c r="J847" s="3" t="s">
        <v>28</v>
      </c>
      <c r="N847" s="5" t="s">
        <v>1734</v>
      </c>
      <c r="Q847" s="3" t="s">
        <v>1732</v>
      </c>
      <c r="R847" s="3">
        <v>90</v>
      </c>
      <c r="T847" s="3" t="s">
        <v>1735</v>
      </c>
    </row>
    <row r="848" spans="1:20" x14ac:dyDescent="0.35">
      <c r="A848" s="2" t="s">
        <v>11</v>
      </c>
      <c r="B848" s="3" t="s">
        <v>12</v>
      </c>
      <c r="C848" s="3" t="s">
        <v>13</v>
      </c>
      <c r="D848" s="3" t="s">
        <v>14</v>
      </c>
      <c r="E848" s="3" t="s">
        <v>3</v>
      </c>
      <c r="G848" s="3" t="s">
        <v>15</v>
      </c>
      <c r="H848" s="3">
        <v>471237</v>
      </c>
      <c r="I848" s="3">
        <v>472106</v>
      </c>
      <c r="J848" s="3" t="s">
        <v>16</v>
      </c>
      <c r="Q848" s="3" t="s">
        <v>1736</v>
      </c>
      <c r="R848" s="3">
        <v>870</v>
      </c>
      <c r="T848" s="3" t="s">
        <v>1737</v>
      </c>
    </row>
    <row r="849" spans="1:20" x14ac:dyDescent="0.35">
      <c r="A849" s="2" t="s">
        <v>20</v>
      </c>
      <c r="B849" s="3" t="s">
        <v>21</v>
      </c>
      <c r="C849" s="3" t="s">
        <v>13</v>
      </c>
      <c r="D849" s="3" t="s">
        <v>14</v>
      </c>
      <c r="E849" s="3" t="s">
        <v>3</v>
      </c>
      <c r="G849" s="3" t="s">
        <v>15</v>
      </c>
      <c r="H849" s="3">
        <v>471237</v>
      </c>
      <c r="I849" s="3">
        <v>472106</v>
      </c>
      <c r="J849" s="3" t="s">
        <v>16</v>
      </c>
      <c r="K849" s="3" t="s">
        <v>1738</v>
      </c>
      <c r="L849" s="3" t="s">
        <v>1738</v>
      </c>
      <c r="N849" s="5" t="s">
        <v>1739</v>
      </c>
      <c r="Q849" s="3" t="s">
        <v>1736</v>
      </c>
      <c r="R849" s="3">
        <v>870</v>
      </c>
      <c r="S849" s="3">
        <v>289</v>
      </c>
    </row>
    <row r="850" spans="1:20" x14ac:dyDescent="0.35">
      <c r="A850" s="2" t="s">
        <v>11</v>
      </c>
      <c r="B850" s="3" t="s">
        <v>12</v>
      </c>
      <c r="C850" s="3" t="s">
        <v>13</v>
      </c>
      <c r="D850" s="3" t="s">
        <v>14</v>
      </c>
      <c r="E850" s="3" t="s">
        <v>3</v>
      </c>
      <c r="G850" s="3" t="s">
        <v>15</v>
      </c>
      <c r="H850" s="3">
        <v>472482</v>
      </c>
      <c r="I850" s="3">
        <v>473345</v>
      </c>
      <c r="J850" s="3" t="s">
        <v>28</v>
      </c>
      <c r="Q850" s="3" t="s">
        <v>1740</v>
      </c>
      <c r="R850" s="3">
        <v>864</v>
      </c>
      <c r="T850" s="3" t="s">
        <v>1741</v>
      </c>
    </row>
    <row r="851" spans="1:20" x14ac:dyDescent="0.35">
      <c r="A851" s="2" t="s">
        <v>20</v>
      </c>
      <c r="B851" s="3" t="s">
        <v>21</v>
      </c>
      <c r="C851" s="3" t="s">
        <v>13</v>
      </c>
      <c r="D851" s="3" t="s">
        <v>14</v>
      </c>
      <c r="E851" s="3" t="s">
        <v>3</v>
      </c>
      <c r="G851" s="3" t="s">
        <v>15</v>
      </c>
      <c r="H851" s="3">
        <v>472482</v>
      </c>
      <c r="I851" s="3">
        <v>473345</v>
      </c>
      <c r="J851" s="3" t="s">
        <v>28</v>
      </c>
      <c r="K851" s="3" t="s">
        <v>1742</v>
      </c>
      <c r="L851" s="3" t="s">
        <v>1742</v>
      </c>
      <c r="N851" s="5" t="s">
        <v>449</v>
      </c>
      <c r="Q851" s="3" t="s">
        <v>1740</v>
      </c>
      <c r="R851" s="3">
        <v>864</v>
      </c>
      <c r="S851" s="3">
        <v>287</v>
      </c>
    </row>
    <row r="852" spans="1:20" x14ac:dyDescent="0.35">
      <c r="A852" s="2" t="s">
        <v>11</v>
      </c>
      <c r="B852" s="3" t="s">
        <v>12</v>
      </c>
      <c r="C852" s="3" t="s">
        <v>13</v>
      </c>
      <c r="D852" s="3" t="s">
        <v>14</v>
      </c>
      <c r="E852" s="3" t="s">
        <v>3</v>
      </c>
      <c r="G852" s="3" t="s">
        <v>15</v>
      </c>
      <c r="H852" s="3">
        <v>473650</v>
      </c>
      <c r="I852" s="3">
        <v>474579</v>
      </c>
      <c r="J852" s="3" t="s">
        <v>16</v>
      </c>
      <c r="Q852" s="3" t="s">
        <v>1743</v>
      </c>
      <c r="R852" s="3">
        <v>930</v>
      </c>
      <c r="T852" s="3" t="s">
        <v>1744</v>
      </c>
    </row>
    <row r="853" spans="1:20" x14ac:dyDescent="0.35">
      <c r="A853" s="2" t="s">
        <v>20</v>
      </c>
      <c r="B853" s="3" t="s">
        <v>21</v>
      </c>
      <c r="C853" s="3" t="s">
        <v>13</v>
      </c>
      <c r="D853" s="3" t="s">
        <v>14</v>
      </c>
      <c r="E853" s="3" t="s">
        <v>3</v>
      </c>
      <c r="G853" s="3" t="s">
        <v>15</v>
      </c>
      <c r="H853" s="3">
        <v>473650</v>
      </c>
      <c r="I853" s="3">
        <v>474579</v>
      </c>
      <c r="J853" s="3" t="s">
        <v>16</v>
      </c>
      <c r="K853" s="3" t="s">
        <v>1745</v>
      </c>
      <c r="L853" s="3" t="s">
        <v>1745</v>
      </c>
      <c r="N853" s="5" t="s">
        <v>1746</v>
      </c>
      <c r="Q853" s="3" t="s">
        <v>1743</v>
      </c>
      <c r="R853" s="3">
        <v>930</v>
      </c>
      <c r="S853" s="3">
        <v>309</v>
      </c>
    </row>
    <row r="854" spans="1:20" x14ac:dyDescent="0.35">
      <c r="A854" s="2" t="s">
        <v>11</v>
      </c>
      <c r="B854" s="3" t="s">
        <v>12</v>
      </c>
      <c r="C854" s="3" t="s">
        <v>13</v>
      </c>
      <c r="D854" s="3" t="s">
        <v>14</v>
      </c>
      <c r="E854" s="3" t="s">
        <v>3</v>
      </c>
      <c r="G854" s="3" t="s">
        <v>15</v>
      </c>
      <c r="H854" s="3">
        <v>474670</v>
      </c>
      <c r="I854" s="3">
        <v>475356</v>
      </c>
      <c r="J854" s="3" t="s">
        <v>16</v>
      </c>
      <c r="Q854" s="3" t="s">
        <v>1747</v>
      </c>
      <c r="R854" s="3">
        <v>687</v>
      </c>
      <c r="T854" s="3" t="s">
        <v>1748</v>
      </c>
    </row>
    <row r="855" spans="1:20" x14ac:dyDescent="0.35">
      <c r="A855" s="2" t="s">
        <v>20</v>
      </c>
      <c r="B855" s="3" t="s">
        <v>21</v>
      </c>
      <c r="C855" s="3" t="s">
        <v>13</v>
      </c>
      <c r="D855" s="3" t="s">
        <v>14</v>
      </c>
      <c r="E855" s="3" t="s">
        <v>3</v>
      </c>
      <c r="G855" s="3" t="s">
        <v>15</v>
      </c>
      <c r="H855" s="3">
        <v>474670</v>
      </c>
      <c r="I855" s="3">
        <v>475356</v>
      </c>
      <c r="J855" s="3" t="s">
        <v>16</v>
      </c>
      <c r="K855" s="3" t="s">
        <v>1749</v>
      </c>
      <c r="L855" s="3" t="s">
        <v>1749</v>
      </c>
      <c r="N855" s="5" t="s">
        <v>1750</v>
      </c>
      <c r="Q855" s="3" t="s">
        <v>1747</v>
      </c>
      <c r="R855" s="3">
        <v>687</v>
      </c>
      <c r="S855" s="3">
        <v>228</v>
      </c>
    </row>
    <row r="856" spans="1:20" x14ac:dyDescent="0.35">
      <c r="A856" s="2" t="s">
        <v>11</v>
      </c>
      <c r="B856" s="3" t="s">
        <v>12</v>
      </c>
      <c r="C856" s="3" t="s">
        <v>13</v>
      </c>
      <c r="D856" s="3" t="s">
        <v>14</v>
      </c>
      <c r="E856" s="3" t="s">
        <v>3</v>
      </c>
      <c r="G856" s="3" t="s">
        <v>15</v>
      </c>
      <c r="H856" s="3">
        <v>475349</v>
      </c>
      <c r="I856" s="3">
        <v>476257</v>
      </c>
      <c r="J856" s="3" t="s">
        <v>16</v>
      </c>
      <c r="O856" s="2" t="s">
        <v>1751</v>
      </c>
      <c r="Q856" s="3" t="s">
        <v>1752</v>
      </c>
      <c r="R856" s="3">
        <v>909</v>
      </c>
      <c r="T856" s="3" t="s">
        <v>1753</v>
      </c>
    </row>
    <row r="857" spans="1:20" x14ac:dyDescent="0.35">
      <c r="A857" s="2" t="s">
        <v>20</v>
      </c>
      <c r="B857" s="3" t="s">
        <v>21</v>
      </c>
      <c r="C857" s="3" t="s">
        <v>13</v>
      </c>
      <c r="D857" s="3" t="s">
        <v>14</v>
      </c>
      <c r="E857" s="3" t="s">
        <v>3</v>
      </c>
      <c r="G857" s="3" t="s">
        <v>15</v>
      </c>
      <c r="H857" s="3">
        <v>475349</v>
      </c>
      <c r="I857" s="3">
        <v>476257</v>
      </c>
      <c r="J857" s="3" t="s">
        <v>16</v>
      </c>
      <c r="K857" s="3" t="s">
        <v>1754</v>
      </c>
      <c r="L857" s="3" t="s">
        <v>1754</v>
      </c>
      <c r="N857" s="5" t="s">
        <v>1755</v>
      </c>
      <c r="O857" s="2" t="s">
        <v>1751</v>
      </c>
      <c r="Q857" s="3" t="s">
        <v>1752</v>
      </c>
      <c r="R857" s="3">
        <v>909</v>
      </c>
      <c r="S857" s="3">
        <v>302</v>
      </c>
    </row>
    <row r="858" spans="1:20" x14ac:dyDescent="0.35">
      <c r="A858" s="2" t="s">
        <v>11</v>
      </c>
      <c r="B858" s="3" t="s">
        <v>12</v>
      </c>
      <c r="C858" s="3" t="s">
        <v>13</v>
      </c>
      <c r="D858" s="3" t="s">
        <v>14</v>
      </c>
      <c r="E858" s="3" t="s">
        <v>3</v>
      </c>
      <c r="G858" s="3" t="s">
        <v>15</v>
      </c>
      <c r="H858" s="3">
        <v>476259</v>
      </c>
      <c r="I858" s="3">
        <v>478688</v>
      </c>
      <c r="J858" s="3" t="s">
        <v>16</v>
      </c>
      <c r="O858" s="2" t="s">
        <v>1756</v>
      </c>
      <c r="Q858" s="3" t="s">
        <v>1757</v>
      </c>
      <c r="R858" s="3">
        <v>2430</v>
      </c>
      <c r="T858" s="3" t="s">
        <v>1758</v>
      </c>
    </row>
    <row r="859" spans="1:20" x14ac:dyDescent="0.35">
      <c r="A859" s="2" t="s">
        <v>20</v>
      </c>
      <c r="B859" s="3" t="s">
        <v>21</v>
      </c>
      <c r="C859" s="3" t="s">
        <v>13</v>
      </c>
      <c r="D859" s="3" t="s">
        <v>14</v>
      </c>
      <c r="E859" s="3" t="s">
        <v>3</v>
      </c>
      <c r="G859" s="3" t="s">
        <v>15</v>
      </c>
      <c r="H859" s="3">
        <v>476259</v>
      </c>
      <c r="I859" s="3">
        <v>478688</v>
      </c>
      <c r="J859" s="3" t="s">
        <v>16</v>
      </c>
      <c r="K859" s="3" t="s">
        <v>1759</v>
      </c>
      <c r="L859" s="3" t="s">
        <v>1759</v>
      </c>
      <c r="N859" s="5" t="s">
        <v>1760</v>
      </c>
      <c r="O859" s="2" t="s">
        <v>1756</v>
      </c>
      <c r="Q859" s="3" t="s">
        <v>1757</v>
      </c>
      <c r="R859" s="3">
        <v>2430</v>
      </c>
      <c r="S859" s="3">
        <v>809</v>
      </c>
    </row>
    <row r="860" spans="1:20" x14ac:dyDescent="0.35">
      <c r="A860" s="2" t="s">
        <v>11</v>
      </c>
      <c r="B860" s="3" t="s">
        <v>12</v>
      </c>
      <c r="C860" s="3" t="s">
        <v>13</v>
      </c>
      <c r="D860" s="3" t="s">
        <v>14</v>
      </c>
      <c r="E860" s="3" t="s">
        <v>3</v>
      </c>
      <c r="G860" s="3" t="s">
        <v>15</v>
      </c>
      <c r="H860" s="3">
        <v>478737</v>
      </c>
      <c r="I860" s="3">
        <v>479324</v>
      </c>
      <c r="J860" s="3" t="s">
        <v>16</v>
      </c>
      <c r="Q860" s="3" t="s">
        <v>1761</v>
      </c>
      <c r="R860" s="3">
        <v>588</v>
      </c>
      <c r="T860" s="3" t="s">
        <v>1762</v>
      </c>
    </row>
    <row r="861" spans="1:20" x14ac:dyDescent="0.35">
      <c r="A861" s="2" t="s">
        <v>20</v>
      </c>
      <c r="B861" s="3" t="s">
        <v>21</v>
      </c>
      <c r="C861" s="3" t="s">
        <v>13</v>
      </c>
      <c r="D861" s="3" t="s">
        <v>14</v>
      </c>
      <c r="E861" s="3" t="s">
        <v>3</v>
      </c>
      <c r="G861" s="3" t="s">
        <v>15</v>
      </c>
      <c r="H861" s="3">
        <v>478737</v>
      </c>
      <c r="I861" s="3">
        <v>479324</v>
      </c>
      <c r="J861" s="3" t="s">
        <v>16</v>
      </c>
      <c r="K861" s="3" t="s">
        <v>1763</v>
      </c>
      <c r="L861" s="3" t="s">
        <v>1763</v>
      </c>
      <c r="N861" s="5" t="s">
        <v>1764</v>
      </c>
      <c r="Q861" s="3" t="s">
        <v>1761</v>
      </c>
      <c r="R861" s="3">
        <v>588</v>
      </c>
      <c r="S861" s="3">
        <v>195</v>
      </c>
    </row>
    <row r="862" spans="1:20" x14ac:dyDescent="0.35">
      <c r="A862" s="2" t="s">
        <v>11</v>
      </c>
      <c r="B862" s="3" t="s">
        <v>12</v>
      </c>
      <c r="C862" s="3" t="s">
        <v>13</v>
      </c>
      <c r="D862" s="3" t="s">
        <v>14</v>
      </c>
      <c r="E862" s="3" t="s">
        <v>3</v>
      </c>
      <c r="G862" s="3" t="s">
        <v>15</v>
      </c>
      <c r="H862" s="3">
        <v>479567</v>
      </c>
      <c r="I862" s="3">
        <v>480388</v>
      </c>
      <c r="J862" s="3" t="s">
        <v>28</v>
      </c>
      <c r="Q862" s="3" t="s">
        <v>1765</v>
      </c>
      <c r="R862" s="3">
        <v>822</v>
      </c>
      <c r="T862" s="3" t="s">
        <v>1766</v>
      </c>
    </row>
    <row r="863" spans="1:20" x14ac:dyDescent="0.35">
      <c r="A863" s="2" t="s">
        <v>20</v>
      </c>
      <c r="B863" s="3" t="s">
        <v>21</v>
      </c>
      <c r="C863" s="3" t="s">
        <v>13</v>
      </c>
      <c r="D863" s="3" t="s">
        <v>14</v>
      </c>
      <c r="E863" s="3" t="s">
        <v>3</v>
      </c>
      <c r="G863" s="3" t="s">
        <v>15</v>
      </c>
      <c r="H863" s="3">
        <v>479567</v>
      </c>
      <c r="I863" s="3">
        <v>480388</v>
      </c>
      <c r="J863" s="3" t="s">
        <v>28</v>
      </c>
      <c r="K863" s="3" t="s">
        <v>1767</v>
      </c>
      <c r="L863" s="3" t="s">
        <v>1767</v>
      </c>
      <c r="N863" s="5" t="s">
        <v>1768</v>
      </c>
      <c r="Q863" s="3" t="s">
        <v>1765</v>
      </c>
      <c r="R863" s="3">
        <v>822</v>
      </c>
      <c r="S863" s="3">
        <v>273</v>
      </c>
    </row>
    <row r="864" spans="1:20" x14ac:dyDescent="0.35">
      <c r="A864" s="2" t="s">
        <v>11</v>
      </c>
      <c r="B864" s="3" t="s">
        <v>12</v>
      </c>
      <c r="C864" s="3" t="s">
        <v>13</v>
      </c>
      <c r="D864" s="3" t="s">
        <v>14</v>
      </c>
      <c r="E864" s="3" t="s">
        <v>3</v>
      </c>
      <c r="G864" s="3" t="s">
        <v>15</v>
      </c>
      <c r="H864" s="3">
        <v>480549</v>
      </c>
      <c r="I864" s="3">
        <v>482729</v>
      </c>
      <c r="J864" s="3" t="s">
        <v>28</v>
      </c>
      <c r="O864" s="2" t="s">
        <v>1769</v>
      </c>
      <c r="Q864" s="3" t="s">
        <v>1770</v>
      </c>
      <c r="R864" s="3">
        <v>2181</v>
      </c>
      <c r="T864" s="3" t="s">
        <v>1771</v>
      </c>
    </row>
    <row r="865" spans="1:20" x14ac:dyDescent="0.35">
      <c r="A865" s="2" t="s">
        <v>20</v>
      </c>
      <c r="B865" s="3" t="s">
        <v>21</v>
      </c>
      <c r="C865" s="3" t="s">
        <v>13</v>
      </c>
      <c r="D865" s="3" t="s">
        <v>14</v>
      </c>
      <c r="E865" s="3" t="s">
        <v>3</v>
      </c>
      <c r="G865" s="3" t="s">
        <v>15</v>
      </c>
      <c r="H865" s="3">
        <v>480549</v>
      </c>
      <c r="I865" s="3">
        <v>482729</v>
      </c>
      <c r="J865" s="3" t="s">
        <v>28</v>
      </c>
      <c r="K865" s="3" t="s">
        <v>1772</v>
      </c>
      <c r="L865" s="3" t="s">
        <v>1772</v>
      </c>
      <c r="N865" s="5" t="s">
        <v>1773</v>
      </c>
      <c r="O865" s="2" t="s">
        <v>1769</v>
      </c>
      <c r="Q865" s="3" t="s">
        <v>1770</v>
      </c>
      <c r="R865" s="3">
        <v>2181</v>
      </c>
      <c r="S865" s="3">
        <v>726</v>
      </c>
    </row>
    <row r="866" spans="1:20" x14ac:dyDescent="0.35">
      <c r="A866" s="2" t="s">
        <v>11</v>
      </c>
      <c r="B866" s="3" t="s">
        <v>12</v>
      </c>
      <c r="C866" s="3" t="s">
        <v>13</v>
      </c>
      <c r="D866" s="3" t="s">
        <v>14</v>
      </c>
      <c r="E866" s="3" t="s">
        <v>3</v>
      </c>
      <c r="G866" s="3" t="s">
        <v>15</v>
      </c>
      <c r="H866" s="3">
        <v>482890</v>
      </c>
      <c r="I866" s="3">
        <v>484293</v>
      </c>
      <c r="J866" s="3" t="s">
        <v>28</v>
      </c>
      <c r="Q866" s="3" t="s">
        <v>1774</v>
      </c>
      <c r="R866" s="3">
        <v>1404</v>
      </c>
      <c r="T866" s="3" t="s">
        <v>1775</v>
      </c>
    </row>
    <row r="867" spans="1:20" x14ac:dyDescent="0.35">
      <c r="A867" s="2" t="s">
        <v>20</v>
      </c>
      <c r="B867" s="3" t="s">
        <v>21</v>
      </c>
      <c r="C867" s="3" t="s">
        <v>13</v>
      </c>
      <c r="D867" s="3" t="s">
        <v>14</v>
      </c>
      <c r="E867" s="3" t="s">
        <v>3</v>
      </c>
      <c r="G867" s="3" t="s">
        <v>15</v>
      </c>
      <c r="H867" s="3">
        <v>482890</v>
      </c>
      <c r="I867" s="3">
        <v>484293</v>
      </c>
      <c r="J867" s="3" t="s">
        <v>28</v>
      </c>
      <c r="K867" s="3" t="s">
        <v>1776</v>
      </c>
      <c r="L867" s="3" t="s">
        <v>1776</v>
      </c>
      <c r="N867" s="5" t="s">
        <v>1777</v>
      </c>
      <c r="Q867" s="3" t="s">
        <v>1774</v>
      </c>
      <c r="R867" s="3">
        <v>1404</v>
      </c>
      <c r="S867" s="3">
        <v>467</v>
      </c>
    </row>
    <row r="868" spans="1:20" x14ac:dyDescent="0.35">
      <c r="A868" s="2" t="s">
        <v>11</v>
      </c>
      <c r="B868" s="3" t="s">
        <v>12</v>
      </c>
      <c r="C868" s="3" t="s">
        <v>13</v>
      </c>
      <c r="D868" s="3" t="s">
        <v>14</v>
      </c>
      <c r="E868" s="3" t="s">
        <v>3</v>
      </c>
      <c r="G868" s="3" t="s">
        <v>15</v>
      </c>
      <c r="H868" s="3">
        <v>484293</v>
      </c>
      <c r="I868" s="3">
        <v>485375</v>
      </c>
      <c r="J868" s="3" t="s">
        <v>28</v>
      </c>
      <c r="O868" s="2" t="s">
        <v>1778</v>
      </c>
      <c r="Q868" s="3" t="s">
        <v>1779</v>
      </c>
      <c r="R868" s="3">
        <v>1083</v>
      </c>
      <c r="T868" s="3" t="s">
        <v>1780</v>
      </c>
    </row>
    <row r="869" spans="1:20" x14ac:dyDescent="0.35">
      <c r="A869" s="2" t="s">
        <v>20</v>
      </c>
      <c r="B869" s="3" t="s">
        <v>21</v>
      </c>
      <c r="C869" s="3" t="s">
        <v>13</v>
      </c>
      <c r="D869" s="3" t="s">
        <v>14</v>
      </c>
      <c r="E869" s="3" t="s">
        <v>3</v>
      </c>
      <c r="G869" s="3" t="s">
        <v>15</v>
      </c>
      <c r="H869" s="3">
        <v>484293</v>
      </c>
      <c r="I869" s="3">
        <v>485375</v>
      </c>
      <c r="J869" s="3" t="s">
        <v>28</v>
      </c>
      <c r="K869" s="3" t="s">
        <v>1781</v>
      </c>
      <c r="L869" s="3" t="s">
        <v>1781</v>
      </c>
      <c r="N869" s="5" t="s">
        <v>1782</v>
      </c>
      <c r="O869" s="2" t="s">
        <v>1778</v>
      </c>
      <c r="Q869" s="3" t="s">
        <v>1779</v>
      </c>
      <c r="R869" s="3">
        <v>1083</v>
      </c>
      <c r="S869" s="3">
        <v>360</v>
      </c>
    </row>
    <row r="870" spans="1:20" x14ac:dyDescent="0.35">
      <c r="A870" s="2" t="s">
        <v>11</v>
      </c>
      <c r="B870" s="3" t="s">
        <v>12</v>
      </c>
      <c r="C870" s="3" t="s">
        <v>13</v>
      </c>
      <c r="D870" s="3" t="s">
        <v>14</v>
      </c>
      <c r="E870" s="3" t="s">
        <v>3</v>
      </c>
      <c r="G870" s="3" t="s">
        <v>15</v>
      </c>
      <c r="H870" s="3">
        <v>485466</v>
      </c>
      <c r="I870" s="3">
        <v>487403</v>
      </c>
      <c r="J870" s="3" t="s">
        <v>16</v>
      </c>
      <c r="Q870" s="3" t="s">
        <v>1783</v>
      </c>
      <c r="R870" s="3">
        <v>1938</v>
      </c>
      <c r="T870" s="3" t="s">
        <v>1784</v>
      </c>
    </row>
    <row r="871" spans="1:20" x14ac:dyDescent="0.35">
      <c r="A871" s="2" t="s">
        <v>20</v>
      </c>
      <c r="B871" s="3" t="s">
        <v>21</v>
      </c>
      <c r="C871" s="3" t="s">
        <v>13</v>
      </c>
      <c r="D871" s="3" t="s">
        <v>14</v>
      </c>
      <c r="E871" s="3" t="s">
        <v>3</v>
      </c>
      <c r="G871" s="3" t="s">
        <v>15</v>
      </c>
      <c r="H871" s="3">
        <v>485466</v>
      </c>
      <c r="I871" s="3">
        <v>487403</v>
      </c>
      <c r="J871" s="3" t="s">
        <v>16</v>
      </c>
      <c r="K871" s="3" t="s">
        <v>1785</v>
      </c>
      <c r="L871" s="3" t="s">
        <v>1785</v>
      </c>
      <c r="N871" s="5" t="s">
        <v>1786</v>
      </c>
      <c r="Q871" s="3" t="s">
        <v>1783</v>
      </c>
      <c r="R871" s="3">
        <v>1938</v>
      </c>
      <c r="S871" s="3">
        <v>645</v>
      </c>
    </row>
    <row r="872" spans="1:20" x14ac:dyDescent="0.35">
      <c r="A872" s="2" t="s">
        <v>11</v>
      </c>
      <c r="B872" s="3" t="s">
        <v>259</v>
      </c>
      <c r="C872" s="3" t="s">
        <v>13</v>
      </c>
      <c r="D872" s="3" t="s">
        <v>14</v>
      </c>
      <c r="E872" s="3" t="s">
        <v>3</v>
      </c>
      <c r="G872" s="3" t="s">
        <v>15</v>
      </c>
      <c r="H872" s="3">
        <v>487691</v>
      </c>
      <c r="I872" s="3">
        <v>487899</v>
      </c>
      <c r="J872" s="3" t="s">
        <v>28</v>
      </c>
      <c r="Q872" s="3" t="s">
        <v>1787</v>
      </c>
      <c r="R872" s="3">
        <v>209</v>
      </c>
      <c r="T872" s="3" t="s">
        <v>1788</v>
      </c>
    </row>
    <row r="873" spans="1:20" x14ac:dyDescent="0.35">
      <c r="A873" s="2" t="s">
        <v>20</v>
      </c>
      <c r="B873" s="3" t="s">
        <v>262</v>
      </c>
      <c r="C873" s="3" t="s">
        <v>13</v>
      </c>
      <c r="D873" s="3" t="s">
        <v>14</v>
      </c>
      <c r="E873" s="3" t="s">
        <v>3</v>
      </c>
      <c r="G873" s="3" t="s">
        <v>15</v>
      </c>
      <c r="H873" s="3">
        <v>487691</v>
      </c>
      <c r="I873" s="3">
        <v>487899</v>
      </c>
      <c r="J873" s="3" t="s">
        <v>28</v>
      </c>
      <c r="N873" s="5" t="s">
        <v>1789</v>
      </c>
      <c r="Q873" s="3" t="s">
        <v>1787</v>
      </c>
      <c r="R873" s="3">
        <v>209</v>
      </c>
      <c r="T873" s="3" t="s">
        <v>1788</v>
      </c>
    </row>
    <row r="874" spans="1:20" x14ac:dyDescent="0.35">
      <c r="A874" s="2" t="s">
        <v>11</v>
      </c>
      <c r="B874" s="3" t="s">
        <v>12</v>
      </c>
      <c r="C874" s="3" t="s">
        <v>13</v>
      </c>
      <c r="D874" s="3" t="s">
        <v>14</v>
      </c>
      <c r="E874" s="3" t="s">
        <v>3</v>
      </c>
      <c r="G874" s="3" t="s">
        <v>15</v>
      </c>
      <c r="H874" s="3">
        <v>488453</v>
      </c>
      <c r="I874" s="3">
        <v>490102</v>
      </c>
      <c r="J874" s="3" t="s">
        <v>28</v>
      </c>
      <c r="Q874" s="3" t="s">
        <v>1790</v>
      </c>
      <c r="R874" s="3">
        <v>1650</v>
      </c>
      <c r="T874" s="3" t="s">
        <v>1791</v>
      </c>
    </row>
    <row r="875" spans="1:20" x14ac:dyDescent="0.35">
      <c r="A875" s="2" t="s">
        <v>20</v>
      </c>
      <c r="B875" s="3" t="s">
        <v>21</v>
      </c>
      <c r="C875" s="3" t="s">
        <v>13</v>
      </c>
      <c r="D875" s="3" t="s">
        <v>14</v>
      </c>
      <c r="E875" s="3" t="s">
        <v>3</v>
      </c>
      <c r="G875" s="3" t="s">
        <v>15</v>
      </c>
      <c r="H875" s="3">
        <v>488453</v>
      </c>
      <c r="I875" s="3">
        <v>490102</v>
      </c>
      <c r="J875" s="3" t="s">
        <v>28</v>
      </c>
      <c r="K875" s="3" t="s">
        <v>1792</v>
      </c>
      <c r="L875" s="3" t="s">
        <v>1792</v>
      </c>
      <c r="N875" s="5" t="s">
        <v>1793</v>
      </c>
      <c r="Q875" s="3" t="s">
        <v>1790</v>
      </c>
      <c r="R875" s="3">
        <v>1650</v>
      </c>
      <c r="S875" s="3">
        <v>549</v>
      </c>
    </row>
    <row r="876" spans="1:20" x14ac:dyDescent="0.35">
      <c r="A876" s="2" t="s">
        <v>11</v>
      </c>
      <c r="B876" s="3" t="s">
        <v>12</v>
      </c>
      <c r="C876" s="3" t="s">
        <v>13</v>
      </c>
      <c r="D876" s="3" t="s">
        <v>14</v>
      </c>
      <c r="E876" s="3" t="s">
        <v>3</v>
      </c>
      <c r="G876" s="3" t="s">
        <v>15</v>
      </c>
      <c r="H876" s="3">
        <v>490186</v>
      </c>
      <c r="I876" s="3">
        <v>490875</v>
      </c>
      <c r="J876" s="3" t="s">
        <v>16</v>
      </c>
      <c r="Q876" s="3" t="s">
        <v>1794</v>
      </c>
      <c r="R876" s="3">
        <v>690</v>
      </c>
      <c r="T876" s="3" t="s">
        <v>1795</v>
      </c>
    </row>
    <row r="877" spans="1:20" x14ac:dyDescent="0.35">
      <c r="A877" s="2" t="s">
        <v>20</v>
      </c>
      <c r="B877" s="3" t="s">
        <v>21</v>
      </c>
      <c r="C877" s="3" t="s">
        <v>13</v>
      </c>
      <c r="D877" s="3" t="s">
        <v>14</v>
      </c>
      <c r="E877" s="3" t="s">
        <v>3</v>
      </c>
      <c r="G877" s="3" t="s">
        <v>15</v>
      </c>
      <c r="H877" s="3">
        <v>490186</v>
      </c>
      <c r="I877" s="3">
        <v>490875</v>
      </c>
      <c r="J877" s="3" t="s">
        <v>16</v>
      </c>
      <c r="K877" s="3" t="s">
        <v>1796</v>
      </c>
      <c r="L877" s="3" t="s">
        <v>1796</v>
      </c>
      <c r="N877" s="5" t="s">
        <v>1797</v>
      </c>
      <c r="Q877" s="3" t="s">
        <v>1794</v>
      </c>
      <c r="R877" s="3">
        <v>690</v>
      </c>
      <c r="S877" s="3">
        <v>229</v>
      </c>
    </row>
    <row r="878" spans="1:20" x14ac:dyDescent="0.35">
      <c r="A878" s="2" t="s">
        <v>11</v>
      </c>
      <c r="B878" s="3" t="s">
        <v>12</v>
      </c>
      <c r="C878" s="3" t="s">
        <v>13</v>
      </c>
      <c r="D878" s="3" t="s">
        <v>14</v>
      </c>
      <c r="E878" s="3" t="s">
        <v>3</v>
      </c>
      <c r="G878" s="3" t="s">
        <v>15</v>
      </c>
      <c r="H878" s="3">
        <v>491073</v>
      </c>
      <c r="I878" s="3">
        <v>491282</v>
      </c>
      <c r="J878" s="3" t="s">
        <v>28</v>
      </c>
      <c r="Q878" s="3" t="s">
        <v>1798</v>
      </c>
      <c r="R878" s="3">
        <v>210</v>
      </c>
      <c r="T878" s="3" t="s">
        <v>1799</v>
      </c>
    </row>
    <row r="879" spans="1:20" x14ac:dyDescent="0.35">
      <c r="A879" s="2" t="s">
        <v>20</v>
      </c>
      <c r="B879" s="3" t="s">
        <v>21</v>
      </c>
      <c r="C879" s="3" t="s">
        <v>13</v>
      </c>
      <c r="D879" s="3" t="s">
        <v>14</v>
      </c>
      <c r="E879" s="3" t="s">
        <v>3</v>
      </c>
      <c r="G879" s="3" t="s">
        <v>15</v>
      </c>
      <c r="H879" s="3">
        <v>491073</v>
      </c>
      <c r="I879" s="3">
        <v>491282</v>
      </c>
      <c r="J879" s="3" t="s">
        <v>28</v>
      </c>
      <c r="K879" s="3" t="s">
        <v>1800</v>
      </c>
      <c r="L879" s="3" t="s">
        <v>1800</v>
      </c>
      <c r="N879" s="5" t="s">
        <v>1801</v>
      </c>
      <c r="Q879" s="3" t="s">
        <v>1798</v>
      </c>
      <c r="R879" s="3">
        <v>210</v>
      </c>
      <c r="S879" s="3">
        <v>69</v>
      </c>
    </row>
    <row r="880" spans="1:20" x14ac:dyDescent="0.35">
      <c r="A880" s="2" t="s">
        <v>11</v>
      </c>
      <c r="B880" s="3" t="s">
        <v>12</v>
      </c>
      <c r="C880" s="3" t="s">
        <v>13</v>
      </c>
      <c r="D880" s="3" t="s">
        <v>14</v>
      </c>
      <c r="E880" s="3" t="s">
        <v>3</v>
      </c>
      <c r="G880" s="3" t="s">
        <v>15</v>
      </c>
      <c r="H880" s="3">
        <v>491757</v>
      </c>
      <c r="I880" s="3">
        <v>492794</v>
      </c>
      <c r="J880" s="3" t="s">
        <v>16</v>
      </c>
      <c r="Q880" s="3" t="s">
        <v>1802</v>
      </c>
      <c r="R880" s="3">
        <v>1038</v>
      </c>
      <c r="T880" s="3" t="s">
        <v>1803</v>
      </c>
    </row>
    <row r="881" spans="1:20" x14ac:dyDescent="0.35">
      <c r="A881" s="2" t="s">
        <v>20</v>
      </c>
      <c r="B881" s="3" t="s">
        <v>21</v>
      </c>
      <c r="C881" s="3" t="s">
        <v>13</v>
      </c>
      <c r="D881" s="3" t="s">
        <v>14</v>
      </c>
      <c r="E881" s="3" t="s">
        <v>3</v>
      </c>
      <c r="G881" s="3" t="s">
        <v>15</v>
      </c>
      <c r="H881" s="3">
        <v>491757</v>
      </c>
      <c r="I881" s="3">
        <v>492794</v>
      </c>
      <c r="J881" s="3" t="s">
        <v>16</v>
      </c>
      <c r="K881" s="3" t="s">
        <v>1804</v>
      </c>
      <c r="L881" s="3" t="s">
        <v>1804</v>
      </c>
      <c r="N881" s="5" t="s">
        <v>1805</v>
      </c>
      <c r="Q881" s="3" t="s">
        <v>1802</v>
      </c>
      <c r="R881" s="3">
        <v>1038</v>
      </c>
      <c r="S881" s="3">
        <v>345</v>
      </c>
    </row>
    <row r="882" spans="1:20" x14ac:dyDescent="0.35">
      <c r="A882" s="2" t="s">
        <v>11</v>
      </c>
      <c r="B882" s="3" t="s">
        <v>12</v>
      </c>
      <c r="C882" s="3" t="s">
        <v>13</v>
      </c>
      <c r="D882" s="3" t="s">
        <v>14</v>
      </c>
      <c r="E882" s="3" t="s">
        <v>3</v>
      </c>
      <c r="G882" s="3" t="s">
        <v>15</v>
      </c>
      <c r="H882" s="3">
        <v>492952</v>
      </c>
      <c r="I882" s="3">
        <v>495225</v>
      </c>
      <c r="J882" s="3" t="s">
        <v>16</v>
      </c>
      <c r="Q882" s="3" t="s">
        <v>1806</v>
      </c>
      <c r="R882" s="3">
        <v>2274</v>
      </c>
      <c r="T882" s="3" t="s">
        <v>1807</v>
      </c>
    </row>
    <row r="883" spans="1:20" x14ac:dyDescent="0.35">
      <c r="A883" s="2" t="s">
        <v>20</v>
      </c>
      <c r="B883" s="3" t="s">
        <v>21</v>
      </c>
      <c r="C883" s="3" t="s">
        <v>13</v>
      </c>
      <c r="D883" s="3" t="s">
        <v>14</v>
      </c>
      <c r="E883" s="3" t="s">
        <v>3</v>
      </c>
      <c r="G883" s="3" t="s">
        <v>15</v>
      </c>
      <c r="H883" s="3">
        <v>492952</v>
      </c>
      <c r="I883" s="3">
        <v>495225</v>
      </c>
      <c r="J883" s="3" t="s">
        <v>16</v>
      </c>
      <c r="K883" s="3" t="s">
        <v>1808</v>
      </c>
      <c r="L883" s="3" t="s">
        <v>1808</v>
      </c>
      <c r="N883" s="5" t="s">
        <v>1809</v>
      </c>
      <c r="Q883" s="3" t="s">
        <v>1806</v>
      </c>
      <c r="R883" s="3">
        <v>2274</v>
      </c>
      <c r="S883" s="3">
        <v>757</v>
      </c>
    </row>
    <row r="884" spans="1:20" x14ac:dyDescent="0.35">
      <c r="A884" s="2" t="s">
        <v>11</v>
      </c>
      <c r="B884" s="3" t="s">
        <v>12</v>
      </c>
      <c r="C884" s="3" t="s">
        <v>13</v>
      </c>
      <c r="D884" s="3" t="s">
        <v>14</v>
      </c>
      <c r="E884" s="3" t="s">
        <v>3</v>
      </c>
      <c r="G884" s="3" t="s">
        <v>15</v>
      </c>
      <c r="H884" s="3">
        <v>495524</v>
      </c>
      <c r="I884" s="3">
        <v>496450</v>
      </c>
      <c r="J884" s="3" t="s">
        <v>28</v>
      </c>
      <c r="Q884" s="3" t="s">
        <v>1810</v>
      </c>
      <c r="R884" s="3">
        <v>927</v>
      </c>
      <c r="T884" s="3" t="s">
        <v>1811</v>
      </c>
    </row>
    <row r="885" spans="1:20" x14ac:dyDescent="0.35">
      <c r="A885" s="2" t="s">
        <v>20</v>
      </c>
      <c r="B885" s="3" t="s">
        <v>21</v>
      </c>
      <c r="C885" s="3" t="s">
        <v>13</v>
      </c>
      <c r="D885" s="3" t="s">
        <v>14</v>
      </c>
      <c r="E885" s="3" t="s">
        <v>3</v>
      </c>
      <c r="G885" s="3" t="s">
        <v>15</v>
      </c>
      <c r="H885" s="3">
        <v>495524</v>
      </c>
      <c r="I885" s="3">
        <v>496450</v>
      </c>
      <c r="J885" s="3" t="s">
        <v>28</v>
      </c>
      <c r="K885" s="3" t="s">
        <v>1812</v>
      </c>
      <c r="L885" s="3" t="s">
        <v>1812</v>
      </c>
      <c r="N885" s="5" t="s">
        <v>1739</v>
      </c>
      <c r="Q885" s="3" t="s">
        <v>1810</v>
      </c>
      <c r="R885" s="3">
        <v>927</v>
      </c>
      <c r="S885" s="3">
        <v>308</v>
      </c>
    </row>
    <row r="886" spans="1:20" x14ac:dyDescent="0.35">
      <c r="A886" s="2" t="s">
        <v>11</v>
      </c>
      <c r="B886" s="3" t="s">
        <v>12</v>
      </c>
      <c r="C886" s="3" t="s">
        <v>13</v>
      </c>
      <c r="D886" s="3" t="s">
        <v>14</v>
      </c>
      <c r="E886" s="3" t="s">
        <v>3</v>
      </c>
      <c r="G886" s="3" t="s">
        <v>15</v>
      </c>
      <c r="H886" s="3">
        <v>496456</v>
      </c>
      <c r="I886" s="3">
        <v>497178</v>
      </c>
      <c r="J886" s="3" t="s">
        <v>28</v>
      </c>
      <c r="O886" s="2" t="s">
        <v>1813</v>
      </c>
      <c r="Q886" s="3" t="s">
        <v>1814</v>
      </c>
      <c r="R886" s="3">
        <v>723</v>
      </c>
      <c r="T886" s="3" t="s">
        <v>1815</v>
      </c>
    </row>
    <row r="887" spans="1:20" x14ac:dyDescent="0.35">
      <c r="A887" s="2" t="s">
        <v>20</v>
      </c>
      <c r="B887" s="3" t="s">
        <v>21</v>
      </c>
      <c r="C887" s="3" t="s">
        <v>13</v>
      </c>
      <c r="D887" s="3" t="s">
        <v>14</v>
      </c>
      <c r="E887" s="3" t="s">
        <v>3</v>
      </c>
      <c r="G887" s="3" t="s">
        <v>15</v>
      </c>
      <c r="H887" s="3">
        <v>496456</v>
      </c>
      <c r="I887" s="3">
        <v>497178</v>
      </c>
      <c r="J887" s="3" t="s">
        <v>28</v>
      </c>
      <c r="K887" s="3" t="s">
        <v>1816</v>
      </c>
      <c r="L887" s="3" t="s">
        <v>1816</v>
      </c>
      <c r="N887" s="5" t="s">
        <v>1817</v>
      </c>
      <c r="O887" s="2" t="s">
        <v>1813</v>
      </c>
      <c r="Q887" s="3" t="s">
        <v>1814</v>
      </c>
      <c r="R887" s="3">
        <v>723</v>
      </c>
      <c r="S887" s="3">
        <v>240</v>
      </c>
    </row>
    <row r="888" spans="1:20" x14ac:dyDescent="0.35">
      <c r="A888" s="2" t="s">
        <v>11</v>
      </c>
      <c r="B888" s="3" t="s">
        <v>12</v>
      </c>
      <c r="C888" s="3" t="s">
        <v>13</v>
      </c>
      <c r="D888" s="3" t="s">
        <v>14</v>
      </c>
      <c r="E888" s="3" t="s">
        <v>3</v>
      </c>
      <c r="G888" s="3" t="s">
        <v>15</v>
      </c>
      <c r="H888" s="3">
        <v>497182</v>
      </c>
      <c r="I888" s="3">
        <v>497511</v>
      </c>
      <c r="J888" s="3" t="s">
        <v>28</v>
      </c>
      <c r="Q888" s="3" t="s">
        <v>1818</v>
      </c>
      <c r="R888" s="3">
        <v>330</v>
      </c>
      <c r="T888" s="3" t="s">
        <v>1819</v>
      </c>
    </row>
    <row r="889" spans="1:20" x14ac:dyDescent="0.35">
      <c r="A889" s="2" t="s">
        <v>20</v>
      </c>
      <c r="B889" s="3" t="s">
        <v>21</v>
      </c>
      <c r="C889" s="3" t="s">
        <v>13</v>
      </c>
      <c r="D889" s="3" t="s">
        <v>14</v>
      </c>
      <c r="E889" s="3" t="s">
        <v>3</v>
      </c>
      <c r="G889" s="3" t="s">
        <v>15</v>
      </c>
      <c r="H889" s="3">
        <v>497182</v>
      </c>
      <c r="I889" s="3">
        <v>497511</v>
      </c>
      <c r="J889" s="3" t="s">
        <v>28</v>
      </c>
      <c r="K889" s="3" t="s">
        <v>1820</v>
      </c>
      <c r="L889" s="3" t="s">
        <v>1820</v>
      </c>
      <c r="N889" s="5" t="s">
        <v>1821</v>
      </c>
      <c r="Q889" s="3" t="s">
        <v>1818</v>
      </c>
      <c r="R889" s="3">
        <v>330</v>
      </c>
      <c r="S889" s="3">
        <v>109</v>
      </c>
    </row>
    <row r="890" spans="1:20" x14ac:dyDescent="0.35">
      <c r="A890" s="2" t="s">
        <v>11</v>
      </c>
      <c r="B890" s="3" t="s">
        <v>12</v>
      </c>
      <c r="C890" s="3" t="s">
        <v>13</v>
      </c>
      <c r="D890" s="3" t="s">
        <v>14</v>
      </c>
      <c r="E890" s="3" t="s">
        <v>3</v>
      </c>
      <c r="G890" s="3" t="s">
        <v>15</v>
      </c>
      <c r="H890" s="3">
        <v>497668</v>
      </c>
      <c r="I890" s="3">
        <v>497895</v>
      </c>
      <c r="J890" s="3" t="s">
        <v>28</v>
      </c>
      <c r="Q890" s="3" t="s">
        <v>1822</v>
      </c>
      <c r="R890" s="3">
        <v>228</v>
      </c>
      <c r="T890" s="3" t="s">
        <v>1823</v>
      </c>
    </row>
    <row r="891" spans="1:20" x14ac:dyDescent="0.35">
      <c r="A891" s="2" t="s">
        <v>20</v>
      </c>
      <c r="B891" s="3" t="s">
        <v>21</v>
      </c>
      <c r="C891" s="3" t="s">
        <v>13</v>
      </c>
      <c r="D891" s="3" t="s">
        <v>14</v>
      </c>
      <c r="E891" s="3" t="s">
        <v>3</v>
      </c>
      <c r="G891" s="3" t="s">
        <v>15</v>
      </c>
      <c r="H891" s="3">
        <v>497668</v>
      </c>
      <c r="I891" s="3">
        <v>497895</v>
      </c>
      <c r="J891" s="3" t="s">
        <v>28</v>
      </c>
      <c r="K891" s="3" t="s">
        <v>1824</v>
      </c>
      <c r="L891" s="3" t="s">
        <v>1824</v>
      </c>
      <c r="N891" s="5" t="s">
        <v>31</v>
      </c>
      <c r="Q891" s="3" t="s">
        <v>1822</v>
      </c>
      <c r="R891" s="3">
        <v>228</v>
      </c>
      <c r="S891" s="3">
        <v>75</v>
      </c>
    </row>
    <row r="892" spans="1:20" x14ac:dyDescent="0.35">
      <c r="A892" s="2" t="s">
        <v>11</v>
      </c>
      <c r="B892" s="3" t="s">
        <v>12</v>
      </c>
      <c r="C892" s="3" t="s">
        <v>13</v>
      </c>
      <c r="D892" s="3" t="s">
        <v>14</v>
      </c>
      <c r="E892" s="3" t="s">
        <v>3</v>
      </c>
      <c r="G892" s="3" t="s">
        <v>15</v>
      </c>
      <c r="H892" s="3">
        <v>497943</v>
      </c>
      <c r="I892" s="3">
        <v>499613</v>
      </c>
      <c r="J892" s="3" t="s">
        <v>16</v>
      </c>
      <c r="Q892" s="3" t="s">
        <v>1825</v>
      </c>
      <c r="R892" s="3">
        <v>1671</v>
      </c>
      <c r="T892" s="3" t="s">
        <v>1826</v>
      </c>
    </row>
    <row r="893" spans="1:20" x14ac:dyDescent="0.35">
      <c r="A893" s="2" t="s">
        <v>20</v>
      </c>
      <c r="B893" s="3" t="s">
        <v>21</v>
      </c>
      <c r="C893" s="3" t="s">
        <v>13</v>
      </c>
      <c r="D893" s="3" t="s">
        <v>14</v>
      </c>
      <c r="E893" s="3" t="s">
        <v>3</v>
      </c>
      <c r="G893" s="3" t="s">
        <v>15</v>
      </c>
      <c r="H893" s="3">
        <v>497943</v>
      </c>
      <c r="I893" s="3">
        <v>499613</v>
      </c>
      <c r="J893" s="3" t="s">
        <v>16</v>
      </c>
      <c r="K893" s="3" t="s">
        <v>1827</v>
      </c>
      <c r="L893" s="3" t="s">
        <v>1827</v>
      </c>
      <c r="N893" s="5" t="s">
        <v>1828</v>
      </c>
      <c r="Q893" s="3" t="s">
        <v>1825</v>
      </c>
      <c r="R893" s="3">
        <v>1671</v>
      </c>
      <c r="S893" s="3">
        <v>556</v>
      </c>
    </row>
    <row r="894" spans="1:20" x14ac:dyDescent="0.35">
      <c r="A894" s="2" t="s">
        <v>11</v>
      </c>
      <c r="B894" s="3" t="s">
        <v>12</v>
      </c>
      <c r="C894" s="3" t="s">
        <v>13</v>
      </c>
      <c r="D894" s="3" t="s">
        <v>14</v>
      </c>
      <c r="E894" s="3" t="s">
        <v>3</v>
      </c>
      <c r="G894" s="3" t="s">
        <v>15</v>
      </c>
      <c r="H894" s="3">
        <v>500173</v>
      </c>
      <c r="I894" s="3">
        <v>500814</v>
      </c>
      <c r="J894" s="3" t="s">
        <v>28</v>
      </c>
      <c r="Q894" s="3" t="s">
        <v>1829</v>
      </c>
      <c r="R894" s="3">
        <v>642</v>
      </c>
      <c r="T894" s="3" t="s">
        <v>1830</v>
      </c>
    </row>
    <row r="895" spans="1:20" x14ac:dyDescent="0.35">
      <c r="A895" s="2" t="s">
        <v>20</v>
      </c>
      <c r="B895" s="3" t="s">
        <v>21</v>
      </c>
      <c r="C895" s="3" t="s">
        <v>13</v>
      </c>
      <c r="D895" s="3" t="s">
        <v>14</v>
      </c>
      <c r="E895" s="3" t="s">
        <v>3</v>
      </c>
      <c r="G895" s="3" t="s">
        <v>15</v>
      </c>
      <c r="H895" s="3">
        <v>500173</v>
      </c>
      <c r="I895" s="3">
        <v>500814</v>
      </c>
      <c r="J895" s="3" t="s">
        <v>28</v>
      </c>
      <c r="K895" s="3" t="s">
        <v>1831</v>
      </c>
      <c r="L895" s="3" t="s">
        <v>1831</v>
      </c>
      <c r="N895" s="5" t="s">
        <v>1832</v>
      </c>
      <c r="Q895" s="3" t="s">
        <v>1829</v>
      </c>
      <c r="R895" s="3">
        <v>642</v>
      </c>
      <c r="S895" s="3">
        <v>213</v>
      </c>
    </row>
    <row r="896" spans="1:20" x14ac:dyDescent="0.35">
      <c r="A896" s="2" t="s">
        <v>11</v>
      </c>
      <c r="B896" s="3" t="s">
        <v>12</v>
      </c>
      <c r="C896" s="3" t="s">
        <v>13</v>
      </c>
      <c r="D896" s="3" t="s">
        <v>14</v>
      </c>
      <c r="E896" s="3" t="s">
        <v>3</v>
      </c>
      <c r="G896" s="3" t="s">
        <v>15</v>
      </c>
      <c r="H896" s="3">
        <v>500805</v>
      </c>
      <c r="I896" s="3">
        <v>501812</v>
      </c>
      <c r="J896" s="3" t="s">
        <v>28</v>
      </c>
      <c r="Q896" s="3" t="s">
        <v>1833</v>
      </c>
      <c r="R896" s="3">
        <v>1008</v>
      </c>
      <c r="T896" s="3" t="s">
        <v>1834</v>
      </c>
    </row>
    <row r="897" spans="1:20" x14ac:dyDescent="0.35">
      <c r="A897" s="2" t="s">
        <v>20</v>
      </c>
      <c r="B897" s="3" t="s">
        <v>21</v>
      </c>
      <c r="C897" s="3" t="s">
        <v>13</v>
      </c>
      <c r="D897" s="3" t="s">
        <v>14</v>
      </c>
      <c r="E897" s="3" t="s">
        <v>3</v>
      </c>
      <c r="G897" s="3" t="s">
        <v>15</v>
      </c>
      <c r="H897" s="3">
        <v>500805</v>
      </c>
      <c r="I897" s="3">
        <v>501812</v>
      </c>
      <c r="J897" s="3" t="s">
        <v>28</v>
      </c>
      <c r="K897" s="3" t="s">
        <v>1835</v>
      </c>
      <c r="L897" s="3" t="s">
        <v>1835</v>
      </c>
      <c r="N897" s="5" t="s">
        <v>1836</v>
      </c>
      <c r="Q897" s="3" t="s">
        <v>1833</v>
      </c>
      <c r="R897" s="3">
        <v>1008</v>
      </c>
      <c r="S897" s="3">
        <v>335</v>
      </c>
    </row>
    <row r="898" spans="1:20" x14ac:dyDescent="0.35">
      <c r="A898" s="2" t="s">
        <v>11</v>
      </c>
      <c r="B898" s="3" t="s">
        <v>12</v>
      </c>
      <c r="C898" s="3" t="s">
        <v>13</v>
      </c>
      <c r="D898" s="3" t="s">
        <v>14</v>
      </c>
      <c r="E898" s="3" t="s">
        <v>3</v>
      </c>
      <c r="G898" s="3" t="s">
        <v>15</v>
      </c>
      <c r="H898" s="3">
        <v>501813</v>
      </c>
      <c r="I898" s="3">
        <v>502781</v>
      </c>
      <c r="J898" s="3" t="s">
        <v>16</v>
      </c>
      <c r="Q898" s="3" t="s">
        <v>1837</v>
      </c>
      <c r="R898" s="3">
        <v>969</v>
      </c>
      <c r="T898" s="3" t="s">
        <v>1838</v>
      </c>
    </row>
    <row r="899" spans="1:20" x14ac:dyDescent="0.35">
      <c r="A899" s="2" t="s">
        <v>20</v>
      </c>
      <c r="B899" s="3" t="s">
        <v>21</v>
      </c>
      <c r="C899" s="3" t="s">
        <v>13</v>
      </c>
      <c r="D899" s="3" t="s">
        <v>14</v>
      </c>
      <c r="E899" s="3" t="s">
        <v>3</v>
      </c>
      <c r="G899" s="3" t="s">
        <v>15</v>
      </c>
      <c r="H899" s="3">
        <v>501813</v>
      </c>
      <c r="I899" s="3">
        <v>502781</v>
      </c>
      <c r="J899" s="3" t="s">
        <v>16</v>
      </c>
      <c r="K899" s="3" t="s">
        <v>1839</v>
      </c>
      <c r="L899" s="3" t="s">
        <v>1839</v>
      </c>
      <c r="N899" s="5" t="s">
        <v>1840</v>
      </c>
      <c r="Q899" s="3" t="s">
        <v>1837</v>
      </c>
      <c r="R899" s="3">
        <v>969</v>
      </c>
      <c r="S899" s="3">
        <v>322</v>
      </c>
    </row>
    <row r="900" spans="1:20" x14ac:dyDescent="0.35">
      <c r="A900" s="2" t="s">
        <v>11</v>
      </c>
      <c r="B900" s="3" t="s">
        <v>469</v>
      </c>
      <c r="C900" s="3" t="s">
        <v>13</v>
      </c>
      <c r="D900" s="3" t="s">
        <v>14</v>
      </c>
      <c r="E900" s="3" t="s">
        <v>3</v>
      </c>
      <c r="G900" s="3" t="s">
        <v>15</v>
      </c>
      <c r="H900" s="3">
        <v>502969</v>
      </c>
      <c r="I900" s="3">
        <v>503044</v>
      </c>
      <c r="J900" s="3" t="s">
        <v>16</v>
      </c>
      <c r="Q900" s="3" t="s">
        <v>1841</v>
      </c>
      <c r="R900" s="3">
        <v>76</v>
      </c>
      <c r="T900" s="3" t="s">
        <v>1842</v>
      </c>
    </row>
    <row r="901" spans="1:20" x14ac:dyDescent="0.35">
      <c r="A901" s="2" t="s">
        <v>469</v>
      </c>
      <c r="C901" s="3" t="s">
        <v>13</v>
      </c>
      <c r="D901" s="3" t="s">
        <v>14</v>
      </c>
      <c r="E901" s="3" t="s">
        <v>3</v>
      </c>
      <c r="G901" s="3" t="s">
        <v>15</v>
      </c>
      <c r="H901" s="3">
        <v>502969</v>
      </c>
      <c r="I901" s="3">
        <v>503044</v>
      </c>
      <c r="J901" s="3" t="s">
        <v>16</v>
      </c>
      <c r="N901" s="5" t="s">
        <v>1843</v>
      </c>
      <c r="Q901" s="3" t="s">
        <v>1841</v>
      </c>
      <c r="R901" s="3">
        <v>76</v>
      </c>
      <c r="T901" s="3" t="s">
        <v>1844</v>
      </c>
    </row>
    <row r="902" spans="1:20" x14ac:dyDescent="0.35">
      <c r="A902" s="2" t="s">
        <v>11</v>
      </c>
      <c r="B902" s="3" t="s">
        <v>12</v>
      </c>
      <c r="C902" s="3" t="s">
        <v>13</v>
      </c>
      <c r="D902" s="3" t="s">
        <v>14</v>
      </c>
      <c r="E902" s="3" t="s">
        <v>3</v>
      </c>
      <c r="G902" s="3" t="s">
        <v>15</v>
      </c>
      <c r="H902" s="3">
        <v>503443</v>
      </c>
      <c r="I902" s="3">
        <v>505479</v>
      </c>
      <c r="J902" s="3" t="s">
        <v>28</v>
      </c>
      <c r="Q902" s="3" t="s">
        <v>1845</v>
      </c>
      <c r="R902" s="3">
        <v>2037</v>
      </c>
      <c r="T902" s="3" t="s">
        <v>1846</v>
      </c>
    </row>
    <row r="903" spans="1:20" x14ac:dyDescent="0.35">
      <c r="A903" s="2" t="s">
        <v>20</v>
      </c>
      <c r="B903" s="3" t="s">
        <v>21</v>
      </c>
      <c r="C903" s="3" t="s">
        <v>13</v>
      </c>
      <c r="D903" s="3" t="s">
        <v>14</v>
      </c>
      <c r="E903" s="3" t="s">
        <v>3</v>
      </c>
      <c r="G903" s="3" t="s">
        <v>15</v>
      </c>
      <c r="H903" s="3">
        <v>503443</v>
      </c>
      <c r="I903" s="3">
        <v>505479</v>
      </c>
      <c r="J903" s="3" t="s">
        <v>28</v>
      </c>
      <c r="K903" s="3" t="s">
        <v>1847</v>
      </c>
      <c r="L903" s="3" t="s">
        <v>1847</v>
      </c>
      <c r="N903" s="5" t="s">
        <v>1848</v>
      </c>
      <c r="Q903" s="3" t="s">
        <v>1845</v>
      </c>
      <c r="R903" s="3">
        <v>2037</v>
      </c>
      <c r="S903" s="3">
        <v>678</v>
      </c>
    </row>
    <row r="904" spans="1:20" x14ac:dyDescent="0.35">
      <c r="A904" s="2" t="s">
        <v>11</v>
      </c>
      <c r="B904" s="3" t="s">
        <v>12</v>
      </c>
      <c r="C904" s="3" t="s">
        <v>13</v>
      </c>
      <c r="D904" s="3" t="s">
        <v>14</v>
      </c>
      <c r="E904" s="3" t="s">
        <v>3</v>
      </c>
      <c r="G904" s="3" t="s">
        <v>15</v>
      </c>
      <c r="H904" s="3">
        <v>505492</v>
      </c>
      <c r="I904" s="3">
        <v>506271</v>
      </c>
      <c r="J904" s="3" t="s">
        <v>28</v>
      </c>
      <c r="Q904" s="3" t="s">
        <v>1849</v>
      </c>
      <c r="R904" s="3">
        <v>780</v>
      </c>
      <c r="T904" s="3" t="s">
        <v>1850</v>
      </c>
    </row>
    <row r="905" spans="1:20" x14ac:dyDescent="0.35">
      <c r="A905" s="2" t="s">
        <v>20</v>
      </c>
      <c r="B905" s="3" t="s">
        <v>21</v>
      </c>
      <c r="C905" s="3" t="s">
        <v>13</v>
      </c>
      <c r="D905" s="3" t="s">
        <v>14</v>
      </c>
      <c r="E905" s="3" t="s">
        <v>3</v>
      </c>
      <c r="G905" s="3" t="s">
        <v>15</v>
      </c>
      <c r="H905" s="3">
        <v>505492</v>
      </c>
      <c r="I905" s="3">
        <v>506271</v>
      </c>
      <c r="J905" s="3" t="s">
        <v>28</v>
      </c>
      <c r="K905" s="3" t="s">
        <v>1851</v>
      </c>
      <c r="L905" s="3" t="s">
        <v>1851</v>
      </c>
      <c r="N905" s="5" t="s">
        <v>449</v>
      </c>
      <c r="Q905" s="3" t="s">
        <v>1849</v>
      </c>
      <c r="R905" s="3">
        <v>780</v>
      </c>
      <c r="S905" s="3">
        <v>259</v>
      </c>
    </row>
    <row r="906" spans="1:20" x14ac:dyDescent="0.35">
      <c r="A906" s="2" t="s">
        <v>11</v>
      </c>
      <c r="B906" s="3" t="s">
        <v>12</v>
      </c>
      <c r="C906" s="3" t="s">
        <v>13</v>
      </c>
      <c r="D906" s="3" t="s">
        <v>14</v>
      </c>
      <c r="E906" s="3" t="s">
        <v>3</v>
      </c>
      <c r="G906" s="3" t="s">
        <v>15</v>
      </c>
      <c r="H906" s="3">
        <v>506318</v>
      </c>
      <c r="I906" s="3">
        <v>507613</v>
      </c>
      <c r="J906" s="3" t="s">
        <v>16</v>
      </c>
      <c r="Q906" s="3" t="s">
        <v>1852</v>
      </c>
      <c r="R906" s="3">
        <v>1296</v>
      </c>
      <c r="T906" s="3" t="s">
        <v>1853</v>
      </c>
    </row>
    <row r="907" spans="1:20" x14ac:dyDescent="0.35">
      <c r="A907" s="2" t="s">
        <v>20</v>
      </c>
      <c r="B907" s="3" t="s">
        <v>21</v>
      </c>
      <c r="C907" s="3" t="s">
        <v>13</v>
      </c>
      <c r="D907" s="3" t="s">
        <v>14</v>
      </c>
      <c r="E907" s="3" t="s">
        <v>3</v>
      </c>
      <c r="G907" s="3" t="s">
        <v>15</v>
      </c>
      <c r="H907" s="3">
        <v>506318</v>
      </c>
      <c r="I907" s="3">
        <v>507613</v>
      </c>
      <c r="J907" s="3" t="s">
        <v>16</v>
      </c>
      <c r="K907" s="3" t="s">
        <v>1854</v>
      </c>
      <c r="L907" s="3" t="s">
        <v>1854</v>
      </c>
      <c r="N907" s="5" t="s">
        <v>1855</v>
      </c>
      <c r="Q907" s="3" t="s">
        <v>1852</v>
      </c>
      <c r="R907" s="3">
        <v>1296</v>
      </c>
      <c r="S907" s="3">
        <v>431</v>
      </c>
    </row>
    <row r="908" spans="1:20" x14ac:dyDescent="0.35">
      <c r="A908" s="2" t="s">
        <v>11</v>
      </c>
      <c r="B908" s="3" t="s">
        <v>12</v>
      </c>
      <c r="C908" s="3" t="s">
        <v>13</v>
      </c>
      <c r="D908" s="3" t="s">
        <v>14</v>
      </c>
      <c r="E908" s="3" t="s">
        <v>3</v>
      </c>
      <c r="G908" s="3" t="s">
        <v>15</v>
      </c>
      <c r="H908" s="3">
        <v>507610</v>
      </c>
      <c r="I908" s="3">
        <v>508305</v>
      </c>
      <c r="J908" s="3" t="s">
        <v>16</v>
      </c>
      <c r="O908" s="2" t="s">
        <v>1856</v>
      </c>
      <c r="Q908" s="3" t="s">
        <v>1857</v>
      </c>
      <c r="R908" s="3">
        <v>696</v>
      </c>
      <c r="T908" s="3" t="s">
        <v>1858</v>
      </c>
    </row>
    <row r="909" spans="1:20" x14ac:dyDescent="0.35">
      <c r="A909" s="2" t="s">
        <v>20</v>
      </c>
      <c r="B909" s="3" t="s">
        <v>21</v>
      </c>
      <c r="C909" s="3" t="s">
        <v>13</v>
      </c>
      <c r="D909" s="3" t="s">
        <v>14</v>
      </c>
      <c r="E909" s="3" t="s">
        <v>3</v>
      </c>
      <c r="G909" s="3" t="s">
        <v>15</v>
      </c>
      <c r="H909" s="3">
        <v>507610</v>
      </c>
      <c r="I909" s="3">
        <v>508305</v>
      </c>
      <c r="J909" s="3" t="s">
        <v>16</v>
      </c>
      <c r="K909" s="3" t="s">
        <v>1859</v>
      </c>
      <c r="L909" s="3" t="s">
        <v>1859</v>
      </c>
      <c r="N909" s="5" t="s">
        <v>1860</v>
      </c>
      <c r="O909" s="2" t="s">
        <v>1856</v>
      </c>
      <c r="Q909" s="3" t="s">
        <v>1857</v>
      </c>
      <c r="R909" s="3">
        <v>696</v>
      </c>
      <c r="S909" s="3">
        <v>231</v>
      </c>
    </row>
    <row r="910" spans="1:20" x14ac:dyDescent="0.35">
      <c r="A910" s="2" t="s">
        <v>11</v>
      </c>
      <c r="B910" s="3" t="s">
        <v>12</v>
      </c>
      <c r="C910" s="3" t="s">
        <v>13</v>
      </c>
      <c r="D910" s="3" t="s">
        <v>14</v>
      </c>
      <c r="E910" s="3" t="s">
        <v>3</v>
      </c>
      <c r="G910" s="3" t="s">
        <v>15</v>
      </c>
      <c r="H910" s="3">
        <v>508432</v>
      </c>
      <c r="I910" s="3">
        <v>509211</v>
      </c>
      <c r="J910" s="3" t="s">
        <v>16</v>
      </c>
      <c r="Q910" s="3" t="s">
        <v>1861</v>
      </c>
      <c r="R910" s="3">
        <v>780</v>
      </c>
      <c r="T910" s="3" t="s">
        <v>1862</v>
      </c>
    </row>
    <row r="911" spans="1:20" x14ac:dyDescent="0.35">
      <c r="A911" s="2" t="s">
        <v>20</v>
      </c>
      <c r="B911" s="3" t="s">
        <v>21</v>
      </c>
      <c r="C911" s="3" t="s">
        <v>13</v>
      </c>
      <c r="D911" s="3" t="s">
        <v>14</v>
      </c>
      <c r="E911" s="3" t="s">
        <v>3</v>
      </c>
      <c r="G911" s="3" t="s">
        <v>15</v>
      </c>
      <c r="H911" s="3">
        <v>508432</v>
      </c>
      <c r="I911" s="3">
        <v>509211</v>
      </c>
      <c r="J911" s="3" t="s">
        <v>16</v>
      </c>
      <c r="K911" s="3" t="s">
        <v>1863</v>
      </c>
      <c r="L911" s="3" t="s">
        <v>1863</v>
      </c>
      <c r="N911" s="5" t="s">
        <v>1864</v>
      </c>
      <c r="Q911" s="3" t="s">
        <v>1861</v>
      </c>
      <c r="R911" s="3">
        <v>780</v>
      </c>
      <c r="S911" s="3">
        <v>259</v>
      </c>
    </row>
    <row r="912" spans="1:20" x14ac:dyDescent="0.35">
      <c r="A912" s="2" t="s">
        <v>11</v>
      </c>
      <c r="B912" s="3" t="s">
        <v>12</v>
      </c>
      <c r="C912" s="3" t="s">
        <v>13</v>
      </c>
      <c r="D912" s="3" t="s">
        <v>14</v>
      </c>
      <c r="E912" s="3" t="s">
        <v>3</v>
      </c>
      <c r="G912" s="3" t="s">
        <v>15</v>
      </c>
      <c r="H912" s="3">
        <v>509229</v>
      </c>
      <c r="I912" s="3">
        <v>510071</v>
      </c>
      <c r="J912" s="3" t="s">
        <v>16</v>
      </c>
      <c r="O912" s="2" t="s">
        <v>1865</v>
      </c>
      <c r="Q912" s="3" t="s">
        <v>1866</v>
      </c>
      <c r="R912" s="3">
        <v>843</v>
      </c>
      <c r="T912" s="3" t="s">
        <v>1867</v>
      </c>
    </row>
    <row r="913" spans="1:20" x14ac:dyDescent="0.35">
      <c r="A913" s="2" t="s">
        <v>20</v>
      </c>
      <c r="B913" s="3" t="s">
        <v>21</v>
      </c>
      <c r="C913" s="3" t="s">
        <v>13</v>
      </c>
      <c r="D913" s="3" t="s">
        <v>14</v>
      </c>
      <c r="E913" s="3" t="s">
        <v>3</v>
      </c>
      <c r="G913" s="3" t="s">
        <v>15</v>
      </c>
      <c r="H913" s="3">
        <v>509229</v>
      </c>
      <c r="I913" s="3">
        <v>510071</v>
      </c>
      <c r="J913" s="3" t="s">
        <v>16</v>
      </c>
      <c r="K913" s="3" t="s">
        <v>1868</v>
      </c>
      <c r="L913" s="3" t="s">
        <v>1868</v>
      </c>
      <c r="N913" s="5" t="s">
        <v>1869</v>
      </c>
      <c r="O913" s="2" t="s">
        <v>1865</v>
      </c>
      <c r="Q913" s="3" t="s">
        <v>1866</v>
      </c>
      <c r="R913" s="3">
        <v>843</v>
      </c>
      <c r="S913" s="3">
        <v>280</v>
      </c>
    </row>
    <row r="914" spans="1:20" x14ac:dyDescent="0.35">
      <c r="A914" s="2" t="s">
        <v>11</v>
      </c>
      <c r="B914" s="3" t="s">
        <v>12</v>
      </c>
      <c r="C914" s="3" t="s">
        <v>13</v>
      </c>
      <c r="D914" s="3" t="s">
        <v>14</v>
      </c>
      <c r="E914" s="3" t="s">
        <v>3</v>
      </c>
      <c r="G914" s="3" t="s">
        <v>15</v>
      </c>
      <c r="H914" s="3">
        <v>510072</v>
      </c>
      <c r="I914" s="3">
        <v>511034</v>
      </c>
      <c r="J914" s="3" t="s">
        <v>16</v>
      </c>
      <c r="O914" s="2" t="s">
        <v>1870</v>
      </c>
      <c r="Q914" s="3" t="s">
        <v>1871</v>
      </c>
      <c r="R914" s="3">
        <v>963</v>
      </c>
      <c r="T914" s="3" t="s">
        <v>1872</v>
      </c>
    </row>
    <row r="915" spans="1:20" x14ac:dyDescent="0.35">
      <c r="A915" s="2" t="s">
        <v>20</v>
      </c>
      <c r="B915" s="3" t="s">
        <v>21</v>
      </c>
      <c r="C915" s="3" t="s">
        <v>13</v>
      </c>
      <c r="D915" s="3" t="s">
        <v>14</v>
      </c>
      <c r="E915" s="3" t="s">
        <v>3</v>
      </c>
      <c r="G915" s="3" t="s">
        <v>15</v>
      </c>
      <c r="H915" s="3">
        <v>510072</v>
      </c>
      <c r="I915" s="3">
        <v>511034</v>
      </c>
      <c r="J915" s="3" t="s">
        <v>16</v>
      </c>
      <c r="K915" s="3" t="s">
        <v>1873</v>
      </c>
      <c r="L915" s="3" t="s">
        <v>1873</v>
      </c>
      <c r="N915" s="5" t="s">
        <v>1869</v>
      </c>
      <c r="O915" s="2" t="s">
        <v>1870</v>
      </c>
      <c r="Q915" s="3" t="s">
        <v>1871</v>
      </c>
      <c r="R915" s="3">
        <v>963</v>
      </c>
      <c r="S915" s="3">
        <v>320</v>
      </c>
    </row>
    <row r="916" spans="1:20" x14ac:dyDescent="0.35">
      <c r="A916" s="2" t="s">
        <v>11</v>
      </c>
      <c r="B916" s="3" t="s">
        <v>12</v>
      </c>
      <c r="C916" s="3" t="s">
        <v>13</v>
      </c>
      <c r="D916" s="3" t="s">
        <v>14</v>
      </c>
      <c r="E916" s="3" t="s">
        <v>3</v>
      </c>
      <c r="G916" s="3" t="s">
        <v>15</v>
      </c>
      <c r="H916" s="3">
        <v>511097</v>
      </c>
      <c r="I916" s="3">
        <v>512131</v>
      </c>
      <c r="J916" s="3" t="s">
        <v>16</v>
      </c>
      <c r="Q916" s="3" t="s">
        <v>1874</v>
      </c>
      <c r="R916" s="3">
        <v>1035</v>
      </c>
      <c r="T916" s="3" t="s">
        <v>1875</v>
      </c>
    </row>
    <row r="917" spans="1:20" x14ac:dyDescent="0.35">
      <c r="A917" s="2" t="s">
        <v>20</v>
      </c>
      <c r="B917" s="3" t="s">
        <v>21</v>
      </c>
      <c r="C917" s="3" t="s">
        <v>13</v>
      </c>
      <c r="D917" s="3" t="s">
        <v>14</v>
      </c>
      <c r="E917" s="3" t="s">
        <v>3</v>
      </c>
      <c r="G917" s="3" t="s">
        <v>15</v>
      </c>
      <c r="H917" s="3">
        <v>511097</v>
      </c>
      <c r="I917" s="3">
        <v>512131</v>
      </c>
      <c r="J917" s="3" t="s">
        <v>16</v>
      </c>
      <c r="K917" s="3" t="s">
        <v>1876</v>
      </c>
      <c r="L917" s="3" t="s">
        <v>1876</v>
      </c>
      <c r="N917" s="5" t="s">
        <v>1877</v>
      </c>
      <c r="Q917" s="3" t="s">
        <v>1874</v>
      </c>
      <c r="R917" s="3">
        <v>1035</v>
      </c>
      <c r="S917" s="3">
        <v>344</v>
      </c>
    </row>
    <row r="918" spans="1:20" x14ac:dyDescent="0.35">
      <c r="A918" s="2" t="s">
        <v>11</v>
      </c>
      <c r="B918" s="3" t="s">
        <v>12</v>
      </c>
      <c r="C918" s="3" t="s">
        <v>13</v>
      </c>
      <c r="D918" s="3" t="s">
        <v>14</v>
      </c>
      <c r="E918" s="3" t="s">
        <v>3</v>
      </c>
      <c r="G918" s="3" t="s">
        <v>15</v>
      </c>
      <c r="H918" s="3">
        <v>512402</v>
      </c>
      <c r="I918" s="3">
        <v>513031</v>
      </c>
      <c r="J918" s="3" t="s">
        <v>28</v>
      </c>
      <c r="Q918" s="3" t="s">
        <v>1878</v>
      </c>
      <c r="R918" s="3">
        <v>630</v>
      </c>
      <c r="T918" s="3" t="s">
        <v>1879</v>
      </c>
    </row>
    <row r="919" spans="1:20" x14ac:dyDescent="0.35">
      <c r="A919" s="2" t="s">
        <v>20</v>
      </c>
      <c r="B919" s="3" t="s">
        <v>21</v>
      </c>
      <c r="C919" s="3" t="s">
        <v>13</v>
      </c>
      <c r="D919" s="3" t="s">
        <v>14</v>
      </c>
      <c r="E919" s="3" t="s">
        <v>3</v>
      </c>
      <c r="G919" s="3" t="s">
        <v>15</v>
      </c>
      <c r="H919" s="3">
        <v>512402</v>
      </c>
      <c r="I919" s="3">
        <v>513031</v>
      </c>
      <c r="J919" s="3" t="s">
        <v>28</v>
      </c>
      <c r="K919" s="3" t="s">
        <v>1880</v>
      </c>
      <c r="L919" s="3" t="s">
        <v>1880</v>
      </c>
      <c r="N919" s="5" t="s">
        <v>1881</v>
      </c>
      <c r="Q919" s="3" t="s">
        <v>1878</v>
      </c>
      <c r="R919" s="3">
        <v>630</v>
      </c>
      <c r="S919" s="3">
        <v>209</v>
      </c>
    </row>
    <row r="920" spans="1:20" x14ac:dyDescent="0.35">
      <c r="A920" s="2" t="s">
        <v>11</v>
      </c>
      <c r="B920" s="3" t="s">
        <v>12</v>
      </c>
      <c r="C920" s="3" t="s">
        <v>13</v>
      </c>
      <c r="D920" s="3" t="s">
        <v>14</v>
      </c>
      <c r="E920" s="3" t="s">
        <v>3</v>
      </c>
      <c r="G920" s="3" t="s">
        <v>15</v>
      </c>
      <c r="H920" s="3">
        <v>513163</v>
      </c>
      <c r="I920" s="3">
        <v>515082</v>
      </c>
      <c r="J920" s="3" t="s">
        <v>28</v>
      </c>
      <c r="Q920" s="3" t="s">
        <v>1882</v>
      </c>
      <c r="R920" s="3">
        <v>1920</v>
      </c>
      <c r="T920" s="3" t="s">
        <v>1883</v>
      </c>
    </row>
    <row r="921" spans="1:20" x14ac:dyDescent="0.35">
      <c r="A921" s="2" t="s">
        <v>20</v>
      </c>
      <c r="B921" s="3" t="s">
        <v>21</v>
      </c>
      <c r="C921" s="3" t="s">
        <v>13</v>
      </c>
      <c r="D921" s="3" t="s">
        <v>14</v>
      </c>
      <c r="E921" s="3" t="s">
        <v>3</v>
      </c>
      <c r="G921" s="3" t="s">
        <v>15</v>
      </c>
      <c r="H921" s="3">
        <v>513163</v>
      </c>
      <c r="I921" s="3">
        <v>515082</v>
      </c>
      <c r="J921" s="3" t="s">
        <v>28</v>
      </c>
      <c r="K921" s="3" t="s">
        <v>1884</v>
      </c>
      <c r="L921" s="3" t="s">
        <v>1884</v>
      </c>
      <c r="N921" s="5" t="s">
        <v>1885</v>
      </c>
      <c r="Q921" s="3" t="s">
        <v>1882</v>
      </c>
      <c r="R921" s="3">
        <v>1920</v>
      </c>
      <c r="S921" s="3">
        <v>639</v>
      </c>
    </row>
    <row r="922" spans="1:20" x14ac:dyDescent="0.35">
      <c r="A922" s="2" t="s">
        <v>11</v>
      </c>
      <c r="B922" s="3" t="s">
        <v>12</v>
      </c>
      <c r="C922" s="3" t="s">
        <v>13</v>
      </c>
      <c r="D922" s="3" t="s">
        <v>14</v>
      </c>
      <c r="E922" s="3" t="s">
        <v>3</v>
      </c>
      <c r="G922" s="3" t="s">
        <v>15</v>
      </c>
      <c r="H922" s="3">
        <v>515215</v>
      </c>
      <c r="I922" s="3">
        <v>516042</v>
      </c>
      <c r="J922" s="3" t="s">
        <v>28</v>
      </c>
      <c r="O922" s="2" t="s">
        <v>1886</v>
      </c>
      <c r="Q922" s="3" t="s">
        <v>1887</v>
      </c>
      <c r="R922" s="3">
        <v>828</v>
      </c>
      <c r="T922" s="3" t="s">
        <v>1888</v>
      </c>
    </row>
    <row r="923" spans="1:20" x14ac:dyDescent="0.35">
      <c r="A923" s="2" t="s">
        <v>20</v>
      </c>
      <c r="B923" s="3" t="s">
        <v>21</v>
      </c>
      <c r="C923" s="3" t="s">
        <v>13</v>
      </c>
      <c r="D923" s="3" t="s">
        <v>14</v>
      </c>
      <c r="E923" s="3" t="s">
        <v>3</v>
      </c>
      <c r="G923" s="3" t="s">
        <v>15</v>
      </c>
      <c r="H923" s="3">
        <v>515215</v>
      </c>
      <c r="I923" s="3">
        <v>516042</v>
      </c>
      <c r="J923" s="3" t="s">
        <v>28</v>
      </c>
      <c r="K923" s="3" t="s">
        <v>1889</v>
      </c>
      <c r="L923" s="3" t="s">
        <v>1889</v>
      </c>
      <c r="N923" s="5" t="s">
        <v>1890</v>
      </c>
      <c r="O923" s="2" t="s">
        <v>1886</v>
      </c>
      <c r="Q923" s="3" t="s">
        <v>1887</v>
      </c>
      <c r="R923" s="3">
        <v>828</v>
      </c>
      <c r="S923" s="3">
        <v>275</v>
      </c>
    </row>
    <row r="924" spans="1:20" x14ac:dyDescent="0.35">
      <c r="A924" s="2" t="s">
        <v>11</v>
      </c>
      <c r="B924" s="3" t="s">
        <v>12</v>
      </c>
      <c r="C924" s="3" t="s">
        <v>13</v>
      </c>
      <c r="D924" s="3" t="s">
        <v>14</v>
      </c>
      <c r="E924" s="3" t="s">
        <v>3</v>
      </c>
      <c r="G924" s="3" t="s">
        <v>15</v>
      </c>
      <c r="H924" s="3">
        <v>516063</v>
      </c>
      <c r="I924" s="3">
        <v>517397</v>
      </c>
      <c r="J924" s="3" t="s">
        <v>28</v>
      </c>
      <c r="Q924" s="3" t="s">
        <v>1891</v>
      </c>
      <c r="R924" s="3">
        <v>1335</v>
      </c>
      <c r="T924" s="3" t="s">
        <v>1892</v>
      </c>
    </row>
    <row r="925" spans="1:20" x14ac:dyDescent="0.35">
      <c r="A925" s="2" t="s">
        <v>20</v>
      </c>
      <c r="B925" s="3" t="s">
        <v>21</v>
      </c>
      <c r="C925" s="3" t="s">
        <v>13</v>
      </c>
      <c r="D925" s="3" t="s">
        <v>14</v>
      </c>
      <c r="E925" s="3" t="s">
        <v>3</v>
      </c>
      <c r="G925" s="3" t="s">
        <v>15</v>
      </c>
      <c r="H925" s="3">
        <v>516063</v>
      </c>
      <c r="I925" s="3">
        <v>517397</v>
      </c>
      <c r="J925" s="3" t="s">
        <v>28</v>
      </c>
      <c r="K925" s="3" t="s">
        <v>1893</v>
      </c>
      <c r="L925" s="3" t="s">
        <v>1893</v>
      </c>
      <c r="N925" s="5" t="s">
        <v>1894</v>
      </c>
      <c r="Q925" s="3" t="s">
        <v>1891</v>
      </c>
      <c r="R925" s="3">
        <v>1335</v>
      </c>
      <c r="S925" s="3">
        <v>444</v>
      </c>
    </row>
    <row r="926" spans="1:20" x14ac:dyDescent="0.35">
      <c r="A926" s="2" t="s">
        <v>11</v>
      </c>
      <c r="B926" s="3" t="s">
        <v>12</v>
      </c>
      <c r="C926" s="3" t="s">
        <v>13</v>
      </c>
      <c r="D926" s="3" t="s">
        <v>14</v>
      </c>
      <c r="E926" s="3" t="s">
        <v>3</v>
      </c>
      <c r="G926" s="3" t="s">
        <v>15</v>
      </c>
      <c r="H926" s="3">
        <v>517460</v>
      </c>
      <c r="I926" s="3">
        <v>517918</v>
      </c>
      <c r="J926" s="3" t="s">
        <v>28</v>
      </c>
      <c r="O926" s="2" t="s">
        <v>1895</v>
      </c>
      <c r="Q926" s="3" t="s">
        <v>1896</v>
      </c>
      <c r="R926" s="3">
        <v>459</v>
      </c>
      <c r="T926" s="3" t="s">
        <v>1897</v>
      </c>
    </row>
    <row r="927" spans="1:20" x14ac:dyDescent="0.35">
      <c r="A927" s="2" t="s">
        <v>20</v>
      </c>
      <c r="B927" s="3" t="s">
        <v>21</v>
      </c>
      <c r="C927" s="3" t="s">
        <v>13</v>
      </c>
      <c r="D927" s="3" t="s">
        <v>14</v>
      </c>
      <c r="E927" s="3" t="s">
        <v>3</v>
      </c>
      <c r="G927" s="3" t="s">
        <v>15</v>
      </c>
      <c r="H927" s="3">
        <v>517460</v>
      </c>
      <c r="I927" s="3">
        <v>517918</v>
      </c>
      <c r="J927" s="3" t="s">
        <v>28</v>
      </c>
      <c r="K927" s="3" t="s">
        <v>1898</v>
      </c>
      <c r="L927" s="3" t="s">
        <v>1898</v>
      </c>
      <c r="N927" s="5" t="s">
        <v>1899</v>
      </c>
      <c r="O927" s="2" t="s">
        <v>1895</v>
      </c>
      <c r="Q927" s="3" t="s">
        <v>1896</v>
      </c>
      <c r="R927" s="3">
        <v>459</v>
      </c>
      <c r="S927" s="3">
        <v>152</v>
      </c>
    </row>
    <row r="928" spans="1:20" x14ac:dyDescent="0.35">
      <c r="A928" s="2" t="s">
        <v>11</v>
      </c>
      <c r="B928" s="3" t="s">
        <v>12</v>
      </c>
      <c r="C928" s="3" t="s">
        <v>13</v>
      </c>
      <c r="D928" s="3" t="s">
        <v>14</v>
      </c>
      <c r="E928" s="3" t="s">
        <v>3</v>
      </c>
      <c r="G928" s="3" t="s">
        <v>15</v>
      </c>
      <c r="H928" s="3">
        <v>518198</v>
      </c>
      <c r="I928" s="3">
        <v>518887</v>
      </c>
      <c r="J928" s="3" t="s">
        <v>28</v>
      </c>
      <c r="Q928" s="3" t="s">
        <v>1900</v>
      </c>
      <c r="R928" s="3">
        <v>690</v>
      </c>
      <c r="T928" s="3" t="s">
        <v>1901</v>
      </c>
    </row>
    <row r="929" spans="1:20" x14ac:dyDescent="0.35">
      <c r="A929" s="2" t="s">
        <v>20</v>
      </c>
      <c r="B929" s="3" t="s">
        <v>21</v>
      </c>
      <c r="C929" s="3" t="s">
        <v>13</v>
      </c>
      <c r="D929" s="3" t="s">
        <v>14</v>
      </c>
      <c r="E929" s="3" t="s">
        <v>3</v>
      </c>
      <c r="G929" s="3" t="s">
        <v>15</v>
      </c>
      <c r="H929" s="3">
        <v>518198</v>
      </c>
      <c r="I929" s="3">
        <v>518887</v>
      </c>
      <c r="J929" s="3" t="s">
        <v>28</v>
      </c>
      <c r="K929" s="3" t="s">
        <v>1902</v>
      </c>
      <c r="L929" s="3" t="s">
        <v>1902</v>
      </c>
      <c r="N929" s="5" t="s">
        <v>31</v>
      </c>
      <c r="Q929" s="3" t="s">
        <v>1900</v>
      </c>
      <c r="R929" s="3">
        <v>690</v>
      </c>
      <c r="S929" s="3">
        <v>229</v>
      </c>
    </row>
    <row r="930" spans="1:20" x14ac:dyDescent="0.35">
      <c r="A930" s="2" t="s">
        <v>11</v>
      </c>
      <c r="B930" s="3" t="s">
        <v>12</v>
      </c>
      <c r="C930" s="3" t="s">
        <v>13</v>
      </c>
      <c r="D930" s="3" t="s">
        <v>14</v>
      </c>
      <c r="E930" s="3" t="s">
        <v>3</v>
      </c>
      <c r="G930" s="3" t="s">
        <v>15</v>
      </c>
      <c r="H930" s="3">
        <v>518936</v>
      </c>
      <c r="I930" s="3">
        <v>519613</v>
      </c>
      <c r="J930" s="3" t="s">
        <v>16</v>
      </c>
      <c r="O930" s="2" t="s">
        <v>1903</v>
      </c>
      <c r="Q930" s="3" t="s">
        <v>1904</v>
      </c>
      <c r="R930" s="3">
        <v>678</v>
      </c>
      <c r="T930" s="3" t="s">
        <v>1905</v>
      </c>
    </row>
    <row r="931" spans="1:20" x14ac:dyDescent="0.35">
      <c r="A931" s="2" t="s">
        <v>20</v>
      </c>
      <c r="B931" s="3" t="s">
        <v>21</v>
      </c>
      <c r="C931" s="3" t="s">
        <v>13</v>
      </c>
      <c r="D931" s="3" t="s">
        <v>14</v>
      </c>
      <c r="E931" s="3" t="s">
        <v>3</v>
      </c>
      <c r="G931" s="3" t="s">
        <v>15</v>
      </c>
      <c r="H931" s="3">
        <v>518936</v>
      </c>
      <c r="I931" s="3">
        <v>519613</v>
      </c>
      <c r="J931" s="3" t="s">
        <v>16</v>
      </c>
      <c r="K931" s="3" t="s">
        <v>1906</v>
      </c>
      <c r="L931" s="3" t="s">
        <v>1906</v>
      </c>
      <c r="N931" s="5" t="s">
        <v>1907</v>
      </c>
      <c r="O931" s="2" t="s">
        <v>1903</v>
      </c>
      <c r="Q931" s="3" t="s">
        <v>1904</v>
      </c>
      <c r="R931" s="3">
        <v>678</v>
      </c>
      <c r="S931" s="3">
        <v>225</v>
      </c>
    </row>
    <row r="932" spans="1:20" x14ac:dyDescent="0.35">
      <c r="A932" s="2" t="s">
        <v>11</v>
      </c>
      <c r="B932" s="3" t="s">
        <v>12</v>
      </c>
      <c r="C932" s="3" t="s">
        <v>13</v>
      </c>
      <c r="D932" s="3" t="s">
        <v>14</v>
      </c>
      <c r="E932" s="3" t="s">
        <v>3</v>
      </c>
      <c r="G932" s="3" t="s">
        <v>15</v>
      </c>
      <c r="H932" s="3">
        <v>519707</v>
      </c>
      <c r="I932" s="3">
        <v>519958</v>
      </c>
      <c r="J932" s="3" t="s">
        <v>28</v>
      </c>
      <c r="Q932" s="3" t="s">
        <v>1908</v>
      </c>
      <c r="R932" s="3">
        <v>252</v>
      </c>
      <c r="T932" s="3" t="s">
        <v>1909</v>
      </c>
    </row>
    <row r="933" spans="1:20" x14ac:dyDescent="0.35">
      <c r="A933" s="2" t="s">
        <v>20</v>
      </c>
      <c r="B933" s="3" t="s">
        <v>21</v>
      </c>
      <c r="C933" s="3" t="s">
        <v>13</v>
      </c>
      <c r="D933" s="3" t="s">
        <v>14</v>
      </c>
      <c r="E933" s="3" t="s">
        <v>3</v>
      </c>
      <c r="G933" s="3" t="s">
        <v>15</v>
      </c>
      <c r="H933" s="3">
        <v>519707</v>
      </c>
      <c r="I933" s="3">
        <v>519958</v>
      </c>
      <c r="J933" s="3" t="s">
        <v>28</v>
      </c>
      <c r="K933" s="3" t="s">
        <v>1910</v>
      </c>
      <c r="L933" s="3" t="s">
        <v>1910</v>
      </c>
      <c r="N933" s="5" t="s">
        <v>31</v>
      </c>
      <c r="Q933" s="3" t="s">
        <v>1908</v>
      </c>
      <c r="R933" s="3">
        <v>252</v>
      </c>
      <c r="S933" s="3">
        <v>83</v>
      </c>
    </row>
    <row r="934" spans="1:20" x14ac:dyDescent="0.35">
      <c r="A934" s="2" t="s">
        <v>11</v>
      </c>
      <c r="B934" s="3" t="s">
        <v>12</v>
      </c>
      <c r="C934" s="3" t="s">
        <v>13</v>
      </c>
      <c r="D934" s="3" t="s">
        <v>14</v>
      </c>
      <c r="E934" s="3" t="s">
        <v>3</v>
      </c>
      <c r="G934" s="3" t="s">
        <v>15</v>
      </c>
      <c r="H934" s="3">
        <v>519948</v>
      </c>
      <c r="I934" s="3">
        <v>520337</v>
      </c>
      <c r="J934" s="3" t="s">
        <v>16</v>
      </c>
      <c r="Q934" s="3" t="s">
        <v>1911</v>
      </c>
      <c r="R934" s="3">
        <v>390</v>
      </c>
      <c r="T934" s="3" t="s">
        <v>1912</v>
      </c>
    </row>
    <row r="935" spans="1:20" x14ac:dyDescent="0.35">
      <c r="A935" s="2" t="s">
        <v>20</v>
      </c>
      <c r="B935" s="3" t="s">
        <v>21</v>
      </c>
      <c r="C935" s="3" t="s">
        <v>13</v>
      </c>
      <c r="D935" s="3" t="s">
        <v>14</v>
      </c>
      <c r="E935" s="3" t="s">
        <v>3</v>
      </c>
      <c r="G935" s="3" t="s">
        <v>15</v>
      </c>
      <c r="H935" s="3">
        <v>519948</v>
      </c>
      <c r="I935" s="3">
        <v>520337</v>
      </c>
      <c r="J935" s="3" t="s">
        <v>16</v>
      </c>
      <c r="K935" s="3" t="s">
        <v>1913</v>
      </c>
      <c r="L935" s="3" t="s">
        <v>1913</v>
      </c>
      <c r="N935" s="5" t="s">
        <v>1914</v>
      </c>
      <c r="Q935" s="3" t="s">
        <v>1911</v>
      </c>
      <c r="R935" s="3">
        <v>390</v>
      </c>
      <c r="S935" s="3">
        <v>129</v>
      </c>
    </row>
    <row r="936" spans="1:20" x14ac:dyDescent="0.35">
      <c r="A936" s="2" t="s">
        <v>11</v>
      </c>
      <c r="B936" s="3" t="s">
        <v>12</v>
      </c>
      <c r="C936" s="3" t="s">
        <v>13</v>
      </c>
      <c r="D936" s="3" t="s">
        <v>14</v>
      </c>
      <c r="E936" s="3" t="s">
        <v>3</v>
      </c>
      <c r="G936" s="3" t="s">
        <v>15</v>
      </c>
      <c r="H936" s="3">
        <v>520397</v>
      </c>
      <c r="I936" s="3">
        <v>520699</v>
      </c>
      <c r="J936" s="3" t="s">
        <v>16</v>
      </c>
      <c r="Q936" s="3" t="s">
        <v>1915</v>
      </c>
      <c r="R936" s="3">
        <v>303</v>
      </c>
      <c r="T936" s="3" t="s">
        <v>1916</v>
      </c>
    </row>
    <row r="937" spans="1:20" x14ac:dyDescent="0.35">
      <c r="A937" s="2" t="s">
        <v>20</v>
      </c>
      <c r="B937" s="3" t="s">
        <v>21</v>
      </c>
      <c r="C937" s="3" t="s">
        <v>13</v>
      </c>
      <c r="D937" s="3" t="s">
        <v>14</v>
      </c>
      <c r="E937" s="3" t="s">
        <v>3</v>
      </c>
      <c r="G937" s="3" t="s">
        <v>15</v>
      </c>
      <c r="H937" s="3">
        <v>520397</v>
      </c>
      <c r="I937" s="3">
        <v>520699</v>
      </c>
      <c r="J937" s="3" t="s">
        <v>16</v>
      </c>
      <c r="K937" s="3" t="s">
        <v>1917</v>
      </c>
      <c r="L937" s="3" t="s">
        <v>1917</v>
      </c>
      <c r="N937" s="5" t="s">
        <v>1918</v>
      </c>
      <c r="Q937" s="3" t="s">
        <v>1915</v>
      </c>
      <c r="R937" s="3">
        <v>303</v>
      </c>
      <c r="S937" s="3">
        <v>100</v>
      </c>
    </row>
    <row r="938" spans="1:20" x14ac:dyDescent="0.35">
      <c r="A938" s="2" t="s">
        <v>11</v>
      </c>
      <c r="B938" s="3" t="s">
        <v>12</v>
      </c>
      <c r="C938" s="3" t="s">
        <v>13</v>
      </c>
      <c r="D938" s="3" t="s">
        <v>14</v>
      </c>
      <c r="E938" s="3" t="s">
        <v>3</v>
      </c>
      <c r="G938" s="3" t="s">
        <v>15</v>
      </c>
      <c r="H938" s="3">
        <v>520703</v>
      </c>
      <c r="I938" s="3">
        <v>521203</v>
      </c>
      <c r="J938" s="3" t="s">
        <v>16</v>
      </c>
      <c r="Q938" s="3" t="s">
        <v>1919</v>
      </c>
      <c r="R938" s="3">
        <v>501</v>
      </c>
      <c r="T938" s="3" t="s">
        <v>1920</v>
      </c>
    </row>
    <row r="939" spans="1:20" x14ac:dyDescent="0.35">
      <c r="A939" s="2" t="s">
        <v>20</v>
      </c>
      <c r="B939" s="3" t="s">
        <v>21</v>
      </c>
      <c r="C939" s="3" t="s">
        <v>13</v>
      </c>
      <c r="D939" s="3" t="s">
        <v>14</v>
      </c>
      <c r="E939" s="3" t="s">
        <v>3</v>
      </c>
      <c r="G939" s="3" t="s">
        <v>15</v>
      </c>
      <c r="H939" s="3">
        <v>520703</v>
      </c>
      <c r="I939" s="3">
        <v>521203</v>
      </c>
      <c r="J939" s="3" t="s">
        <v>16</v>
      </c>
      <c r="K939" s="3" t="s">
        <v>1921</v>
      </c>
      <c r="L939" s="3" t="s">
        <v>1921</v>
      </c>
      <c r="N939" s="5" t="s">
        <v>1922</v>
      </c>
      <c r="Q939" s="3" t="s">
        <v>1919</v>
      </c>
      <c r="R939" s="3">
        <v>501</v>
      </c>
      <c r="S939" s="3">
        <v>166</v>
      </c>
    </row>
    <row r="940" spans="1:20" x14ac:dyDescent="0.35">
      <c r="A940" s="2" t="s">
        <v>11</v>
      </c>
      <c r="B940" s="3" t="s">
        <v>12</v>
      </c>
      <c r="C940" s="3" t="s">
        <v>13</v>
      </c>
      <c r="D940" s="3" t="s">
        <v>14</v>
      </c>
      <c r="E940" s="3" t="s">
        <v>3</v>
      </c>
      <c r="G940" s="3" t="s">
        <v>15</v>
      </c>
      <c r="H940" s="3">
        <v>521169</v>
      </c>
      <c r="I940" s="3">
        <v>521864</v>
      </c>
      <c r="J940" s="3" t="s">
        <v>16</v>
      </c>
      <c r="Q940" s="3" t="s">
        <v>1923</v>
      </c>
      <c r="R940" s="3">
        <v>696</v>
      </c>
      <c r="T940" s="3" t="s">
        <v>1924</v>
      </c>
    </row>
    <row r="941" spans="1:20" x14ac:dyDescent="0.35">
      <c r="A941" s="2" t="s">
        <v>20</v>
      </c>
      <c r="B941" s="3" t="s">
        <v>21</v>
      </c>
      <c r="C941" s="3" t="s">
        <v>13</v>
      </c>
      <c r="D941" s="3" t="s">
        <v>14</v>
      </c>
      <c r="E941" s="3" t="s">
        <v>3</v>
      </c>
      <c r="G941" s="3" t="s">
        <v>15</v>
      </c>
      <c r="H941" s="3">
        <v>521169</v>
      </c>
      <c r="I941" s="3">
        <v>521864</v>
      </c>
      <c r="J941" s="3" t="s">
        <v>16</v>
      </c>
      <c r="K941" s="3" t="s">
        <v>1925</v>
      </c>
      <c r="L941" s="3" t="s">
        <v>1925</v>
      </c>
      <c r="N941" s="5" t="s">
        <v>226</v>
      </c>
      <c r="Q941" s="3" t="s">
        <v>1923</v>
      </c>
      <c r="R941" s="3">
        <v>696</v>
      </c>
      <c r="S941" s="3">
        <v>231</v>
      </c>
    </row>
    <row r="942" spans="1:20" x14ac:dyDescent="0.35">
      <c r="A942" s="2" t="s">
        <v>11</v>
      </c>
      <c r="B942" s="3" t="s">
        <v>12</v>
      </c>
      <c r="C942" s="3" t="s">
        <v>13</v>
      </c>
      <c r="D942" s="3" t="s">
        <v>14</v>
      </c>
      <c r="E942" s="3" t="s">
        <v>3</v>
      </c>
      <c r="G942" s="3" t="s">
        <v>15</v>
      </c>
      <c r="H942" s="3">
        <v>521913</v>
      </c>
      <c r="I942" s="3">
        <v>523052</v>
      </c>
      <c r="J942" s="3" t="s">
        <v>16</v>
      </c>
      <c r="Q942" s="3" t="s">
        <v>1926</v>
      </c>
      <c r="R942" s="3">
        <v>1140</v>
      </c>
      <c r="T942" s="3" t="s">
        <v>1927</v>
      </c>
    </row>
    <row r="943" spans="1:20" x14ac:dyDescent="0.35">
      <c r="A943" s="2" t="s">
        <v>20</v>
      </c>
      <c r="B943" s="3" t="s">
        <v>21</v>
      </c>
      <c r="C943" s="3" t="s">
        <v>13</v>
      </c>
      <c r="D943" s="3" t="s">
        <v>14</v>
      </c>
      <c r="E943" s="3" t="s">
        <v>3</v>
      </c>
      <c r="G943" s="3" t="s">
        <v>15</v>
      </c>
      <c r="H943" s="3">
        <v>521913</v>
      </c>
      <c r="I943" s="3">
        <v>523052</v>
      </c>
      <c r="J943" s="3" t="s">
        <v>16</v>
      </c>
      <c r="K943" s="3" t="s">
        <v>1928</v>
      </c>
      <c r="L943" s="3" t="s">
        <v>1928</v>
      </c>
      <c r="N943" s="5" t="s">
        <v>771</v>
      </c>
      <c r="Q943" s="3" t="s">
        <v>1926</v>
      </c>
      <c r="R943" s="3">
        <v>1140</v>
      </c>
      <c r="S943" s="3">
        <v>379</v>
      </c>
    </row>
    <row r="944" spans="1:20" x14ac:dyDescent="0.35">
      <c r="A944" s="2" t="s">
        <v>11</v>
      </c>
      <c r="B944" s="3" t="s">
        <v>12</v>
      </c>
      <c r="C944" s="3" t="s">
        <v>13</v>
      </c>
      <c r="D944" s="3" t="s">
        <v>14</v>
      </c>
      <c r="E944" s="3" t="s">
        <v>3</v>
      </c>
      <c r="G944" s="3" t="s">
        <v>15</v>
      </c>
      <c r="H944" s="3">
        <v>523039</v>
      </c>
      <c r="I944" s="3">
        <v>524361</v>
      </c>
      <c r="J944" s="3" t="s">
        <v>16</v>
      </c>
      <c r="Q944" s="3" t="s">
        <v>1929</v>
      </c>
      <c r="R944" s="3">
        <v>1323</v>
      </c>
      <c r="T944" s="3" t="s">
        <v>1930</v>
      </c>
    </row>
    <row r="945" spans="1:20" x14ac:dyDescent="0.35">
      <c r="A945" s="2" t="s">
        <v>20</v>
      </c>
      <c r="B945" s="3" t="s">
        <v>21</v>
      </c>
      <c r="C945" s="3" t="s">
        <v>13</v>
      </c>
      <c r="D945" s="3" t="s">
        <v>14</v>
      </c>
      <c r="E945" s="3" t="s">
        <v>3</v>
      </c>
      <c r="G945" s="3" t="s">
        <v>15</v>
      </c>
      <c r="H945" s="3">
        <v>523039</v>
      </c>
      <c r="I945" s="3">
        <v>524361</v>
      </c>
      <c r="J945" s="3" t="s">
        <v>16</v>
      </c>
      <c r="K945" s="3" t="s">
        <v>1931</v>
      </c>
      <c r="L945" s="3" t="s">
        <v>1931</v>
      </c>
      <c r="N945" s="5" t="s">
        <v>771</v>
      </c>
      <c r="Q945" s="3" t="s">
        <v>1929</v>
      </c>
      <c r="R945" s="3">
        <v>1323</v>
      </c>
      <c r="S945" s="3">
        <v>440</v>
      </c>
    </row>
    <row r="946" spans="1:20" x14ac:dyDescent="0.35">
      <c r="A946" s="2" t="s">
        <v>11</v>
      </c>
      <c r="B946" s="3" t="s">
        <v>12</v>
      </c>
      <c r="C946" s="3" t="s">
        <v>13</v>
      </c>
      <c r="D946" s="3" t="s">
        <v>14</v>
      </c>
      <c r="E946" s="3" t="s">
        <v>3</v>
      </c>
      <c r="G946" s="3" t="s">
        <v>15</v>
      </c>
      <c r="H946" s="3">
        <v>524361</v>
      </c>
      <c r="I946" s="3">
        <v>525758</v>
      </c>
      <c r="J946" s="3" t="s">
        <v>16</v>
      </c>
      <c r="Q946" s="3" t="s">
        <v>1932</v>
      </c>
      <c r="R946" s="3">
        <v>1398</v>
      </c>
      <c r="T946" s="3" t="s">
        <v>1933</v>
      </c>
    </row>
    <row r="947" spans="1:20" x14ac:dyDescent="0.35">
      <c r="A947" s="2" t="s">
        <v>20</v>
      </c>
      <c r="B947" s="3" t="s">
        <v>21</v>
      </c>
      <c r="C947" s="3" t="s">
        <v>13</v>
      </c>
      <c r="D947" s="3" t="s">
        <v>14</v>
      </c>
      <c r="E947" s="3" t="s">
        <v>3</v>
      </c>
      <c r="G947" s="3" t="s">
        <v>15</v>
      </c>
      <c r="H947" s="3">
        <v>524361</v>
      </c>
      <c r="I947" s="3">
        <v>525758</v>
      </c>
      <c r="J947" s="3" t="s">
        <v>16</v>
      </c>
      <c r="K947" s="3" t="s">
        <v>1934</v>
      </c>
      <c r="L947" s="3" t="s">
        <v>1934</v>
      </c>
      <c r="N947" s="5" t="s">
        <v>1935</v>
      </c>
      <c r="Q947" s="3" t="s">
        <v>1932</v>
      </c>
      <c r="R947" s="3">
        <v>1398</v>
      </c>
      <c r="S947" s="3">
        <v>465</v>
      </c>
    </row>
    <row r="948" spans="1:20" x14ac:dyDescent="0.35">
      <c r="A948" s="2" t="s">
        <v>11</v>
      </c>
      <c r="B948" s="3" t="s">
        <v>12</v>
      </c>
      <c r="C948" s="3" t="s">
        <v>13</v>
      </c>
      <c r="D948" s="3" t="s">
        <v>14</v>
      </c>
      <c r="E948" s="3" t="s">
        <v>3</v>
      </c>
      <c r="G948" s="3" t="s">
        <v>15</v>
      </c>
      <c r="H948" s="3">
        <v>525924</v>
      </c>
      <c r="I948" s="3">
        <v>526445</v>
      </c>
      <c r="J948" s="3" t="s">
        <v>16</v>
      </c>
      <c r="Q948" s="3" t="s">
        <v>1936</v>
      </c>
      <c r="R948" s="3">
        <v>522</v>
      </c>
      <c r="T948" s="3" t="s">
        <v>1937</v>
      </c>
    </row>
    <row r="949" spans="1:20" x14ac:dyDescent="0.35">
      <c r="A949" s="2" t="s">
        <v>20</v>
      </c>
      <c r="B949" s="3" t="s">
        <v>21</v>
      </c>
      <c r="C949" s="3" t="s">
        <v>13</v>
      </c>
      <c r="D949" s="3" t="s">
        <v>14</v>
      </c>
      <c r="E949" s="3" t="s">
        <v>3</v>
      </c>
      <c r="G949" s="3" t="s">
        <v>15</v>
      </c>
      <c r="H949" s="3">
        <v>525924</v>
      </c>
      <c r="I949" s="3">
        <v>526445</v>
      </c>
      <c r="J949" s="3" t="s">
        <v>16</v>
      </c>
      <c r="K949" s="3" t="s">
        <v>1938</v>
      </c>
      <c r="L949" s="3" t="s">
        <v>1938</v>
      </c>
      <c r="N949" s="5" t="s">
        <v>309</v>
      </c>
      <c r="Q949" s="3" t="s">
        <v>1936</v>
      </c>
      <c r="R949" s="3">
        <v>522</v>
      </c>
      <c r="S949" s="3">
        <v>173</v>
      </c>
    </row>
    <row r="950" spans="1:20" x14ac:dyDescent="0.35">
      <c r="A950" s="2" t="s">
        <v>11</v>
      </c>
      <c r="B950" s="3" t="s">
        <v>12</v>
      </c>
      <c r="C950" s="3" t="s">
        <v>13</v>
      </c>
      <c r="D950" s="3" t="s">
        <v>14</v>
      </c>
      <c r="E950" s="3" t="s">
        <v>3</v>
      </c>
      <c r="G950" s="3" t="s">
        <v>15</v>
      </c>
      <c r="H950" s="3">
        <v>526485</v>
      </c>
      <c r="I950" s="3">
        <v>528389</v>
      </c>
      <c r="J950" s="3" t="s">
        <v>16</v>
      </c>
      <c r="Q950" s="3" t="s">
        <v>1939</v>
      </c>
      <c r="R950" s="3">
        <v>1905</v>
      </c>
      <c r="T950" s="3" t="s">
        <v>1940</v>
      </c>
    </row>
    <row r="951" spans="1:20" x14ac:dyDescent="0.35">
      <c r="A951" s="2" t="s">
        <v>20</v>
      </c>
      <c r="B951" s="3" t="s">
        <v>21</v>
      </c>
      <c r="C951" s="3" t="s">
        <v>13</v>
      </c>
      <c r="D951" s="3" t="s">
        <v>14</v>
      </c>
      <c r="E951" s="3" t="s">
        <v>3</v>
      </c>
      <c r="G951" s="3" t="s">
        <v>15</v>
      </c>
      <c r="H951" s="3">
        <v>526485</v>
      </c>
      <c r="I951" s="3">
        <v>528389</v>
      </c>
      <c r="J951" s="3" t="s">
        <v>16</v>
      </c>
      <c r="K951" s="3" t="s">
        <v>1941</v>
      </c>
      <c r="L951" s="3" t="s">
        <v>1941</v>
      </c>
      <c r="N951" s="5" t="s">
        <v>1942</v>
      </c>
      <c r="Q951" s="3" t="s">
        <v>1939</v>
      </c>
      <c r="R951" s="3">
        <v>1905</v>
      </c>
      <c r="S951" s="3">
        <v>634</v>
      </c>
    </row>
    <row r="952" spans="1:20" x14ac:dyDescent="0.35">
      <c r="A952" s="2" t="s">
        <v>11</v>
      </c>
      <c r="B952" s="3" t="s">
        <v>12</v>
      </c>
      <c r="C952" s="3" t="s">
        <v>13</v>
      </c>
      <c r="D952" s="3" t="s">
        <v>14</v>
      </c>
      <c r="E952" s="3" t="s">
        <v>3</v>
      </c>
      <c r="G952" s="3" t="s">
        <v>15</v>
      </c>
      <c r="H952" s="3">
        <v>528656</v>
      </c>
      <c r="I952" s="3">
        <v>529360</v>
      </c>
      <c r="J952" s="3" t="s">
        <v>28</v>
      </c>
      <c r="Q952" s="3" t="s">
        <v>1943</v>
      </c>
      <c r="R952" s="3">
        <v>705</v>
      </c>
      <c r="T952" s="3" t="s">
        <v>1944</v>
      </c>
    </row>
    <row r="953" spans="1:20" x14ac:dyDescent="0.35">
      <c r="A953" s="2" t="s">
        <v>20</v>
      </c>
      <c r="B953" s="3" t="s">
        <v>21</v>
      </c>
      <c r="C953" s="3" t="s">
        <v>13</v>
      </c>
      <c r="D953" s="3" t="s">
        <v>14</v>
      </c>
      <c r="E953" s="3" t="s">
        <v>3</v>
      </c>
      <c r="G953" s="3" t="s">
        <v>15</v>
      </c>
      <c r="H953" s="3">
        <v>528656</v>
      </c>
      <c r="I953" s="3">
        <v>529360</v>
      </c>
      <c r="J953" s="3" t="s">
        <v>28</v>
      </c>
      <c r="K953" s="3" t="s">
        <v>1945</v>
      </c>
      <c r="L953" s="3" t="s">
        <v>1945</v>
      </c>
      <c r="N953" s="5" t="s">
        <v>1946</v>
      </c>
      <c r="Q953" s="3" t="s">
        <v>1943</v>
      </c>
      <c r="R953" s="3">
        <v>705</v>
      </c>
      <c r="S953" s="3">
        <v>234</v>
      </c>
    </row>
    <row r="954" spans="1:20" x14ac:dyDescent="0.35">
      <c r="A954" s="2" t="s">
        <v>11</v>
      </c>
      <c r="B954" s="3" t="s">
        <v>12</v>
      </c>
      <c r="C954" s="3" t="s">
        <v>13</v>
      </c>
      <c r="D954" s="3" t="s">
        <v>14</v>
      </c>
      <c r="E954" s="3" t="s">
        <v>3</v>
      </c>
      <c r="G954" s="3" t="s">
        <v>15</v>
      </c>
      <c r="H954" s="3">
        <v>529457</v>
      </c>
      <c r="I954" s="3">
        <v>530347</v>
      </c>
      <c r="J954" s="3" t="s">
        <v>28</v>
      </c>
      <c r="Q954" s="3" t="s">
        <v>1947</v>
      </c>
      <c r="R954" s="3">
        <v>891</v>
      </c>
      <c r="T954" s="3" t="s">
        <v>1948</v>
      </c>
    </row>
    <row r="955" spans="1:20" x14ac:dyDescent="0.35">
      <c r="A955" s="2" t="s">
        <v>20</v>
      </c>
      <c r="B955" s="3" t="s">
        <v>21</v>
      </c>
      <c r="C955" s="3" t="s">
        <v>13</v>
      </c>
      <c r="D955" s="3" t="s">
        <v>14</v>
      </c>
      <c r="E955" s="3" t="s">
        <v>3</v>
      </c>
      <c r="G955" s="3" t="s">
        <v>15</v>
      </c>
      <c r="H955" s="3">
        <v>529457</v>
      </c>
      <c r="I955" s="3">
        <v>530347</v>
      </c>
      <c r="J955" s="3" t="s">
        <v>28</v>
      </c>
      <c r="K955" s="3" t="s">
        <v>1949</v>
      </c>
      <c r="L955" s="3" t="s">
        <v>1949</v>
      </c>
      <c r="N955" s="5" t="s">
        <v>1950</v>
      </c>
      <c r="Q955" s="3" t="s">
        <v>1947</v>
      </c>
      <c r="R955" s="3">
        <v>891</v>
      </c>
      <c r="S955" s="3">
        <v>296</v>
      </c>
    </row>
    <row r="956" spans="1:20" x14ac:dyDescent="0.35">
      <c r="A956" s="2" t="s">
        <v>11</v>
      </c>
      <c r="B956" s="3" t="s">
        <v>12</v>
      </c>
      <c r="C956" s="3" t="s">
        <v>13</v>
      </c>
      <c r="D956" s="3" t="s">
        <v>14</v>
      </c>
      <c r="E956" s="3" t="s">
        <v>3</v>
      </c>
      <c r="G956" s="3" t="s">
        <v>15</v>
      </c>
      <c r="H956" s="3">
        <v>530422</v>
      </c>
      <c r="I956" s="3">
        <v>532749</v>
      </c>
      <c r="J956" s="3" t="s">
        <v>16</v>
      </c>
      <c r="O956" s="2" t="s">
        <v>1951</v>
      </c>
      <c r="Q956" s="3" t="s">
        <v>1952</v>
      </c>
      <c r="R956" s="3">
        <v>2328</v>
      </c>
      <c r="T956" s="3" t="s">
        <v>1953</v>
      </c>
    </row>
    <row r="957" spans="1:20" x14ac:dyDescent="0.35">
      <c r="A957" s="2" t="s">
        <v>20</v>
      </c>
      <c r="B957" s="3" t="s">
        <v>21</v>
      </c>
      <c r="C957" s="3" t="s">
        <v>13</v>
      </c>
      <c r="D957" s="3" t="s">
        <v>14</v>
      </c>
      <c r="E957" s="3" t="s">
        <v>3</v>
      </c>
      <c r="G957" s="3" t="s">
        <v>15</v>
      </c>
      <c r="H957" s="3">
        <v>530422</v>
      </c>
      <c r="I957" s="3">
        <v>532749</v>
      </c>
      <c r="J957" s="3" t="s">
        <v>16</v>
      </c>
      <c r="K957" s="3" t="s">
        <v>1954</v>
      </c>
      <c r="L957" s="3" t="s">
        <v>1954</v>
      </c>
      <c r="N957" s="5" t="s">
        <v>1955</v>
      </c>
      <c r="O957" s="2" t="s">
        <v>1951</v>
      </c>
      <c r="Q957" s="3" t="s">
        <v>1952</v>
      </c>
      <c r="R957" s="3">
        <v>2328</v>
      </c>
      <c r="S957" s="3">
        <v>775</v>
      </c>
    </row>
    <row r="958" spans="1:20" x14ac:dyDescent="0.35">
      <c r="A958" s="2" t="s">
        <v>11</v>
      </c>
      <c r="B958" s="3" t="s">
        <v>12</v>
      </c>
      <c r="C958" s="3" t="s">
        <v>13</v>
      </c>
      <c r="D958" s="3" t="s">
        <v>14</v>
      </c>
      <c r="E958" s="3" t="s">
        <v>3</v>
      </c>
      <c r="G958" s="3" t="s">
        <v>15</v>
      </c>
      <c r="H958" s="3">
        <v>532778</v>
      </c>
      <c r="I958" s="3">
        <v>533134</v>
      </c>
      <c r="J958" s="3" t="s">
        <v>16</v>
      </c>
      <c r="Q958" s="3" t="s">
        <v>1956</v>
      </c>
      <c r="R958" s="3">
        <v>357</v>
      </c>
      <c r="T958" s="3" t="s">
        <v>1957</v>
      </c>
    </row>
    <row r="959" spans="1:20" x14ac:dyDescent="0.35">
      <c r="A959" s="2" t="s">
        <v>20</v>
      </c>
      <c r="B959" s="3" t="s">
        <v>21</v>
      </c>
      <c r="C959" s="3" t="s">
        <v>13</v>
      </c>
      <c r="D959" s="3" t="s">
        <v>14</v>
      </c>
      <c r="E959" s="3" t="s">
        <v>3</v>
      </c>
      <c r="G959" s="3" t="s">
        <v>15</v>
      </c>
      <c r="H959" s="3">
        <v>532778</v>
      </c>
      <c r="I959" s="3">
        <v>533134</v>
      </c>
      <c r="J959" s="3" t="s">
        <v>16</v>
      </c>
      <c r="K959" s="3" t="s">
        <v>1958</v>
      </c>
      <c r="L959" s="3" t="s">
        <v>1958</v>
      </c>
      <c r="N959" s="5" t="s">
        <v>1959</v>
      </c>
      <c r="Q959" s="3" t="s">
        <v>1956</v>
      </c>
      <c r="R959" s="3">
        <v>357</v>
      </c>
      <c r="S959" s="3">
        <v>118</v>
      </c>
    </row>
    <row r="960" spans="1:20" x14ac:dyDescent="0.35">
      <c r="A960" s="2" t="s">
        <v>11</v>
      </c>
      <c r="B960" s="3" t="s">
        <v>12</v>
      </c>
      <c r="C960" s="3" t="s">
        <v>13</v>
      </c>
      <c r="D960" s="3" t="s">
        <v>14</v>
      </c>
      <c r="E960" s="3" t="s">
        <v>3</v>
      </c>
      <c r="G960" s="3" t="s">
        <v>15</v>
      </c>
      <c r="H960" s="3">
        <v>533136</v>
      </c>
      <c r="I960" s="3">
        <v>533477</v>
      </c>
      <c r="J960" s="3" t="s">
        <v>16</v>
      </c>
      <c r="Q960" s="3" t="s">
        <v>1960</v>
      </c>
      <c r="R960" s="3">
        <v>342</v>
      </c>
      <c r="T960" s="3" t="s">
        <v>1961</v>
      </c>
    </row>
    <row r="961" spans="1:20" x14ac:dyDescent="0.35">
      <c r="A961" s="2" t="s">
        <v>20</v>
      </c>
      <c r="B961" s="3" t="s">
        <v>21</v>
      </c>
      <c r="C961" s="3" t="s">
        <v>13</v>
      </c>
      <c r="D961" s="3" t="s">
        <v>14</v>
      </c>
      <c r="E961" s="3" t="s">
        <v>3</v>
      </c>
      <c r="G961" s="3" t="s">
        <v>15</v>
      </c>
      <c r="H961" s="3">
        <v>533136</v>
      </c>
      <c r="I961" s="3">
        <v>533477</v>
      </c>
      <c r="J961" s="3" t="s">
        <v>16</v>
      </c>
      <c r="K961" s="3" t="s">
        <v>1962</v>
      </c>
      <c r="L961" s="3" t="s">
        <v>1962</v>
      </c>
      <c r="N961" s="5" t="s">
        <v>1963</v>
      </c>
      <c r="Q961" s="3" t="s">
        <v>1960</v>
      </c>
      <c r="R961" s="3">
        <v>342</v>
      </c>
      <c r="S961" s="3">
        <v>113</v>
      </c>
    </row>
    <row r="962" spans="1:20" x14ac:dyDescent="0.35">
      <c r="A962" s="2" t="s">
        <v>11</v>
      </c>
      <c r="B962" s="3" t="s">
        <v>12</v>
      </c>
      <c r="C962" s="3" t="s">
        <v>13</v>
      </c>
      <c r="D962" s="3" t="s">
        <v>14</v>
      </c>
      <c r="E962" s="3" t="s">
        <v>3</v>
      </c>
      <c r="G962" s="3" t="s">
        <v>15</v>
      </c>
      <c r="H962" s="3">
        <v>533616</v>
      </c>
      <c r="I962" s="3">
        <v>534419</v>
      </c>
      <c r="J962" s="3" t="s">
        <v>28</v>
      </c>
      <c r="O962" s="2" t="s">
        <v>1964</v>
      </c>
      <c r="Q962" s="3" t="s">
        <v>1965</v>
      </c>
      <c r="R962" s="3">
        <v>804</v>
      </c>
      <c r="T962" s="3" t="s">
        <v>1966</v>
      </c>
    </row>
    <row r="963" spans="1:20" x14ac:dyDescent="0.35">
      <c r="A963" s="2" t="s">
        <v>20</v>
      </c>
      <c r="B963" s="3" t="s">
        <v>21</v>
      </c>
      <c r="C963" s="3" t="s">
        <v>13</v>
      </c>
      <c r="D963" s="3" t="s">
        <v>14</v>
      </c>
      <c r="E963" s="3" t="s">
        <v>3</v>
      </c>
      <c r="G963" s="3" t="s">
        <v>15</v>
      </c>
      <c r="H963" s="3">
        <v>533616</v>
      </c>
      <c r="I963" s="3">
        <v>534419</v>
      </c>
      <c r="J963" s="3" t="s">
        <v>28</v>
      </c>
      <c r="K963" s="3" t="s">
        <v>1967</v>
      </c>
      <c r="L963" s="3" t="s">
        <v>1967</v>
      </c>
      <c r="N963" s="5" t="s">
        <v>1968</v>
      </c>
      <c r="O963" s="2" t="s">
        <v>1964</v>
      </c>
      <c r="Q963" s="3" t="s">
        <v>1965</v>
      </c>
      <c r="R963" s="3">
        <v>804</v>
      </c>
      <c r="S963" s="3">
        <v>267</v>
      </c>
    </row>
    <row r="964" spans="1:20" x14ac:dyDescent="0.35">
      <c r="A964" s="2" t="s">
        <v>11</v>
      </c>
      <c r="B964" s="3" t="s">
        <v>12</v>
      </c>
      <c r="C964" s="3" t="s">
        <v>13</v>
      </c>
      <c r="D964" s="3" t="s">
        <v>14</v>
      </c>
      <c r="E964" s="3" t="s">
        <v>3</v>
      </c>
      <c r="G964" s="3" t="s">
        <v>15</v>
      </c>
      <c r="H964" s="3">
        <v>534480</v>
      </c>
      <c r="I964" s="3">
        <v>537074</v>
      </c>
      <c r="J964" s="3" t="s">
        <v>28</v>
      </c>
      <c r="O964" s="2" t="s">
        <v>1969</v>
      </c>
      <c r="Q964" s="3" t="s">
        <v>1970</v>
      </c>
      <c r="R964" s="3">
        <v>2595</v>
      </c>
      <c r="T964" s="3" t="s">
        <v>1971</v>
      </c>
    </row>
    <row r="965" spans="1:20" x14ac:dyDescent="0.35">
      <c r="A965" s="2" t="s">
        <v>20</v>
      </c>
      <c r="B965" s="3" t="s">
        <v>21</v>
      </c>
      <c r="C965" s="3" t="s">
        <v>13</v>
      </c>
      <c r="D965" s="3" t="s">
        <v>14</v>
      </c>
      <c r="E965" s="3" t="s">
        <v>3</v>
      </c>
      <c r="G965" s="3" t="s">
        <v>15</v>
      </c>
      <c r="H965" s="3">
        <v>534480</v>
      </c>
      <c r="I965" s="3">
        <v>537074</v>
      </c>
      <c r="J965" s="3" t="s">
        <v>28</v>
      </c>
      <c r="K965" s="3" t="s">
        <v>1972</v>
      </c>
      <c r="L965" s="3" t="s">
        <v>1972</v>
      </c>
      <c r="N965" s="5" t="s">
        <v>1973</v>
      </c>
      <c r="O965" s="2" t="s">
        <v>1969</v>
      </c>
      <c r="Q965" s="3" t="s">
        <v>1970</v>
      </c>
      <c r="R965" s="3">
        <v>2595</v>
      </c>
      <c r="S965" s="3">
        <v>864</v>
      </c>
    </row>
    <row r="966" spans="1:20" x14ac:dyDescent="0.35">
      <c r="A966" s="2" t="s">
        <v>11</v>
      </c>
      <c r="B966" s="3" t="s">
        <v>12</v>
      </c>
      <c r="C966" s="3" t="s">
        <v>13</v>
      </c>
      <c r="D966" s="3" t="s">
        <v>14</v>
      </c>
      <c r="E966" s="3" t="s">
        <v>3</v>
      </c>
      <c r="G966" s="3" t="s">
        <v>15</v>
      </c>
      <c r="H966" s="3">
        <v>537170</v>
      </c>
      <c r="I966" s="3">
        <v>538030</v>
      </c>
      <c r="J966" s="3" t="s">
        <v>16</v>
      </c>
      <c r="Q966" s="3" t="s">
        <v>1974</v>
      </c>
      <c r="R966" s="3">
        <v>861</v>
      </c>
      <c r="T966" s="3" t="s">
        <v>1975</v>
      </c>
    </row>
    <row r="967" spans="1:20" x14ac:dyDescent="0.35">
      <c r="A967" s="2" t="s">
        <v>20</v>
      </c>
      <c r="B967" s="3" t="s">
        <v>21</v>
      </c>
      <c r="C967" s="3" t="s">
        <v>13</v>
      </c>
      <c r="D967" s="3" t="s">
        <v>14</v>
      </c>
      <c r="E967" s="3" t="s">
        <v>3</v>
      </c>
      <c r="G967" s="3" t="s">
        <v>15</v>
      </c>
      <c r="H967" s="3">
        <v>537170</v>
      </c>
      <c r="I967" s="3">
        <v>538030</v>
      </c>
      <c r="J967" s="3" t="s">
        <v>16</v>
      </c>
      <c r="K967" s="3" t="s">
        <v>1976</v>
      </c>
      <c r="L967" s="3" t="s">
        <v>1976</v>
      </c>
      <c r="N967" s="5" t="s">
        <v>1515</v>
      </c>
      <c r="Q967" s="3" t="s">
        <v>1974</v>
      </c>
      <c r="R967" s="3">
        <v>861</v>
      </c>
      <c r="S967" s="3">
        <v>286</v>
      </c>
    </row>
    <row r="968" spans="1:20" x14ac:dyDescent="0.35">
      <c r="A968" s="2" t="s">
        <v>11</v>
      </c>
      <c r="B968" s="3" t="s">
        <v>12</v>
      </c>
      <c r="C968" s="3" t="s">
        <v>13</v>
      </c>
      <c r="D968" s="3" t="s">
        <v>14</v>
      </c>
      <c r="E968" s="3" t="s">
        <v>3</v>
      </c>
      <c r="G968" s="3" t="s">
        <v>15</v>
      </c>
      <c r="H968" s="3">
        <v>538040</v>
      </c>
      <c r="I968" s="3">
        <v>539323</v>
      </c>
      <c r="J968" s="3" t="s">
        <v>16</v>
      </c>
      <c r="O968" s="2" t="s">
        <v>1977</v>
      </c>
      <c r="Q968" s="3" t="s">
        <v>1978</v>
      </c>
      <c r="R968" s="3">
        <v>1284</v>
      </c>
      <c r="T968" s="3" t="s">
        <v>1979</v>
      </c>
    </row>
    <row r="969" spans="1:20" x14ac:dyDescent="0.35">
      <c r="A969" s="2" t="s">
        <v>20</v>
      </c>
      <c r="B969" s="3" t="s">
        <v>21</v>
      </c>
      <c r="C969" s="3" t="s">
        <v>13</v>
      </c>
      <c r="D969" s="3" t="s">
        <v>14</v>
      </c>
      <c r="E969" s="3" t="s">
        <v>3</v>
      </c>
      <c r="G969" s="3" t="s">
        <v>15</v>
      </c>
      <c r="H969" s="3">
        <v>538040</v>
      </c>
      <c r="I969" s="3">
        <v>539323</v>
      </c>
      <c r="J969" s="3" t="s">
        <v>16</v>
      </c>
      <c r="K969" s="3" t="s">
        <v>1980</v>
      </c>
      <c r="L969" s="3" t="s">
        <v>1980</v>
      </c>
      <c r="N969" s="5" t="s">
        <v>1981</v>
      </c>
      <c r="O969" s="2" t="s">
        <v>1977</v>
      </c>
      <c r="Q969" s="3" t="s">
        <v>1978</v>
      </c>
      <c r="R969" s="3">
        <v>1284</v>
      </c>
      <c r="S969" s="3">
        <v>427</v>
      </c>
    </row>
    <row r="970" spans="1:20" x14ac:dyDescent="0.35">
      <c r="A970" s="2" t="s">
        <v>11</v>
      </c>
      <c r="B970" s="3" t="s">
        <v>12</v>
      </c>
      <c r="C970" s="3" t="s">
        <v>13</v>
      </c>
      <c r="D970" s="3" t="s">
        <v>14</v>
      </c>
      <c r="E970" s="3" t="s">
        <v>3</v>
      </c>
      <c r="G970" s="3" t="s">
        <v>15</v>
      </c>
      <c r="H970" s="3">
        <v>539456</v>
      </c>
      <c r="I970" s="3">
        <v>540529</v>
      </c>
      <c r="J970" s="3" t="s">
        <v>28</v>
      </c>
      <c r="Q970" s="3" t="s">
        <v>1982</v>
      </c>
      <c r="R970" s="3">
        <v>1074</v>
      </c>
      <c r="T970" s="3" t="s">
        <v>1983</v>
      </c>
    </row>
    <row r="971" spans="1:20" x14ac:dyDescent="0.35">
      <c r="A971" s="2" t="s">
        <v>20</v>
      </c>
      <c r="B971" s="3" t="s">
        <v>21</v>
      </c>
      <c r="C971" s="3" t="s">
        <v>13</v>
      </c>
      <c r="D971" s="3" t="s">
        <v>14</v>
      </c>
      <c r="E971" s="3" t="s">
        <v>3</v>
      </c>
      <c r="G971" s="3" t="s">
        <v>15</v>
      </c>
      <c r="H971" s="3">
        <v>539456</v>
      </c>
      <c r="I971" s="3">
        <v>540529</v>
      </c>
      <c r="J971" s="3" t="s">
        <v>28</v>
      </c>
      <c r="K971" s="3" t="s">
        <v>1984</v>
      </c>
      <c r="L971" s="3" t="s">
        <v>1984</v>
      </c>
      <c r="N971" s="5" t="s">
        <v>1985</v>
      </c>
      <c r="Q971" s="3" t="s">
        <v>1982</v>
      </c>
      <c r="R971" s="3">
        <v>1074</v>
      </c>
      <c r="S971" s="3">
        <v>357</v>
      </c>
    </row>
    <row r="972" spans="1:20" x14ac:dyDescent="0.35">
      <c r="A972" s="2" t="s">
        <v>11</v>
      </c>
      <c r="B972" s="3" t="s">
        <v>12</v>
      </c>
      <c r="C972" s="3" t="s">
        <v>13</v>
      </c>
      <c r="D972" s="3" t="s">
        <v>14</v>
      </c>
      <c r="E972" s="3" t="s">
        <v>3</v>
      </c>
      <c r="G972" s="3" t="s">
        <v>15</v>
      </c>
      <c r="H972" s="3">
        <v>540535</v>
      </c>
      <c r="I972" s="3">
        <v>541368</v>
      </c>
      <c r="J972" s="3" t="s">
        <v>28</v>
      </c>
      <c r="Q972" s="3" t="s">
        <v>1986</v>
      </c>
      <c r="R972" s="3">
        <v>834</v>
      </c>
      <c r="T972" s="3" t="s">
        <v>1987</v>
      </c>
    </row>
    <row r="973" spans="1:20" x14ac:dyDescent="0.35">
      <c r="A973" s="2" t="s">
        <v>20</v>
      </c>
      <c r="B973" s="3" t="s">
        <v>21</v>
      </c>
      <c r="C973" s="3" t="s">
        <v>13</v>
      </c>
      <c r="D973" s="3" t="s">
        <v>14</v>
      </c>
      <c r="E973" s="3" t="s">
        <v>3</v>
      </c>
      <c r="G973" s="3" t="s">
        <v>15</v>
      </c>
      <c r="H973" s="3">
        <v>540535</v>
      </c>
      <c r="I973" s="3">
        <v>541368</v>
      </c>
      <c r="J973" s="3" t="s">
        <v>28</v>
      </c>
      <c r="K973" s="3" t="s">
        <v>1988</v>
      </c>
      <c r="L973" s="3" t="s">
        <v>1988</v>
      </c>
      <c r="N973" s="5" t="s">
        <v>1989</v>
      </c>
      <c r="Q973" s="3" t="s">
        <v>1986</v>
      </c>
      <c r="R973" s="3">
        <v>834</v>
      </c>
      <c r="S973" s="3">
        <v>277</v>
      </c>
    </row>
    <row r="974" spans="1:20" x14ac:dyDescent="0.35">
      <c r="A974" s="2" t="s">
        <v>11</v>
      </c>
      <c r="B974" s="3" t="s">
        <v>469</v>
      </c>
      <c r="C974" s="3" t="s">
        <v>13</v>
      </c>
      <c r="D974" s="3" t="s">
        <v>14</v>
      </c>
      <c r="E974" s="3" t="s">
        <v>3</v>
      </c>
      <c r="G974" s="3" t="s">
        <v>15</v>
      </c>
      <c r="H974" s="3">
        <v>541506</v>
      </c>
      <c r="I974" s="3">
        <v>541582</v>
      </c>
      <c r="J974" s="3" t="s">
        <v>28</v>
      </c>
      <c r="Q974" s="3" t="s">
        <v>1990</v>
      </c>
      <c r="R974" s="3">
        <v>77</v>
      </c>
      <c r="T974" s="3" t="s">
        <v>1991</v>
      </c>
    </row>
    <row r="975" spans="1:20" x14ac:dyDescent="0.35">
      <c r="A975" s="2" t="s">
        <v>469</v>
      </c>
      <c r="C975" s="3" t="s">
        <v>13</v>
      </c>
      <c r="D975" s="3" t="s">
        <v>14</v>
      </c>
      <c r="E975" s="3" t="s">
        <v>3</v>
      </c>
      <c r="G975" s="3" t="s">
        <v>15</v>
      </c>
      <c r="H975" s="3">
        <v>541506</v>
      </c>
      <c r="I975" s="3">
        <v>541582</v>
      </c>
      <c r="J975" s="3" t="s">
        <v>28</v>
      </c>
      <c r="N975" s="5" t="s">
        <v>1992</v>
      </c>
      <c r="Q975" s="3" t="s">
        <v>1990</v>
      </c>
      <c r="R975" s="3">
        <v>77</v>
      </c>
      <c r="T975" s="3" t="s">
        <v>1993</v>
      </c>
    </row>
    <row r="976" spans="1:20" x14ac:dyDescent="0.35">
      <c r="A976" s="2" t="s">
        <v>11</v>
      </c>
      <c r="B976" s="3" t="s">
        <v>469</v>
      </c>
      <c r="C976" s="3" t="s">
        <v>13</v>
      </c>
      <c r="D976" s="3" t="s">
        <v>14</v>
      </c>
      <c r="E976" s="3" t="s">
        <v>3</v>
      </c>
      <c r="G976" s="3" t="s">
        <v>15</v>
      </c>
      <c r="H976" s="3">
        <v>541618</v>
      </c>
      <c r="I976" s="3">
        <v>541693</v>
      </c>
      <c r="J976" s="3" t="s">
        <v>28</v>
      </c>
      <c r="Q976" s="3" t="s">
        <v>1994</v>
      </c>
      <c r="R976" s="3">
        <v>76</v>
      </c>
      <c r="T976" s="3" t="s">
        <v>1995</v>
      </c>
    </row>
    <row r="977" spans="1:20" x14ac:dyDescent="0.35">
      <c r="A977" s="2" t="s">
        <v>469</v>
      </c>
      <c r="C977" s="3" t="s">
        <v>13</v>
      </c>
      <c r="D977" s="3" t="s">
        <v>14</v>
      </c>
      <c r="E977" s="3" t="s">
        <v>3</v>
      </c>
      <c r="G977" s="3" t="s">
        <v>15</v>
      </c>
      <c r="H977" s="3">
        <v>541618</v>
      </c>
      <c r="I977" s="3">
        <v>541693</v>
      </c>
      <c r="J977" s="3" t="s">
        <v>28</v>
      </c>
      <c r="N977" s="5" t="s">
        <v>1996</v>
      </c>
      <c r="Q977" s="3" t="s">
        <v>1994</v>
      </c>
      <c r="R977" s="3">
        <v>76</v>
      </c>
      <c r="T977" s="3" t="s">
        <v>1997</v>
      </c>
    </row>
    <row r="978" spans="1:20" x14ac:dyDescent="0.35">
      <c r="A978" s="2" t="s">
        <v>11</v>
      </c>
      <c r="B978" s="3" t="s">
        <v>469</v>
      </c>
      <c r="C978" s="3" t="s">
        <v>13</v>
      </c>
      <c r="D978" s="3" t="s">
        <v>14</v>
      </c>
      <c r="E978" s="3" t="s">
        <v>3</v>
      </c>
      <c r="G978" s="3" t="s">
        <v>15</v>
      </c>
      <c r="H978" s="3">
        <v>541708</v>
      </c>
      <c r="I978" s="3">
        <v>541784</v>
      </c>
      <c r="J978" s="3" t="s">
        <v>28</v>
      </c>
      <c r="Q978" s="3" t="s">
        <v>1998</v>
      </c>
      <c r="R978" s="3">
        <v>77</v>
      </c>
      <c r="T978" s="3" t="s">
        <v>1999</v>
      </c>
    </row>
    <row r="979" spans="1:20" x14ac:dyDescent="0.35">
      <c r="A979" s="2" t="s">
        <v>469</v>
      </c>
      <c r="C979" s="3" t="s">
        <v>13</v>
      </c>
      <c r="D979" s="3" t="s">
        <v>14</v>
      </c>
      <c r="E979" s="3" t="s">
        <v>3</v>
      </c>
      <c r="G979" s="3" t="s">
        <v>15</v>
      </c>
      <c r="H979" s="3">
        <v>541708</v>
      </c>
      <c r="I979" s="3">
        <v>541784</v>
      </c>
      <c r="J979" s="3" t="s">
        <v>28</v>
      </c>
      <c r="N979" s="5" t="s">
        <v>2000</v>
      </c>
      <c r="Q979" s="3" t="s">
        <v>1998</v>
      </c>
      <c r="R979" s="3">
        <v>77</v>
      </c>
      <c r="T979" s="3" t="s">
        <v>2001</v>
      </c>
    </row>
    <row r="980" spans="1:20" x14ac:dyDescent="0.35">
      <c r="A980" s="2" t="s">
        <v>11</v>
      </c>
      <c r="B980" s="3" t="s">
        <v>1281</v>
      </c>
      <c r="C980" s="3" t="s">
        <v>13</v>
      </c>
      <c r="D980" s="3" t="s">
        <v>14</v>
      </c>
      <c r="E980" s="3" t="s">
        <v>3</v>
      </c>
      <c r="G980" s="3" t="s">
        <v>15</v>
      </c>
      <c r="H980" s="3">
        <v>541956</v>
      </c>
      <c r="I980" s="3">
        <v>543506</v>
      </c>
      <c r="J980" s="3" t="s">
        <v>28</v>
      </c>
      <c r="Q980" s="3" t="s">
        <v>2002</v>
      </c>
      <c r="R980" s="3">
        <v>1551</v>
      </c>
      <c r="T980" s="3" t="s">
        <v>2003</v>
      </c>
    </row>
    <row r="981" spans="1:20" x14ac:dyDescent="0.35">
      <c r="A981" s="2" t="s">
        <v>1281</v>
      </c>
      <c r="C981" s="3" t="s">
        <v>13</v>
      </c>
      <c r="D981" s="3" t="s">
        <v>14</v>
      </c>
      <c r="E981" s="3" t="s">
        <v>3</v>
      </c>
      <c r="G981" s="3" t="s">
        <v>15</v>
      </c>
      <c r="H981" s="3">
        <v>541956</v>
      </c>
      <c r="I981" s="3">
        <v>543506</v>
      </c>
      <c r="J981" s="3" t="s">
        <v>28</v>
      </c>
      <c r="N981" s="5" t="s">
        <v>1284</v>
      </c>
      <c r="Q981" s="3" t="s">
        <v>2002</v>
      </c>
      <c r="R981" s="3">
        <v>1551</v>
      </c>
    </row>
    <row r="982" spans="1:20" x14ac:dyDescent="0.35">
      <c r="A982" s="2" t="s">
        <v>11</v>
      </c>
      <c r="B982" s="3" t="s">
        <v>469</v>
      </c>
      <c r="C982" s="3" t="s">
        <v>13</v>
      </c>
      <c r="D982" s="3" t="s">
        <v>14</v>
      </c>
      <c r="E982" s="3" t="s">
        <v>3</v>
      </c>
      <c r="G982" s="3" t="s">
        <v>15</v>
      </c>
      <c r="H982" s="3">
        <v>543583</v>
      </c>
      <c r="I982" s="3">
        <v>543659</v>
      </c>
      <c r="J982" s="3" t="s">
        <v>28</v>
      </c>
      <c r="Q982" s="3" t="s">
        <v>2004</v>
      </c>
      <c r="R982" s="3">
        <v>77</v>
      </c>
      <c r="T982" s="3" t="s">
        <v>2005</v>
      </c>
    </row>
    <row r="983" spans="1:20" x14ac:dyDescent="0.35">
      <c r="A983" s="2" t="s">
        <v>469</v>
      </c>
      <c r="C983" s="3" t="s">
        <v>13</v>
      </c>
      <c r="D983" s="3" t="s">
        <v>14</v>
      </c>
      <c r="E983" s="3" t="s">
        <v>3</v>
      </c>
      <c r="G983" s="3" t="s">
        <v>15</v>
      </c>
      <c r="H983" s="3">
        <v>543583</v>
      </c>
      <c r="I983" s="3">
        <v>543659</v>
      </c>
      <c r="J983" s="3" t="s">
        <v>28</v>
      </c>
      <c r="N983" s="5" t="s">
        <v>1287</v>
      </c>
      <c r="Q983" s="3" t="s">
        <v>2004</v>
      </c>
      <c r="R983" s="3">
        <v>77</v>
      </c>
      <c r="T983" s="3" t="s">
        <v>1288</v>
      </c>
    </row>
    <row r="984" spans="1:20" x14ac:dyDescent="0.35">
      <c r="A984" s="2" t="s">
        <v>11</v>
      </c>
      <c r="B984" s="3" t="s">
        <v>469</v>
      </c>
      <c r="C984" s="3" t="s">
        <v>13</v>
      </c>
      <c r="D984" s="3" t="s">
        <v>14</v>
      </c>
      <c r="E984" s="3" t="s">
        <v>3</v>
      </c>
      <c r="G984" s="3" t="s">
        <v>15</v>
      </c>
      <c r="H984" s="3">
        <v>543721</v>
      </c>
      <c r="I984" s="3">
        <v>543796</v>
      </c>
      <c r="J984" s="3" t="s">
        <v>28</v>
      </c>
      <c r="Q984" s="3" t="s">
        <v>2006</v>
      </c>
      <c r="R984" s="3">
        <v>76</v>
      </c>
      <c r="T984" s="3" t="s">
        <v>2007</v>
      </c>
    </row>
    <row r="985" spans="1:20" x14ac:dyDescent="0.35">
      <c r="A985" s="2" t="s">
        <v>469</v>
      </c>
      <c r="C985" s="3" t="s">
        <v>13</v>
      </c>
      <c r="D985" s="3" t="s">
        <v>14</v>
      </c>
      <c r="E985" s="3" t="s">
        <v>3</v>
      </c>
      <c r="G985" s="3" t="s">
        <v>15</v>
      </c>
      <c r="H985" s="3">
        <v>543721</v>
      </c>
      <c r="I985" s="3">
        <v>543796</v>
      </c>
      <c r="J985" s="3" t="s">
        <v>28</v>
      </c>
      <c r="N985" s="5" t="s">
        <v>1291</v>
      </c>
      <c r="Q985" s="3" t="s">
        <v>2006</v>
      </c>
      <c r="R985" s="3">
        <v>76</v>
      </c>
      <c r="T985" s="3" t="s">
        <v>1292</v>
      </c>
    </row>
    <row r="986" spans="1:20" x14ac:dyDescent="0.35">
      <c r="A986" s="2" t="s">
        <v>11</v>
      </c>
      <c r="B986" s="3" t="s">
        <v>1281</v>
      </c>
      <c r="C986" s="3" t="s">
        <v>13</v>
      </c>
      <c r="D986" s="3" t="s">
        <v>14</v>
      </c>
      <c r="E986" s="3" t="s">
        <v>3</v>
      </c>
      <c r="G986" s="3" t="s">
        <v>15</v>
      </c>
      <c r="H986" s="3">
        <v>544110</v>
      </c>
      <c r="I986" s="3">
        <v>547029</v>
      </c>
      <c r="J986" s="3" t="s">
        <v>28</v>
      </c>
      <c r="Q986" s="3" t="s">
        <v>2008</v>
      </c>
      <c r="R986" s="3">
        <v>2920</v>
      </c>
      <c r="T986" s="3" t="s">
        <v>2009</v>
      </c>
    </row>
    <row r="987" spans="1:20" x14ac:dyDescent="0.35">
      <c r="A987" s="2" t="s">
        <v>1281</v>
      </c>
      <c r="C987" s="3" t="s">
        <v>13</v>
      </c>
      <c r="D987" s="3" t="s">
        <v>14</v>
      </c>
      <c r="E987" s="3" t="s">
        <v>3</v>
      </c>
      <c r="G987" s="3" t="s">
        <v>15</v>
      </c>
      <c r="H987" s="3">
        <v>544110</v>
      </c>
      <c r="I987" s="3">
        <v>547029</v>
      </c>
      <c r="J987" s="3" t="s">
        <v>28</v>
      </c>
      <c r="N987" s="5" t="s">
        <v>1295</v>
      </c>
      <c r="Q987" s="3" t="s">
        <v>2008</v>
      </c>
      <c r="R987" s="3">
        <v>2920</v>
      </c>
    </row>
    <row r="988" spans="1:20" x14ac:dyDescent="0.35">
      <c r="A988" s="2" t="s">
        <v>11</v>
      </c>
      <c r="B988" s="3" t="s">
        <v>1281</v>
      </c>
      <c r="C988" s="3" t="s">
        <v>13</v>
      </c>
      <c r="D988" s="3" t="s">
        <v>14</v>
      </c>
      <c r="E988" s="3" t="s">
        <v>3</v>
      </c>
      <c r="G988" s="3" t="s">
        <v>15</v>
      </c>
      <c r="H988" s="3">
        <v>547182</v>
      </c>
      <c r="I988" s="3">
        <v>547297</v>
      </c>
      <c r="J988" s="3" t="s">
        <v>28</v>
      </c>
      <c r="O988" s="2" t="s">
        <v>1296</v>
      </c>
      <c r="Q988" s="3" t="s">
        <v>2010</v>
      </c>
      <c r="R988" s="3">
        <v>116</v>
      </c>
      <c r="T988" s="3" t="s">
        <v>2011</v>
      </c>
    </row>
    <row r="989" spans="1:20" x14ac:dyDescent="0.35">
      <c r="A989" s="2" t="s">
        <v>1281</v>
      </c>
      <c r="C989" s="3" t="s">
        <v>13</v>
      </c>
      <c r="D989" s="3" t="s">
        <v>14</v>
      </c>
      <c r="E989" s="3" t="s">
        <v>3</v>
      </c>
      <c r="G989" s="3" t="s">
        <v>15</v>
      </c>
      <c r="H989" s="3">
        <v>547182</v>
      </c>
      <c r="I989" s="3">
        <v>547297</v>
      </c>
      <c r="J989" s="3" t="s">
        <v>28</v>
      </c>
      <c r="N989" s="5" t="s">
        <v>1299</v>
      </c>
      <c r="O989" s="2" t="s">
        <v>1296</v>
      </c>
      <c r="Q989" s="3" t="s">
        <v>2010</v>
      </c>
      <c r="R989" s="3">
        <v>116</v>
      </c>
    </row>
    <row r="990" spans="1:20" x14ac:dyDescent="0.35">
      <c r="A990" s="2" t="s">
        <v>11</v>
      </c>
      <c r="B990" s="3" t="s">
        <v>12</v>
      </c>
      <c r="C990" s="3" t="s">
        <v>13</v>
      </c>
      <c r="D990" s="3" t="s">
        <v>14</v>
      </c>
      <c r="E990" s="3" t="s">
        <v>3</v>
      </c>
      <c r="G990" s="3" t="s">
        <v>15</v>
      </c>
      <c r="H990" s="3">
        <v>547464</v>
      </c>
      <c r="I990" s="3">
        <v>547727</v>
      </c>
      <c r="J990" s="3" t="s">
        <v>16</v>
      </c>
      <c r="Q990" s="3" t="s">
        <v>2012</v>
      </c>
      <c r="R990" s="3">
        <v>264</v>
      </c>
    </row>
    <row r="991" spans="1:20" x14ac:dyDescent="0.35">
      <c r="A991" s="2" t="s">
        <v>20</v>
      </c>
      <c r="B991" s="3" t="s">
        <v>21</v>
      </c>
      <c r="C991" s="3" t="s">
        <v>13</v>
      </c>
      <c r="D991" s="3" t="s">
        <v>14</v>
      </c>
      <c r="E991" s="3" t="s">
        <v>3</v>
      </c>
      <c r="G991" s="3" t="s">
        <v>15</v>
      </c>
      <c r="H991" s="3">
        <v>547464</v>
      </c>
      <c r="I991" s="3">
        <v>547727</v>
      </c>
      <c r="J991" s="3" t="s">
        <v>16</v>
      </c>
      <c r="K991" s="3" t="s">
        <v>2013</v>
      </c>
      <c r="L991" s="3" t="s">
        <v>2013</v>
      </c>
      <c r="N991" s="5" t="s">
        <v>31</v>
      </c>
      <c r="Q991" s="3" t="s">
        <v>2012</v>
      </c>
      <c r="R991" s="3">
        <v>264</v>
      </c>
      <c r="S991" s="3">
        <v>87</v>
      </c>
    </row>
    <row r="992" spans="1:20" x14ac:dyDescent="0.35">
      <c r="A992" s="2" t="s">
        <v>11</v>
      </c>
      <c r="B992" s="3" t="s">
        <v>12</v>
      </c>
      <c r="C992" s="3" t="s">
        <v>13</v>
      </c>
      <c r="D992" s="3" t="s">
        <v>14</v>
      </c>
      <c r="E992" s="3" t="s">
        <v>3</v>
      </c>
      <c r="G992" s="3" t="s">
        <v>15</v>
      </c>
      <c r="H992" s="3">
        <v>548126</v>
      </c>
      <c r="I992" s="3">
        <v>549034</v>
      </c>
      <c r="J992" s="3" t="s">
        <v>16</v>
      </c>
      <c r="Q992" s="3" t="s">
        <v>2014</v>
      </c>
      <c r="R992" s="3">
        <v>909</v>
      </c>
      <c r="T992" s="3" t="s">
        <v>2015</v>
      </c>
    </row>
    <row r="993" spans="1:20" x14ac:dyDescent="0.35">
      <c r="A993" s="2" t="s">
        <v>20</v>
      </c>
      <c r="B993" s="3" t="s">
        <v>21</v>
      </c>
      <c r="C993" s="3" t="s">
        <v>13</v>
      </c>
      <c r="D993" s="3" t="s">
        <v>14</v>
      </c>
      <c r="E993" s="3" t="s">
        <v>3</v>
      </c>
      <c r="G993" s="3" t="s">
        <v>15</v>
      </c>
      <c r="H993" s="3">
        <v>548126</v>
      </c>
      <c r="I993" s="3">
        <v>549034</v>
      </c>
      <c r="J993" s="3" t="s">
        <v>16</v>
      </c>
      <c r="K993" s="3" t="s">
        <v>2016</v>
      </c>
      <c r="L993" s="3" t="s">
        <v>2016</v>
      </c>
      <c r="N993" s="5" t="s">
        <v>2017</v>
      </c>
      <c r="Q993" s="3" t="s">
        <v>2014</v>
      </c>
      <c r="R993" s="3">
        <v>909</v>
      </c>
      <c r="S993" s="3">
        <v>302</v>
      </c>
    </row>
    <row r="994" spans="1:20" x14ac:dyDescent="0.35">
      <c r="A994" s="2" t="s">
        <v>11</v>
      </c>
      <c r="B994" s="3" t="s">
        <v>12</v>
      </c>
      <c r="C994" s="3" t="s">
        <v>13</v>
      </c>
      <c r="D994" s="3" t="s">
        <v>14</v>
      </c>
      <c r="E994" s="3" t="s">
        <v>3</v>
      </c>
      <c r="G994" s="3" t="s">
        <v>15</v>
      </c>
      <c r="H994" s="3">
        <v>549103</v>
      </c>
      <c r="I994" s="3">
        <v>550665</v>
      </c>
      <c r="J994" s="3" t="s">
        <v>28</v>
      </c>
      <c r="Q994" s="3" t="s">
        <v>2018</v>
      </c>
      <c r="R994" s="3">
        <v>1563</v>
      </c>
      <c r="T994" s="3" t="s">
        <v>2019</v>
      </c>
    </row>
    <row r="995" spans="1:20" x14ac:dyDescent="0.35">
      <c r="A995" s="2" t="s">
        <v>20</v>
      </c>
      <c r="B995" s="3" t="s">
        <v>21</v>
      </c>
      <c r="C995" s="3" t="s">
        <v>13</v>
      </c>
      <c r="D995" s="3" t="s">
        <v>14</v>
      </c>
      <c r="E995" s="3" t="s">
        <v>3</v>
      </c>
      <c r="G995" s="3" t="s">
        <v>15</v>
      </c>
      <c r="H995" s="3">
        <v>549103</v>
      </c>
      <c r="I995" s="3">
        <v>550665</v>
      </c>
      <c r="J995" s="3" t="s">
        <v>28</v>
      </c>
      <c r="K995" s="3" t="s">
        <v>2020</v>
      </c>
      <c r="L995" s="3" t="s">
        <v>2020</v>
      </c>
      <c r="N995" s="5" t="s">
        <v>2021</v>
      </c>
      <c r="Q995" s="3" t="s">
        <v>2018</v>
      </c>
      <c r="R995" s="3">
        <v>1563</v>
      </c>
      <c r="S995" s="3">
        <v>520</v>
      </c>
    </row>
    <row r="996" spans="1:20" x14ac:dyDescent="0.35">
      <c r="A996" s="2" t="s">
        <v>11</v>
      </c>
      <c r="B996" s="3" t="s">
        <v>12</v>
      </c>
      <c r="C996" s="3" t="s">
        <v>13</v>
      </c>
      <c r="D996" s="3" t="s">
        <v>14</v>
      </c>
      <c r="E996" s="3" t="s">
        <v>3</v>
      </c>
      <c r="G996" s="3" t="s">
        <v>15</v>
      </c>
      <c r="H996" s="3">
        <v>550744</v>
      </c>
      <c r="I996" s="3">
        <v>551820</v>
      </c>
      <c r="J996" s="3" t="s">
        <v>28</v>
      </c>
      <c r="Q996" s="3" t="s">
        <v>2022</v>
      </c>
      <c r="R996" s="3">
        <v>1077</v>
      </c>
      <c r="T996" s="3" t="s">
        <v>2023</v>
      </c>
    </row>
    <row r="997" spans="1:20" x14ac:dyDescent="0.35">
      <c r="A997" s="2" t="s">
        <v>20</v>
      </c>
      <c r="B997" s="3" t="s">
        <v>21</v>
      </c>
      <c r="C997" s="3" t="s">
        <v>13</v>
      </c>
      <c r="D997" s="3" t="s">
        <v>14</v>
      </c>
      <c r="E997" s="3" t="s">
        <v>3</v>
      </c>
      <c r="G997" s="3" t="s">
        <v>15</v>
      </c>
      <c r="H997" s="3">
        <v>550744</v>
      </c>
      <c r="I997" s="3">
        <v>551820</v>
      </c>
      <c r="J997" s="3" t="s">
        <v>28</v>
      </c>
      <c r="K997" s="3" t="s">
        <v>2024</v>
      </c>
      <c r="L997" s="3" t="s">
        <v>2024</v>
      </c>
      <c r="N997" s="5" t="s">
        <v>2025</v>
      </c>
      <c r="Q997" s="3" t="s">
        <v>2022</v>
      </c>
      <c r="R997" s="3">
        <v>1077</v>
      </c>
      <c r="S997" s="3">
        <v>358</v>
      </c>
    </row>
    <row r="998" spans="1:20" x14ac:dyDescent="0.35">
      <c r="A998" s="2" t="s">
        <v>11</v>
      </c>
      <c r="B998" s="3" t="s">
        <v>12</v>
      </c>
      <c r="C998" s="3" t="s">
        <v>13</v>
      </c>
      <c r="D998" s="3" t="s">
        <v>14</v>
      </c>
      <c r="E998" s="3" t="s">
        <v>3</v>
      </c>
      <c r="G998" s="3" t="s">
        <v>15</v>
      </c>
      <c r="H998" s="3">
        <v>551907</v>
      </c>
      <c r="I998" s="3">
        <v>552767</v>
      </c>
      <c r="J998" s="3" t="s">
        <v>28</v>
      </c>
      <c r="Q998" s="3" t="s">
        <v>2026</v>
      </c>
      <c r="R998" s="3">
        <v>861</v>
      </c>
      <c r="T998" s="3" t="s">
        <v>2027</v>
      </c>
    </row>
    <row r="999" spans="1:20" x14ac:dyDescent="0.35">
      <c r="A999" s="2" t="s">
        <v>20</v>
      </c>
      <c r="B999" s="3" t="s">
        <v>21</v>
      </c>
      <c r="C999" s="3" t="s">
        <v>13</v>
      </c>
      <c r="D999" s="3" t="s">
        <v>14</v>
      </c>
      <c r="E999" s="3" t="s">
        <v>3</v>
      </c>
      <c r="G999" s="3" t="s">
        <v>15</v>
      </c>
      <c r="H999" s="3">
        <v>551907</v>
      </c>
      <c r="I999" s="3">
        <v>552767</v>
      </c>
      <c r="J999" s="3" t="s">
        <v>28</v>
      </c>
      <c r="K999" s="3" t="s">
        <v>2028</v>
      </c>
      <c r="L999" s="3" t="s">
        <v>2028</v>
      </c>
      <c r="N999" s="5" t="s">
        <v>2029</v>
      </c>
      <c r="Q999" s="3" t="s">
        <v>2026</v>
      </c>
      <c r="R999" s="3">
        <v>861</v>
      </c>
      <c r="S999" s="3">
        <v>286</v>
      </c>
    </row>
    <row r="1000" spans="1:20" x14ac:dyDescent="0.35">
      <c r="A1000" s="2" t="s">
        <v>11</v>
      </c>
      <c r="B1000" s="3" t="s">
        <v>12</v>
      </c>
      <c r="C1000" s="3" t="s">
        <v>13</v>
      </c>
      <c r="D1000" s="3" t="s">
        <v>14</v>
      </c>
      <c r="E1000" s="3" t="s">
        <v>3</v>
      </c>
      <c r="G1000" s="3" t="s">
        <v>15</v>
      </c>
      <c r="H1000" s="3">
        <v>552862</v>
      </c>
      <c r="I1000" s="3">
        <v>553398</v>
      </c>
      <c r="J1000" s="3" t="s">
        <v>28</v>
      </c>
      <c r="Q1000" s="3" t="s">
        <v>2030</v>
      </c>
      <c r="R1000" s="3">
        <v>537</v>
      </c>
      <c r="T1000" s="3" t="s">
        <v>2031</v>
      </c>
    </row>
    <row r="1001" spans="1:20" x14ac:dyDescent="0.35">
      <c r="A1001" s="2" t="s">
        <v>20</v>
      </c>
      <c r="B1001" s="3" t="s">
        <v>21</v>
      </c>
      <c r="C1001" s="3" t="s">
        <v>13</v>
      </c>
      <c r="D1001" s="3" t="s">
        <v>14</v>
      </c>
      <c r="E1001" s="3" t="s">
        <v>3</v>
      </c>
      <c r="G1001" s="3" t="s">
        <v>15</v>
      </c>
      <c r="H1001" s="3">
        <v>552862</v>
      </c>
      <c r="I1001" s="3">
        <v>553398</v>
      </c>
      <c r="J1001" s="3" t="s">
        <v>28</v>
      </c>
      <c r="K1001" s="3" t="s">
        <v>2032</v>
      </c>
      <c r="L1001" s="3" t="s">
        <v>2032</v>
      </c>
      <c r="N1001" s="5" t="s">
        <v>2033</v>
      </c>
      <c r="Q1001" s="3" t="s">
        <v>2030</v>
      </c>
      <c r="R1001" s="3">
        <v>537</v>
      </c>
      <c r="S1001" s="3">
        <v>178</v>
      </c>
    </row>
    <row r="1002" spans="1:20" x14ac:dyDescent="0.35">
      <c r="A1002" s="2" t="s">
        <v>11</v>
      </c>
      <c r="B1002" s="3" t="s">
        <v>12</v>
      </c>
      <c r="C1002" s="3" t="s">
        <v>13</v>
      </c>
      <c r="D1002" s="3" t="s">
        <v>14</v>
      </c>
      <c r="E1002" s="3" t="s">
        <v>3</v>
      </c>
      <c r="G1002" s="3" t="s">
        <v>15</v>
      </c>
      <c r="H1002" s="3">
        <v>553412</v>
      </c>
      <c r="I1002" s="3">
        <v>554350</v>
      </c>
      <c r="J1002" s="3" t="s">
        <v>28</v>
      </c>
      <c r="Q1002" s="3" t="s">
        <v>2034</v>
      </c>
      <c r="R1002" s="3">
        <v>939</v>
      </c>
      <c r="T1002" s="3" t="s">
        <v>2035</v>
      </c>
    </row>
    <row r="1003" spans="1:20" x14ac:dyDescent="0.35">
      <c r="A1003" s="2" t="s">
        <v>20</v>
      </c>
      <c r="B1003" s="3" t="s">
        <v>21</v>
      </c>
      <c r="C1003" s="3" t="s">
        <v>13</v>
      </c>
      <c r="D1003" s="3" t="s">
        <v>14</v>
      </c>
      <c r="E1003" s="3" t="s">
        <v>3</v>
      </c>
      <c r="G1003" s="3" t="s">
        <v>15</v>
      </c>
      <c r="H1003" s="3">
        <v>553412</v>
      </c>
      <c r="I1003" s="3">
        <v>554350</v>
      </c>
      <c r="J1003" s="3" t="s">
        <v>28</v>
      </c>
      <c r="K1003" s="3" t="s">
        <v>2036</v>
      </c>
      <c r="L1003" s="3" t="s">
        <v>2036</v>
      </c>
      <c r="N1003" s="5" t="s">
        <v>226</v>
      </c>
      <c r="Q1003" s="3" t="s">
        <v>2034</v>
      </c>
      <c r="R1003" s="3">
        <v>939</v>
      </c>
      <c r="S1003" s="3">
        <v>312</v>
      </c>
    </row>
    <row r="1004" spans="1:20" x14ac:dyDescent="0.35">
      <c r="A1004" s="2" t="s">
        <v>11</v>
      </c>
      <c r="B1004" s="3" t="s">
        <v>12</v>
      </c>
      <c r="C1004" s="3" t="s">
        <v>13</v>
      </c>
      <c r="D1004" s="3" t="s">
        <v>14</v>
      </c>
      <c r="E1004" s="3" t="s">
        <v>3</v>
      </c>
      <c r="G1004" s="3" t="s">
        <v>15</v>
      </c>
      <c r="H1004" s="3">
        <v>554347</v>
      </c>
      <c r="I1004" s="3">
        <v>555114</v>
      </c>
      <c r="J1004" s="3" t="s">
        <v>28</v>
      </c>
      <c r="Q1004" s="3" t="s">
        <v>2037</v>
      </c>
      <c r="R1004" s="3">
        <v>768</v>
      </c>
      <c r="T1004" s="3" t="s">
        <v>2038</v>
      </c>
    </row>
    <row r="1005" spans="1:20" x14ac:dyDescent="0.35">
      <c r="A1005" s="2" t="s">
        <v>20</v>
      </c>
      <c r="B1005" s="3" t="s">
        <v>21</v>
      </c>
      <c r="C1005" s="3" t="s">
        <v>13</v>
      </c>
      <c r="D1005" s="3" t="s">
        <v>14</v>
      </c>
      <c r="E1005" s="3" t="s">
        <v>3</v>
      </c>
      <c r="G1005" s="3" t="s">
        <v>15</v>
      </c>
      <c r="H1005" s="3">
        <v>554347</v>
      </c>
      <c r="I1005" s="3">
        <v>555114</v>
      </c>
      <c r="J1005" s="3" t="s">
        <v>28</v>
      </c>
      <c r="K1005" s="3" t="s">
        <v>2039</v>
      </c>
      <c r="L1005" s="3" t="s">
        <v>2039</v>
      </c>
      <c r="N1005" s="5" t="s">
        <v>771</v>
      </c>
      <c r="Q1005" s="3" t="s">
        <v>2037</v>
      </c>
      <c r="R1005" s="3">
        <v>768</v>
      </c>
      <c r="S1005" s="3">
        <v>255</v>
      </c>
    </row>
    <row r="1006" spans="1:20" x14ac:dyDescent="0.35">
      <c r="A1006" s="2" t="s">
        <v>11</v>
      </c>
      <c r="B1006" s="3" t="s">
        <v>12</v>
      </c>
      <c r="C1006" s="3" t="s">
        <v>13</v>
      </c>
      <c r="D1006" s="3" t="s">
        <v>14</v>
      </c>
      <c r="E1006" s="3" t="s">
        <v>3</v>
      </c>
      <c r="G1006" s="3" t="s">
        <v>15</v>
      </c>
      <c r="H1006" s="3">
        <v>555274</v>
      </c>
      <c r="I1006" s="3">
        <v>556233</v>
      </c>
      <c r="J1006" s="3" t="s">
        <v>28</v>
      </c>
      <c r="Q1006" s="3" t="s">
        <v>2040</v>
      </c>
      <c r="R1006" s="3">
        <v>960</v>
      </c>
      <c r="T1006" s="3" t="s">
        <v>2041</v>
      </c>
    </row>
    <row r="1007" spans="1:20" x14ac:dyDescent="0.35">
      <c r="A1007" s="2" t="s">
        <v>20</v>
      </c>
      <c r="B1007" s="3" t="s">
        <v>21</v>
      </c>
      <c r="C1007" s="3" t="s">
        <v>13</v>
      </c>
      <c r="D1007" s="3" t="s">
        <v>14</v>
      </c>
      <c r="E1007" s="3" t="s">
        <v>3</v>
      </c>
      <c r="G1007" s="3" t="s">
        <v>15</v>
      </c>
      <c r="H1007" s="3">
        <v>555274</v>
      </c>
      <c r="I1007" s="3">
        <v>556233</v>
      </c>
      <c r="J1007" s="3" t="s">
        <v>28</v>
      </c>
      <c r="K1007" s="3" t="s">
        <v>2042</v>
      </c>
      <c r="L1007" s="3" t="s">
        <v>2042</v>
      </c>
      <c r="N1007" s="5" t="s">
        <v>2043</v>
      </c>
      <c r="Q1007" s="3" t="s">
        <v>2040</v>
      </c>
      <c r="R1007" s="3">
        <v>960</v>
      </c>
      <c r="S1007" s="3">
        <v>319</v>
      </c>
    </row>
    <row r="1008" spans="1:20" x14ac:dyDescent="0.35">
      <c r="A1008" s="2" t="s">
        <v>11</v>
      </c>
      <c r="B1008" s="3" t="s">
        <v>12</v>
      </c>
      <c r="C1008" s="3" t="s">
        <v>13</v>
      </c>
      <c r="D1008" s="3" t="s">
        <v>14</v>
      </c>
      <c r="E1008" s="3" t="s">
        <v>3</v>
      </c>
      <c r="G1008" s="3" t="s">
        <v>15</v>
      </c>
      <c r="H1008" s="3">
        <v>556298</v>
      </c>
      <c r="I1008" s="3">
        <v>558928</v>
      </c>
      <c r="J1008" s="3" t="s">
        <v>28</v>
      </c>
      <c r="Q1008" s="3" t="s">
        <v>2044</v>
      </c>
      <c r="R1008" s="3">
        <v>2631</v>
      </c>
      <c r="T1008" s="3" t="s">
        <v>2045</v>
      </c>
    </row>
    <row r="1009" spans="1:20" x14ac:dyDescent="0.35">
      <c r="A1009" s="2" t="s">
        <v>20</v>
      </c>
      <c r="B1009" s="3" t="s">
        <v>21</v>
      </c>
      <c r="C1009" s="3" t="s">
        <v>13</v>
      </c>
      <c r="D1009" s="3" t="s">
        <v>14</v>
      </c>
      <c r="E1009" s="3" t="s">
        <v>3</v>
      </c>
      <c r="G1009" s="3" t="s">
        <v>15</v>
      </c>
      <c r="H1009" s="3">
        <v>556298</v>
      </c>
      <c r="I1009" s="3">
        <v>558928</v>
      </c>
      <c r="J1009" s="3" t="s">
        <v>28</v>
      </c>
      <c r="K1009" s="3" t="s">
        <v>2046</v>
      </c>
      <c r="L1009" s="3" t="s">
        <v>2046</v>
      </c>
      <c r="N1009" s="5" t="s">
        <v>2047</v>
      </c>
      <c r="Q1009" s="3" t="s">
        <v>2044</v>
      </c>
      <c r="R1009" s="3">
        <v>2631</v>
      </c>
      <c r="S1009" s="3">
        <v>876</v>
      </c>
    </row>
    <row r="1010" spans="1:20" x14ac:dyDescent="0.35">
      <c r="A1010" s="2" t="s">
        <v>11</v>
      </c>
      <c r="B1010" s="3" t="s">
        <v>12</v>
      </c>
      <c r="C1010" s="3" t="s">
        <v>13</v>
      </c>
      <c r="D1010" s="3" t="s">
        <v>14</v>
      </c>
      <c r="E1010" s="3" t="s">
        <v>3</v>
      </c>
      <c r="G1010" s="3" t="s">
        <v>15</v>
      </c>
      <c r="H1010" s="3">
        <v>558938</v>
      </c>
      <c r="I1010" s="3">
        <v>559360</v>
      </c>
      <c r="J1010" s="3" t="s">
        <v>28</v>
      </c>
      <c r="Q1010" s="3" t="s">
        <v>2048</v>
      </c>
      <c r="R1010" s="3">
        <v>423</v>
      </c>
      <c r="T1010" s="3" t="s">
        <v>2049</v>
      </c>
    </row>
    <row r="1011" spans="1:20" x14ac:dyDescent="0.35">
      <c r="A1011" s="2" t="s">
        <v>20</v>
      </c>
      <c r="B1011" s="3" t="s">
        <v>21</v>
      </c>
      <c r="C1011" s="3" t="s">
        <v>13</v>
      </c>
      <c r="D1011" s="3" t="s">
        <v>14</v>
      </c>
      <c r="E1011" s="3" t="s">
        <v>3</v>
      </c>
      <c r="G1011" s="3" t="s">
        <v>15</v>
      </c>
      <c r="H1011" s="3">
        <v>558938</v>
      </c>
      <c r="I1011" s="3">
        <v>559360</v>
      </c>
      <c r="J1011" s="3" t="s">
        <v>28</v>
      </c>
      <c r="K1011" s="3" t="s">
        <v>2050</v>
      </c>
      <c r="L1011" s="3" t="s">
        <v>2050</v>
      </c>
      <c r="N1011" s="5" t="s">
        <v>2051</v>
      </c>
      <c r="Q1011" s="3" t="s">
        <v>2048</v>
      </c>
      <c r="R1011" s="3">
        <v>423</v>
      </c>
      <c r="S1011" s="3">
        <v>140</v>
      </c>
    </row>
    <row r="1012" spans="1:20" x14ac:dyDescent="0.35">
      <c r="A1012" s="2" t="s">
        <v>11</v>
      </c>
      <c r="B1012" s="3" t="s">
        <v>12</v>
      </c>
      <c r="C1012" s="3" t="s">
        <v>13</v>
      </c>
      <c r="D1012" s="3" t="s">
        <v>14</v>
      </c>
      <c r="E1012" s="3" t="s">
        <v>3</v>
      </c>
      <c r="G1012" s="3" t="s">
        <v>15</v>
      </c>
      <c r="H1012" s="3">
        <v>559431</v>
      </c>
      <c r="I1012" s="3">
        <v>560798</v>
      </c>
      <c r="J1012" s="3" t="s">
        <v>16</v>
      </c>
      <c r="Q1012" s="3" t="s">
        <v>2052</v>
      </c>
      <c r="R1012" s="3">
        <v>1368</v>
      </c>
      <c r="T1012" s="3" t="s">
        <v>2053</v>
      </c>
    </row>
    <row r="1013" spans="1:20" x14ac:dyDescent="0.35">
      <c r="A1013" s="2" t="s">
        <v>20</v>
      </c>
      <c r="B1013" s="3" t="s">
        <v>21</v>
      </c>
      <c r="C1013" s="3" t="s">
        <v>13</v>
      </c>
      <c r="D1013" s="3" t="s">
        <v>14</v>
      </c>
      <c r="E1013" s="3" t="s">
        <v>3</v>
      </c>
      <c r="G1013" s="3" t="s">
        <v>15</v>
      </c>
      <c r="H1013" s="3">
        <v>559431</v>
      </c>
      <c r="I1013" s="3">
        <v>560798</v>
      </c>
      <c r="J1013" s="3" t="s">
        <v>16</v>
      </c>
      <c r="K1013" s="3" t="s">
        <v>2054</v>
      </c>
      <c r="L1013" s="3" t="s">
        <v>2054</v>
      </c>
      <c r="N1013" s="5" t="s">
        <v>2055</v>
      </c>
      <c r="Q1013" s="3" t="s">
        <v>2052</v>
      </c>
      <c r="R1013" s="3">
        <v>1368</v>
      </c>
      <c r="S1013" s="3">
        <v>455</v>
      </c>
    </row>
    <row r="1014" spans="1:20" x14ac:dyDescent="0.35">
      <c r="A1014" s="2" t="s">
        <v>11</v>
      </c>
      <c r="B1014" s="3" t="s">
        <v>12</v>
      </c>
      <c r="C1014" s="3" t="s">
        <v>13</v>
      </c>
      <c r="D1014" s="3" t="s">
        <v>14</v>
      </c>
      <c r="E1014" s="3" t="s">
        <v>3</v>
      </c>
      <c r="G1014" s="3" t="s">
        <v>15</v>
      </c>
      <c r="H1014" s="3">
        <v>560807</v>
      </c>
      <c r="I1014" s="3">
        <v>561646</v>
      </c>
      <c r="J1014" s="3" t="s">
        <v>16</v>
      </c>
      <c r="Q1014" s="3" t="s">
        <v>2056</v>
      </c>
      <c r="R1014" s="3">
        <v>840</v>
      </c>
      <c r="T1014" s="3" t="s">
        <v>2057</v>
      </c>
    </row>
    <row r="1015" spans="1:20" x14ac:dyDescent="0.35">
      <c r="A1015" s="2" t="s">
        <v>20</v>
      </c>
      <c r="B1015" s="3" t="s">
        <v>21</v>
      </c>
      <c r="C1015" s="3" t="s">
        <v>13</v>
      </c>
      <c r="D1015" s="3" t="s">
        <v>14</v>
      </c>
      <c r="E1015" s="3" t="s">
        <v>3</v>
      </c>
      <c r="G1015" s="3" t="s">
        <v>15</v>
      </c>
      <c r="H1015" s="3">
        <v>560807</v>
      </c>
      <c r="I1015" s="3">
        <v>561646</v>
      </c>
      <c r="J1015" s="3" t="s">
        <v>16</v>
      </c>
      <c r="K1015" s="3" t="s">
        <v>2058</v>
      </c>
      <c r="L1015" s="3" t="s">
        <v>2058</v>
      </c>
      <c r="N1015" s="5" t="s">
        <v>2059</v>
      </c>
      <c r="Q1015" s="3" t="s">
        <v>2056</v>
      </c>
      <c r="R1015" s="3">
        <v>840</v>
      </c>
      <c r="S1015" s="3">
        <v>279</v>
      </c>
    </row>
    <row r="1016" spans="1:20" x14ac:dyDescent="0.35">
      <c r="A1016" s="2" t="s">
        <v>11</v>
      </c>
      <c r="B1016" s="3" t="s">
        <v>12</v>
      </c>
      <c r="C1016" s="3" t="s">
        <v>13</v>
      </c>
      <c r="D1016" s="3" t="s">
        <v>14</v>
      </c>
      <c r="E1016" s="3" t="s">
        <v>3</v>
      </c>
      <c r="G1016" s="3" t="s">
        <v>15</v>
      </c>
      <c r="H1016" s="3">
        <v>561690</v>
      </c>
      <c r="I1016" s="3">
        <v>562475</v>
      </c>
      <c r="J1016" s="3" t="s">
        <v>16</v>
      </c>
      <c r="Q1016" s="3" t="s">
        <v>2060</v>
      </c>
      <c r="R1016" s="3">
        <v>786</v>
      </c>
      <c r="T1016" s="3" t="s">
        <v>2061</v>
      </c>
    </row>
    <row r="1017" spans="1:20" x14ac:dyDescent="0.35">
      <c r="A1017" s="2" t="s">
        <v>20</v>
      </c>
      <c r="B1017" s="3" t="s">
        <v>21</v>
      </c>
      <c r="C1017" s="3" t="s">
        <v>13</v>
      </c>
      <c r="D1017" s="3" t="s">
        <v>14</v>
      </c>
      <c r="E1017" s="3" t="s">
        <v>3</v>
      </c>
      <c r="G1017" s="3" t="s">
        <v>15</v>
      </c>
      <c r="H1017" s="3">
        <v>561690</v>
      </c>
      <c r="I1017" s="3">
        <v>562475</v>
      </c>
      <c r="J1017" s="3" t="s">
        <v>16</v>
      </c>
      <c r="K1017" s="3" t="s">
        <v>2062</v>
      </c>
      <c r="L1017" s="3" t="s">
        <v>2062</v>
      </c>
      <c r="N1017" s="5" t="s">
        <v>31</v>
      </c>
      <c r="Q1017" s="3" t="s">
        <v>2060</v>
      </c>
      <c r="R1017" s="3">
        <v>786</v>
      </c>
      <c r="S1017" s="3">
        <v>261</v>
      </c>
    </row>
    <row r="1018" spans="1:20" x14ac:dyDescent="0.35">
      <c r="A1018" s="2" t="s">
        <v>11</v>
      </c>
      <c r="B1018" s="3" t="s">
        <v>12</v>
      </c>
      <c r="C1018" s="3" t="s">
        <v>13</v>
      </c>
      <c r="D1018" s="3" t="s">
        <v>14</v>
      </c>
      <c r="E1018" s="3" t="s">
        <v>3</v>
      </c>
      <c r="G1018" s="3" t="s">
        <v>15</v>
      </c>
      <c r="H1018" s="3">
        <v>562612</v>
      </c>
      <c r="I1018" s="3">
        <v>562923</v>
      </c>
      <c r="J1018" s="3" t="s">
        <v>28</v>
      </c>
      <c r="Q1018" s="3" t="s">
        <v>2063</v>
      </c>
      <c r="R1018" s="3">
        <v>312</v>
      </c>
      <c r="T1018" s="3" t="s">
        <v>2064</v>
      </c>
    </row>
    <row r="1019" spans="1:20" x14ac:dyDescent="0.35">
      <c r="A1019" s="2" t="s">
        <v>20</v>
      </c>
      <c r="B1019" s="3" t="s">
        <v>21</v>
      </c>
      <c r="C1019" s="3" t="s">
        <v>13</v>
      </c>
      <c r="D1019" s="3" t="s">
        <v>14</v>
      </c>
      <c r="E1019" s="3" t="s">
        <v>3</v>
      </c>
      <c r="G1019" s="3" t="s">
        <v>15</v>
      </c>
      <c r="H1019" s="3">
        <v>562612</v>
      </c>
      <c r="I1019" s="3">
        <v>562923</v>
      </c>
      <c r="J1019" s="3" t="s">
        <v>28</v>
      </c>
      <c r="K1019" s="3" t="s">
        <v>2065</v>
      </c>
      <c r="L1019" s="3" t="s">
        <v>2065</v>
      </c>
      <c r="N1019" s="5" t="s">
        <v>31</v>
      </c>
      <c r="Q1019" s="3" t="s">
        <v>2063</v>
      </c>
      <c r="R1019" s="3">
        <v>312</v>
      </c>
      <c r="S1019" s="3">
        <v>103</v>
      </c>
    </row>
    <row r="1020" spans="1:20" x14ac:dyDescent="0.35">
      <c r="A1020" s="2" t="s">
        <v>11</v>
      </c>
      <c r="B1020" s="3" t="s">
        <v>12</v>
      </c>
      <c r="C1020" s="3" t="s">
        <v>13</v>
      </c>
      <c r="D1020" s="3" t="s">
        <v>14</v>
      </c>
      <c r="E1020" s="3" t="s">
        <v>3</v>
      </c>
      <c r="G1020" s="3" t="s">
        <v>15</v>
      </c>
      <c r="H1020" s="3">
        <v>562927</v>
      </c>
      <c r="I1020" s="3">
        <v>563658</v>
      </c>
      <c r="J1020" s="3" t="s">
        <v>28</v>
      </c>
      <c r="Q1020" s="3" t="s">
        <v>2066</v>
      </c>
      <c r="R1020" s="3">
        <v>732</v>
      </c>
      <c r="T1020" s="3" t="s">
        <v>2067</v>
      </c>
    </row>
    <row r="1021" spans="1:20" x14ac:dyDescent="0.35">
      <c r="A1021" s="2" t="s">
        <v>20</v>
      </c>
      <c r="B1021" s="3" t="s">
        <v>21</v>
      </c>
      <c r="C1021" s="3" t="s">
        <v>13</v>
      </c>
      <c r="D1021" s="3" t="s">
        <v>14</v>
      </c>
      <c r="E1021" s="3" t="s">
        <v>3</v>
      </c>
      <c r="G1021" s="3" t="s">
        <v>15</v>
      </c>
      <c r="H1021" s="3">
        <v>562927</v>
      </c>
      <c r="I1021" s="3">
        <v>563658</v>
      </c>
      <c r="J1021" s="3" t="s">
        <v>28</v>
      </c>
      <c r="K1021" s="3" t="s">
        <v>2068</v>
      </c>
      <c r="L1021" s="3" t="s">
        <v>2068</v>
      </c>
      <c r="N1021" s="5" t="s">
        <v>2069</v>
      </c>
      <c r="Q1021" s="3" t="s">
        <v>2066</v>
      </c>
      <c r="R1021" s="3">
        <v>732</v>
      </c>
      <c r="S1021" s="3">
        <v>243</v>
      </c>
    </row>
    <row r="1022" spans="1:20" x14ac:dyDescent="0.35">
      <c r="A1022" s="2" t="s">
        <v>11</v>
      </c>
      <c r="B1022" s="3" t="s">
        <v>12</v>
      </c>
      <c r="C1022" s="3" t="s">
        <v>13</v>
      </c>
      <c r="D1022" s="3" t="s">
        <v>14</v>
      </c>
      <c r="E1022" s="3" t="s">
        <v>3</v>
      </c>
      <c r="G1022" s="3" t="s">
        <v>15</v>
      </c>
      <c r="H1022" s="3">
        <v>563698</v>
      </c>
      <c r="I1022" s="3">
        <v>563862</v>
      </c>
      <c r="J1022" s="3" t="s">
        <v>28</v>
      </c>
      <c r="Q1022" s="3" t="s">
        <v>2070</v>
      </c>
      <c r="R1022" s="3">
        <v>165</v>
      </c>
      <c r="T1022" s="3" t="s">
        <v>2071</v>
      </c>
    </row>
    <row r="1023" spans="1:20" x14ac:dyDescent="0.35">
      <c r="A1023" s="2" t="s">
        <v>20</v>
      </c>
      <c r="B1023" s="3" t="s">
        <v>21</v>
      </c>
      <c r="C1023" s="3" t="s">
        <v>13</v>
      </c>
      <c r="D1023" s="3" t="s">
        <v>14</v>
      </c>
      <c r="E1023" s="3" t="s">
        <v>3</v>
      </c>
      <c r="G1023" s="3" t="s">
        <v>15</v>
      </c>
      <c r="H1023" s="3">
        <v>563698</v>
      </c>
      <c r="I1023" s="3">
        <v>563862</v>
      </c>
      <c r="J1023" s="3" t="s">
        <v>28</v>
      </c>
      <c r="K1023" s="3" t="s">
        <v>2072</v>
      </c>
      <c r="L1023" s="3" t="s">
        <v>2072</v>
      </c>
      <c r="N1023" s="5" t="s">
        <v>2073</v>
      </c>
      <c r="Q1023" s="3" t="s">
        <v>2070</v>
      </c>
      <c r="R1023" s="3">
        <v>165</v>
      </c>
      <c r="S1023" s="3">
        <v>54</v>
      </c>
    </row>
    <row r="1024" spans="1:20" x14ac:dyDescent="0.35">
      <c r="A1024" s="2" t="s">
        <v>11</v>
      </c>
      <c r="B1024" s="3" t="s">
        <v>12</v>
      </c>
      <c r="C1024" s="3" t="s">
        <v>13</v>
      </c>
      <c r="D1024" s="3" t="s">
        <v>14</v>
      </c>
      <c r="E1024" s="3" t="s">
        <v>3</v>
      </c>
      <c r="G1024" s="3" t="s">
        <v>15</v>
      </c>
      <c r="H1024" s="3">
        <v>564068</v>
      </c>
      <c r="I1024" s="3">
        <v>564277</v>
      </c>
      <c r="J1024" s="3" t="s">
        <v>28</v>
      </c>
      <c r="O1024" s="2" t="s">
        <v>2074</v>
      </c>
      <c r="Q1024" s="3" t="s">
        <v>2075</v>
      </c>
      <c r="R1024" s="3">
        <v>210</v>
      </c>
      <c r="T1024" s="3" t="s">
        <v>2076</v>
      </c>
    </row>
    <row r="1025" spans="1:20" x14ac:dyDescent="0.35">
      <c r="A1025" s="2" t="s">
        <v>20</v>
      </c>
      <c r="B1025" s="3" t="s">
        <v>21</v>
      </c>
      <c r="C1025" s="3" t="s">
        <v>13</v>
      </c>
      <c r="D1025" s="3" t="s">
        <v>14</v>
      </c>
      <c r="E1025" s="3" t="s">
        <v>3</v>
      </c>
      <c r="G1025" s="3" t="s">
        <v>15</v>
      </c>
      <c r="H1025" s="3">
        <v>564068</v>
      </c>
      <c r="I1025" s="3">
        <v>564277</v>
      </c>
      <c r="J1025" s="3" t="s">
        <v>28</v>
      </c>
      <c r="K1025" s="3" t="s">
        <v>2077</v>
      </c>
      <c r="L1025" s="3" t="s">
        <v>2077</v>
      </c>
      <c r="N1025" s="5" t="s">
        <v>2078</v>
      </c>
      <c r="O1025" s="2" t="s">
        <v>2074</v>
      </c>
      <c r="Q1025" s="3" t="s">
        <v>2075</v>
      </c>
      <c r="R1025" s="3">
        <v>210</v>
      </c>
      <c r="S1025" s="3">
        <v>69</v>
      </c>
    </row>
    <row r="1026" spans="1:20" x14ac:dyDescent="0.35">
      <c r="A1026" s="2" t="s">
        <v>11</v>
      </c>
      <c r="B1026" s="3" t="s">
        <v>12</v>
      </c>
      <c r="C1026" s="3" t="s">
        <v>13</v>
      </c>
      <c r="D1026" s="3" t="s">
        <v>14</v>
      </c>
      <c r="E1026" s="3" t="s">
        <v>3</v>
      </c>
      <c r="G1026" s="3" t="s">
        <v>15</v>
      </c>
      <c r="H1026" s="3">
        <v>564347</v>
      </c>
      <c r="I1026" s="3">
        <v>564793</v>
      </c>
      <c r="J1026" s="3" t="s">
        <v>16</v>
      </c>
      <c r="Q1026" s="3" t="s">
        <v>2079</v>
      </c>
      <c r="R1026" s="3">
        <v>447</v>
      </c>
      <c r="T1026" s="3" t="s">
        <v>2080</v>
      </c>
    </row>
    <row r="1027" spans="1:20" x14ac:dyDescent="0.35">
      <c r="A1027" s="2" t="s">
        <v>20</v>
      </c>
      <c r="B1027" s="3" t="s">
        <v>21</v>
      </c>
      <c r="C1027" s="3" t="s">
        <v>13</v>
      </c>
      <c r="D1027" s="3" t="s">
        <v>14</v>
      </c>
      <c r="E1027" s="3" t="s">
        <v>3</v>
      </c>
      <c r="G1027" s="3" t="s">
        <v>15</v>
      </c>
      <c r="H1027" s="3">
        <v>564347</v>
      </c>
      <c r="I1027" s="3">
        <v>564793</v>
      </c>
      <c r="J1027" s="3" t="s">
        <v>16</v>
      </c>
      <c r="K1027" s="3" t="s">
        <v>2081</v>
      </c>
      <c r="L1027" s="3" t="s">
        <v>2081</v>
      </c>
      <c r="N1027" s="5" t="s">
        <v>2082</v>
      </c>
      <c r="Q1027" s="3" t="s">
        <v>2079</v>
      </c>
      <c r="R1027" s="3">
        <v>447</v>
      </c>
      <c r="S1027" s="3">
        <v>148</v>
      </c>
    </row>
    <row r="1028" spans="1:20" x14ac:dyDescent="0.35">
      <c r="A1028" s="2" t="s">
        <v>11</v>
      </c>
      <c r="B1028" s="3" t="s">
        <v>12</v>
      </c>
      <c r="C1028" s="3" t="s">
        <v>13</v>
      </c>
      <c r="D1028" s="3" t="s">
        <v>14</v>
      </c>
      <c r="E1028" s="3" t="s">
        <v>3</v>
      </c>
      <c r="G1028" s="3" t="s">
        <v>15</v>
      </c>
      <c r="H1028" s="3">
        <v>564958</v>
      </c>
      <c r="I1028" s="3">
        <v>566748</v>
      </c>
      <c r="J1028" s="3" t="s">
        <v>28</v>
      </c>
      <c r="Q1028" s="3" t="s">
        <v>2083</v>
      </c>
      <c r="R1028" s="3">
        <v>1791</v>
      </c>
      <c r="T1028" s="3" t="s">
        <v>2084</v>
      </c>
    </row>
    <row r="1029" spans="1:20" x14ac:dyDescent="0.35">
      <c r="A1029" s="2" t="s">
        <v>20</v>
      </c>
      <c r="B1029" s="3" t="s">
        <v>21</v>
      </c>
      <c r="C1029" s="3" t="s">
        <v>13</v>
      </c>
      <c r="D1029" s="3" t="s">
        <v>14</v>
      </c>
      <c r="E1029" s="3" t="s">
        <v>3</v>
      </c>
      <c r="G1029" s="3" t="s">
        <v>15</v>
      </c>
      <c r="H1029" s="3">
        <v>564958</v>
      </c>
      <c r="I1029" s="3">
        <v>566748</v>
      </c>
      <c r="J1029" s="3" t="s">
        <v>28</v>
      </c>
      <c r="K1029" s="3" t="s">
        <v>2085</v>
      </c>
      <c r="L1029" s="3" t="s">
        <v>2085</v>
      </c>
      <c r="N1029" s="5" t="s">
        <v>2086</v>
      </c>
      <c r="Q1029" s="3" t="s">
        <v>2083</v>
      </c>
      <c r="R1029" s="3">
        <v>1791</v>
      </c>
      <c r="S1029" s="3">
        <v>596</v>
      </c>
    </row>
    <row r="1030" spans="1:20" x14ac:dyDescent="0.35">
      <c r="A1030" s="2" t="s">
        <v>11</v>
      </c>
      <c r="B1030" s="3" t="s">
        <v>12</v>
      </c>
      <c r="C1030" s="3" t="s">
        <v>13</v>
      </c>
      <c r="D1030" s="3" t="s">
        <v>14</v>
      </c>
      <c r="E1030" s="3" t="s">
        <v>3</v>
      </c>
      <c r="G1030" s="3" t="s">
        <v>15</v>
      </c>
      <c r="H1030" s="3">
        <v>566863</v>
      </c>
      <c r="I1030" s="3">
        <v>567396</v>
      </c>
      <c r="J1030" s="3" t="s">
        <v>28</v>
      </c>
      <c r="Q1030" s="3" t="s">
        <v>2087</v>
      </c>
      <c r="R1030" s="3">
        <v>534</v>
      </c>
      <c r="T1030" s="3" t="s">
        <v>2088</v>
      </c>
    </row>
    <row r="1031" spans="1:20" x14ac:dyDescent="0.35">
      <c r="A1031" s="2" t="s">
        <v>20</v>
      </c>
      <c r="B1031" s="3" t="s">
        <v>21</v>
      </c>
      <c r="C1031" s="3" t="s">
        <v>13</v>
      </c>
      <c r="D1031" s="3" t="s">
        <v>14</v>
      </c>
      <c r="E1031" s="3" t="s">
        <v>3</v>
      </c>
      <c r="G1031" s="3" t="s">
        <v>15</v>
      </c>
      <c r="H1031" s="3">
        <v>566863</v>
      </c>
      <c r="I1031" s="3">
        <v>567396</v>
      </c>
      <c r="J1031" s="3" t="s">
        <v>28</v>
      </c>
      <c r="K1031" s="3" t="s">
        <v>2089</v>
      </c>
      <c r="L1031" s="3" t="s">
        <v>2089</v>
      </c>
      <c r="N1031" s="5" t="s">
        <v>2090</v>
      </c>
      <c r="Q1031" s="3" t="s">
        <v>2087</v>
      </c>
      <c r="R1031" s="3">
        <v>534</v>
      </c>
      <c r="S1031" s="3">
        <v>177</v>
      </c>
    </row>
    <row r="1032" spans="1:20" x14ac:dyDescent="0.35">
      <c r="A1032" s="2" t="s">
        <v>11</v>
      </c>
      <c r="B1032" s="3" t="s">
        <v>12</v>
      </c>
      <c r="C1032" s="3" t="s">
        <v>13</v>
      </c>
      <c r="D1032" s="3" t="s">
        <v>14</v>
      </c>
      <c r="E1032" s="3" t="s">
        <v>3</v>
      </c>
      <c r="G1032" s="3" t="s">
        <v>15</v>
      </c>
      <c r="H1032" s="3">
        <v>567465</v>
      </c>
      <c r="I1032" s="3">
        <v>567941</v>
      </c>
      <c r="J1032" s="3" t="s">
        <v>16</v>
      </c>
      <c r="Q1032" s="3" t="s">
        <v>2091</v>
      </c>
      <c r="R1032" s="3">
        <v>477</v>
      </c>
      <c r="T1032" s="3" t="s">
        <v>2092</v>
      </c>
    </row>
    <row r="1033" spans="1:20" x14ac:dyDescent="0.35">
      <c r="A1033" s="2" t="s">
        <v>20</v>
      </c>
      <c r="B1033" s="3" t="s">
        <v>21</v>
      </c>
      <c r="C1033" s="3" t="s">
        <v>13</v>
      </c>
      <c r="D1033" s="3" t="s">
        <v>14</v>
      </c>
      <c r="E1033" s="3" t="s">
        <v>3</v>
      </c>
      <c r="G1033" s="3" t="s">
        <v>15</v>
      </c>
      <c r="H1033" s="3">
        <v>567465</v>
      </c>
      <c r="I1033" s="3">
        <v>567941</v>
      </c>
      <c r="J1033" s="3" t="s">
        <v>16</v>
      </c>
      <c r="K1033" s="3" t="s">
        <v>2093</v>
      </c>
      <c r="L1033" s="3" t="s">
        <v>2093</v>
      </c>
      <c r="N1033" s="5" t="s">
        <v>2094</v>
      </c>
      <c r="Q1033" s="3" t="s">
        <v>2091</v>
      </c>
      <c r="R1033" s="3">
        <v>477</v>
      </c>
      <c r="S1033" s="3">
        <v>158</v>
      </c>
    </row>
    <row r="1034" spans="1:20" x14ac:dyDescent="0.35">
      <c r="A1034" s="2" t="s">
        <v>11</v>
      </c>
      <c r="B1034" s="3" t="s">
        <v>12</v>
      </c>
      <c r="C1034" s="3" t="s">
        <v>13</v>
      </c>
      <c r="D1034" s="3" t="s">
        <v>14</v>
      </c>
      <c r="E1034" s="3" t="s">
        <v>3</v>
      </c>
      <c r="G1034" s="3" t="s">
        <v>15</v>
      </c>
      <c r="H1034" s="3">
        <v>567998</v>
      </c>
      <c r="I1034" s="3">
        <v>568972</v>
      </c>
      <c r="J1034" s="3" t="s">
        <v>28</v>
      </c>
      <c r="Q1034" s="3" t="s">
        <v>2095</v>
      </c>
      <c r="R1034" s="3">
        <v>975</v>
      </c>
      <c r="T1034" s="3" t="s">
        <v>2096</v>
      </c>
    </row>
    <row r="1035" spans="1:20" x14ac:dyDescent="0.35">
      <c r="A1035" s="2" t="s">
        <v>20</v>
      </c>
      <c r="B1035" s="3" t="s">
        <v>21</v>
      </c>
      <c r="C1035" s="3" t="s">
        <v>13</v>
      </c>
      <c r="D1035" s="3" t="s">
        <v>14</v>
      </c>
      <c r="E1035" s="3" t="s">
        <v>3</v>
      </c>
      <c r="G1035" s="3" t="s">
        <v>15</v>
      </c>
      <c r="H1035" s="3">
        <v>567998</v>
      </c>
      <c r="I1035" s="3">
        <v>568972</v>
      </c>
      <c r="J1035" s="3" t="s">
        <v>28</v>
      </c>
      <c r="K1035" s="3" t="s">
        <v>2097</v>
      </c>
      <c r="L1035" s="3" t="s">
        <v>2097</v>
      </c>
      <c r="N1035" s="5" t="s">
        <v>2098</v>
      </c>
      <c r="Q1035" s="3" t="s">
        <v>2095</v>
      </c>
      <c r="R1035" s="3">
        <v>975</v>
      </c>
      <c r="S1035" s="3">
        <v>324</v>
      </c>
    </row>
    <row r="1036" spans="1:20" x14ac:dyDescent="0.35">
      <c r="A1036" s="2" t="s">
        <v>11</v>
      </c>
      <c r="B1036" s="3" t="s">
        <v>12</v>
      </c>
      <c r="C1036" s="3" t="s">
        <v>13</v>
      </c>
      <c r="D1036" s="3" t="s">
        <v>14</v>
      </c>
      <c r="E1036" s="3" t="s">
        <v>3</v>
      </c>
      <c r="G1036" s="3" t="s">
        <v>15</v>
      </c>
      <c r="H1036" s="3">
        <v>569261</v>
      </c>
      <c r="I1036" s="3">
        <v>569779</v>
      </c>
      <c r="J1036" s="3" t="s">
        <v>28</v>
      </c>
      <c r="Q1036" s="3" t="s">
        <v>2099</v>
      </c>
      <c r="R1036" s="3">
        <v>519</v>
      </c>
      <c r="T1036" s="3" t="s">
        <v>2100</v>
      </c>
    </row>
    <row r="1037" spans="1:20" x14ac:dyDescent="0.35">
      <c r="A1037" s="2" t="s">
        <v>20</v>
      </c>
      <c r="B1037" s="3" t="s">
        <v>21</v>
      </c>
      <c r="C1037" s="3" t="s">
        <v>13</v>
      </c>
      <c r="D1037" s="3" t="s">
        <v>14</v>
      </c>
      <c r="E1037" s="3" t="s">
        <v>3</v>
      </c>
      <c r="G1037" s="3" t="s">
        <v>15</v>
      </c>
      <c r="H1037" s="3">
        <v>569261</v>
      </c>
      <c r="I1037" s="3">
        <v>569779</v>
      </c>
      <c r="J1037" s="3" t="s">
        <v>28</v>
      </c>
      <c r="K1037" s="3" t="s">
        <v>2101</v>
      </c>
      <c r="L1037" s="3" t="s">
        <v>2101</v>
      </c>
      <c r="N1037" s="5" t="s">
        <v>2102</v>
      </c>
      <c r="Q1037" s="3" t="s">
        <v>2099</v>
      </c>
      <c r="R1037" s="3">
        <v>519</v>
      </c>
      <c r="S1037" s="3">
        <v>172</v>
      </c>
    </row>
    <row r="1038" spans="1:20" x14ac:dyDescent="0.35">
      <c r="A1038" s="2" t="s">
        <v>11</v>
      </c>
      <c r="B1038" s="3" t="s">
        <v>12</v>
      </c>
      <c r="C1038" s="3" t="s">
        <v>13</v>
      </c>
      <c r="D1038" s="3" t="s">
        <v>14</v>
      </c>
      <c r="E1038" s="3" t="s">
        <v>3</v>
      </c>
      <c r="G1038" s="3" t="s">
        <v>15</v>
      </c>
      <c r="H1038" s="3">
        <v>569929</v>
      </c>
      <c r="I1038" s="3">
        <v>570237</v>
      </c>
      <c r="J1038" s="3" t="s">
        <v>28</v>
      </c>
      <c r="Q1038" s="3" t="s">
        <v>2103</v>
      </c>
      <c r="R1038" s="3">
        <v>309</v>
      </c>
      <c r="T1038" s="3" t="s">
        <v>2104</v>
      </c>
    </row>
    <row r="1039" spans="1:20" x14ac:dyDescent="0.35">
      <c r="A1039" s="2" t="s">
        <v>20</v>
      </c>
      <c r="B1039" s="3" t="s">
        <v>21</v>
      </c>
      <c r="C1039" s="3" t="s">
        <v>13</v>
      </c>
      <c r="D1039" s="3" t="s">
        <v>14</v>
      </c>
      <c r="E1039" s="3" t="s">
        <v>3</v>
      </c>
      <c r="G1039" s="3" t="s">
        <v>15</v>
      </c>
      <c r="H1039" s="3">
        <v>569929</v>
      </c>
      <c r="I1039" s="3">
        <v>570237</v>
      </c>
      <c r="J1039" s="3" t="s">
        <v>28</v>
      </c>
      <c r="K1039" s="3" t="s">
        <v>2105</v>
      </c>
      <c r="L1039" s="3" t="s">
        <v>2105</v>
      </c>
      <c r="N1039" s="5" t="s">
        <v>31</v>
      </c>
      <c r="Q1039" s="3" t="s">
        <v>2103</v>
      </c>
      <c r="R1039" s="3">
        <v>309</v>
      </c>
      <c r="S1039" s="3">
        <v>102</v>
      </c>
    </row>
    <row r="1040" spans="1:20" x14ac:dyDescent="0.35">
      <c r="A1040" s="2" t="s">
        <v>11</v>
      </c>
      <c r="B1040" s="3" t="s">
        <v>12</v>
      </c>
      <c r="C1040" s="3" t="s">
        <v>13</v>
      </c>
      <c r="D1040" s="3" t="s">
        <v>14</v>
      </c>
      <c r="E1040" s="3" t="s">
        <v>3</v>
      </c>
      <c r="G1040" s="3" t="s">
        <v>15</v>
      </c>
      <c r="H1040" s="3">
        <v>570394</v>
      </c>
      <c r="I1040" s="3">
        <v>570669</v>
      </c>
      <c r="J1040" s="3" t="s">
        <v>28</v>
      </c>
      <c r="Q1040" s="3" t="s">
        <v>2106</v>
      </c>
      <c r="R1040" s="3">
        <v>276</v>
      </c>
    </row>
    <row r="1041" spans="1:20" x14ac:dyDescent="0.35">
      <c r="A1041" s="2" t="s">
        <v>20</v>
      </c>
      <c r="B1041" s="3" t="s">
        <v>21</v>
      </c>
      <c r="C1041" s="3" t="s">
        <v>13</v>
      </c>
      <c r="D1041" s="3" t="s">
        <v>14</v>
      </c>
      <c r="E1041" s="3" t="s">
        <v>3</v>
      </c>
      <c r="G1041" s="3" t="s">
        <v>15</v>
      </c>
      <c r="H1041" s="3">
        <v>570394</v>
      </c>
      <c r="I1041" s="3">
        <v>570669</v>
      </c>
      <c r="J1041" s="3" t="s">
        <v>28</v>
      </c>
      <c r="K1041" s="3" t="s">
        <v>2107</v>
      </c>
      <c r="L1041" s="3" t="s">
        <v>2107</v>
      </c>
      <c r="N1041" s="5" t="s">
        <v>31</v>
      </c>
      <c r="Q1041" s="3" t="s">
        <v>2106</v>
      </c>
      <c r="R1041" s="3">
        <v>276</v>
      </c>
      <c r="S1041" s="3">
        <v>91</v>
      </c>
    </row>
    <row r="1042" spans="1:20" x14ac:dyDescent="0.35">
      <c r="A1042" s="2" t="s">
        <v>11</v>
      </c>
      <c r="B1042" s="3" t="s">
        <v>12</v>
      </c>
      <c r="C1042" s="3" t="s">
        <v>13</v>
      </c>
      <c r="D1042" s="3" t="s">
        <v>14</v>
      </c>
      <c r="E1042" s="3" t="s">
        <v>3</v>
      </c>
      <c r="G1042" s="3" t="s">
        <v>15</v>
      </c>
      <c r="H1042" s="3">
        <v>570666</v>
      </c>
      <c r="I1042" s="3">
        <v>571016</v>
      </c>
      <c r="J1042" s="3" t="s">
        <v>28</v>
      </c>
      <c r="Q1042" s="3" t="s">
        <v>2108</v>
      </c>
      <c r="R1042" s="3">
        <v>351</v>
      </c>
      <c r="T1042" s="3" t="s">
        <v>2109</v>
      </c>
    </row>
    <row r="1043" spans="1:20" x14ac:dyDescent="0.35">
      <c r="A1043" s="2" t="s">
        <v>20</v>
      </c>
      <c r="B1043" s="3" t="s">
        <v>21</v>
      </c>
      <c r="C1043" s="3" t="s">
        <v>13</v>
      </c>
      <c r="D1043" s="3" t="s">
        <v>14</v>
      </c>
      <c r="E1043" s="3" t="s">
        <v>3</v>
      </c>
      <c r="G1043" s="3" t="s">
        <v>15</v>
      </c>
      <c r="H1043" s="3">
        <v>570666</v>
      </c>
      <c r="I1043" s="3">
        <v>571016</v>
      </c>
      <c r="J1043" s="3" t="s">
        <v>28</v>
      </c>
      <c r="K1043" s="3" t="s">
        <v>2110</v>
      </c>
      <c r="L1043" s="3" t="s">
        <v>2110</v>
      </c>
      <c r="N1043" s="5" t="s">
        <v>2111</v>
      </c>
      <c r="Q1043" s="3" t="s">
        <v>2108</v>
      </c>
      <c r="R1043" s="3">
        <v>351</v>
      </c>
      <c r="S1043" s="3">
        <v>116</v>
      </c>
    </row>
    <row r="1044" spans="1:20" x14ac:dyDescent="0.35">
      <c r="A1044" s="2" t="s">
        <v>11</v>
      </c>
      <c r="B1044" s="3" t="s">
        <v>12</v>
      </c>
      <c r="C1044" s="3" t="s">
        <v>13</v>
      </c>
      <c r="D1044" s="3" t="s">
        <v>14</v>
      </c>
      <c r="E1044" s="3" t="s">
        <v>3</v>
      </c>
      <c r="G1044" s="3" t="s">
        <v>15</v>
      </c>
      <c r="H1044" s="3">
        <v>571020</v>
      </c>
      <c r="I1044" s="3">
        <v>571403</v>
      </c>
      <c r="J1044" s="3" t="s">
        <v>28</v>
      </c>
      <c r="Q1044" s="3" t="s">
        <v>2112</v>
      </c>
      <c r="R1044" s="3">
        <v>384</v>
      </c>
      <c r="T1044" s="3" t="s">
        <v>2113</v>
      </c>
    </row>
    <row r="1045" spans="1:20" x14ac:dyDescent="0.35">
      <c r="A1045" s="2" t="s">
        <v>20</v>
      </c>
      <c r="B1045" s="3" t="s">
        <v>21</v>
      </c>
      <c r="C1045" s="3" t="s">
        <v>13</v>
      </c>
      <c r="D1045" s="3" t="s">
        <v>14</v>
      </c>
      <c r="E1045" s="3" t="s">
        <v>3</v>
      </c>
      <c r="G1045" s="3" t="s">
        <v>15</v>
      </c>
      <c r="H1045" s="3">
        <v>571020</v>
      </c>
      <c r="I1045" s="3">
        <v>571403</v>
      </c>
      <c r="J1045" s="3" t="s">
        <v>28</v>
      </c>
      <c r="K1045" s="3" t="s">
        <v>2114</v>
      </c>
      <c r="L1045" s="3" t="s">
        <v>2114</v>
      </c>
      <c r="N1045" s="5" t="s">
        <v>31</v>
      </c>
      <c r="Q1045" s="3" t="s">
        <v>2112</v>
      </c>
      <c r="R1045" s="3">
        <v>384</v>
      </c>
      <c r="S1045" s="3">
        <v>127</v>
      </c>
    </row>
    <row r="1046" spans="1:20" x14ac:dyDescent="0.35">
      <c r="A1046" s="2" t="s">
        <v>11</v>
      </c>
      <c r="B1046" s="3" t="s">
        <v>12</v>
      </c>
      <c r="C1046" s="3" t="s">
        <v>13</v>
      </c>
      <c r="D1046" s="3" t="s">
        <v>14</v>
      </c>
      <c r="E1046" s="3" t="s">
        <v>3</v>
      </c>
      <c r="G1046" s="3" t="s">
        <v>15</v>
      </c>
      <c r="H1046" s="3">
        <v>571623</v>
      </c>
      <c r="I1046" s="3">
        <v>571895</v>
      </c>
      <c r="J1046" s="3" t="s">
        <v>28</v>
      </c>
      <c r="Q1046" s="3" t="s">
        <v>2115</v>
      </c>
      <c r="R1046" s="3">
        <v>273</v>
      </c>
      <c r="T1046" s="3" t="s">
        <v>2116</v>
      </c>
    </row>
    <row r="1047" spans="1:20" x14ac:dyDescent="0.35">
      <c r="A1047" s="2" t="s">
        <v>20</v>
      </c>
      <c r="B1047" s="3" t="s">
        <v>21</v>
      </c>
      <c r="C1047" s="3" t="s">
        <v>13</v>
      </c>
      <c r="D1047" s="3" t="s">
        <v>14</v>
      </c>
      <c r="E1047" s="3" t="s">
        <v>3</v>
      </c>
      <c r="G1047" s="3" t="s">
        <v>15</v>
      </c>
      <c r="H1047" s="3">
        <v>571623</v>
      </c>
      <c r="I1047" s="3">
        <v>571895</v>
      </c>
      <c r="J1047" s="3" t="s">
        <v>28</v>
      </c>
      <c r="K1047" s="3" t="s">
        <v>2117</v>
      </c>
      <c r="L1047" s="3" t="s">
        <v>2117</v>
      </c>
      <c r="N1047" s="5" t="s">
        <v>31</v>
      </c>
      <c r="Q1047" s="3" t="s">
        <v>2115</v>
      </c>
      <c r="R1047" s="3">
        <v>273</v>
      </c>
      <c r="S1047" s="3">
        <v>90</v>
      </c>
    </row>
    <row r="1048" spans="1:20" x14ac:dyDescent="0.35">
      <c r="A1048" s="2" t="s">
        <v>11</v>
      </c>
      <c r="B1048" s="3" t="s">
        <v>12</v>
      </c>
      <c r="C1048" s="3" t="s">
        <v>13</v>
      </c>
      <c r="D1048" s="3" t="s">
        <v>14</v>
      </c>
      <c r="E1048" s="3" t="s">
        <v>3</v>
      </c>
      <c r="G1048" s="3" t="s">
        <v>15</v>
      </c>
      <c r="H1048" s="3">
        <v>571996</v>
      </c>
      <c r="I1048" s="3">
        <v>572406</v>
      </c>
      <c r="J1048" s="3" t="s">
        <v>28</v>
      </c>
      <c r="Q1048" s="3" t="s">
        <v>2118</v>
      </c>
      <c r="R1048" s="3">
        <v>411</v>
      </c>
      <c r="T1048" s="3" t="s">
        <v>2119</v>
      </c>
    </row>
    <row r="1049" spans="1:20" x14ac:dyDescent="0.35">
      <c r="A1049" s="2" t="s">
        <v>20</v>
      </c>
      <c r="B1049" s="3" t="s">
        <v>21</v>
      </c>
      <c r="C1049" s="3" t="s">
        <v>13</v>
      </c>
      <c r="D1049" s="3" t="s">
        <v>14</v>
      </c>
      <c r="E1049" s="3" t="s">
        <v>3</v>
      </c>
      <c r="G1049" s="3" t="s">
        <v>15</v>
      </c>
      <c r="H1049" s="3">
        <v>571996</v>
      </c>
      <c r="I1049" s="3">
        <v>572406</v>
      </c>
      <c r="J1049" s="3" t="s">
        <v>28</v>
      </c>
      <c r="K1049" s="3" t="s">
        <v>2120</v>
      </c>
      <c r="L1049" s="3" t="s">
        <v>2120</v>
      </c>
      <c r="N1049" s="5" t="s">
        <v>31</v>
      </c>
      <c r="Q1049" s="3" t="s">
        <v>2118</v>
      </c>
      <c r="R1049" s="3">
        <v>411</v>
      </c>
      <c r="S1049" s="3">
        <v>136</v>
      </c>
    </row>
    <row r="1050" spans="1:20" x14ac:dyDescent="0.35">
      <c r="A1050" s="2" t="s">
        <v>11</v>
      </c>
      <c r="B1050" s="3" t="s">
        <v>259</v>
      </c>
      <c r="C1050" s="3" t="s">
        <v>13</v>
      </c>
      <c r="D1050" s="3" t="s">
        <v>14</v>
      </c>
      <c r="E1050" s="3" t="s">
        <v>3</v>
      </c>
      <c r="G1050" s="3" t="s">
        <v>15</v>
      </c>
      <c r="H1050" s="3">
        <v>573219</v>
      </c>
      <c r="I1050" s="3">
        <v>574178</v>
      </c>
      <c r="J1050" s="3" t="s">
        <v>28</v>
      </c>
      <c r="Q1050" s="3" t="s">
        <v>2121</v>
      </c>
      <c r="R1050" s="3">
        <v>960</v>
      </c>
      <c r="T1050" s="3" t="s">
        <v>1788</v>
      </c>
    </row>
    <row r="1051" spans="1:20" x14ac:dyDescent="0.35">
      <c r="A1051" s="2" t="s">
        <v>20</v>
      </c>
      <c r="B1051" s="3" t="s">
        <v>262</v>
      </c>
      <c r="C1051" s="3" t="s">
        <v>13</v>
      </c>
      <c r="D1051" s="3" t="s">
        <v>14</v>
      </c>
      <c r="E1051" s="3" t="s">
        <v>3</v>
      </c>
      <c r="G1051" s="3" t="s">
        <v>15</v>
      </c>
      <c r="H1051" s="3">
        <v>573219</v>
      </c>
      <c r="I1051" s="3">
        <v>574178</v>
      </c>
      <c r="J1051" s="3" t="s">
        <v>28</v>
      </c>
      <c r="N1051" s="5" t="s">
        <v>31</v>
      </c>
      <c r="Q1051" s="3" t="s">
        <v>2121</v>
      </c>
      <c r="R1051" s="3">
        <v>960</v>
      </c>
      <c r="T1051" s="3" t="s">
        <v>1788</v>
      </c>
    </row>
    <row r="1052" spans="1:20" x14ac:dyDescent="0.35">
      <c r="A1052" s="2" t="s">
        <v>11</v>
      </c>
      <c r="B1052" s="3" t="s">
        <v>12</v>
      </c>
      <c r="C1052" s="3" t="s">
        <v>13</v>
      </c>
      <c r="D1052" s="3" t="s">
        <v>14</v>
      </c>
      <c r="E1052" s="3" t="s">
        <v>3</v>
      </c>
      <c r="G1052" s="3" t="s">
        <v>15</v>
      </c>
      <c r="H1052" s="3">
        <v>574178</v>
      </c>
      <c r="I1052" s="3">
        <v>574687</v>
      </c>
      <c r="J1052" s="3" t="s">
        <v>28</v>
      </c>
      <c r="Q1052" s="3" t="s">
        <v>2122</v>
      </c>
      <c r="R1052" s="3">
        <v>510</v>
      </c>
      <c r="T1052" s="3" t="s">
        <v>2123</v>
      </c>
    </row>
    <row r="1053" spans="1:20" x14ac:dyDescent="0.35">
      <c r="A1053" s="2" t="s">
        <v>20</v>
      </c>
      <c r="B1053" s="3" t="s">
        <v>21</v>
      </c>
      <c r="C1053" s="3" t="s">
        <v>13</v>
      </c>
      <c r="D1053" s="3" t="s">
        <v>14</v>
      </c>
      <c r="E1053" s="3" t="s">
        <v>3</v>
      </c>
      <c r="G1053" s="3" t="s">
        <v>15</v>
      </c>
      <c r="H1053" s="3">
        <v>574178</v>
      </c>
      <c r="I1053" s="3">
        <v>574687</v>
      </c>
      <c r="J1053" s="3" t="s">
        <v>28</v>
      </c>
      <c r="K1053" s="3" t="s">
        <v>2124</v>
      </c>
      <c r="L1053" s="3" t="s">
        <v>2124</v>
      </c>
      <c r="N1053" s="5" t="s">
        <v>2125</v>
      </c>
      <c r="Q1053" s="3" t="s">
        <v>2122</v>
      </c>
      <c r="R1053" s="3">
        <v>510</v>
      </c>
      <c r="S1053" s="3">
        <v>169</v>
      </c>
    </row>
    <row r="1054" spans="1:20" x14ac:dyDescent="0.35">
      <c r="A1054" s="2" t="s">
        <v>11</v>
      </c>
      <c r="B1054" s="3" t="s">
        <v>12</v>
      </c>
      <c r="C1054" s="3" t="s">
        <v>13</v>
      </c>
      <c r="D1054" s="3" t="s">
        <v>14</v>
      </c>
      <c r="E1054" s="3" t="s">
        <v>3</v>
      </c>
      <c r="G1054" s="3" t="s">
        <v>15</v>
      </c>
      <c r="H1054" s="3">
        <v>574871</v>
      </c>
      <c r="I1054" s="3">
        <v>575377</v>
      </c>
      <c r="J1054" s="3" t="s">
        <v>28</v>
      </c>
      <c r="Q1054" s="3" t="s">
        <v>2126</v>
      </c>
      <c r="R1054" s="3">
        <v>507</v>
      </c>
      <c r="T1054" s="3" t="s">
        <v>2127</v>
      </c>
    </row>
    <row r="1055" spans="1:20" x14ac:dyDescent="0.35">
      <c r="A1055" s="2" t="s">
        <v>20</v>
      </c>
      <c r="B1055" s="3" t="s">
        <v>21</v>
      </c>
      <c r="C1055" s="3" t="s">
        <v>13</v>
      </c>
      <c r="D1055" s="3" t="s">
        <v>14</v>
      </c>
      <c r="E1055" s="3" t="s">
        <v>3</v>
      </c>
      <c r="G1055" s="3" t="s">
        <v>15</v>
      </c>
      <c r="H1055" s="3">
        <v>574871</v>
      </c>
      <c r="I1055" s="3">
        <v>575377</v>
      </c>
      <c r="J1055" s="3" t="s">
        <v>28</v>
      </c>
      <c r="K1055" s="3" t="s">
        <v>2128</v>
      </c>
      <c r="L1055" s="3" t="s">
        <v>2128</v>
      </c>
      <c r="N1055" s="5" t="s">
        <v>2125</v>
      </c>
      <c r="Q1055" s="3" t="s">
        <v>2126</v>
      </c>
      <c r="R1055" s="3">
        <v>507</v>
      </c>
      <c r="S1055" s="3">
        <v>168</v>
      </c>
    </row>
    <row r="1056" spans="1:20" x14ac:dyDescent="0.35">
      <c r="A1056" s="2" t="s">
        <v>11</v>
      </c>
      <c r="B1056" s="3" t="s">
        <v>12</v>
      </c>
      <c r="C1056" s="3" t="s">
        <v>13</v>
      </c>
      <c r="D1056" s="3" t="s">
        <v>14</v>
      </c>
      <c r="E1056" s="3" t="s">
        <v>3</v>
      </c>
      <c r="G1056" s="3" t="s">
        <v>15</v>
      </c>
      <c r="H1056" s="3">
        <v>575639</v>
      </c>
      <c r="I1056" s="3">
        <v>576115</v>
      </c>
      <c r="J1056" s="3" t="s">
        <v>28</v>
      </c>
      <c r="Q1056" s="3" t="s">
        <v>2129</v>
      </c>
      <c r="R1056" s="3">
        <v>477</v>
      </c>
      <c r="T1056" s="3" t="s">
        <v>2130</v>
      </c>
    </row>
    <row r="1057" spans="1:20" x14ac:dyDescent="0.35">
      <c r="A1057" s="2" t="s">
        <v>20</v>
      </c>
      <c r="B1057" s="3" t="s">
        <v>21</v>
      </c>
      <c r="C1057" s="3" t="s">
        <v>13</v>
      </c>
      <c r="D1057" s="3" t="s">
        <v>14</v>
      </c>
      <c r="E1057" s="3" t="s">
        <v>3</v>
      </c>
      <c r="G1057" s="3" t="s">
        <v>15</v>
      </c>
      <c r="H1057" s="3">
        <v>575639</v>
      </c>
      <c r="I1057" s="3">
        <v>576115</v>
      </c>
      <c r="J1057" s="3" t="s">
        <v>28</v>
      </c>
      <c r="K1057" s="3" t="s">
        <v>2131</v>
      </c>
      <c r="L1057" s="3" t="s">
        <v>2131</v>
      </c>
      <c r="N1057" s="5" t="s">
        <v>31</v>
      </c>
      <c r="Q1057" s="3" t="s">
        <v>2129</v>
      </c>
      <c r="R1057" s="3">
        <v>477</v>
      </c>
      <c r="S1057" s="3">
        <v>158</v>
      </c>
    </row>
    <row r="1058" spans="1:20" x14ac:dyDescent="0.35">
      <c r="A1058" s="2" t="s">
        <v>11</v>
      </c>
      <c r="B1058" s="3" t="s">
        <v>12</v>
      </c>
      <c r="C1058" s="3" t="s">
        <v>13</v>
      </c>
      <c r="D1058" s="3" t="s">
        <v>14</v>
      </c>
      <c r="E1058" s="3" t="s">
        <v>3</v>
      </c>
      <c r="G1058" s="3" t="s">
        <v>15</v>
      </c>
      <c r="H1058" s="3">
        <v>576287</v>
      </c>
      <c r="I1058" s="3">
        <v>576673</v>
      </c>
      <c r="J1058" s="3" t="s">
        <v>28</v>
      </c>
      <c r="Q1058" s="3" t="s">
        <v>2132</v>
      </c>
      <c r="R1058" s="3">
        <v>387</v>
      </c>
      <c r="T1058" s="3" t="s">
        <v>2133</v>
      </c>
    </row>
    <row r="1059" spans="1:20" x14ac:dyDescent="0.35">
      <c r="A1059" s="2" t="s">
        <v>20</v>
      </c>
      <c r="B1059" s="3" t="s">
        <v>21</v>
      </c>
      <c r="C1059" s="3" t="s">
        <v>13</v>
      </c>
      <c r="D1059" s="3" t="s">
        <v>14</v>
      </c>
      <c r="E1059" s="3" t="s">
        <v>3</v>
      </c>
      <c r="G1059" s="3" t="s">
        <v>15</v>
      </c>
      <c r="H1059" s="3">
        <v>576287</v>
      </c>
      <c r="I1059" s="3">
        <v>576673</v>
      </c>
      <c r="J1059" s="3" t="s">
        <v>28</v>
      </c>
      <c r="K1059" s="3" t="s">
        <v>2134</v>
      </c>
      <c r="L1059" s="3" t="s">
        <v>2134</v>
      </c>
      <c r="N1059" s="5" t="s">
        <v>31</v>
      </c>
      <c r="Q1059" s="3" t="s">
        <v>2132</v>
      </c>
      <c r="R1059" s="3">
        <v>387</v>
      </c>
      <c r="S1059" s="3">
        <v>128</v>
      </c>
    </row>
    <row r="1060" spans="1:20" x14ac:dyDescent="0.35">
      <c r="A1060" s="2" t="s">
        <v>11</v>
      </c>
      <c r="B1060" s="3" t="s">
        <v>12</v>
      </c>
      <c r="C1060" s="3" t="s">
        <v>13</v>
      </c>
      <c r="D1060" s="3" t="s">
        <v>14</v>
      </c>
      <c r="E1060" s="3" t="s">
        <v>3</v>
      </c>
      <c r="G1060" s="3" t="s">
        <v>15</v>
      </c>
      <c r="H1060" s="3">
        <v>576784</v>
      </c>
      <c r="I1060" s="3">
        <v>577299</v>
      </c>
      <c r="J1060" s="3" t="s">
        <v>28</v>
      </c>
      <c r="Q1060" s="3" t="s">
        <v>2135</v>
      </c>
      <c r="R1060" s="3">
        <v>516</v>
      </c>
      <c r="T1060" s="3" t="s">
        <v>2136</v>
      </c>
    </row>
    <row r="1061" spans="1:20" x14ac:dyDescent="0.35">
      <c r="A1061" s="2" t="s">
        <v>20</v>
      </c>
      <c r="B1061" s="3" t="s">
        <v>21</v>
      </c>
      <c r="C1061" s="3" t="s">
        <v>13</v>
      </c>
      <c r="D1061" s="3" t="s">
        <v>14</v>
      </c>
      <c r="E1061" s="3" t="s">
        <v>3</v>
      </c>
      <c r="G1061" s="3" t="s">
        <v>15</v>
      </c>
      <c r="H1061" s="3">
        <v>576784</v>
      </c>
      <c r="I1061" s="3">
        <v>577299</v>
      </c>
      <c r="J1061" s="3" t="s">
        <v>28</v>
      </c>
      <c r="K1061" s="3" t="s">
        <v>2137</v>
      </c>
      <c r="L1061" s="3" t="s">
        <v>2137</v>
      </c>
      <c r="N1061" s="5" t="s">
        <v>2102</v>
      </c>
      <c r="Q1061" s="3" t="s">
        <v>2135</v>
      </c>
      <c r="R1061" s="3">
        <v>516</v>
      </c>
      <c r="S1061" s="3">
        <v>171</v>
      </c>
    </row>
    <row r="1062" spans="1:20" x14ac:dyDescent="0.35">
      <c r="A1062" s="2" t="s">
        <v>11</v>
      </c>
      <c r="B1062" s="3" t="s">
        <v>259</v>
      </c>
      <c r="C1062" s="3" t="s">
        <v>13</v>
      </c>
      <c r="D1062" s="3" t="s">
        <v>14</v>
      </c>
      <c r="E1062" s="3" t="s">
        <v>3</v>
      </c>
      <c r="G1062" s="3" t="s">
        <v>15</v>
      </c>
      <c r="H1062" s="3">
        <v>577476</v>
      </c>
      <c r="I1062" s="3">
        <v>577702</v>
      </c>
      <c r="J1062" s="3" t="s">
        <v>28</v>
      </c>
      <c r="Q1062" s="3" t="s">
        <v>2138</v>
      </c>
      <c r="R1062" s="3">
        <v>227</v>
      </c>
      <c r="T1062" s="3" t="s">
        <v>1788</v>
      </c>
    </row>
    <row r="1063" spans="1:20" x14ac:dyDescent="0.35">
      <c r="A1063" s="2" t="s">
        <v>20</v>
      </c>
      <c r="B1063" s="3" t="s">
        <v>262</v>
      </c>
      <c r="C1063" s="3" t="s">
        <v>13</v>
      </c>
      <c r="D1063" s="3" t="s">
        <v>14</v>
      </c>
      <c r="E1063" s="3" t="s">
        <v>3</v>
      </c>
      <c r="G1063" s="3" t="s">
        <v>15</v>
      </c>
      <c r="H1063" s="3">
        <v>577476</v>
      </c>
      <c r="I1063" s="3">
        <v>577702</v>
      </c>
      <c r="J1063" s="3" t="s">
        <v>28</v>
      </c>
      <c r="N1063" s="5" t="s">
        <v>31</v>
      </c>
      <c r="Q1063" s="3" t="s">
        <v>2138</v>
      </c>
      <c r="R1063" s="3">
        <v>227</v>
      </c>
      <c r="T1063" s="3" t="s">
        <v>1788</v>
      </c>
    </row>
    <row r="1064" spans="1:20" x14ac:dyDescent="0.35">
      <c r="A1064" s="2" t="s">
        <v>11</v>
      </c>
      <c r="B1064" s="3" t="s">
        <v>259</v>
      </c>
      <c r="C1064" s="3" t="s">
        <v>13</v>
      </c>
      <c r="D1064" s="3" t="s">
        <v>14</v>
      </c>
      <c r="E1064" s="3" t="s">
        <v>3</v>
      </c>
      <c r="G1064" s="3" t="s">
        <v>15</v>
      </c>
      <c r="H1064" s="3">
        <v>577868</v>
      </c>
      <c r="I1064" s="3">
        <v>578073</v>
      </c>
      <c r="J1064" s="3" t="s">
        <v>28</v>
      </c>
      <c r="Q1064" s="3" t="s">
        <v>2139</v>
      </c>
      <c r="R1064" s="3">
        <v>206</v>
      </c>
      <c r="T1064" s="3" t="s">
        <v>1788</v>
      </c>
    </row>
    <row r="1065" spans="1:20" x14ac:dyDescent="0.35">
      <c r="A1065" s="2" t="s">
        <v>20</v>
      </c>
      <c r="B1065" s="3" t="s">
        <v>262</v>
      </c>
      <c r="C1065" s="3" t="s">
        <v>13</v>
      </c>
      <c r="D1065" s="3" t="s">
        <v>14</v>
      </c>
      <c r="E1065" s="3" t="s">
        <v>3</v>
      </c>
      <c r="G1065" s="3" t="s">
        <v>15</v>
      </c>
      <c r="H1065" s="3">
        <v>577868</v>
      </c>
      <c r="I1065" s="3">
        <v>578073</v>
      </c>
      <c r="J1065" s="3" t="s">
        <v>28</v>
      </c>
      <c r="N1065" s="5" t="s">
        <v>31</v>
      </c>
      <c r="Q1065" s="3" t="s">
        <v>2139</v>
      </c>
      <c r="R1065" s="3">
        <v>206</v>
      </c>
      <c r="T1065" s="3" t="s">
        <v>1788</v>
      </c>
    </row>
    <row r="1066" spans="1:20" x14ac:dyDescent="0.35">
      <c r="A1066" s="2" t="s">
        <v>11</v>
      </c>
      <c r="B1066" s="3" t="s">
        <v>12</v>
      </c>
      <c r="C1066" s="3" t="s">
        <v>13</v>
      </c>
      <c r="D1066" s="3" t="s">
        <v>14</v>
      </c>
      <c r="E1066" s="3" t="s">
        <v>3</v>
      </c>
      <c r="G1066" s="3" t="s">
        <v>15</v>
      </c>
      <c r="H1066" s="3">
        <v>578249</v>
      </c>
      <c r="I1066" s="3">
        <v>578752</v>
      </c>
      <c r="J1066" s="3" t="s">
        <v>28</v>
      </c>
      <c r="Q1066" s="3" t="s">
        <v>2140</v>
      </c>
      <c r="R1066" s="3">
        <v>504</v>
      </c>
      <c r="T1066" s="3" t="s">
        <v>2141</v>
      </c>
    </row>
    <row r="1067" spans="1:20" x14ac:dyDescent="0.35">
      <c r="A1067" s="2" t="s">
        <v>20</v>
      </c>
      <c r="B1067" s="3" t="s">
        <v>21</v>
      </c>
      <c r="C1067" s="3" t="s">
        <v>13</v>
      </c>
      <c r="D1067" s="3" t="s">
        <v>14</v>
      </c>
      <c r="E1067" s="3" t="s">
        <v>3</v>
      </c>
      <c r="G1067" s="3" t="s">
        <v>15</v>
      </c>
      <c r="H1067" s="3">
        <v>578249</v>
      </c>
      <c r="I1067" s="3">
        <v>578752</v>
      </c>
      <c r="J1067" s="3" t="s">
        <v>28</v>
      </c>
      <c r="K1067" s="3" t="s">
        <v>2142</v>
      </c>
      <c r="L1067" s="3" t="s">
        <v>2142</v>
      </c>
      <c r="N1067" s="5" t="s">
        <v>31</v>
      </c>
      <c r="Q1067" s="3" t="s">
        <v>2140</v>
      </c>
      <c r="R1067" s="3">
        <v>504</v>
      </c>
      <c r="S1067" s="3">
        <v>167</v>
      </c>
    </row>
    <row r="1068" spans="1:20" x14ac:dyDescent="0.35">
      <c r="A1068" s="2" t="s">
        <v>11</v>
      </c>
      <c r="B1068" s="3" t="s">
        <v>12</v>
      </c>
      <c r="C1068" s="3" t="s">
        <v>13</v>
      </c>
      <c r="D1068" s="3" t="s">
        <v>14</v>
      </c>
      <c r="E1068" s="3" t="s">
        <v>3</v>
      </c>
      <c r="G1068" s="3" t="s">
        <v>15</v>
      </c>
      <c r="H1068" s="3">
        <v>578895</v>
      </c>
      <c r="I1068" s="3">
        <v>579224</v>
      </c>
      <c r="J1068" s="3" t="s">
        <v>28</v>
      </c>
      <c r="Q1068" s="3" t="s">
        <v>2143</v>
      </c>
      <c r="R1068" s="3">
        <v>330</v>
      </c>
      <c r="T1068" s="3" t="s">
        <v>2144</v>
      </c>
    </row>
    <row r="1069" spans="1:20" x14ac:dyDescent="0.35">
      <c r="A1069" s="2" t="s">
        <v>20</v>
      </c>
      <c r="B1069" s="3" t="s">
        <v>21</v>
      </c>
      <c r="C1069" s="3" t="s">
        <v>13</v>
      </c>
      <c r="D1069" s="3" t="s">
        <v>14</v>
      </c>
      <c r="E1069" s="3" t="s">
        <v>3</v>
      </c>
      <c r="G1069" s="3" t="s">
        <v>15</v>
      </c>
      <c r="H1069" s="3">
        <v>578895</v>
      </c>
      <c r="I1069" s="3">
        <v>579224</v>
      </c>
      <c r="J1069" s="3" t="s">
        <v>28</v>
      </c>
      <c r="K1069" s="3" t="s">
        <v>2145</v>
      </c>
      <c r="L1069" s="3" t="s">
        <v>2145</v>
      </c>
      <c r="N1069" s="5" t="s">
        <v>31</v>
      </c>
      <c r="Q1069" s="3" t="s">
        <v>2143</v>
      </c>
      <c r="R1069" s="3">
        <v>330</v>
      </c>
      <c r="S1069" s="3">
        <v>109</v>
      </c>
    </row>
    <row r="1070" spans="1:20" x14ac:dyDescent="0.35">
      <c r="A1070" s="2" t="s">
        <v>11</v>
      </c>
      <c r="B1070" s="3" t="s">
        <v>12</v>
      </c>
      <c r="C1070" s="3" t="s">
        <v>13</v>
      </c>
      <c r="D1070" s="3" t="s">
        <v>14</v>
      </c>
      <c r="E1070" s="3" t="s">
        <v>3</v>
      </c>
      <c r="G1070" s="3" t="s">
        <v>15</v>
      </c>
      <c r="H1070" s="3">
        <v>579233</v>
      </c>
      <c r="I1070" s="3">
        <v>579664</v>
      </c>
      <c r="J1070" s="3" t="s">
        <v>28</v>
      </c>
      <c r="Q1070" s="3" t="s">
        <v>2146</v>
      </c>
      <c r="R1070" s="3">
        <v>432</v>
      </c>
      <c r="T1070" s="3" t="s">
        <v>2147</v>
      </c>
    </row>
    <row r="1071" spans="1:20" x14ac:dyDescent="0.35">
      <c r="A1071" s="2" t="s">
        <v>20</v>
      </c>
      <c r="B1071" s="3" t="s">
        <v>21</v>
      </c>
      <c r="C1071" s="3" t="s">
        <v>13</v>
      </c>
      <c r="D1071" s="3" t="s">
        <v>14</v>
      </c>
      <c r="E1071" s="3" t="s">
        <v>3</v>
      </c>
      <c r="G1071" s="3" t="s">
        <v>15</v>
      </c>
      <c r="H1071" s="3">
        <v>579233</v>
      </c>
      <c r="I1071" s="3">
        <v>579664</v>
      </c>
      <c r="J1071" s="3" t="s">
        <v>28</v>
      </c>
      <c r="K1071" s="3" t="s">
        <v>2148</v>
      </c>
      <c r="L1071" s="3" t="s">
        <v>2148</v>
      </c>
      <c r="N1071" s="5" t="s">
        <v>31</v>
      </c>
      <c r="Q1071" s="3" t="s">
        <v>2146</v>
      </c>
      <c r="R1071" s="3">
        <v>432</v>
      </c>
      <c r="S1071" s="3">
        <v>143</v>
      </c>
    </row>
    <row r="1072" spans="1:20" x14ac:dyDescent="0.35">
      <c r="A1072" s="2" t="s">
        <v>11</v>
      </c>
      <c r="B1072" s="3" t="s">
        <v>12</v>
      </c>
      <c r="C1072" s="3" t="s">
        <v>13</v>
      </c>
      <c r="D1072" s="3" t="s">
        <v>14</v>
      </c>
      <c r="E1072" s="3" t="s">
        <v>3</v>
      </c>
      <c r="G1072" s="3" t="s">
        <v>15</v>
      </c>
      <c r="H1072" s="3">
        <v>579805</v>
      </c>
      <c r="I1072" s="3">
        <v>580233</v>
      </c>
      <c r="J1072" s="3" t="s">
        <v>28</v>
      </c>
      <c r="Q1072" s="3" t="s">
        <v>2149</v>
      </c>
      <c r="R1072" s="3">
        <v>429</v>
      </c>
      <c r="T1072" s="3" t="s">
        <v>2150</v>
      </c>
    </row>
    <row r="1073" spans="1:20" x14ac:dyDescent="0.35">
      <c r="A1073" s="2" t="s">
        <v>20</v>
      </c>
      <c r="B1073" s="3" t="s">
        <v>21</v>
      </c>
      <c r="C1073" s="3" t="s">
        <v>13</v>
      </c>
      <c r="D1073" s="3" t="s">
        <v>14</v>
      </c>
      <c r="E1073" s="3" t="s">
        <v>3</v>
      </c>
      <c r="G1073" s="3" t="s">
        <v>15</v>
      </c>
      <c r="H1073" s="3">
        <v>579805</v>
      </c>
      <c r="I1073" s="3">
        <v>580233</v>
      </c>
      <c r="J1073" s="3" t="s">
        <v>28</v>
      </c>
      <c r="K1073" s="3" t="s">
        <v>2151</v>
      </c>
      <c r="L1073" s="3" t="s">
        <v>2151</v>
      </c>
      <c r="N1073" s="5" t="s">
        <v>31</v>
      </c>
      <c r="Q1073" s="3" t="s">
        <v>2149</v>
      </c>
      <c r="R1073" s="3">
        <v>429</v>
      </c>
      <c r="S1073" s="3">
        <v>142</v>
      </c>
    </row>
    <row r="1074" spans="1:20" x14ac:dyDescent="0.35">
      <c r="A1074" s="2" t="s">
        <v>11</v>
      </c>
      <c r="B1074" s="3" t="s">
        <v>12</v>
      </c>
      <c r="C1074" s="3" t="s">
        <v>13</v>
      </c>
      <c r="D1074" s="3" t="s">
        <v>14</v>
      </c>
      <c r="E1074" s="3" t="s">
        <v>3</v>
      </c>
      <c r="G1074" s="3" t="s">
        <v>15</v>
      </c>
      <c r="H1074" s="3">
        <v>580314</v>
      </c>
      <c r="I1074" s="3">
        <v>581057</v>
      </c>
      <c r="J1074" s="3" t="s">
        <v>16</v>
      </c>
      <c r="Q1074" s="3" t="s">
        <v>2152</v>
      </c>
      <c r="R1074" s="3">
        <v>744</v>
      </c>
      <c r="T1074" s="3" t="s">
        <v>2153</v>
      </c>
    </row>
    <row r="1075" spans="1:20" x14ac:dyDescent="0.35">
      <c r="A1075" s="2" t="s">
        <v>20</v>
      </c>
      <c r="B1075" s="3" t="s">
        <v>21</v>
      </c>
      <c r="C1075" s="3" t="s">
        <v>13</v>
      </c>
      <c r="D1075" s="3" t="s">
        <v>14</v>
      </c>
      <c r="E1075" s="3" t="s">
        <v>3</v>
      </c>
      <c r="G1075" s="3" t="s">
        <v>15</v>
      </c>
      <c r="H1075" s="3">
        <v>580314</v>
      </c>
      <c r="I1075" s="3">
        <v>581057</v>
      </c>
      <c r="J1075" s="3" t="s">
        <v>16</v>
      </c>
      <c r="K1075" s="3" t="s">
        <v>2154</v>
      </c>
      <c r="L1075" s="3" t="s">
        <v>2154</v>
      </c>
      <c r="N1075" s="5" t="s">
        <v>2155</v>
      </c>
      <c r="Q1075" s="3" t="s">
        <v>2152</v>
      </c>
      <c r="R1075" s="3">
        <v>744</v>
      </c>
      <c r="S1075" s="3">
        <v>247</v>
      </c>
    </row>
    <row r="1076" spans="1:20" x14ac:dyDescent="0.35">
      <c r="A1076" s="2" t="s">
        <v>11</v>
      </c>
      <c r="B1076" s="3" t="s">
        <v>12</v>
      </c>
      <c r="C1076" s="3" t="s">
        <v>13</v>
      </c>
      <c r="D1076" s="3" t="s">
        <v>14</v>
      </c>
      <c r="E1076" s="3" t="s">
        <v>3</v>
      </c>
      <c r="G1076" s="3" t="s">
        <v>15</v>
      </c>
      <c r="H1076" s="3">
        <v>581175</v>
      </c>
      <c r="I1076" s="3">
        <v>582374</v>
      </c>
      <c r="J1076" s="3" t="s">
        <v>28</v>
      </c>
      <c r="Q1076" s="3" t="s">
        <v>2156</v>
      </c>
      <c r="R1076" s="3">
        <v>1200</v>
      </c>
      <c r="T1076" s="3" t="s">
        <v>2157</v>
      </c>
    </row>
    <row r="1077" spans="1:20" x14ac:dyDescent="0.35">
      <c r="A1077" s="2" t="s">
        <v>20</v>
      </c>
      <c r="B1077" s="3" t="s">
        <v>21</v>
      </c>
      <c r="C1077" s="3" t="s">
        <v>13</v>
      </c>
      <c r="D1077" s="3" t="s">
        <v>14</v>
      </c>
      <c r="E1077" s="3" t="s">
        <v>3</v>
      </c>
      <c r="G1077" s="3" t="s">
        <v>15</v>
      </c>
      <c r="H1077" s="3">
        <v>581175</v>
      </c>
      <c r="I1077" s="3">
        <v>582374</v>
      </c>
      <c r="J1077" s="3" t="s">
        <v>28</v>
      </c>
      <c r="K1077" s="3" t="s">
        <v>2158</v>
      </c>
      <c r="L1077" s="3" t="s">
        <v>2158</v>
      </c>
      <c r="N1077" s="5" t="s">
        <v>2159</v>
      </c>
      <c r="Q1077" s="3" t="s">
        <v>2156</v>
      </c>
      <c r="R1077" s="3">
        <v>1200</v>
      </c>
      <c r="S1077" s="3">
        <v>399</v>
      </c>
    </row>
    <row r="1078" spans="1:20" x14ac:dyDescent="0.35">
      <c r="A1078" s="2" t="s">
        <v>11</v>
      </c>
      <c r="B1078" s="3" t="s">
        <v>12</v>
      </c>
      <c r="C1078" s="3" t="s">
        <v>13</v>
      </c>
      <c r="D1078" s="3" t="s">
        <v>14</v>
      </c>
      <c r="E1078" s="3" t="s">
        <v>3</v>
      </c>
      <c r="G1078" s="3" t="s">
        <v>15</v>
      </c>
      <c r="H1078" s="3">
        <v>582376</v>
      </c>
      <c r="I1078" s="3">
        <v>583302</v>
      </c>
      <c r="J1078" s="3" t="s">
        <v>28</v>
      </c>
      <c r="Q1078" s="3" t="s">
        <v>2160</v>
      </c>
      <c r="R1078" s="3">
        <v>927</v>
      </c>
      <c r="T1078" s="3" t="s">
        <v>2161</v>
      </c>
    </row>
    <row r="1079" spans="1:20" x14ac:dyDescent="0.35">
      <c r="A1079" s="2" t="s">
        <v>20</v>
      </c>
      <c r="B1079" s="3" t="s">
        <v>21</v>
      </c>
      <c r="C1079" s="3" t="s">
        <v>13</v>
      </c>
      <c r="D1079" s="3" t="s">
        <v>14</v>
      </c>
      <c r="E1079" s="3" t="s">
        <v>3</v>
      </c>
      <c r="G1079" s="3" t="s">
        <v>15</v>
      </c>
      <c r="H1079" s="3">
        <v>582376</v>
      </c>
      <c r="I1079" s="3">
        <v>583302</v>
      </c>
      <c r="J1079" s="3" t="s">
        <v>28</v>
      </c>
      <c r="K1079" s="3" t="s">
        <v>2162</v>
      </c>
      <c r="L1079" s="3" t="s">
        <v>2162</v>
      </c>
      <c r="N1079" s="5" t="s">
        <v>2163</v>
      </c>
      <c r="Q1079" s="3" t="s">
        <v>2160</v>
      </c>
      <c r="R1079" s="3">
        <v>927</v>
      </c>
      <c r="S1079" s="3">
        <v>308</v>
      </c>
    </row>
    <row r="1080" spans="1:20" x14ac:dyDescent="0.35">
      <c r="A1080" s="2" t="s">
        <v>11</v>
      </c>
      <c r="B1080" s="3" t="s">
        <v>12</v>
      </c>
      <c r="C1080" s="3" t="s">
        <v>13</v>
      </c>
      <c r="D1080" s="3" t="s">
        <v>14</v>
      </c>
      <c r="E1080" s="3" t="s">
        <v>3</v>
      </c>
      <c r="G1080" s="3" t="s">
        <v>15</v>
      </c>
      <c r="H1080" s="3">
        <v>583304</v>
      </c>
      <c r="I1080" s="3">
        <v>584089</v>
      </c>
      <c r="J1080" s="3" t="s">
        <v>28</v>
      </c>
      <c r="Q1080" s="3" t="s">
        <v>2164</v>
      </c>
      <c r="R1080" s="3">
        <v>786</v>
      </c>
      <c r="T1080" s="3" t="s">
        <v>2165</v>
      </c>
    </row>
    <row r="1081" spans="1:20" x14ac:dyDescent="0.35">
      <c r="A1081" s="2" t="s">
        <v>20</v>
      </c>
      <c r="B1081" s="3" t="s">
        <v>21</v>
      </c>
      <c r="C1081" s="3" t="s">
        <v>13</v>
      </c>
      <c r="D1081" s="3" t="s">
        <v>14</v>
      </c>
      <c r="E1081" s="3" t="s">
        <v>3</v>
      </c>
      <c r="G1081" s="3" t="s">
        <v>15</v>
      </c>
      <c r="H1081" s="3">
        <v>583304</v>
      </c>
      <c r="I1081" s="3">
        <v>584089</v>
      </c>
      <c r="J1081" s="3" t="s">
        <v>28</v>
      </c>
      <c r="K1081" s="3" t="s">
        <v>2166</v>
      </c>
      <c r="L1081" s="3" t="s">
        <v>2166</v>
      </c>
      <c r="N1081" s="5" t="s">
        <v>2167</v>
      </c>
      <c r="Q1081" s="3" t="s">
        <v>2164</v>
      </c>
      <c r="R1081" s="3">
        <v>786</v>
      </c>
      <c r="S1081" s="3">
        <v>261</v>
      </c>
    </row>
    <row r="1082" spans="1:20" x14ac:dyDescent="0.35">
      <c r="A1082" s="2" t="s">
        <v>11</v>
      </c>
      <c r="B1082" s="3" t="s">
        <v>12</v>
      </c>
      <c r="C1082" s="3" t="s">
        <v>13</v>
      </c>
      <c r="D1082" s="3" t="s">
        <v>14</v>
      </c>
      <c r="E1082" s="3" t="s">
        <v>3</v>
      </c>
      <c r="G1082" s="3" t="s">
        <v>15</v>
      </c>
      <c r="H1082" s="3">
        <v>584099</v>
      </c>
      <c r="I1082" s="3">
        <v>585286</v>
      </c>
      <c r="J1082" s="3" t="s">
        <v>28</v>
      </c>
      <c r="Q1082" s="3" t="s">
        <v>2168</v>
      </c>
      <c r="R1082" s="3">
        <v>1188</v>
      </c>
      <c r="T1082" s="3" t="s">
        <v>2169</v>
      </c>
    </row>
    <row r="1083" spans="1:20" x14ac:dyDescent="0.35">
      <c r="A1083" s="2" t="s">
        <v>20</v>
      </c>
      <c r="B1083" s="3" t="s">
        <v>21</v>
      </c>
      <c r="C1083" s="3" t="s">
        <v>13</v>
      </c>
      <c r="D1083" s="3" t="s">
        <v>14</v>
      </c>
      <c r="E1083" s="3" t="s">
        <v>3</v>
      </c>
      <c r="G1083" s="3" t="s">
        <v>15</v>
      </c>
      <c r="H1083" s="3">
        <v>584099</v>
      </c>
      <c r="I1083" s="3">
        <v>585286</v>
      </c>
      <c r="J1083" s="3" t="s">
        <v>28</v>
      </c>
      <c r="K1083" s="3" t="s">
        <v>2170</v>
      </c>
      <c r="L1083" s="3" t="s">
        <v>2170</v>
      </c>
      <c r="N1083" s="5" t="s">
        <v>31</v>
      </c>
      <c r="Q1083" s="3" t="s">
        <v>2168</v>
      </c>
      <c r="R1083" s="3">
        <v>1188</v>
      </c>
      <c r="S1083" s="3">
        <v>395</v>
      </c>
    </row>
    <row r="1084" spans="1:20" x14ac:dyDescent="0.35">
      <c r="A1084" s="2" t="s">
        <v>11</v>
      </c>
      <c r="B1084" s="3" t="s">
        <v>12</v>
      </c>
      <c r="C1084" s="3" t="s">
        <v>13</v>
      </c>
      <c r="D1084" s="3" t="s">
        <v>14</v>
      </c>
      <c r="E1084" s="3" t="s">
        <v>3</v>
      </c>
      <c r="G1084" s="3" t="s">
        <v>15</v>
      </c>
      <c r="H1084" s="3">
        <v>585286</v>
      </c>
      <c r="I1084" s="3">
        <v>586170</v>
      </c>
      <c r="J1084" s="3" t="s">
        <v>28</v>
      </c>
      <c r="Q1084" s="3" t="s">
        <v>2171</v>
      </c>
      <c r="R1084" s="3">
        <v>885</v>
      </c>
      <c r="T1084" s="3" t="s">
        <v>2172</v>
      </c>
    </row>
    <row r="1085" spans="1:20" x14ac:dyDescent="0.35">
      <c r="A1085" s="2" t="s">
        <v>20</v>
      </c>
      <c r="B1085" s="3" t="s">
        <v>21</v>
      </c>
      <c r="C1085" s="3" t="s">
        <v>13</v>
      </c>
      <c r="D1085" s="3" t="s">
        <v>14</v>
      </c>
      <c r="E1085" s="3" t="s">
        <v>3</v>
      </c>
      <c r="G1085" s="3" t="s">
        <v>15</v>
      </c>
      <c r="H1085" s="3">
        <v>585286</v>
      </c>
      <c r="I1085" s="3">
        <v>586170</v>
      </c>
      <c r="J1085" s="3" t="s">
        <v>28</v>
      </c>
      <c r="K1085" s="3" t="s">
        <v>2173</v>
      </c>
      <c r="L1085" s="3" t="s">
        <v>2173</v>
      </c>
      <c r="N1085" s="5" t="s">
        <v>2174</v>
      </c>
      <c r="Q1085" s="3" t="s">
        <v>2171</v>
      </c>
      <c r="R1085" s="3">
        <v>885</v>
      </c>
      <c r="S1085" s="3">
        <v>294</v>
      </c>
    </row>
    <row r="1086" spans="1:20" x14ac:dyDescent="0.35">
      <c r="A1086" s="2" t="s">
        <v>11</v>
      </c>
      <c r="B1086" s="3" t="s">
        <v>12</v>
      </c>
      <c r="C1086" s="3" t="s">
        <v>13</v>
      </c>
      <c r="D1086" s="3" t="s">
        <v>14</v>
      </c>
      <c r="E1086" s="3" t="s">
        <v>3</v>
      </c>
      <c r="G1086" s="3" t="s">
        <v>15</v>
      </c>
      <c r="H1086" s="3">
        <v>586188</v>
      </c>
      <c r="I1086" s="3">
        <v>586970</v>
      </c>
      <c r="J1086" s="3" t="s">
        <v>28</v>
      </c>
      <c r="Q1086" s="3" t="s">
        <v>2175</v>
      </c>
      <c r="R1086" s="3">
        <v>783</v>
      </c>
      <c r="T1086" s="3" t="s">
        <v>2176</v>
      </c>
    </row>
    <row r="1087" spans="1:20" x14ac:dyDescent="0.35">
      <c r="A1087" s="2" t="s">
        <v>20</v>
      </c>
      <c r="B1087" s="3" t="s">
        <v>21</v>
      </c>
      <c r="C1087" s="3" t="s">
        <v>13</v>
      </c>
      <c r="D1087" s="3" t="s">
        <v>14</v>
      </c>
      <c r="E1087" s="3" t="s">
        <v>3</v>
      </c>
      <c r="G1087" s="3" t="s">
        <v>15</v>
      </c>
      <c r="H1087" s="3">
        <v>586188</v>
      </c>
      <c r="I1087" s="3">
        <v>586970</v>
      </c>
      <c r="J1087" s="3" t="s">
        <v>28</v>
      </c>
      <c r="K1087" s="3" t="s">
        <v>2177</v>
      </c>
      <c r="L1087" s="3" t="s">
        <v>2177</v>
      </c>
      <c r="N1087" s="5" t="s">
        <v>2178</v>
      </c>
      <c r="Q1087" s="3" t="s">
        <v>2175</v>
      </c>
      <c r="R1087" s="3">
        <v>783</v>
      </c>
      <c r="S1087" s="3">
        <v>260</v>
      </c>
    </row>
    <row r="1088" spans="1:20" x14ac:dyDescent="0.35">
      <c r="A1088" s="2" t="s">
        <v>11</v>
      </c>
      <c r="B1088" s="3" t="s">
        <v>12</v>
      </c>
      <c r="C1088" s="3" t="s">
        <v>13</v>
      </c>
      <c r="D1088" s="3" t="s">
        <v>14</v>
      </c>
      <c r="E1088" s="3" t="s">
        <v>3</v>
      </c>
      <c r="G1088" s="3" t="s">
        <v>15</v>
      </c>
      <c r="H1088" s="3">
        <v>586981</v>
      </c>
      <c r="I1088" s="3">
        <v>588075</v>
      </c>
      <c r="J1088" s="3" t="s">
        <v>28</v>
      </c>
      <c r="Q1088" s="3" t="s">
        <v>2179</v>
      </c>
      <c r="R1088" s="3">
        <v>1095</v>
      </c>
      <c r="T1088" s="3" t="s">
        <v>2180</v>
      </c>
    </row>
    <row r="1089" spans="1:20" x14ac:dyDescent="0.35">
      <c r="A1089" s="2" t="s">
        <v>20</v>
      </c>
      <c r="B1089" s="3" t="s">
        <v>21</v>
      </c>
      <c r="C1089" s="3" t="s">
        <v>13</v>
      </c>
      <c r="D1089" s="3" t="s">
        <v>14</v>
      </c>
      <c r="E1089" s="3" t="s">
        <v>3</v>
      </c>
      <c r="G1089" s="3" t="s">
        <v>15</v>
      </c>
      <c r="H1089" s="3">
        <v>586981</v>
      </c>
      <c r="I1089" s="3">
        <v>588075</v>
      </c>
      <c r="J1089" s="3" t="s">
        <v>28</v>
      </c>
      <c r="K1089" s="3" t="s">
        <v>2181</v>
      </c>
      <c r="L1089" s="3" t="s">
        <v>2181</v>
      </c>
      <c r="N1089" s="5" t="s">
        <v>1424</v>
      </c>
      <c r="Q1089" s="3" t="s">
        <v>2179</v>
      </c>
      <c r="R1089" s="3">
        <v>1095</v>
      </c>
      <c r="S1089" s="3">
        <v>364</v>
      </c>
    </row>
    <row r="1090" spans="1:20" x14ac:dyDescent="0.35">
      <c r="A1090" s="2" t="s">
        <v>11</v>
      </c>
      <c r="B1090" s="3" t="s">
        <v>12</v>
      </c>
      <c r="C1090" s="3" t="s">
        <v>13</v>
      </c>
      <c r="D1090" s="3" t="s">
        <v>14</v>
      </c>
      <c r="E1090" s="3" t="s">
        <v>3</v>
      </c>
      <c r="G1090" s="3" t="s">
        <v>15</v>
      </c>
      <c r="H1090" s="3">
        <v>588247</v>
      </c>
      <c r="I1090" s="3">
        <v>589557</v>
      </c>
      <c r="J1090" s="3" t="s">
        <v>28</v>
      </c>
      <c r="Q1090" s="3" t="s">
        <v>2182</v>
      </c>
      <c r="R1090" s="3">
        <v>1311</v>
      </c>
      <c r="T1090" s="3" t="s">
        <v>2183</v>
      </c>
    </row>
    <row r="1091" spans="1:20" x14ac:dyDescent="0.35">
      <c r="A1091" s="2" t="s">
        <v>20</v>
      </c>
      <c r="B1091" s="3" t="s">
        <v>21</v>
      </c>
      <c r="C1091" s="3" t="s">
        <v>13</v>
      </c>
      <c r="D1091" s="3" t="s">
        <v>14</v>
      </c>
      <c r="E1091" s="3" t="s">
        <v>3</v>
      </c>
      <c r="G1091" s="3" t="s">
        <v>15</v>
      </c>
      <c r="H1091" s="3">
        <v>588247</v>
      </c>
      <c r="I1091" s="3">
        <v>589557</v>
      </c>
      <c r="J1091" s="3" t="s">
        <v>28</v>
      </c>
      <c r="K1091" s="3" t="s">
        <v>2184</v>
      </c>
      <c r="L1091" s="3" t="s">
        <v>2184</v>
      </c>
      <c r="N1091" s="5" t="s">
        <v>1237</v>
      </c>
      <c r="Q1091" s="3" t="s">
        <v>2182</v>
      </c>
      <c r="R1091" s="3">
        <v>1311</v>
      </c>
      <c r="S1091" s="3">
        <v>436</v>
      </c>
    </row>
    <row r="1092" spans="1:20" x14ac:dyDescent="0.35">
      <c r="A1092" s="2" t="s">
        <v>11</v>
      </c>
      <c r="B1092" s="3" t="s">
        <v>12</v>
      </c>
      <c r="C1092" s="3" t="s">
        <v>13</v>
      </c>
      <c r="D1092" s="3" t="s">
        <v>14</v>
      </c>
      <c r="E1092" s="3" t="s">
        <v>3</v>
      </c>
      <c r="G1092" s="3" t="s">
        <v>15</v>
      </c>
      <c r="H1092" s="3">
        <v>589560</v>
      </c>
      <c r="I1092" s="3">
        <v>589916</v>
      </c>
      <c r="J1092" s="3" t="s">
        <v>28</v>
      </c>
      <c r="Q1092" s="3" t="s">
        <v>2185</v>
      </c>
      <c r="R1092" s="3">
        <v>357</v>
      </c>
      <c r="T1092" s="3" t="s">
        <v>2186</v>
      </c>
    </row>
    <row r="1093" spans="1:20" x14ac:dyDescent="0.35">
      <c r="A1093" s="2" t="s">
        <v>20</v>
      </c>
      <c r="B1093" s="3" t="s">
        <v>21</v>
      </c>
      <c r="C1093" s="3" t="s">
        <v>13</v>
      </c>
      <c r="D1093" s="3" t="s">
        <v>14</v>
      </c>
      <c r="E1093" s="3" t="s">
        <v>3</v>
      </c>
      <c r="G1093" s="3" t="s">
        <v>15</v>
      </c>
      <c r="H1093" s="3">
        <v>589560</v>
      </c>
      <c r="I1093" s="3">
        <v>589916</v>
      </c>
      <c r="J1093" s="3" t="s">
        <v>28</v>
      </c>
      <c r="K1093" s="3" t="s">
        <v>2187</v>
      </c>
      <c r="L1093" s="3" t="s">
        <v>2187</v>
      </c>
      <c r="N1093" s="5" t="s">
        <v>31</v>
      </c>
      <c r="Q1093" s="3" t="s">
        <v>2185</v>
      </c>
      <c r="R1093" s="3">
        <v>357</v>
      </c>
      <c r="S1093" s="3">
        <v>118</v>
      </c>
    </row>
    <row r="1094" spans="1:20" x14ac:dyDescent="0.35">
      <c r="A1094" s="2" t="s">
        <v>11</v>
      </c>
      <c r="B1094" s="3" t="s">
        <v>12</v>
      </c>
      <c r="C1094" s="3" t="s">
        <v>13</v>
      </c>
      <c r="D1094" s="3" t="s">
        <v>14</v>
      </c>
      <c r="E1094" s="3" t="s">
        <v>3</v>
      </c>
      <c r="G1094" s="3" t="s">
        <v>15</v>
      </c>
      <c r="H1094" s="3">
        <v>589980</v>
      </c>
      <c r="I1094" s="3">
        <v>593669</v>
      </c>
      <c r="J1094" s="3" t="s">
        <v>28</v>
      </c>
      <c r="O1094" s="2" t="s">
        <v>2188</v>
      </c>
      <c r="Q1094" s="3" t="s">
        <v>2189</v>
      </c>
      <c r="R1094" s="3">
        <v>3690</v>
      </c>
      <c r="T1094" s="3" t="s">
        <v>2190</v>
      </c>
    </row>
    <row r="1095" spans="1:20" x14ac:dyDescent="0.35">
      <c r="A1095" s="2" t="s">
        <v>20</v>
      </c>
      <c r="B1095" s="3" t="s">
        <v>21</v>
      </c>
      <c r="C1095" s="3" t="s">
        <v>13</v>
      </c>
      <c r="D1095" s="3" t="s">
        <v>14</v>
      </c>
      <c r="E1095" s="3" t="s">
        <v>3</v>
      </c>
      <c r="G1095" s="3" t="s">
        <v>15</v>
      </c>
      <c r="H1095" s="3">
        <v>589980</v>
      </c>
      <c r="I1095" s="3">
        <v>593669</v>
      </c>
      <c r="J1095" s="3" t="s">
        <v>28</v>
      </c>
      <c r="K1095" s="3" t="s">
        <v>2191</v>
      </c>
      <c r="L1095" s="3" t="s">
        <v>2191</v>
      </c>
      <c r="N1095" s="5" t="s">
        <v>2192</v>
      </c>
      <c r="O1095" s="2" t="s">
        <v>2188</v>
      </c>
      <c r="Q1095" s="3" t="s">
        <v>2189</v>
      </c>
      <c r="R1095" s="3">
        <v>3690</v>
      </c>
      <c r="S1095" s="3">
        <v>1229</v>
      </c>
    </row>
    <row r="1096" spans="1:20" x14ac:dyDescent="0.35">
      <c r="A1096" s="2" t="s">
        <v>11</v>
      </c>
      <c r="B1096" s="3" t="s">
        <v>12</v>
      </c>
      <c r="C1096" s="3" t="s">
        <v>13</v>
      </c>
      <c r="D1096" s="3" t="s">
        <v>14</v>
      </c>
      <c r="E1096" s="3" t="s">
        <v>3</v>
      </c>
      <c r="G1096" s="3" t="s">
        <v>15</v>
      </c>
      <c r="H1096" s="3">
        <v>593669</v>
      </c>
      <c r="I1096" s="3">
        <v>595642</v>
      </c>
      <c r="J1096" s="3" t="s">
        <v>28</v>
      </c>
      <c r="O1096" s="2" t="s">
        <v>2193</v>
      </c>
      <c r="Q1096" s="3" t="s">
        <v>2194</v>
      </c>
      <c r="R1096" s="3">
        <v>1974</v>
      </c>
      <c r="T1096" s="3" t="s">
        <v>2195</v>
      </c>
    </row>
    <row r="1097" spans="1:20" x14ac:dyDescent="0.35">
      <c r="A1097" s="2" t="s">
        <v>20</v>
      </c>
      <c r="B1097" s="3" t="s">
        <v>21</v>
      </c>
      <c r="C1097" s="3" t="s">
        <v>13</v>
      </c>
      <c r="D1097" s="3" t="s">
        <v>14</v>
      </c>
      <c r="E1097" s="3" t="s">
        <v>3</v>
      </c>
      <c r="G1097" s="3" t="s">
        <v>15</v>
      </c>
      <c r="H1097" s="3">
        <v>593669</v>
      </c>
      <c r="I1097" s="3">
        <v>595642</v>
      </c>
      <c r="J1097" s="3" t="s">
        <v>28</v>
      </c>
      <c r="K1097" s="3" t="s">
        <v>2196</v>
      </c>
      <c r="L1097" s="3" t="s">
        <v>2196</v>
      </c>
      <c r="N1097" s="5" t="s">
        <v>2197</v>
      </c>
      <c r="O1097" s="2" t="s">
        <v>2193</v>
      </c>
      <c r="Q1097" s="3" t="s">
        <v>2194</v>
      </c>
      <c r="R1097" s="3">
        <v>1974</v>
      </c>
      <c r="S1097" s="3">
        <v>657</v>
      </c>
    </row>
    <row r="1098" spans="1:20" x14ac:dyDescent="0.35">
      <c r="A1098" s="2" t="s">
        <v>11</v>
      </c>
      <c r="B1098" s="3" t="s">
        <v>12</v>
      </c>
      <c r="C1098" s="3" t="s">
        <v>13</v>
      </c>
      <c r="D1098" s="3" t="s">
        <v>14</v>
      </c>
      <c r="E1098" s="3" t="s">
        <v>3</v>
      </c>
      <c r="G1098" s="3" t="s">
        <v>15</v>
      </c>
      <c r="H1098" s="3">
        <v>595680</v>
      </c>
      <c r="I1098" s="3">
        <v>596327</v>
      </c>
      <c r="J1098" s="3" t="s">
        <v>28</v>
      </c>
      <c r="O1098" s="2" t="s">
        <v>2198</v>
      </c>
      <c r="Q1098" s="3" t="s">
        <v>2199</v>
      </c>
      <c r="R1098" s="3">
        <v>648</v>
      </c>
      <c r="T1098" s="3" t="s">
        <v>2200</v>
      </c>
    </row>
    <row r="1099" spans="1:20" x14ac:dyDescent="0.35">
      <c r="A1099" s="2" t="s">
        <v>20</v>
      </c>
      <c r="B1099" s="3" t="s">
        <v>21</v>
      </c>
      <c r="C1099" s="3" t="s">
        <v>13</v>
      </c>
      <c r="D1099" s="3" t="s">
        <v>14</v>
      </c>
      <c r="E1099" s="3" t="s">
        <v>3</v>
      </c>
      <c r="G1099" s="3" t="s">
        <v>15</v>
      </c>
      <c r="H1099" s="3">
        <v>595680</v>
      </c>
      <c r="I1099" s="3">
        <v>596327</v>
      </c>
      <c r="J1099" s="3" t="s">
        <v>28</v>
      </c>
      <c r="K1099" s="3" t="s">
        <v>2201</v>
      </c>
      <c r="L1099" s="3" t="s">
        <v>2201</v>
      </c>
      <c r="N1099" s="5" t="s">
        <v>2202</v>
      </c>
      <c r="O1099" s="2" t="s">
        <v>2198</v>
      </c>
      <c r="Q1099" s="3" t="s">
        <v>2199</v>
      </c>
      <c r="R1099" s="3">
        <v>648</v>
      </c>
      <c r="S1099" s="3">
        <v>215</v>
      </c>
    </row>
    <row r="1100" spans="1:20" x14ac:dyDescent="0.35">
      <c r="A1100" s="2" t="s">
        <v>11</v>
      </c>
      <c r="B1100" s="3" t="s">
        <v>12</v>
      </c>
      <c r="C1100" s="3" t="s">
        <v>13</v>
      </c>
      <c r="D1100" s="3" t="s">
        <v>14</v>
      </c>
      <c r="E1100" s="3" t="s">
        <v>3</v>
      </c>
      <c r="G1100" s="3" t="s">
        <v>15</v>
      </c>
      <c r="H1100" s="3">
        <v>596418</v>
      </c>
      <c r="I1100" s="3">
        <v>596762</v>
      </c>
      <c r="J1100" s="3" t="s">
        <v>28</v>
      </c>
      <c r="Q1100" s="3" t="s">
        <v>2203</v>
      </c>
      <c r="R1100" s="3">
        <v>345</v>
      </c>
      <c r="T1100" s="3" t="s">
        <v>2204</v>
      </c>
    </row>
    <row r="1101" spans="1:20" x14ac:dyDescent="0.35">
      <c r="A1101" s="2" t="s">
        <v>20</v>
      </c>
      <c r="B1101" s="3" t="s">
        <v>21</v>
      </c>
      <c r="C1101" s="3" t="s">
        <v>13</v>
      </c>
      <c r="D1101" s="3" t="s">
        <v>14</v>
      </c>
      <c r="E1101" s="3" t="s">
        <v>3</v>
      </c>
      <c r="G1101" s="3" t="s">
        <v>15</v>
      </c>
      <c r="H1101" s="3">
        <v>596418</v>
      </c>
      <c r="I1101" s="3">
        <v>596762</v>
      </c>
      <c r="J1101" s="3" t="s">
        <v>28</v>
      </c>
      <c r="K1101" s="3" t="s">
        <v>2205</v>
      </c>
      <c r="L1101" s="3" t="s">
        <v>2205</v>
      </c>
      <c r="N1101" s="5" t="s">
        <v>2206</v>
      </c>
      <c r="Q1101" s="3" t="s">
        <v>2203</v>
      </c>
      <c r="R1101" s="3">
        <v>345</v>
      </c>
      <c r="S1101" s="3">
        <v>114</v>
      </c>
    </row>
    <row r="1102" spans="1:20" x14ac:dyDescent="0.35">
      <c r="A1102" s="2" t="s">
        <v>11</v>
      </c>
      <c r="B1102" s="3" t="s">
        <v>12</v>
      </c>
      <c r="C1102" s="3" t="s">
        <v>13</v>
      </c>
      <c r="D1102" s="3" t="s">
        <v>14</v>
      </c>
      <c r="E1102" s="3" t="s">
        <v>3</v>
      </c>
      <c r="G1102" s="3" t="s">
        <v>15</v>
      </c>
      <c r="H1102" s="3">
        <v>597043</v>
      </c>
      <c r="I1102" s="3">
        <v>597471</v>
      </c>
      <c r="J1102" s="3" t="s">
        <v>28</v>
      </c>
      <c r="Q1102" s="3" t="s">
        <v>2207</v>
      </c>
      <c r="R1102" s="3">
        <v>429</v>
      </c>
      <c r="T1102" s="3" t="s">
        <v>2208</v>
      </c>
    </row>
    <row r="1103" spans="1:20" x14ac:dyDescent="0.35">
      <c r="A1103" s="2" t="s">
        <v>20</v>
      </c>
      <c r="B1103" s="3" t="s">
        <v>21</v>
      </c>
      <c r="C1103" s="3" t="s">
        <v>13</v>
      </c>
      <c r="D1103" s="3" t="s">
        <v>14</v>
      </c>
      <c r="E1103" s="3" t="s">
        <v>3</v>
      </c>
      <c r="G1103" s="3" t="s">
        <v>15</v>
      </c>
      <c r="H1103" s="3">
        <v>597043</v>
      </c>
      <c r="I1103" s="3">
        <v>597471</v>
      </c>
      <c r="J1103" s="3" t="s">
        <v>28</v>
      </c>
      <c r="K1103" s="3" t="s">
        <v>2209</v>
      </c>
      <c r="L1103" s="3" t="s">
        <v>2209</v>
      </c>
      <c r="N1103" s="5" t="s">
        <v>2210</v>
      </c>
      <c r="Q1103" s="3" t="s">
        <v>2207</v>
      </c>
      <c r="R1103" s="3">
        <v>429</v>
      </c>
      <c r="S1103" s="3">
        <v>142</v>
      </c>
    </row>
    <row r="1104" spans="1:20" x14ac:dyDescent="0.35">
      <c r="A1104" s="2" t="s">
        <v>11</v>
      </c>
      <c r="B1104" s="3" t="s">
        <v>12</v>
      </c>
      <c r="C1104" s="3" t="s">
        <v>13</v>
      </c>
      <c r="D1104" s="3" t="s">
        <v>14</v>
      </c>
      <c r="E1104" s="3" t="s">
        <v>3</v>
      </c>
      <c r="G1104" s="3" t="s">
        <v>15</v>
      </c>
      <c r="H1104" s="3">
        <v>597488</v>
      </c>
      <c r="I1104" s="3">
        <v>597880</v>
      </c>
      <c r="J1104" s="3" t="s">
        <v>28</v>
      </c>
      <c r="Q1104" s="3" t="s">
        <v>2211</v>
      </c>
      <c r="R1104" s="3">
        <v>393</v>
      </c>
      <c r="T1104" s="3" t="s">
        <v>2212</v>
      </c>
    </row>
    <row r="1105" spans="1:20" x14ac:dyDescent="0.35">
      <c r="A1105" s="2" t="s">
        <v>20</v>
      </c>
      <c r="B1105" s="3" t="s">
        <v>21</v>
      </c>
      <c r="C1105" s="3" t="s">
        <v>13</v>
      </c>
      <c r="D1105" s="3" t="s">
        <v>14</v>
      </c>
      <c r="E1105" s="3" t="s">
        <v>3</v>
      </c>
      <c r="G1105" s="3" t="s">
        <v>15</v>
      </c>
      <c r="H1105" s="3">
        <v>597488</v>
      </c>
      <c r="I1105" s="3">
        <v>597880</v>
      </c>
      <c r="J1105" s="3" t="s">
        <v>28</v>
      </c>
      <c r="K1105" s="3" t="s">
        <v>2213</v>
      </c>
      <c r="L1105" s="3" t="s">
        <v>2213</v>
      </c>
      <c r="N1105" s="5" t="s">
        <v>2214</v>
      </c>
      <c r="Q1105" s="3" t="s">
        <v>2211</v>
      </c>
      <c r="R1105" s="3">
        <v>393</v>
      </c>
      <c r="S1105" s="3">
        <v>130</v>
      </c>
    </row>
    <row r="1106" spans="1:20" x14ac:dyDescent="0.35">
      <c r="A1106" s="2" t="s">
        <v>11</v>
      </c>
      <c r="B1106" s="3" t="s">
        <v>12</v>
      </c>
      <c r="C1106" s="3" t="s">
        <v>13</v>
      </c>
      <c r="D1106" s="3" t="s">
        <v>14</v>
      </c>
      <c r="E1106" s="3" t="s">
        <v>3</v>
      </c>
      <c r="G1106" s="3" t="s">
        <v>15</v>
      </c>
      <c r="H1106" s="3">
        <v>598079</v>
      </c>
      <c r="I1106" s="3">
        <v>598717</v>
      </c>
      <c r="J1106" s="3" t="s">
        <v>28</v>
      </c>
      <c r="Q1106" s="3" t="s">
        <v>2215</v>
      </c>
      <c r="R1106" s="3">
        <v>639</v>
      </c>
      <c r="T1106" s="3" t="s">
        <v>2216</v>
      </c>
    </row>
    <row r="1107" spans="1:20" x14ac:dyDescent="0.35">
      <c r="A1107" s="2" t="s">
        <v>20</v>
      </c>
      <c r="B1107" s="3" t="s">
        <v>21</v>
      </c>
      <c r="C1107" s="3" t="s">
        <v>13</v>
      </c>
      <c r="D1107" s="3" t="s">
        <v>14</v>
      </c>
      <c r="E1107" s="3" t="s">
        <v>3</v>
      </c>
      <c r="G1107" s="3" t="s">
        <v>15</v>
      </c>
      <c r="H1107" s="3">
        <v>598079</v>
      </c>
      <c r="I1107" s="3">
        <v>598717</v>
      </c>
      <c r="J1107" s="3" t="s">
        <v>28</v>
      </c>
      <c r="K1107" s="3" t="s">
        <v>2217</v>
      </c>
      <c r="L1107" s="3" t="s">
        <v>2217</v>
      </c>
      <c r="N1107" s="5" t="s">
        <v>2218</v>
      </c>
      <c r="Q1107" s="3" t="s">
        <v>2215</v>
      </c>
      <c r="R1107" s="3">
        <v>639</v>
      </c>
      <c r="S1107" s="3">
        <v>212</v>
      </c>
    </row>
    <row r="1108" spans="1:20" x14ac:dyDescent="0.35">
      <c r="A1108" s="2" t="s">
        <v>11</v>
      </c>
      <c r="B1108" s="3" t="s">
        <v>12</v>
      </c>
      <c r="C1108" s="3" t="s">
        <v>13</v>
      </c>
      <c r="D1108" s="3" t="s">
        <v>14</v>
      </c>
      <c r="E1108" s="3" t="s">
        <v>3</v>
      </c>
      <c r="G1108" s="3" t="s">
        <v>15</v>
      </c>
      <c r="H1108" s="3">
        <v>598723</v>
      </c>
      <c r="I1108" s="3">
        <v>599205</v>
      </c>
      <c r="J1108" s="3" t="s">
        <v>28</v>
      </c>
      <c r="Q1108" s="3" t="s">
        <v>2219</v>
      </c>
      <c r="R1108" s="3">
        <v>483</v>
      </c>
      <c r="T1108" s="3" t="s">
        <v>2220</v>
      </c>
    </row>
    <row r="1109" spans="1:20" x14ac:dyDescent="0.35">
      <c r="A1109" s="2" t="s">
        <v>20</v>
      </c>
      <c r="B1109" s="3" t="s">
        <v>21</v>
      </c>
      <c r="C1109" s="3" t="s">
        <v>13</v>
      </c>
      <c r="D1109" s="3" t="s">
        <v>14</v>
      </c>
      <c r="E1109" s="3" t="s">
        <v>3</v>
      </c>
      <c r="G1109" s="3" t="s">
        <v>15</v>
      </c>
      <c r="H1109" s="3">
        <v>598723</v>
      </c>
      <c r="I1109" s="3">
        <v>599205</v>
      </c>
      <c r="J1109" s="3" t="s">
        <v>28</v>
      </c>
      <c r="K1109" s="3" t="s">
        <v>2221</v>
      </c>
      <c r="L1109" s="3" t="s">
        <v>2221</v>
      </c>
      <c r="N1109" s="5" t="s">
        <v>2222</v>
      </c>
      <c r="Q1109" s="3" t="s">
        <v>2219</v>
      </c>
      <c r="R1109" s="3">
        <v>483</v>
      </c>
      <c r="S1109" s="3">
        <v>160</v>
      </c>
    </row>
    <row r="1110" spans="1:20" x14ac:dyDescent="0.35">
      <c r="A1110" s="2" t="s">
        <v>11</v>
      </c>
      <c r="B1110" s="3" t="s">
        <v>12</v>
      </c>
      <c r="C1110" s="3" t="s">
        <v>13</v>
      </c>
      <c r="D1110" s="3" t="s">
        <v>14</v>
      </c>
      <c r="E1110" s="3" t="s">
        <v>3</v>
      </c>
      <c r="G1110" s="3" t="s">
        <v>15</v>
      </c>
      <c r="H1110" s="3">
        <v>599268</v>
      </c>
      <c r="I1110" s="3">
        <v>599813</v>
      </c>
      <c r="J1110" s="3" t="s">
        <v>16</v>
      </c>
      <c r="Q1110" s="3" t="s">
        <v>2223</v>
      </c>
      <c r="R1110" s="3">
        <v>546</v>
      </c>
      <c r="T1110" s="3" t="s">
        <v>2224</v>
      </c>
    </row>
    <row r="1111" spans="1:20" x14ac:dyDescent="0.35">
      <c r="A1111" s="2" t="s">
        <v>20</v>
      </c>
      <c r="B1111" s="3" t="s">
        <v>21</v>
      </c>
      <c r="C1111" s="3" t="s">
        <v>13</v>
      </c>
      <c r="D1111" s="3" t="s">
        <v>14</v>
      </c>
      <c r="E1111" s="3" t="s">
        <v>3</v>
      </c>
      <c r="G1111" s="3" t="s">
        <v>15</v>
      </c>
      <c r="H1111" s="3">
        <v>599268</v>
      </c>
      <c r="I1111" s="3">
        <v>599813</v>
      </c>
      <c r="J1111" s="3" t="s">
        <v>16</v>
      </c>
      <c r="K1111" s="3" t="s">
        <v>2225</v>
      </c>
      <c r="L1111" s="3" t="s">
        <v>2225</v>
      </c>
      <c r="N1111" s="5" t="s">
        <v>2226</v>
      </c>
      <c r="Q1111" s="3" t="s">
        <v>2223</v>
      </c>
      <c r="R1111" s="3">
        <v>546</v>
      </c>
      <c r="S1111" s="3">
        <v>181</v>
      </c>
    </row>
    <row r="1112" spans="1:20" x14ac:dyDescent="0.35">
      <c r="A1112" s="2" t="s">
        <v>11</v>
      </c>
      <c r="B1112" s="3" t="s">
        <v>12</v>
      </c>
      <c r="C1112" s="3" t="s">
        <v>13</v>
      </c>
      <c r="D1112" s="3" t="s">
        <v>14</v>
      </c>
      <c r="E1112" s="3" t="s">
        <v>3</v>
      </c>
      <c r="G1112" s="3" t="s">
        <v>15</v>
      </c>
      <c r="H1112" s="3">
        <v>599813</v>
      </c>
      <c r="I1112" s="3">
        <v>600748</v>
      </c>
      <c r="J1112" s="3" t="s">
        <v>16</v>
      </c>
      <c r="Q1112" s="3" t="s">
        <v>2227</v>
      </c>
      <c r="R1112" s="3">
        <v>936</v>
      </c>
      <c r="T1112" s="3" t="s">
        <v>2228</v>
      </c>
    </row>
    <row r="1113" spans="1:20" x14ac:dyDescent="0.35">
      <c r="A1113" s="2" t="s">
        <v>20</v>
      </c>
      <c r="B1113" s="3" t="s">
        <v>21</v>
      </c>
      <c r="C1113" s="3" t="s">
        <v>13</v>
      </c>
      <c r="D1113" s="3" t="s">
        <v>14</v>
      </c>
      <c r="E1113" s="3" t="s">
        <v>3</v>
      </c>
      <c r="G1113" s="3" t="s">
        <v>15</v>
      </c>
      <c r="H1113" s="3">
        <v>599813</v>
      </c>
      <c r="I1113" s="3">
        <v>600748</v>
      </c>
      <c r="J1113" s="3" t="s">
        <v>16</v>
      </c>
      <c r="K1113" s="3" t="s">
        <v>2229</v>
      </c>
      <c r="L1113" s="3" t="s">
        <v>2229</v>
      </c>
      <c r="N1113" s="5" t="s">
        <v>2230</v>
      </c>
      <c r="Q1113" s="3" t="s">
        <v>2227</v>
      </c>
      <c r="R1113" s="3">
        <v>936</v>
      </c>
      <c r="S1113" s="3">
        <v>311</v>
      </c>
    </row>
    <row r="1114" spans="1:20" x14ac:dyDescent="0.35">
      <c r="A1114" s="2" t="s">
        <v>11</v>
      </c>
      <c r="B1114" s="3" t="s">
        <v>2231</v>
      </c>
      <c r="C1114" s="3" t="s">
        <v>13</v>
      </c>
      <c r="D1114" s="3" t="s">
        <v>14</v>
      </c>
      <c r="E1114" s="3" t="s">
        <v>3</v>
      </c>
      <c r="G1114" s="3" t="s">
        <v>15</v>
      </c>
      <c r="H1114" s="3">
        <v>600938</v>
      </c>
      <c r="I1114" s="3">
        <v>601317</v>
      </c>
      <c r="J1114" s="3" t="s">
        <v>28</v>
      </c>
      <c r="O1114" s="2" t="s">
        <v>2232</v>
      </c>
      <c r="Q1114" s="3" t="s">
        <v>2233</v>
      </c>
      <c r="R1114" s="3">
        <v>380</v>
      </c>
    </row>
    <row r="1115" spans="1:20" x14ac:dyDescent="0.35">
      <c r="A1115" s="2" t="s">
        <v>2234</v>
      </c>
      <c r="B1115" s="3" t="s">
        <v>2231</v>
      </c>
      <c r="C1115" s="3" t="s">
        <v>13</v>
      </c>
      <c r="D1115" s="3" t="s">
        <v>14</v>
      </c>
      <c r="E1115" s="3" t="s">
        <v>3</v>
      </c>
      <c r="G1115" s="3" t="s">
        <v>15</v>
      </c>
      <c r="H1115" s="3">
        <v>600938</v>
      </c>
      <c r="I1115" s="3">
        <v>601317</v>
      </c>
      <c r="J1115" s="3" t="s">
        <v>28</v>
      </c>
      <c r="N1115" s="5" t="s">
        <v>2235</v>
      </c>
      <c r="O1115" s="2" t="s">
        <v>2232</v>
      </c>
      <c r="Q1115" s="3" t="s">
        <v>2233</v>
      </c>
      <c r="R1115" s="3">
        <v>380</v>
      </c>
    </row>
    <row r="1116" spans="1:20" x14ac:dyDescent="0.35">
      <c r="A1116" s="2" t="s">
        <v>11</v>
      </c>
      <c r="B1116" s="3" t="s">
        <v>12</v>
      </c>
      <c r="C1116" s="3" t="s">
        <v>13</v>
      </c>
      <c r="D1116" s="3" t="s">
        <v>14</v>
      </c>
      <c r="E1116" s="3" t="s">
        <v>3</v>
      </c>
      <c r="G1116" s="3" t="s">
        <v>15</v>
      </c>
      <c r="H1116" s="3">
        <v>601311</v>
      </c>
      <c r="I1116" s="3">
        <v>602045</v>
      </c>
      <c r="J1116" s="3" t="s">
        <v>16</v>
      </c>
      <c r="Q1116" s="3" t="s">
        <v>2236</v>
      </c>
      <c r="R1116" s="3">
        <v>735</v>
      </c>
      <c r="T1116" s="3" t="s">
        <v>2237</v>
      </c>
    </row>
    <row r="1117" spans="1:20" x14ac:dyDescent="0.35">
      <c r="A1117" s="2" t="s">
        <v>20</v>
      </c>
      <c r="B1117" s="3" t="s">
        <v>21</v>
      </c>
      <c r="C1117" s="3" t="s">
        <v>13</v>
      </c>
      <c r="D1117" s="3" t="s">
        <v>14</v>
      </c>
      <c r="E1117" s="3" t="s">
        <v>3</v>
      </c>
      <c r="G1117" s="3" t="s">
        <v>15</v>
      </c>
      <c r="H1117" s="3">
        <v>601311</v>
      </c>
      <c r="I1117" s="3">
        <v>602045</v>
      </c>
      <c r="J1117" s="3" t="s">
        <v>16</v>
      </c>
      <c r="K1117" s="3" t="s">
        <v>2238</v>
      </c>
      <c r="L1117" s="3" t="s">
        <v>2238</v>
      </c>
      <c r="N1117" s="5" t="s">
        <v>2239</v>
      </c>
      <c r="Q1117" s="3" t="s">
        <v>2236</v>
      </c>
      <c r="R1117" s="3">
        <v>735</v>
      </c>
      <c r="S1117" s="3">
        <v>244</v>
      </c>
    </row>
    <row r="1118" spans="1:20" x14ac:dyDescent="0.35">
      <c r="A1118" s="2" t="s">
        <v>11</v>
      </c>
      <c r="B1118" s="3" t="s">
        <v>12</v>
      </c>
      <c r="C1118" s="3" t="s">
        <v>13</v>
      </c>
      <c r="D1118" s="3" t="s">
        <v>14</v>
      </c>
      <c r="E1118" s="3" t="s">
        <v>3</v>
      </c>
      <c r="G1118" s="3" t="s">
        <v>15</v>
      </c>
      <c r="H1118" s="3">
        <v>602101</v>
      </c>
      <c r="I1118" s="3">
        <v>603468</v>
      </c>
      <c r="J1118" s="3" t="s">
        <v>16</v>
      </c>
      <c r="Q1118" s="3" t="s">
        <v>2240</v>
      </c>
      <c r="R1118" s="3">
        <v>1368</v>
      </c>
      <c r="T1118" s="3" t="s">
        <v>2241</v>
      </c>
    </row>
    <row r="1119" spans="1:20" x14ac:dyDescent="0.35">
      <c r="A1119" s="2" t="s">
        <v>20</v>
      </c>
      <c r="B1119" s="3" t="s">
        <v>21</v>
      </c>
      <c r="C1119" s="3" t="s">
        <v>13</v>
      </c>
      <c r="D1119" s="3" t="s">
        <v>14</v>
      </c>
      <c r="E1119" s="3" t="s">
        <v>3</v>
      </c>
      <c r="G1119" s="3" t="s">
        <v>15</v>
      </c>
      <c r="H1119" s="3">
        <v>602101</v>
      </c>
      <c r="I1119" s="3">
        <v>603468</v>
      </c>
      <c r="J1119" s="3" t="s">
        <v>16</v>
      </c>
      <c r="K1119" s="3" t="s">
        <v>2242</v>
      </c>
      <c r="L1119" s="3" t="s">
        <v>2242</v>
      </c>
      <c r="N1119" s="5" t="s">
        <v>2243</v>
      </c>
      <c r="Q1119" s="3" t="s">
        <v>2240</v>
      </c>
      <c r="R1119" s="3">
        <v>1368</v>
      </c>
      <c r="S1119" s="3">
        <v>455</v>
      </c>
    </row>
    <row r="1120" spans="1:20" x14ac:dyDescent="0.35">
      <c r="A1120" s="2" t="s">
        <v>11</v>
      </c>
      <c r="B1120" s="3" t="s">
        <v>12</v>
      </c>
      <c r="C1120" s="3" t="s">
        <v>13</v>
      </c>
      <c r="D1120" s="3" t="s">
        <v>14</v>
      </c>
      <c r="E1120" s="3" t="s">
        <v>3</v>
      </c>
      <c r="G1120" s="3" t="s">
        <v>15</v>
      </c>
      <c r="H1120" s="3">
        <v>603945</v>
      </c>
      <c r="I1120" s="3">
        <v>605624</v>
      </c>
      <c r="J1120" s="3" t="s">
        <v>28</v>
      </c>
      <c r="Q1120" s="3" t="s">
        <v>2244</v>
      </c>
      <c r="R1120" s="3">
        <v>1680</v>
      </c>
      <c r="T1120" s="3" t="s">
        <v>2245</v>
      </c>
    </row>
    <row r="1121" spans="1:20" x14ac:dyDescent="0.35">
      <c r="A1121" s="2" t="s">
        <v>20</v>
      </c>
      <c r="B1121" s="3" t="s">
        <v>21</v>
      </c>
      <c r="C1121" s="3" t="s">
        <v>13</v>
      </c>
      <c r="D1121" s="3" t="s">
        <v>14</v>
      </c>
      <c r="E1121" s="3" t="s">
        <v>3</v>
      </c>
      <c r="G1121" s="3" t="s">
        <v>15</v>
      </c>
      <c r="H1121" s="3">
        <v>603945</v>
      </c>
      <c r="I1121" s="3">
        <v>605624</v>
      </c>
      <c r="J1121" s="3" t="s">
        <v>28</v>
      </c>
      <c r="K1121" s="3" t="s">
        <v>2246</v>
      </c>
      <c r="L1121" s="3" t="s">
        <v>2246</v>
      </c>
      <c r="N1121" s="5" t="s">
        <v>2247</v>
      </c>
      <c r="Q1121" s="3" t="s">
        <v>2244</v>
      </c>
      <c r="R1121" s="3">
        <v>1680</v>
      </c>
      <c r="S1121" s="3">
        <v>559</v>
      </c>
    </row>
    <row r="1122" spans="1:20" x14ac:dyDescent="0.35">
      <c r="A1122" s="2" t="s">
        <v>11</v>
      </c>
      <c r="B1122" s="3" t="s">
        <v>12</v>
      </c>
      <c r="C1122" s="3" t="s">
        <v>13</v>
      </c>
      <c r="D1122" s="3" t="s">
        <v>14</v>
      </c>
      <c r="E1122" s="3" t="s">
        <v>3</v>
      </c>
      <c r="G1122" s="3" t="s">
        <v>15</v>
      </c>
      <c r="H1122" s="3">
        <v>605829</v>
      </c>
      <c r="I1122" s="3">
        <v>607274</v>
      </c>
      <c r="J1122" s="3" t="s">
        <v>28</v>
      </c>
      <c r="Q1122" s="3" t="s">
        <v>2248</v>
      </c>
      <c r="R1122" s="3">
        <v>1446</v>
      </c>
      <c r="T1122" s="3" t="s">
        <v>2249</v>
      </c>
    </row>
    <row r="1123" spans="1:20" x14ac:dyDescent="0.35">
      <c r="A1123" s="2" t="s">
        <v>20</v>
      </c>
      <c r="B1123" s="3" t="s">
        <v>21</v>
      </c>
      <c r="C1123" s="3" t="s">
        <v>13</v>
      </c>
      <c r="D1123" s="3" t="s">
        <v>14</v>
      </c>
      <c r="E1123" s="3" t="s">
        <v>3</v>
      </c>
      <c r="G1123" s="3" t="s">
        <v>15</v>
      </c>
      <c r="H1123" s="3">
        <v>605829</v>
      </c>
      <c r="I1123" s="3">
        <v>607274</v>
      </c>
      <c r="J1123" s="3" t="s">
        <v>28</v>
      </c>
      <c r="K1123" s="3" t="s">
        <v>2250</v>
      </c>
      <c r="L1123" s="3" t="s">
        <v>2250</v>
      </c>
      <c r="N1123" s="5" t="s">
        <v>2251</v>
      </c>
      <c r="Q1123" s="3" t="s">
        <v>2248</v>
      </c>
      <c r="R1123" s="3">
        <v>1446</v>
      </c>
      <c r="S1123" s="3">
        <v>481</v>
      </c>
    </row>
    <row r="1124" spans="1:20" x14ac:dyDescent="0.35">
      <c r="A1124" s="2" t="s">
        <v>11</v>
      </c>
      <c r="B1124" s="3" t="s">
        <v>12</v>
      </c>
      <c r="C1124" s="3" t="s">
        <v>13</v>
      </c>
      <c r="D1124" s="3" t="s">
        <v>14</v>
      </c>
      <c r="E1124" s="3" t="s">
        <v>3</v>
      </c>
      <c r="G1124" s="3" t="s">
        <v>15</v>
      </c>
      <c r="H1124" s="3">
        <v>607374</v>
      </c>
      <c r="I1124" s="3">
        <v>607865</v>
      </c>
      <c r="J1124" s="3" t="s">
        <v>28</v>
      </c>
      <c r="Q1124" s="3" t="s">
        <v>2252</v>
      </c>
      <c r="R1124" s="3">
        <v>492</v>
      </c>
      <c r="T1124" s="3" t="s">
        <v>2253</v>
      </c>
    </row>
    <row r="1125" spans="1:20" x14ac:dyDescent="0.35">
      <c r="A1125" s="2" t="s">
        <v>20</v>
      </c>
      <c r="B1125" s="3" t="s">
        <v>21</v>
      </c>
      <c r="C1125" s="3" t="s">
        <v>13</v>
      </c>
      <c r="D1125" s="3" t="s">
        <v>14</v>
      </c>
      <c r="E1125" s="3" t="s">
        <v>3</v>
      </c>
      <c r="G1125" s="3" t="s">
        <v>15</v>
      </c>
      <c r="H1125" s="3">
        <v>607374</v>
      </c>
      <c r="I1125" s="3">
        <v>607865</v>
      </c>
      <c r="J1125" s="3" t="s">
        <v>28</v>
      </c>
      <c r="K1125" s="3" t="s">
        <v>2254</v>
      </c>
      <c r="L1125" s="3" t="s">
        <v>2254</v>
      </c>
      <c r="N1125" s="5" t="s">
        <v>2255</v>
      </c>
      <c r="Q1125" s="3" t="s">
        <v>2252</v>
      </c>
      <c r="R1125" s="3">
        <v>492</v>
      </c>
      <c r="S1125" s="3">
        <v>163</v>
      </c>
    </row>
    <row r="1126" spans="1:20" x14ac:dyDescent="0.35">
      <c r="A1126" s="2" t="s">
        <v>11</v>
      </c>
      <c r="B1126" s="3" t="s">
        <v>12</v>
      </c>
      <c r="C1126" s="3" t="s">
        <v>13</v>
      </c>
      <c r="D1126" s="3" t="s">
        <v>14</v>
      </c>
      <c r="E1126" s="3" t="s">
        <v>3</v>
      </c>
      <c r="G1126" s="3" t="s">
        <v>15</v>
      </c>
      <c r="H1126" s="3">
        <v>607850</v>
      </c>
      <c r="I1126" s="3">
        <v>608389</v>
      </c>
      <c r="J1126" s="3" t="s">
        <v>28</v>
      </c>
      <c r="Q1126" s="3" t="s">
        <v>2256</v>
      </c>
      <c r="R1126" s="3">
        <v>540</v>
      </c>
      <c r="T1126" s="3" t="s">
        <v>2257</v>
      </c>
    </row>
    <row r="1127" spans="1:20" x14ac:dyDescent="0.35">
      <c r="A1127" s="2" t="s">
        <v>20</v>
      </c>
      <c r="B1127" s="3" t="s">
        <v>21</v>
      </c>
      <c r="C1127" s="3" t="s">
        <v>13</v>
      </c>
      <c r="D1127" s="3" t="s">
        <v>14</v>
      </c>
      <c r="E1127" s="3" t="s">
        <v>3</v>
      </c>
      <c r="G1127" s="3" t="s">
        <v>15</v>
      </c>
      <c r="H1127" s="3">
        <v>607850</v>
      </c>
      <c r="I1127" s="3">
        <v>608389</v>
      </c>
      <c r="J1127" s="3" t="s">
        <v>28</v>
      </c>
      <c r="K1127" s="3" t="s">
        <v>2258</v>
      </c>
      <c r="L1127" s="3" t="s">
        <v>2258</v>
      </c>
      <c r="N1127" s="5" t="s">
        <v>31</v>
      </c>
      <c r="Q1127" s="3" t="s">
        <v>2256</v>
      </c>
      <c r="R1127" s="3">
        <v>540</v>
      </c>
      <c r="S1127" s="3">
        <v>179</v>
      </c>
    </row>
    <row r="1128" spans="1:20" x14ac:dyDescent="0.35">
      <c r="A1128" s="2" t="s">
        <v>11</v>
      </c>
      <c r="B1128" s="3" t="s">
        <v>12</v>
      </c>
      <c r="C1128" s="3" t="s">
        <v>13</v>
      </c>
      <c r="D1128" s="3" t="s">
        <v>14</v>
      </c>
      <c r="E1128" s="3" t="s">
        <v>3</v>
      </c>
      <c r="G1128" s="3" t="s">
        <v>15</v>
      </c>
      <c r="H1128" s="3">
        <v>608496</v>
      </c>
      <c r="I1128" s="3">
        <v>610340</v>
      </c>
      <c r="J1128" s="3" t="s">
        <v>16</v>
      </c>
      <c r="Q1128" s="3" t="s">
        <v>2259</v>
      </c>
      <c r="R1128" s="3">
        <v>1845</v>
      </c>
      <c r="T1128" s="3" t="s">
        <v>2260</v>
      </c>
    </row>
    <row r="1129" spans="1:20" x14ac:dyDescent="0.35">
      <c r="A1129" s="2" t="s">
        <v>20</v>
      </c>
      <c r="B1129" s="3" t="s">
        <v>21</v>
      </c>
      <c r="C1129" s="3" t="s">
        <v>13</v>
      </c>
      <c r="D1129" s="3" t="s">
        <v>14</v>
      </c>
      <c r="E1129" s="3" t="s">
        <v>3</v>
      </c>
      <c r="G1129" s="3" t="s">
        <v>15</v>
      </c>
      <c r="H1129" s="3">
        <v>608496</v>
      </c>
      <c r="I1129" s="3">
        <v>610340</v>
      </c>
      <c r="J1129" s="3" t="s">
        <v>16</v>
      </c>
      <c r="K1129" s="3" t="s">
        <v>2261</v>
      </c>
      <c r="L1129" s="3" t="s">
        <v>2261</v>
      </c>
      <c r="N1129" s="5" t="s">
        <v>2262</v>
      </c>
      <c r="Q1129" s="3" t="s">
        <v>2259</v>
      </c>
      <c r="R1129" s="3">
        <v>1845</v>
      </c>
      <c r="S1129" s="3">
        <v>614</v>
      </c>
    </row>
    <row r="1130" spans="1:20" x14ac:dyDescent="0.35">
      <c r="A1130" s="2" t="s">
        <v>11</v>
      </c>
      <c r="B1130" s="3" t="s">
        <v>12</v>
      </c>
      <c r="C1130" s="3" t="s">
        <v>13</v>
      </c>
      <c r="D1130" s="3" t="s">
        <v>14</v>
      </c>
      <c r="E1130" s="3" t="s">
        <v>3</v>
      </c>
      <c r="G1130" s="3" t="s">
        <v>15</v>
      </c>
      <c r="H1130" s="3">
        <v>610407</v>
      </c>
      <c r="I1130" s="3">
        <v>611294</v>
      </c>
      <c r="J1130" s="3" t="s">
        <v>16</v>
      </c>
      <c r="Q1130" s="3" t="s">
        <v>2263</v>
      </c>
      <c r="R1130" s="3">
        <v>888</v>
      </c>
      <c r="T1130" s="3" t="s">
        <v>2264</v>
      </c>
    </row>
    <row r="1131" spans="1:20" x14ac:dyDescent="0.35">
      <c r="A1131" s="2" t="s">
        <v>20</v>
      </c>
      <c r="B1131" s="3" t="s">
        <v>21</v>
      </c>
      <c r="C1131" s="3" t="s">
        <v>13</v>
      </c>
      <c r="D1131" s="3" t="s">
        <v>14</v>
      </c>
      <c r="E1131" s="3" t="s">
        <v>3</v>
      </c>
      <c r="G1131" s="3" t="s">
        <v>15</v>
      </c>
      <c r="H1131" s="3">
        <v>610407</v>
      </c>
      <c r="I1131" s="3">
        <v>611294</v>
      </c>
      <c r="J1131" s="3" t="s">
        <v>16</v>
      </c>
      <c r="K1131" s="3" t="s">
        <v>2265</v>
      </c>
      <c r="L1131" s="3" t="s">
        <v>2265</v>
      </c>
      <c r="N1131" s="5" t="s">
        <v>2266</v>
      </c>
      <c r="Q1131" s="3" t="s">
        <v>2263</v>
      </c>
      <c r="R1131" s="3">
        <v>888</v>
      </c>
      <c r="S1131" s="3">
        <v>295</v>
      </c>
    </row>
    <row r="1132" spans="1:20" x14ac:dyDescent="0.35">
      <c r="A1132" s="2" t="s">
        <v>11</v>
      </c>
      <c r="B1132" s="3" t="s">
        <v>12</v>
      </c>
      <c r="C1132" s="3" t="s">
        <v>13</v>
      </c>
      <c r="D1132" s="3" t="s">
        <v>14</v>
      </c>
      <c r="E1132" s="3" t="s">
        <v>3</v>
      </c>
      <c r="G1132" s="3" t="s">
        <v>15</v>
      </c>
      <c r="H1132" s="3">
        <v>611313</v>
      </c>
      <c r="I1132" s="3">
        <v>611558</v>
      </c>
      <c r="J1132" s="3" t="s">
        <v>16</v>
      </c>
      <c r="Q1132" s="3" t="s">
        <v>2267</v>
      </c>
      <c r="R1132" s="3">
        <v>246</v>
      </c>
      <c r="T1132" s="3" t="s">
        <v>2268</v>
      </c>
    </row>
    <row r="1133" spans="1:20" x14ac:dyDescent="0.35">
      <c r="A1133" s="2" t="s">
        <v>20</v>
      </c>
      <c r="B1133" s="3" t="s">
        <v>21</v>
      </c>
      <c r="C1133" s="3" t="s">
        <v>13</v>
      </c>
      <c r="D1133" s="3" t="s">
        <v>14</v>
      </c>
      <c r="E1133" s="3" t="s">
        <v>3</v>
      </c>
      <c r="G1133" s="3" t="s">
        <v>15</v>
      </c>
      <c r="H1133" s="3">
        <v>611313</v>
      </c>
      <c r="I1133" s="3">
        <v>611558</v>
      </c>
      <c r="J1133" s="3" t="s">
        <v>16</v>
      </c>
      <c r="K1133" s="3" t="s">
        <v>2269</v>
      </c>
      <c r="L1133" s="3" t="s">
        <v>2269</v>
      </c>
      <c r="N1133" s="5" t="s">
        <v>2270</v>
      </c>
      <c r="Q1133" s="3" t="s">
        <v>2267</v>
      </c>
      <c r="R1133" s="3">
        <v>246</v>
      </c>
      <c r="S1133" s="3">
        <v>81</v>
      </c>
    </row>
    <row r="1134" spans="1:20" x14ac:dyDescent="0.35">
      <c r="A1134" s="2" t="s">
        <v>11</v>
      </c>
      <c r="B1134" s="3" t="s">
        <v>12</v>
      </c>
      <c r="C1134" s="3" t="s">
        <v>13</v>
      </c>
      <c r="D1134" s="3" t="s">
        <v>14</v>
      </c>
      <c r="E1134" s="3" t="s">
        <v>3</v>
      </c>
      <c r="G1134" s="3" t="s">
        <v>15</v>
      </c>
      <c r="H1134" s="3">
        <v>611759</v>
      </c>
      <c r="I1134" s="3">
        <v>613201</v>
      </c>
      <c r="J1134" s="3" t="s">
        <v>28</v>
      </c>
      <c r="Q1134" s="3" t="s">
        <v>2271</v>
      </c>
      <c r="R1134" s="3">
        <v>1443</v>
      </c>
      <c r="T1134" s="3" t="s">
        <v>2272</v>
      </c>
    </row>
    <row r="1135" spans="1:20" x14ac:dyDescent="0.35">
      <c r="A1135" s="2" t="s">
        <v>20</v>
      </c>
      <c r="B1135" s="3" t="s">
        <v>21</v>
      </c>
      <c r="C1135" s="3" t="s">
        <v>13</v>
      </c>
      <c r="D1135" s="3" t="s">
        <v>14</v>
      </c>
      <c r="E1135" s="3" t="s">
        <v>3</v>
      </c>
      <c r="G1135" s="3" t="s">
        <v>15</v>
      </c>
      <c r="H1135" s="3">
        <v>611759</v>
      </c>
      <c r="I1135" s="3">
        <v>613201</v>
      </c>
      <c r="J1135" s="3" t="s">
        <v>28</v>
      </c>
      <c r="K1135" s="3" t="s">
        <v>2273</v>
      </c>
      <c r="L1135" s="3" t="s">
        <v>2273</v>
      </c>
      <c r="N1135" s="5" t="s">
        <v>2274</v>
      </c>
      <c r="Q1135" s="3" t="s">
        <v>2271</v>
      </c>
      <c r="R1135" s="3">
        <v>1443</v>
      </c>
      <c r="S1135" s="3">
        <v>480</v>
      </c>
    </row>
    <row r="1136" spans="1:20" x14ac:dyDescent="0.35">
      <c r="A1136" s="2" t="s">
        <v>11</v>
      </c>
      <c r="B1136" s="3" t="s">
        <v>12</v>
      </c>
      <c r="C1136" s="3" t="s">
        <v>13</v>
      </c>
      <c r="D1136" s="3" t="s">
        <v>14</v>
      </c>
      <c r="E1136" s="3" t="s">
        <v>3</v>
      </c>
      <c r="G1136" s="3" t="s">
        <v>15</v>
      </c>
      <c r="H1136" s="3">
        <v>613241</v>
      </c>
      <c r="I1136" s="3">
        <v>613561</v>
      </c>
      <c r="J1136" s="3" t="s">
        <v>16</v>
      </c>
      <c r="Q1136" s="3" t="s">
        <v>2275</v>
      </c>
      <c r="R1136" s="3">
        <v>321</v>
      </c>
      <c r="T1136" s="3" t="s">
        <v>2276</v>
      </c>
    </row>
    <row r="1137" spans="1:20" x14ac:dyDescent="0.35">
      <c r="A1137" s="2" t="s">
        <v>20</v>
      </c>
      <c r="B1137" s="3" t="s">
        <v>21</v>
      </c>
      <c r="C1137" s="3" t="s">
        <v>13</v>
      </c>
      <c r="D1137" s="3" t="s">
        <v>14</v>
      </c>
      <c r="E1137" s="3" t="s">
        <v>3</v>
      </c>
      <c r="G1137" s="3" t="s">
        <v>15</v>
      </c>
      <c r="H1137" s="3">
        <v>613241</v>
      </c>
      <c r="I1137" s="3">
        <v>613561</v>
      </c>
      <c r="J1137" s="3" t="s">
        <v>16</v>
      </c>
      <c r="K1137" s="3" t="s">
        <v>2277</v>
      </c>
      <c r="L1137" s="3" t="s">
        <v>2277</v>
      </c>
      <c r="N1137" s="5" t="s">
        <v>31</v>
      </c>
      <c r="Q1137" s="3" t="s">
        <v>2275</v>
      </c>
      <c r="R1137" s="3">
        <v>321</v>
      </c>
      <c r="S1137" s="3">
        <v>106</v>
      </c>
    </row>
    <row r="1138" spans="1:20" x14ac:dyDescent="0.35">
      <c r="A1138" s="2" t="s">
        <v>11</v>
      </c>
      <c r="B1138" s="3" t="s">
        <v>12</v>
      </c>
      <c r="C1138" s="3" t="s">
        <v>13</v>
      </c>
      <c r="D1138" s="3" t="s">
        <v>14</v>
      </c>
      <c r="E1138" s="3" t="s">
        <v>3</v>
      </c>
      <c r="G1138" s="3" t="s">
        <v>15</v>
      </c>
      <c r="H1138" s="3">
        <v>613768</v>
      </c>
      <c r="I1138" s="3">
        <v>614727</v>
      </c>
      <c r="J1138" s="3" t="s">
        <v>28</v>
      </c>
      <c r="Q1138" s="3" t="s">
        <v>2278</v>
      </c>
      <c r="R1138" s="3">
        <v>960</v>
      </c>
      <c r="T1138" s="3" t="s">
        <v>2279</v>
      </c>
    </row>
    <row r="1139" spans="1:20" x14ac:dyDescent="0.35">
      <c r="A1139" s="2" t="s">
        <v>20</v>
      </c>
      <c r="B1139" s="3" t="s">
        <v>21</v>
      </c>
      <c r="C1139" s="3" t="s">
        <v>13</v>
      </c>
      <c r="D1139" s="3" t="s">
        <v>14</v>
      </c>
      <c r="E1139" s="3" t="s">
        <v>3</v>
      </c>
      <c r="G1139" s="3" t="s">
        <v>15</v>
      </c>
      <c r="H1139" s="3">
        <v>613768</v>
      </c>
      <c r="I1139" s="3">
        <v>614727</v>
      </c>
      <c r="J1139" s="3" t="s">
        <v>28</v>
      </c>
      <c r="K1139" s="3" t="s">
        <v>2280</v>
      </c>
      <c r="L1139" s="3" t="s">
        <v>2280</v>
      </c>
      <c r="N1139" s="5" t="s">
        <v>2281</v>
      </c>
      <c r="Q1139" s="3" t="s">
        <v>2278</v>
      </c>
      <c r="R1139" s="3">
        <v>960</v>
      </c>
      <c r="S1139" s="3">
        <v>319</v>
      </c>
    </row>
    <row r="1140" spans="1:20" x14ac:dyDescent="0.35">
      <c r="A1140" s="2" t="s">
        <v>11</v>
      </c>
      <c r="B1140" s="3" t="s">
        <v>12</v>
      </c>
      <c r="C1140" s="3" t="s">
        <v>13</v>
      </c>
      <c r="D1140" s="3" t="s">
        <v>14</v>
      </c>
      <c r="E1140" s="3" t="s">
        <v>3</v>
      </c>
      <c r="G1140" s="3" t="s">
        <v>15</v>
      </c>
      <c r="H1140" s="3">
        <v>614727</v>
      </c>
      <c r="I1140" s="3">
        <v>615347</v>
      </c>
      <c r="J1140" s="3" t="s">
        <v>28</v>
      </c>
      <c r="Q1140" s="3" t="s">
        <v>2282</v>
      </c>
      <c r="R1140" s="3">
        <v>621</v>
      </c>
      <c r="T1140" s="3" t="s">
        <v>2283</v>
      </c>
    </row>
    <row r="1141" spans="1:20" x14ac:dyDescent="0.35">
      <c r="A1141" s="2" t="s">
        <v>20</v>
      </c>
      <c r="B1141" s="3" t="s">
        <v>21</v>
      </c>
      <c r="C1141" s="3" t="s">
        <v>13</v>
      </c>
      <c r="D1141" s="3" t="s">
        <v>14</v>
      </c>
      <c r="E1141" s="3" t="s">
        <v>3</v>
      </c>
      <c r="G1141" s="3" t="s">
        <v>15</v>
      </c>
      <c r="H1141" s="3">
        <v>614727</v>
      </c>
      <c r="I1141" s="3">
        <v>615347</v>
      </c>
      <c r="J1141" s="3" t="s">
        <v>28</v>
      </c>
      <c r="K1141" s="3" t="s">
        <v>2284</v>
      </c>
      <c r="L1141" s="3" t="s">
        <v>2284</v>
      </c>
      <c r="N1141" s="5" t="s">
        <v>2285</v>
      </c>
      <c r="Q1141" s="3" t="s">
        <v>2282</v>
      </c>
      <c r="R1141" s="3">
        <v>621</v>
      </c>
      <c r="S1141" s="3">
        <v>206</v>
      </c>
    </row>
    <row r="1142" spans="1:20" x14ac:dyDescent="0.35">
      <c r="A1142" s="2" t="s">
        <v>11</v>
      </c>
      <c r="B1142" s="3" t="s">
        <v>12</v>
      </c>
      <c r="C1142" s="3" t="s">
        <v>13</v>
      </c>
      <c r="D1142" s="3" t="s">
        <v>14</v>
      </c>
      <c r="E1142" s="3" t="s">
        <v>3</v>
      </c>
      <c r="G1142" s="3" t="s">
        <v>15</v>
      </c>
      <c r="H1142" s="3">
        <v>615418</v>
      </c>
      <c r="I1142" s="3">
        <v>615864</v>
      </c>
      <c r="J1142" s="3" t="s">
        <v>28</v>
      </c>
      <c r="Q1142" s="3" t="s">
        <v>2286</v>
      </c>
      <c r="R1142" s="3">
        <v>447</v>
      </c>
      <c r="T1142" s="3" t="s">
        <v>2287</v>
      </c>
    </row>
    <row r="1143" spans="1:20" x14ac:dyDescent="0.35">
      <c r="A1143" s="2" t="s">
        <v>20</v>
      </c>
      <c r="B1143" s="3" t="s">
        <v>21</v>
      </c>
      <c r="C1143" s="3" t="s">
        <v>13</v>
      </c>
      <c r="D1143" s="3" t="s">
        <v>14</v>
      </c>
      <c r="E1143" s="3" t="s">
        <v>3</v>
      </c>
      <c r="G1143" s="3" t="s">
        <v>15</v>
      </c>
      <c r="H1143" s="3">
        <v>615418</v>
      </c>
      <c r="I1143" s="3">
        <v>615864</v>
      </c>
      <c r="J1143" s="3" t="s">
        <v>28</v>
      </c>
      <c r="K1143" s="3" t="s">
        <v>2288</v>
      </c>
      <c r="L1143" s="3" t="s">
        <v>2288</v>
      </c>
      <c r="N1143" s="5" t="s">
        <v>2289</v>
      </c>
      <c r="Q1143" s="3" t="s">
        <v>2286</v>
      </c>
      <c r="R1143" s="3">
        <v>447</v>
      </c>
      <c r="S1143" s="3">
        <v>148</v>
      </c>
    </row>
    <row r="1144" spans="1:20" x14ac:dyDescent="0.35">
      <c r="A1144" s="2" t="s">
        <v>11</v>
      </c>
      <c r="B1144" s="3" t="s">
        <v>12</v>
      </c>
      <c r="C1144" s="3" t="s">
        <v>13</v>
      </c>
      <c r="D1144" s="3" t="s">
        <v>14</v>
      </c>
      <c r="E1144" s="3" t="s">
        <v>3</v>
      </c>
      <c r="G1144" s="3" t="s">
        <v>15</v>
      </c>
      <c r="H1144" s="3">
        <v>616319</v>
      </c>
      <c r="I1144" s="3">
        <v>618412</v>
      </c>
      <c r="J1144" s="3" t="s">
        <v>28</v>
      </c>
      <c r="O1144" s="2" t="s">
        <v>2290</v>
      </c>
      <c r="Q1144" s="3" t="s">
        <v>2291</v>
      </c>
      <c r="R1144" s="3">
        <v>2094</v>
      </c>
      <c r="T1144" s="3" t="s">
        <v>2292</v>
      </c>
    </row>
    <row r="1145" spans="1:20" x14ac:dyDescent="0.35">
      <c r="A1145" s="2" t="s">
        <v>20</v>
      </c>
      <c r="B1145" s="3" t="s">
        <v>21</v>
      </c>
      <c r="C1145" s="3" t="s">
        <v>13</v>
      </c>
      <c r="D1145" s="3" t="s">
        <v>14</v>
      </c>
      <c r="E1145" s="3" t="s">
        <v>3</v>
      </c>
      <c r="G1145" s="3" t="s">
        <v>15</v>
      </c>
      <c r="H1145" s="3">
        <v>616319</v>
      </c>
      <c r="I1145" s="3">
        <v>618412</v>
      </c>
      <c r="J1145" s="3" t="s">
        <v>28</v>
      </c>
      <c r="K1145" s="3" t="s">
        <v>2293</v>
      </c>
      <c r="L1145" s="3" t="s">
        <v>2293</v>
      </c>
      <c r="N1145" s="5" t="s">
        <v>2294</v>
      </c>
      <c r="O1145" s="2" t="s">
        <v>2290</v>
      </c>
      <c r="Q1145" s="3" t="s">
        <v>2291</v>
      </c>
      <c r="R1145" s="3">
        <v>2094</v>
      </c>
      <c r="S1145" s="3">
        <v>697</v>
      </c>
    </row>
    <row r="1146" spans="1:20" x14ac:dyDescent="0.35">
      <c r="A1146" s="2" t="s">
        <v>11</v>
      </c>
      <c r="B1146" s="3" t="s">
        <v>12</v>
      </c>
      <c r="C1146" s="3" t="s">
        <v>13</v>
      </c>
      <c r="D1146" s="3" t="s">
        <v>14</v>
      </c>
      <c r="E1146" s="3" t="s">
        <v>3</v>
      </c>
      <c r="G1146" s="3" t="s">
        <v>15</v>
      </c>
      <c r="H1146" s="3">
        <v>618444</v>
      </c>
      <c r="I1146" s="3">
        <v>620636</v>
      </c>
      <c r="J1146" s="3" t="s">
        <v>28</v>
      </c>
      <c r="Q1146" s="3" t="s">
        <v>2295</v>
      </c>
      <c r="R1146" s="3">
        <v>2193</v>
      </c>
      <c r="T1146" s="3" t="s">
        <v>2296</v>
      </c>
    </row>
    <row r="1147" spans="1:20" x14ac:dyDescent="0.35">
      <c r="A1147" s="2" t="s">
        <v>20</v>
      </c>
      <c r="B1147" s="3" t="s">
        <v>21</v>
      </c>
      <c r="C1147" s="3" t="s">
        <v>13</v>
      </c>
      <c r="D1147" s="3" t="s">
        <v>14</v>
      </c>
      <c r="E1147" s="3" t="s">
        <v>3</v>
      </c>
      <c r="G1147" s="3" t="s">
        <v>15</v>
      </c>
      <c r="H1147" s="3">
        <v>618444</v>
      </c>
      <c r="I1147" s="3">
        <v>620636</v>
      </c>
      <c r="J1147" s="3" t="s">
        <v>28</v>
      </c>
      <c r="K1147" s="3" t="s">
        <v>2297</v>
      </c>
      <c r="L1147" s="3" t="s">
        <v>2297</v>
      </c>
      <c r="N1147" s="5" t="s">
        <v>2298</v>
      </c>
      <c r="Q1147" s="3" t="s">
        <v>2295</v>
      </c>
      <c r="R1147" s="3">
        <v>2193</v>
      </c>
      <c r="S1147" s="3">
        <v>730</v>
      </c>
    </row>
    <row r="1148" spans="1:20" x14ac:dyDescent="0.35">
      <c r="A1148" s="2" t="s">
        <v>11</v>
      </c>
      <c r="B1148" s="3" t="s">
        <v>12</v>
      </c>
      <c r="C1148" s="3" t="s">
        <v>13</v>
      </c>
      <c r="D1148" s="3" t="s">
        <v>14</v>
      </c>
      <c r="E1148" s="3" t="s">
        <v>3</v>
      </c>
      <c r="G1148" s="3" t="s">
        <v>15</v>
      </c>
      <c r="H1148" s="3">
        <v>620680</v>
      </c>
      <c r="I1148" s="3">
        <v>622698</v>
      </c>
      <c r="J1148" s="3" t="s">
        <v>28</v>
      </c>
      <c r="O1148" s="2" t="s">
        <v>2299</v>
      </c>
      <c r="Q1148" s="3" t="s">
        <v>2300</v>
      </c>
      <c r="R1148" s="3">
        <v>2019</v>
      </c>
      <c r="T1148" s="3" t="s">
        <v>2301</v>
      </c>
    </row>
    <row r="1149" spans="1:20" x14ac:dyDescent="0.35">
      <c r="A1149" s="2" t="s">
        <v>20</v>
      </c>
      <c r="B1149" s="3" t="s">
        <v>21</v>
      </c>
      <c r="C1149" s="3" t="s">
        <v>13</v>
      </c>
      <c r="D1149" s="3" t="s">
        <v>14</v>
      </c>
      <c r="E1149" s="3" t="s">
        <v>3</v>
      </c>
      <c r="G1149" s="3" t="s">
        <v>15</v>
      </c>
      <c r="H1149" s="3">
        <v>620680</v>
      </c>
      <c r="I1149" s="3">
        <v>622698</v>
      </c>
      <c r="J1149" s="3" t="s">
        <v>28</v>
      </c>
      <c r="K1149" s="3" t="s">
        <v>2302</v>
      </c>
      <c r="L1149" s="3" t="s">
        <v>2302</v>
      </c>
      <c r="N1149" s="5" t="s">
        <v>2303</v>
      </c>
      <c r="O1149" s="2" t="s">
        <v>2299</v>
      </c>
      <c r="Q1149" s="3" t="s">
        <v>2300</v>
      </c>
      <c r="R1149" s="3">
        <v>2019</v>
      </c>
      <c r="S1149" s="3">
        <v>672</v>
      </c>
    </row>
    <row r="1150" spans="1:20" x14ac:dyDescent="0.35">
      <c r="A1150" s="2" t="s">
        <v>11</v>
      </c>
      <c r="B1150" s="3" t="s">
        <v>12</v>
      </c>
      <c r="C1150" s="3" t="s">
        <v>13</v>
      </c>
      <c r="D1150" s="3" t="s">
        <v>14</v>
      </c>
      <c r="E1150" s="3" t="s">
        <v>3</v>
      </c>
      <c r="G1150" s="3" t="s">
        <v>15</v>
      </c>
      <c r="H1150" s="3">
        <v>622771</v>
      </c>
      <c r="I1150" s="3">
        <v>624078</v>
      </c>
      <c r="J1150" s="3" t="s">
        <v>28</v>
      </c>
      <c r="O1150" s="2" t="s">
        <v>2304</v>
      </c>
      <c r="Q1150" s="3" t="s">
        <v>2305</v>
      </c>
      <c r="R1150" s="3">
        <v>1308</v>
      </c>
      <c r="T1150" s="3" t="s">
        <v>2306</v>
      </c>
    </row>
    <row r="1151" spans="1:20" x14ac:dyDescent="0.35">
      <c r="A1151" s="2" t="s">
        <v>20</v>
      </c>
      <c r="B1151" s="3" t="s">
        <v>21</v>
      </c>
      <c r="C1151" s="3" t="s">
        <v>13</v>
      </c>
      <c r="D1151" s="3" t="s">
        <v>14</v>
      </c>
      <c r="E1151" s="3" t="s">
        <v>3</v>
      </c>
      <c r="G1151" s="3" t="s">
        <v>15</v>
      </c>
      <c r="H1151" s="3">
        <v>622771</v>
      </c>
      <c r="I1151" s="3">
        <v>624078</v>
      </c>
      <c r="J1151" s="3" t="s">
        <v>28</v>
      </c>
      <c r="K1151" s="3" t="s">
        <v>2307</v>
      </c>
      <c r="L1151" s="3" t="s">
        <v>2307</v>
      </c>
      <c r="N1151" s="5" t="s">
        <v>2308</v>
      </c>
      <c r="O1151" s="2" t="s">
        <v>2304</v>
      </c>
      <c r="Q1151" s="3" t="s">
        <v>2305</v>
      </c>
      <c r="R1151" s="3">
        <v>1308</v>
      </c>
      <c r="S1151" s="3">
        <v>435</v>
      </c>
    </row>
    <row r="1152" spans="1:20" x14ac:dyDescent="0.35">
      <c r="A1152" s="2" t="s">
        <v>11</v>
      </c>
      <c r="B1152" s="3" t="s">
        <v>12</v>
      </c>
      <c r="C1152" s="3" t="s">
        <v>13</v>
      </c>
      <c r="D1152" s="3" t="s">
        <v>14</v>
      </c>
      <c r="E1152" s="3" t="s">
        <v>3</v>
      </c>
      <c r="G1152" s="3" t="s">
        <v>15</v>
      </c>
      <c r="H1152" s="3">
        <v>624158</v>
      </c>
      <c r="I1152" s="3">
        <v>625600</v>
      </c>
      <c r="J1152" s="3" t="s">
        <v>28</v>
      </c>
      <c r="Q1152" s="3" t="s">
        <v>2309</v>
      </c>
      <c r="R1152" s="3">
        <v>1443</v>
      </c>
      <c r="T1152" s="3" t="s">
        <v>2310</v>
      </c>
    </row>
    <row r="1153" spans="1:20" x14ac:dyDescent="0.35">
      <c r="A1153" s="2" t="s">
        <v>20</v>
      </c>
      <c r="B1153" s="3" t="s">
        <v>21</v>
      </c>
      <c r="C1153" s="3" t="s">
        <v>13</v>
      </c>
      <c r="D1153" s="3" t="s">
        <v>14</v>
      </c>
      <c r="E1153" s="3" t="s">
        <v>3</v>
      </c>
      <c r="G1153" s="3" t="s">
        <v>15</v>
      </c>
      <c r="H1153" s="3">
        <v>624158</v>
      </c>
      <c r="I1153" s="3">
        <v>625600</v>
      </c>
      <c r="J1153" s="3" t="s">
        <v>28</v>
      </c>
      <c r="K1153" s="3" t="s">
        <v>2311</v>
      </c>
      <c r="L1153" s="3" t="s">
        <v>2311</v>
      </c>
      <c r="N1153" s="5" t="s">
        <v>2312</v>
      </c>
      <c r="Q1153" s="3" t="s">
        <v>2309</v>
      </c>
      <c r="R1153" s="3">
        <v>1443</v>
      </c>
      <c r="S1153" s="3">
        <v>480</v>
      </c>
    </row>
    <row r="1154" spans="1:20" x14ac:dyDescent="0.35">
      <c r="A1154" s="2" t="s">
        <v>11</v>
      </c>
      <c r="B1154" s="3" t="s">
        <v>12</v>
      </c>
      <c r="C1154" s="3" t="s">
        <v>13</v>
      </c>
      <c r="D1154" s="3" t="s">
        <v>14</v>
      </c>
      <c r="E1154" s="3" t="s">
        <v>3</v>
      </c>
      <c r="G1154" s="3" t="s">
        <v>15</v>
      </c>
      <c r="H1154" s="3">
        <v>625725</v>
      </c>
      <c r="I1154" s="3">
        <v>628181</v>
      </c>
      <c r="J1154" s="3" t="s">
        <v>28</v>
      </c>
      <c r="Q1154" s="3" t="s">
        <v>2313</v>
      </c>
      <c r="R1154" s="3">
        <v>2457</v>
      </c>
      <c r="T1154" s="3" t="s">
        <v>2314</v>
      </c>
    </row>
    <row r="1155" spans="1:20" x14ac:dyDescent="0.35">
      <c r="A1155" s="2" t="s">
        <v>20</v>
      </c>
      <c r="B1155" s="3" t="s">
        <v>21</v>
      </c>
      <c r="C1155" s="3" t="s">
        <v>13</v>
      </c>
      <c r="D1155" s="3" t="s">
        <v>14</v>
      </c>
      <c r="E1155" s="3" t="s">
        <v>3</v>
      </c>
      <c r="G1155" s="3" t="s">
        <v>15</v>
      </c>
      <c r="H1155" s="3">
        <v>625725</v>
      </c>
      <c r="I1155" s="3">
        <v>628181</v>
      </c>
      <c r="J1155" s="3" t="s">
        <v>28</v>
      </c>
      <c r="K1155" s="3" t="s">
        <v>2315</v>
      </c>
      <c r="L1155" s="3" t="s">
        <v>2315</v>
      </c>
      <c r="N1155" s="5" t="s">
        <v>2316</v>
      </c>
      <c r="Q1155" s="3" t="s">
        <v>2313</v>
      </c>
      <c r="R1155" s="3">
        <v>2457</v>
      </c>
      <c r="S1155" s="3">
        <v>818</v>
      </c>
    </row>
    <row r="1156" spans="1:20" x14ac:dyDescent="0.35">
      <c r="A1156" s="2" t="s">
        <v>11</v>
      </c>
      <c r="B1156" s="3" t="s">
        <v>12</v>
      </c>
      <c r="C1156" s="3" t="s">
        <v>13</v>
      </c>
      <c r="D1156" s="3" t="s">
        <v>14</v>
      </c>
      <c r="E1156" s="3" t="s">
        <v>3</v>
      </c>
      <c r="G1156" s="3" t="s">
        <v>15</v>
      </c>
      <c r="H1156" s="3">
        <v>628288</v>
      </c>
      <c r="I1156" s="3">
        <v>630927</v>
      </c>
      <c r="J1156" s="3" t="s">
        <v>16</v>
      </c>
      <c r="Q1156" s="3" t="s">
        <v>2317</v>
      </c>
      <c r="R1156" s="3">
        <v>2640</v>
      </c>
      <c r="T1156" s="3" t="s">
        <v>2318</v>
      </c>
    </row>
    <row r="1157" spans="1:20" x14ac:dyDescent="0.35">
      <c r="A1157" s="2" t="s">
        <v>20</v>
      </c>
      <c r="B1157" s="3" t="s">
        <v>21</v>
      </c>
      <c r="C1157" s="3" t="s">
        <v>13</v>
      </c>
      <c r="D1157" s="3" t="s">
        <v>14</v>
      </c>
      <c r="E1157" s="3" t="s">
        <v>3</v>
      </c>
      <c r="G1157" s="3" t="s">
        <v>15</v>
      </c>
      <c r="H1157" s="3">
        <v>628288</v>
      </c>
      <c r="I1157" s="3">
        <v>630927</v>
      </c>
      <c r="J1157" s="3" t="s">
        <v>16</v>
      </c>
      <c r="K1157" s="3" t="s">
        <v>2319</v>
      </c>
      <c r="L1157" s="3" t="s">
        <v>2319</v>
      </c>
      <c r="N1157" s="5" t="s">
        <v>2320</v>
      </c>
      <c r="Q1157" s="3" t="s">
        <v>2317</v>
      </c>
      <c r="R1157" s="3">
        <v>2640</v>
      </c>
      <c r="S1157" s="3">
        <v>879</v>
      </c>
    </row>
    <row r="1158" spans="1:20" x14ac:dyDescent="0.35">
      <c r="A1158" s="2" t="s">
        <v>11</v>
      </c>
      <c r="B1158" s="3" t="s">
        <v>12</v>
      </c>
      <c r="C1158" s="3" t="s">
        <v>13</v>
      </c>
      <c r="D1158" s="3" t="s">
        <v>14</v>
      </c>
      <c r="E1158" s="3" t="s">
        <v>3</v>
      </c>
      <c r="G1158" s="3" t="s">
        <v>15</v>
      </c>
      <c r="H1158" s="3">
        <v>631172</v>
      </c>
      <c r="I1158" s="3">
        <v>632176</v>
      </c>
      <c r="J1158" s="3" t="s">
        <v>16</v>
      </c>
      <c r="Q1158" s="3" t="s">
        <v>2321</v>
      </c>
      <c r="R1158" s="3">
        <v>1005</v>
      </c>
      <c r="T1158" s="3" t="s">
        <v>2322</v>
      </c>
    </row>
    <row r="1159" spans="1:20" x14ac:dyDescent="0.35">
      <c r="A1159" s="2" t="s">
        <v>20</v>
      </c>
      <c r="B1159" s="3" t="s">
        <v>21</v>
      </c>
      <c r="C1159" s="3" t="s">
        <v>13</v>
      </c>
      <c r="D1159" s="3" t="s">
        <v>14</v>
      </c>
      <c r="E1159" s="3" t="s">
        <v>3</v>
      </c>
      <c r="G1159" s="3" t="s">
        <v>15</v>
      </c>
      <c r="H1159" s="3">
        <v>631172</v>
      </c>
      <c r="I1159" s="3">
        <v>632176</v>
      </c>
      <c r="J1159" s="3" t="s">
        <v>16</v>
      </c>
      <c r="K1159" s="3" t="s">
        <v>2323</v>
      </c>
      <c r="L1159" s="3" t="s">
        <v>2323</v>
      </c>
      <c r="N1159" s="5" t="s">
        <v>2324</v>
      </c>
      <c r="Q1159" s="3" t="s">
        <v>2321</v>
      </c>
      <c r="R1159" s="3">
        <v>1005</v>
      </c>
      <c r="S1159" s="3">
        <v>334</v>
      </c>
    </row>
    <row r="1160" spans="1:20" x14ac:dyDescent="0.35">
      <c r="A1160" s="2" t="s">
        <v>11</v>
      </c>
      <c r="B1160" s="3" t="s">
        <v>12</v>
      </c>
      <c r="C1160" s="3" t="s">
        <v>13</v>
      </c>
      <c r="D1160" s="3" t="s">
        <v>14</v>
      </c>
      <c r="E1160" s="3" t="s">
        <v>3</v>
      </c>
      <c r="G1160" s="3" t="s">
        <v>15</v>
      </c>
      <c r="H1160" s="3">
        <v>632494</v>
      </c>
      <c r="I1160" s="3">
        <v>633381</v>
      </c>
      <c r="J1160" s="3" t="s">
        <v>16</v>
      </c>
      <c r="Q1160" s="3" t="s">
        <v>2325</v>
      </c>
      <c r="R1160" s="3">
        <v>888</v>
      </c>
      <c r="T1160" s="3" t="s">
        <v>2326</v>
      </c>
    </row>
    <row r="1161" spans="1:20" x14ac:dyDescent="0.35">
      <c r="A1161" s="2" t="s">
        <v>20</v>
      </c>
      <c r="B1161" s="3" t="s">
        <v>21</v>
      </c>
      <c r="C1161" s="3" t="s">
        <v>13</v>
      </c>
      <c r="D1161" s="3" t="s">
        <v>14</v>
      </c>
      <c r="E1161" s="3" t="s">
        <v>3</v>
      </c>
      <c r="G1161" s="3" t="s">
        <v>15</v>
      </c>
      <c r="H1161" s="3">
        <v>632494</v>
      </c>
      <c r="I1161" s="3">
        <v>633381</v>
      </c>
      <c r="J1161" s="3" t="s">
        <v>16</v>
      </c>
      <c r="K1161" s="3" t="s">
        <v>2327</v>
      </c>
      <c r="L1161" s="3" t="s">
        <v>2327</v>
      </c>
      <c r="N1161" s="5" t="s">
        <v>2328</v>
      </c>
      <c r="Q1161" s="3" t="s">
        <v>2325</v>
      </c>
      <c r="R1161" s="3">
        <v>888</v>
      </c>
      <c r="S1161" s="3">
        <v>295</v>
      </c>
    </row>
    <row r="1162" spans="1:20" x14ac:dyDescent="0.35">
      <c r="A1162" s="2" t="s">
        <v>11</v>
      </c>
      <c r="B1162" s="3" t="s">
        <v>12</v>
      </c>
      <c r="C1162" s="3" t="s">
        <v>13</v>
      </c>
      <c r="D1162" s="3" t="s">
        <v>14</v>
      </c>
      <c r="E1162" s="3" t="s">
        <v>3</v>
      </c>
      <c r="G1162" s="3" t="s">
        <v>15</v>
      </c>
      <c r="H1162" s="3">
        <v>633405</v>
      </c>
      <c r="I1162" s="3">
        <v>633872</v>
      </c>
      <c r="J1162" s="3" t="s">
        <v>16</v>
      </c>
      <c r="Q1162" s="3" t="s">
        <v>2329</v>
      </c>
      <c r="R1162" s="3">
        <v>468</v>
      </c>
      <c r="T1162" s="3" t="s">
        <v>2330</v>
      </c>
    </row>
    <row r="1163" spans="1:20" x14ac:dyDescent="0.35">
      <c r="A1163" s="2" t="s">
        <v>20</v>
      </c>
      <c r="B1163" s="3" t="s">
        <v>21</v>
      </c>
      <c r="C1163" s="3" t="s">
        <v>13</v>
      </c>
      <c r="D1163" s="3" t="s">
        <v>14</v>
      </c>
      <c r="E1163" s="3" t="s">
        <v>3</v>
      </c>
      <c r="G1163" s="3" t="s">
        <v>15</v>
      </c>
      <c r="H1163" s="3">
        <v>633405</v>
      </c>
      <c r="I1163" s="3">
        <v>633872</v>
      </c>
      <c r="J1163" s="3" t="s">
        <v>16</v>
      </c>
      <c r="K1163" s="3" t="s">
        <v>2331</v>
      </c>
      <c r="L1163" s="3" t="s">
        <v>2331</v>
      </c>
      <c r="N1163" s="5" t="s">
        <v>2332</v>
      </c>
      <c r="Q1163" s="3" t="s">
        <v>2329</v>
      </c>
      <c r="R1163" s="3">
        <v>468</v>
      </c>
      <c r="S1163" s="3">
        <v>155</v>
      </c>
    </row>
    <row r="1164" spans="1:20" x14ac:dyDescent="0.35">
      <c r="A1164" s="2" t="s">
        <v>11</v>
      </c>
      <c r="B1164" s="3" t="s">
        <v>12</v>
      </c>
      <c r="C1164" s="3" t="s">
        <v>13</v>
      </c>
      <c r="D1164" s="3" t="s">
        <v>14</v>
      </c>
      <c r="E1164" s="3" t="s">
        <v>3</v>
      </c>
      <c r="G1164" s="3" t="s">
        <v>15</v>
      </c>
      <c r="H1164" s="3">
        <v>634091</v>
      </c>
      <c r="I1164" s="3">
        <v>635026</v>
      </c>
      <c r="J1164" s="3" t="s">
        <v>28</v>
      </c>
      <c r="Q1164" s="3" t="s">
        <v>2333</v>
      </c>
      <c r="R1164" s="3">
        <v>936</v>
      </c>
      <c r="T1164" s="3" t="s">
        <v>2334</v>
      </c>
    </row>
    <row r="1165" spans="1:20" x14ac:dyDescent="0.35">
      <c r="A1165" s="2" t="s">
        <v>20</v>
      </c>
      <c r="B1165" s="3" t="s">
        <v>21</v>
      </c>
      <c r="C1165" s="3" t="s">
        <v>13</v>
      </c>
      <c r="D1165" s="3" t="s">
        <v>14</v>
      </c>
      <c r="E1165" s="3" t="s">
        <v>3</v>
      </c>
      <c r="G1165" s="3" t="s">
        <v>15</v>
      </c>
      <c r="H1165" s="3">
        <v>634091</v>
      </c>
      <c r="I1165" s="3">
        <v>635026</v>
      </c>
      <c r="J1165" s="3" t="s">
        <v>28</v>
      </c>
      <c r="K1165" s="3" t="s">
        <v>2335</v>
      </c>
      <c r="L1165" s="3" t="s">
        <v>2335</v>
      </c>
      <c r="N1165" s="5" t="s">
        <v>2336</v>
      </c>
      <c r="Q1165" s="3" t="s">
        <v>2333</v>
      </c>
      <c r="R1165" s="3">
        <v>936</v>
      </c>
      <c r="S1165" s="3">
        <v>311</v>
      </c>
    </row>
    <row r="1166" spans="1:20" x14ac:dyDescent="0.35">
      <c r="A1166" s="2" t="s">
        <v>11</v>
      </c>
      <c r="B1166" s="3" t="s">
        <v>12</v>
      </c>
      <c r="C1166" s="3" t="s">
        <v>13</v>
      </c>
      <c r="D1166" s="3" t="s">
        <v>14</v>
      </c>
      <c r="E1166" s="3" t="s">
        <v>3</v>
      </c>
      <c r="G1166" s="3" t="s">
        <v>15</v>
      </c>
      <c r="H1166" s="3">
        <v>635328</v>
      </c>
      <c r="I1166" s="3">
        <v>637061</v>
      </c>
      <c r="J1166" s="3" t="s">
        <v>16</v>
      </c>
      <c r="Q1166" s="3" t="s">
        <v>2337</v>
      </c>
      <c r="R1166" s="3">
        <v>1734</v>
      </c>
      <c r="T1166" s="3" t="s">
        <v>2338</v>
      </c>
    </row>
    <row r="1167" spans="1:20" x14ac:dyDescent="0.35">
      <c r="A1167" s="2" t="s">
        <v>20</v>
      </c>
      <c r="B1167" s="3" t="s">
        <v>21</v>
      </c>
      <c r="C1167" s="3" t="s">
        <v>13</v>
      </c>
      <c r="D1167" s="3" t="s">
        <v>14</v>
      </c>
      <c r="E1167" s="3" t="s">
        <v>3</v>
      </c>
      <c r="G1167" s="3" t="s">
        <v>15</v>
      </c>
      <c r="H1167" s="3">
        <v>635328</v>
      </c>
      <c r="I1167" s="3">
        <v>637061</v>
      </c>
      <c r="J1167" s="3" t="s">
        <v>16</v>
      </c>
      <c r="K1167" s="3" t="s">
        <v>2339</v>
      </c>
      <c r="L1167" s="3" t="s">
        <v>2339</v>
      </c>
      <c r="N1167" s="5" t="s">
        <v>2340</v>
      </c>
      <c r="Q1167" s="3" t="s">
        <v>2337</v>
      </c>
      <c r="R1167" s="3">
        <v>1734</v>
      </c>
      <c r="S1167" s="3">
        <v>577</v>
      </c>
    </row>
    <row r="1168" spans="1:20" x14ac:dyDescent="0.35">
      <c r="A1168" s="2" t="s">
        <v>11</v>
      </c>
      <c r="B1168" s="3" t="s">
        <v>12</v>
      </c>
      <c r="C1168" s="3" t="s">
        <v>13</v>
      </c>
      <c r="D1168" s="3" t="s">
        <v>14</v>
      </c>
      <c r="E1168" s="3" t="s">
        <v>3</v>
      </c>
      <c r="G1168" s="3" t="s">
        <v>15</v>
      </c>
      <c r="H1168" s="3">
        <v>637148</v>
      </c>
      <c r="I1168" s="3">
        <v>637738</v>
      </c>
      <c r="J1168" s="3" t="s">
        <v>28</v>
      </c>
      <c r="Q1168" s="3" t="s">
        <v>2341</v>
      </c>
      <c r="R1168" s="3">
        <v>591</v>
      </c>
      <c r="T1168" s="3" t="s">
        <v>2342</v>
      </c>
    </row>
    <row r="1169" spans="1:20" x14ac:dyDescent="0.35">
      <c r="A1169" s="2" t="s">
        <v>20</v>
      </c>
      <c r="B1169" s="3" t="s">
        <v>21</v>
      </c>
      <c r="C1169" s="3" t="s">
        <v>13</v>
      </c>
      <c r="D1169" s="3" t="s">
        <v>14</v>
      </c>
      <c r="E1169" s="3" t="s">
        <v>3</v>
      </c>
      <c r="G1169" s="3" t="s">
        <v>15</v>
      </c>
      <c r="H1169" s="3">
        <v>637148</v>
      </c>
      <c r="I1169" s="3">
        <v>637738</v>
      </c>
      <c r="J1169" s="3" t="s">
        <v>28</v>
      </c>
      <c r="K1169" s="3" t="s">
        <v>2343</v>
      </c>
      <c r="L1169" s="3" t="s">
        <v>2343</v>
      </c>
      <c r="N1169" s="5" t="s">
        <v>86</v>
      </c>
      <c r="Q1169" s="3" t="s">
        <v>2341</v>
      </c>
      <c r="R1169" s="3">
        <v>591</v>
      </c>
      <c r="S1169" s="3">
        <v>196</v>
      </c>
    </row>
    <row r="1170" spans="1:20" x14ac:dyDescent="0.35">
      <c r="A1170" s="2" t="s">
        <v>11</v>
      </c>
      <c r="B1170" s="3" t="s">
        <v>12</v>
      </c>
      <c r="C1170" s="3" t="s">
        <v>13</v>
      </c>
      <c r="D1170" s="3" t="s">
        <v>14</v>
      </c>
      <c r="E1170" s="3" t="s">
        <v>3</v>
      </c>
      <c r="G1170" s="3" t="s">
        <v>15</v>
      </c>
      <c r="H1170" s="3">
        <v>637740</v>
      </c>
      <c r="I1170" s="3">
        <v>638045</v>
      </c>
      <c r="J1170" s="3" t="s">
        <v>28</v>
      </c>
      <c r="Q1170" s="3" t="s">
        <v>2344</v>
      </c>
      <c r="R1170" s="3">
        <v>306</v>
      </c>
      <c r="T1170" s="3" t="s">
        <v>2345</v>
      </c>
    </row>
    <row r="1171" spans="1:20" x14ac:dyDescent="0.35">
      <c r="A1171" s="2" t="s">
        <v>20</v>
      </c>
      <c r="B1171" s="3" t="s">
        <v>21</v>
      </c>
      <c r="C1171" s="3" t="s">
        <v>13</v>
      </c>
      <c r="D1171" s="3" t="s">
        <v>14</v>
      </c>
      <c r="E1171" s="3" t="s">
        <v>3</v>
      </c>
      <c r="G1171" s="3" t="s">
        <v>15</v>
      </c>
      <c r="H1171" s="3">
        <v>637740</v>
      </c>
      <c r="I1171" s="3">
        <v>638045</v>
      </c>
      <c r="J1171" s="3" t="s">
        <v>28</v>
      </c>
      <c r="K1171" s="3" t="s">
        <v>2346</v>
      </c>
      <c r="L1171" s="3" t="s">
        <v>2346</v>
      </c>
      <c r="N1171" s="5" t="s">
        <v>31</v>
      </c>
      <c r="Q1171" s="3" t="s">
        <v>2344</v>
      </c>
      <c r="R1171" s="3">
        <v>306</v>
      </c>
      <c r="S1171" s="3">
        <v>101</v>
      </c>
    </row>
    <row r="1172" spans="1:20" x14ac:dyDescent="0.35">
      <c r="A1172" s="2" t="s">
        <v>11</v>
      </c>
      <c r="B1172" s="3" t="s">
        <v>12</v>
      </c>
      <c r="C1172" s="3" t="s">
        <v>13</v>
      </c>
      <c r="D1172" s="3" t="s">
        <v>14</v>
      </c>
      <c r="E1172" s="3" t="s">
        <v>3</v>
      </c>
      <c r="G1172" s="3" t="s">
        <v>15</v>
      </c>
      <c r="H1172" s="3">
        <v>638073</v>
      </c>
      <c r="I1172" s="3">
        <v>638537</v>
      </c>
      <c r="J1172" s="3" t="s">
        <v>28</v>
      </c>
      <c r="Q1172" s="3" t="s">
        <v>2347</v>
      </c>
      <c r="R1172" s="3">
        <v>465</v>
      </c>
      <c r="T1172" s="3" t="s">
        <v>2348</v>
      </c>
    </row>
    <row r="1173" spans="1:20" x14ac:dyDescent="0.35">
      <c r="A1173" s="2" t="s">
        <v>20</v>
      </c>
      <c r="B1173" s="3" t="s">
        <v>21</v>
      </c>
      <c r="C1173" s="3" t="s">
        <v>13</v>
      </c>
      <c r="D1173" s="3" t="s">
        <v>14</v>
      </c>
      <c r="E1173" s="3" t="s">
        <v>3</v>
      </c>
      <c r="G1173" s="3" t="s">
        <v>15</v>
      </c>
      <c r="H1173" s="3">
        <v>638073</v>
      </c>
      <c r="I1173" s="3">
        <v>638537</v>
      </c>
      <c r="J1173" s="3" t="s">
        <v>28</v>
      </c>
      <c r="K1173" s="3" t="s">
        <v>2349</v>
      </c>
      <c r="L1173" s="3" t="s">
        <v>2349</v>
      </c>
      <c r="N1173" s="5" t="s">
        <v>2350</v>
      </c>
      <c r="Q1173" s="3" t="s">
        <v>2347</v>
      </c>
      <c r="R1173" s="3">
        <v>465</v>
      </c>
      <c r="S1173" s="3">
        <v>154</v>
      </c>
    </row>
    <row r="1174" spans="1:20" x14ac:dyDescent="0.35">
      <c r="A1174" s="2" t="s">
        <v>11</v>
      </c>
      <c r="B1174" s="3" t="s">
        <v>12</v>
      </c>
      <c r="C1174" s="3" t="s">
        <v>13</v>
      </c>
      <c r="D1174" s="3" t="s">
        <v>14</v>
      </c>
      <c r="E1174" s="3" t="s">
        <v>3</v>
      </c>
      <c r="G1174" s="3" t="s">
        <v>15</v>
      </c>
      <c r="H1174" s="3">
        <v>638702</v>
      </c>
      <c r="I1174" s="3">
        <v>639784</v>
      </c>
      <c r="J1174" s="3" t="s">
        <v>28</v>
      </c>
      <c r="O1174" s="2" t="s">
        <v>2351</v>
      </c>
      <c r="Q1174" s="3" t="s">
        <v>2352</v>
      </c>
      <c r="R1174" s="3">
        <v>1083</v>
      </c>
      <c r="T1174" s="3" t="s">
        <v>2353</v>
      </c>
    </row>
    <row r="1175" spans="1:20" x14ac:dyDescent="0.35">
      <c r="A1175" s="2" t="s">
        <v>20</v>
      </c>
      <c r="B1175" s="3" t="s">
        <v>21</v>
      </c>
      <c r="C1175" s="3" t="s">
        <v>13</v>
      </c>
      <c r="D1175" s="3" t="s">
        <v>14</v>
      </c>
      <c r="E1175" s="3" t="s">
        <v>3</v>
      </c>
      <c r="G1175" s="3" t="s">
        <v>15</v>
      </c>
      <c r="H1175" s="3">
        <v>638702</v>
      </c>
      <c r="I1175" s="3">
        <v>639784</v>
      </c>
      <c r="J1175" s="3" t="s">
        <v>28</v>
      </c>
      <c r="K1175" s="3" t="s">
        <v>2354</v>
      </c>
      <c r="L1175" s="3" t="s">
        <v>2354</v>
      </c>
      <c r="N1175" s="5" t="s">
        <v>2355</v>
      </c>
      <c r="O1175" s="2" t="s">
        <v>2351</v>
      </c>
      <c r="Q1175" s="3" t="s">
        <v>2352</v>
      </c>
      <c r="R1175" s="3">
        <v>1083</v>
      </c>
      <c r="S1175" s="3">
        <v>360</v>
      </c>
    </row>
    <row r="1176" spans="1:20" x14ac:dyDescent="0.35">
      <c r="A1176" s="2" t="s">
        <v>11</v>
      </c>
      <c r="B1176" s="3" t="s">
        <v>12</v>
      </c>
      <c r="C1176" s="3" t="s">
        <v>13</v>
      </c>
      <c r="D1176" s="3" t="s">
        <v>14</v>
      </c>
      <c r="E1176" s="3" t="s">
        <v>3</v>
      </c>
      <c r="G1176" s="3" t="s">
        <v>15</v>
      </c>
      <c r="H1176" s="3">
        <v>639843</v>
      </c>
      <c r="I1176" s="3">
        <v>640739</v>
      </c>
      <c r="J1176" s="3" t="s">
        <v>28</v>
      </c>
      <c r="O1176" s="2" t="s">
        <v>2356</v>
      </c>
      <c r="Q1176" s="3" t="s">
        <v>2357</v>
      </c>
      <c r="R1176" s="3">
        <v>897</v>
      </c>
      <c r="T1176" s="3" t="s">
        <v>2358</v>
      </c>
    </row>
    <row r="1177" spans="1:20" x14ac:dyDescent="0.35">
      <c r="A1177" s="2" t="s">
        <v>20</v>
      </c>
      <c r="B1177" s="3" t="s">
        <v>21</v>
      </c>
      <c r="C1177" s="3" t="s">
        <v>13</v>
      </c>
      <c r="D1177" s="3" t="s">
        <v>14</v>
      </c>
      <c r="E1177" s="3" t="s">
        <v>3</v>
      </c>
      <c r="G1177" s="3" t="s">
        <v>15</v>
      </c>
      <c r="H1177" s="3">
        <v>639843</v>
      </c>
      <c r="I1177" s="3">
        <v>640739</v>
      </c>
      <c r="J1177" s="3" t="s">
        <v>28</v>
      </c>
      <c r="K1177" s="3" t="s">
        <v>2359</v>
      </c>
      <c r="L1177" s="3" t="s">
        <v>2359</v>
      </c>
      <c r="N1177" s="5" t="s">
        <v>2360</v>
      </c>
      <c r="O1177" s="2" t="s">
        <v>2356</v>
      </c>
      <c r="Q1177" s="3" t="s">
        <v>2357</v>
      </c>
      <c r="R1177" s="3">
        <v>897</v>
      </c>
      <c r="S1177" s="3">
        <v>298</v>
      </c>
    </row>
    <row r="1178" spans="1:20" x14ac:dyDescent="0.35">
      <c r="A1178" s="2" t="s">
        <v>11</v>
      </c>
      <c r="B1178" s="3" t="s">
        <v>12</v>
      </c>
      <c r="C1178" s="3" t="s">
        <v>13</v>
      </c>
      <c r="D1178" s="3" t="s">
        <v>14</v>
      </c>
      <c r="E1178" s="3" t="s">
        <v>3</v>
      </c>
      <c r="G1178" s="3" t="s">
        <v>15</v>
      </c>
      <c r="H1178" s="3">
        <v>640745</v>
      </c>
      <c r="I1178" s="3">
        <v>641539</v>
      </c>
      <c r="J1178" s="3" t="s">
        <v>28</v>
      </c>
      <c r="Q1178" s="3" t="s">
        <v>2361</v>
      </c>
      <c r="R1178" s="3">
        <v>795</v>
      </c>
      <c r="T1178" s="3" t="s">
        <v>2362</v>
      </c>
    </row>
    <row r="1179" spans="1:20" x14ac:dyDescent="0.35">
      <c r="A1179" s="2" t="s">
        <v>20</v>
      </c>
      <c r="B1179" s="3" t="s">
        <v>21</v>
      </c>
      <c r="C1179" s="3" t="s">
        <v>13</v>
      </c>
      <c r="D1179" s="3" t="s">
        <v>14</v>
      </c>
      <c r="E1179" s="3" t="s">
        <v>3</v>
      </c>
      <c r="G1179" s="3" t="s">
        <v>15</v>
      </c>
      <c r="H1179" s="3">
        <v>640745</v>
      </c>
      <c r="I1179" s="3">
        <v>641539</v>
      </c>
      <c r="J1179" s="3" t="s">
        <v>28</v>
      </c>
      <c r="K1179" s="3" t="s">
        <v>2363</v>
      </c>
      <c r="L1179" s="3" t="s">
        <v>2363</v>
      </c>
      <c r="N1179" s="5" t="s">
        <v>31</v>
      </c>
      <c r="Q1179" s="3" t="s">
        <v>2361</v>
      </c>
      <c r="R1179" s="3">
        <v>795</v>
      </c>
      <c r="S1179" s="3">
        <v>264</v>
      </c>
    </row>
    <row r="1180" spans="1:20" x14ac:dyDescent="0.35">
      <c r="A1180" s="2" t="s">
        <v>11</v>
      </c>
      <c r="B1180" s="3" t="s">
        <v>12</v>
      </c>
      <c r="C1180" s="3" t="s">
        <v>13</v>
      </c>
      <c r="D1180" s="3" t="s">
        <v>14</v>
      </c>
      <c r="E1180" s="3" t="s">
        <v>3</v>
      </c>
      <c r="G1180" s="3" t="s">
        <v>15</v>
      </c>
      <c r="H1180" s="3">
        <v>641553</v>
      </c>
      <c r="I1180" s="3">
        <v>642407</v>
      </c>
      <c r="J1180" s="3" t="s">
        <v>28</v>
      </c>
      <c r="Q1180" s="3" t="s">
        <v>2364</v>
      </c>
      <c r="R1180" s="3">
        <v>855</v>
      </c>
      <c r="T1180" s="3" t="s">
        <v>2365</v>
      </c>
    </row>
    <row r="1181" spans="1:20" x14ac:dyDescent="0.35">
      <c r="A1181" s="2" t="s">
        <v>20</v>
      </c>
      <c r="B1181" s="3" t="s">
        <v>21</v>
      </c>
      <c r="C1181" s="3" t="s">
        <v>13</v>
      </c>
      <c r="D1181" s="3" t="s">
        <v>14</v>
      </c>
      <c r="E1181" s="3" t="s">
        <v>3</v>
      </c>
      <c r="G1181" s="3" t="s">
        <v>15</v>
      </c>
      <c r="H1181" s="3">
        <v>641553</v>
      </c>
      <c r="I1181" s="3">
        <v>642407</v>
      </c>
      <c r="J1181" s="3" t="s">
        <v>28</v>
      </c>
      <c r="K1181" s="3" t="s">
        <v>2366</v>
      </c>
      <c r="L1181" s="3" t="s">
        <v>2366</v>
      </c>
      <c r="N1181" s="5" t="s">
        <v>2367</v>
      </c>
      <c r="Q1181" s="3" t="s">
        <v>2364</v>
      </c>
      <c r="R1181" s="3">
        <v>855</v>
      </c>
      <c r="S1181" s="3">
        <v>284</v>
      </c>
    </row>
    <row r="1182" spans="1:20" x14ac:dyDescent="0.35">
      <c r="A1182" s="2" t="s">
        <v>11</v>
      </c>
      <c r="B1182" s="3" t="s">
        <v>12</v>
      </c>
      <c r="C1182" s="3" t="s">
        <v>13</v>
      </c>
      <c r="D1182" s="3" t="s">
        <v>14</v>
      </c>
      <c r="E1182" s="3" t="s">
        <v>3</v>
      </c>
      <c r="G1182" s="3" t="s">
        <v>15</v>
      </c>
      <c r="H1182" s="3">
        <v>642590</v>
      </c>
      <c r="I1182" s="3">
        <v>643540</v>
      </c>
      <c r="J1182" s="3" t="s">
        <v>28</v>
      </c>
      <c r="Q1182" s="3" t="s">
        <v>2368</v>
      </c>
      <c r="R1182" s="3">
        <v>951</v>
      </c>
      <c r="T1182" s="3" t="s">
        <v>2369</v>
      </c>
    </row>
    <row r="1183" spans="1:20" x14ac:dyDescent="0.35">
      <c r="A1183" s="2" t="s">
        <v>20</v>
      </c>
      <c r="B1183" s="3" t="s">
        <v>21</v>
      </c>
      <c r="C1183" s="3" t="s">
        <v>13</v>
      </c>
      <c r="D1183" s="3" t="s">
        <v>14</v>
      </c>
      <c r="E1183" s="3" t="s">
        <v>3</v>
      </c>
      <c r="G1183" s="3" t="s">
        <v>15</v>
      </c>
      <c r="H1183" s="3">
        <v>642590</v>
      </c>
      <c r="I1183" s="3">
        <v>643540</v>
      </c>
      <c r="J1183" s="3" t="s">
        <v>28</v>
      </c>
      <c r="K1183" s="3" t="s">
        <v>2370</v>
      </c>
      <c r="L1183" s="3" t="s">
        <v>2370</v>
      </c>
      <c r="N1183" s="5" t="s">
        <v>2371</v>
      </c>
      <c r="Q1183" s="3" t="s">
        <v>2368</v>
      </c>
      <c r="R1183" s="3">
        <v>951</v>
      </c>
      <c r="S1183" s="3">
        <v>316</v>
      </c>
    </row>
    <row r="1184" spans="1:20" x14ac:dyDescent="0.35">
      <c r="A1184" s="2" t="s">
        <v>11</v>
      </c>
      <c r="B1184" s="3" t="s">
        <v>12</v>
      </c>
      <c r="C1184" s="3" t="s">
        <v>13</v>
      </c>
      <c r="D1184" s="3" t="s">
        <v>14</v>
      </c>
      <c r="E1184" s="3" t="s">
        <v>3</v>
      </c>
      <c r="G1184" s="3" t="s">
        <v>15</v>
      </c>
      <c r="H1184" s="3">
        <v>643622</v>
      </c>
      <c r="I1184" s="3">
        <v>644812</v>
      </c>
      <c r="J1184" s="3" t="s">
        <v>28</v>
      </c>
      <c r="Q1184" s="3" t="s">
        <v>2372</v>
      </c>
      <c r="R1184" s="3">
        <v>1191</v>
      </c>
      <c r="T1184" s="3" t="s">
        <v>2373</v>
      </c>
    </row>
    <row r="1185" spans="1:20" x14ac:dyDescent="0.35">
      <c r="A1185" s="2" t="s">
        <v>20</v>
      </c>
      <c r="B1185" s="3" t="s">
        <v>21</v>
      </c>
      <c r="C1185" s="3" t="s">
        <v>13</v>
      </c>
      <c r="D1185" s="3" t="s">
        <v>14</v>
      </c>
      <c r="E1185" s="3" t="s">
        <v>3</v>
      </c>
      <c r="G1185" s="3" t="s">
        <v>15</v>
      </c>
      <c r="H1185" s="3">
        <v>643622</v>
      </c>
      <c r="I1185" s="3">
        <v>644812</v>
      </c>
      <c r="J1185" s="3" t="s">
        <v>28</v>
      </c>
      <c r="K1185" s="3" t="s">
        <v>2374</v>
      </c>
      <c r="L1185" s="3" t="s">
        <v>2374</v>
      </c>
      <c r="N1185" s="5" t="s">
        <v>2375</v>
      </c>
      <c r="Q1185" s="3" t="s">
        <v>2372</v>
      </c>
      <c r="R1185" s="3">
        <v>1191</v>
      </c>
      <c r="S1185" s="3">
        <v>396</v>
      </c>
    </row>
    <row r="1186" spans="1:20" x14ac:dyDescent="0.35">
      <c r="A1186" s="2" t="s">
        <v>11</v>
      </c>
      <c r="B1186" s="3" t="s">
        <v>12</v>
      </c>
      <c r="C1186" s="3" t="s">
        <v>13</v>
      </c>
      <c r="D1186" s="3" t="s">
        <v>14</v>
      </c>
      <c r="E1186" s="3" t="s">
        <v>3</v>
      </c>
      <c r="G1186" s="3" t="s">
        <v>15</v>
      </c>
      <c r="H1186" s="3">
        <v>644829</v>
      </c>
      <c r="I1186" s="3">
        <v>645512</v>
      </c>
      <c r="J1186" s="3" t="s">
        <v>28</v>
      </c>
      <c r="O1186" s="2" t="s">
        <v>2376</v>
      </c>
      <c r="Q1186" s="3" t="s">
        <v>2377</v>
      </c>
      <c r="R1186" s="3">
        <v>684</v>
      </c>
      <c r="T1186" s="3" t="s">
        <v>2378</v>
      </c>
    </row>
    <row r="1187" spans="1:20" x14ac:dyDescent="0.35">
      <c r="A1187" s="2" t="s">
        <v>20</v>
      </c>
      <c r="B1187" s="3" t="s">
        <v>21</v>
      </c>
      <c r="C1187" s="3" t="s">
        <v>13</v>
      </c>
      <c r="D1187" s="3" t="s">
        <v>14</v>
      </c>
      <c r="E1187" s="3" t="s">
        <v>3</v>
      </c>
      <c r="G1187" s="3" t="s">
        <v>15</v>
      </c>
      <c r="H1187" s="3">
        <v>644829</v>
      </c>
      <c r="I1187" s="3">
        <v>645512</v>
      </c>
      <c r="J1187" s="3" t="s">
        <v>28</v>
      </c>
      <c r="K1187" s="3" t="s">
        <v>2379</v>
      </c>
      <c r="L1187" s="3" t="s">
        <v>2379</v>
      </c>
      <c r="N1187" s="5" t="s">
        <v>2380</v>
      </c>
      <c r="O1187" s="2" t="s">
        <v>2376</v>
      </c>
      <c r="Q1187" s="3" t="s">
        <v>2377</v>
      </c>
      <c r="R1187" s="3">
        <v>684</v>
      </c>
      <c r="S1187" s="3">
        <v>227</v>
      </c>
    </row>
    <row r="1188" spans="1:20" x14ac:dyDescent="0.35">
      <c r="A1188" s="2" t="s">
        <v>11</v>
      </c>
      <c r="B1188" s="3" t="s">
        <v>12</v>
      </c>
      <c r="C1188" s="3" t="s">
        <v>13</v>
      </c>
      <c r="D1188" s="3" t="s">
        <v>14</v>
      </c>
      <c r="E1188" s="3" t="s">
        <v>3</v>
      </c>
      <c r="G1188" s="3" t="s">
        <v>15</v>
      </c>
      <c r="H1188" s="3">
        <v>645513</v>
      </c>
      <c r="I1188" s="3">
        <v>646766</v>
      </c>
      <c r="J1188" s="3" t="s">
        <v>28</v>
      </c>
      <c r="Q1188" s="3" t="s">
        <v>2381</v>
      </c>
      <c r="R1188" s="3">
        <v>1254</v>
      </c>
      <c r="T1188" s="3" t="s">
        <v>2382</v>
      </c>
    </row>
    <row r="1189" spans="1:20" x14ac:dyDescent="0.35">
      <c r="A1189" s="2" t="s">
        <v>20</v>
      </c>
      <c r="B1189" s="3" t="s">
        <v>21</v>
      </c>
      <c r="C1189" s="3" t="s">
        <v>13</v>
      </c>
      <c r="D1189" s="3" t="s">
        <v>14</v>
      </c>
      <c r="E1189" s="3" t="s">
        <v>3</v>
      </c>
      <c r="G1189" s="3" t="s">
        <v>15</v>
      </c>
      <c r="H1189" s="3">
        <v>645513</v>
      </c>
      <c r="I1189" s="3">
        <v>646766</v>
      </c>
      <c r="J1189" s="3" t="s">
        <v>28</v>
      </c>
      <c r="K1189" s="3" t="s">
        <v>2383</v>
      </c>
      <c r="L1189" s="3" t="s">
        <v>2383</v>
      </c>
      <c r="N1189" s="5" t="s">
        <v>2384</v>
      </c>
      <c r="Q1189" s="3" t="s">
        <v>2381</v>
      </c>
      <c r="R1189" s="3">
        <v>1254</v>
      </c>
      <c r="S1189" s="3">
        <v>417</v>
      </c>
    </row>
    <row r="1190" spans="1:20" x14ac:dyDescent="0.35">
      <c r="A1190" s="2" t="s">
        <v>11</v>
      </c>
      <c r="B1190" s="3" t="s">
        <v>12</v>
      </c>
      <c r="C1190" s="3" t="s">
        <v>13</v>
      </c>
      <c r="D1190" s="3" t="s">
        <v>14</v>
      </c>
      <c r="E1190" s="3" t="s">
        <v>3</v>
      </c>
      <c r="G1190" s="3" t="s">
        <v>15</v>
      </c>
      <c r="H1190" s="3">
        <v>646913</v>
      </c>
      <c r="I1190" s="3">
        <v>647998</v>
      </c>
      <c r="J1190" s="3" t="s">
        <v>28</v>
      </c>
      <c r="Q1190" s="3" t="s">
        <v>2385</v>
      </c>
      <c r="R1190" s="3">
        <v>1086</v>
      </c>
      <c r="T1190" s="3" t="s">
        <v>2386</v>
      </c>
    </row>
    <row r="1191" spans="1:20" x14ac:dyDescent="0.35">
      <c r="A1191" s="2" t="s">
        <v>20</v>
      </c>
      <c r="B1191" s="3" t="s">
        <v>21</v>
      </c>
      <c r="C1191" s="3" t="s">
        <v>13</v>
      </c>
      <c r="D1191" s="3" t="s">
        <v>14</v>
      </c>
      <c r="E1191" s="3" t="s">
        <v>3</v>
      </c>
      <c r="G1191" s="3" t="s">
        <v>15</v>
      </c>
      <c r="H1191" s="3">
        <v>646913</v>
      </c>
      <c r="I1191" s="3">
        <v>647998</v>
      </c>
      <c r="J1191" s="3" t="s">
        <v>28</v>
      </c>
      <c r="K1191" s="3" t="s">
        <v>2387</v>
      </c>
      <c r="L1191" s="3" t="s">
        <v>2387</v>
      </c>
      <c r="N1191" s="5" t="s">
        <v>2388</v>
      </c>
      <c r="Q1191" s="3" t="s">
        <v>2385</v>
      </c>
      <c r="R1191" s="3">
        <v>1086</v>
      </c>
      <c r="S1191" s="3">
        <v>361</v>
      </c>
    </row>
    <row r="1192" spans="1:20" x14ac:dyDescent="0.35">
      <c r="A1192" s="2" t="s">
        <v>11</v>
      </c>
      <c r="B1192" s="3" t="s">
        <v>12</v>
      </c>
      <c r="C1192" s="3" t="s">
        <v>13</v>
      </c>
      <c r="D1192" s="3" t="s">
        <v>14</v>
      </c>
      <c r="E1192" s="3" t="s">
        <v>3</v>
      </c>
      <c r="G1192" s="3" t="s">
        <v>15</v>
      </c>
      <c r="H1192" s="3">
        <v>648219</v>
      </c>
      <c r="I1192" s="3">
        <v>649445</v>
      </c>
      <c r="J1192" s="3" t="s">
        <v>28</v>
      </c>
      <c r="Q1192" s="3" t="s">
        <v>2389</v>
      </c>
      <c r="R1192" s="3">
        <v>1227</v>
      </c>
      <c r="T1192" s="3" t="s">
        <v>2390</v>
      </c>
    </row>
    <row r="1193" spans="1:20" x14ac:dyDescent="0.35">
      <c r="A1193" s="2" t="s">
        <v>20</v>
      </c>
      <c r="B1193" s="3" t="s">
        <v>21</v>
      </c>
      <c r="C1193" s="3" t="s">
        <v>13</v>
      </c>
      <c r="D1193" s="3" t="s">
        <v>14</v>
      </c>
      <c r="E1193" s="3" t="s">
        <v>3</v>
      </c>
      <c r="G1193" s="3" t="s">
        <v>15</v>
      </c>
      <c r="H1193" s="3">
        <v>648219</v>
      </c>
      <c r="I1193" s="3">
        <v>649445</v>
      </c>
      <c r="J1193" s="3" t="s">
        <v>28</v>
      </c>
      <c r="K1193" s="3" t="s">
        <v>2391</v>
      </c>
      <c r="L1193" s="3" t="s">
        <v>2391</v>
      </c>
      <c r="N1193" s="5" t="s">
        <v>2392</v>
      </c>
      <c r="Q1193" s="3" t="s">
        <v>2389</v>
      </c>
      <c r="R1193" s="3">
        <v>1227</v>
      </c>
      <c r="S1193" s="3">
        <v>408</v>
      </c>
    </row>
    <row r="1194" spans="1:20" x14ac:dyDescent="0.35">
      <c r="A1194" s="2" t="s">
        <v>11</v>
      </c>
      <c r="B1194" s="3" t="s">
        <v>12</v>
      </c>
      <c r="C1194" s="3" t="s">
        <v>13</v>
      </c>
      <c r="D1194" s="3" t="s">
        <v>14</v>
      </c>
      <c r="E1194" s="3" t="s">
        <v>3</v>
      </c>
      <c r="G1194" s="3" t="s">
        <v>15</v>
      </c>
      <c r="H1194" s="3">
        <v>649455</v>
      </c>
      <c r="I1194" s="3">
        <v>650717</v>
      </c>
      <c r="J1194" s="3" t="s">
        <v>28</v>
      </c>
      <c r="Q1194" s="3" t="s">
        <v>2393</v>
      </c>
      <c r="R1194" s="3">
        <v>1263</v>
      </c>
      <c r="T1194" s="3" t="s">
        <v>2394</v>
      </c>
    </row>
    <row r="1195" spans="1:20" x14ac:dyDescent="0.35">
      <c r="A1195" s="2" t="s">
        <v>20</v>
      </c>
      <c r="B1195" s="3" t="s">
        <v>21</v>
      </c>
      <c r="C1195" s="3" t="s">
        <v>13</v>
      </c>
      <c r="D1195" s="3" t="s">
        <v>14</v>
      </c>
      <c r="E1195" s="3" t="s">
        <v>3</v>
      </c>
      <c r="G1195" s="3" t="s">
        <v>15</v>
      </c>
      <c r="H1195" s="3">
        <v>649455</v>
      </c>
      <c r="I1195" s="3">
        <v>650717</v>
      </c>
      <c r="J1195" s="3" t="s">
        <v>28</v>
      </c>
      <c r="K1195" s="3" t="s">
        <v>2395</v>
      </c>
      <c r="L1195" s="3" t="s">
        <v>2395</v>
      </c>
      <c r="N1195" s="5" t="s">
        <v>2396</v>
      </c>
      <c r="Q1195" s="3" t="s">
        <v>2393</v>
      </c>
      <c r="R1195" s="3">
        <v>1263</v>
      </c>
      <c r="S1195" s="3">
        <v>420</v>
      </c>
    </row>
    <row r="1196" spans="1:20" x14ac:dyDescent="0.35">
      <c r="A1196" s="2" t="s">
        <v>11</v>
      </c>
      <c r="B1196" s="3" t="s">
        <v>12</v>
      </c>
      <c r="C1196" s="3" t="s">
        <v>13</v>
      </c>
      <c r="D1196" s="3" t="s">
        <v>14</v>
      </c>
      <c r="E1196" s="3" t="s">
        <v>3</v>
      </c>
      <c r="G1196" s="3" t="s">
        <v>15</v>
      </c>
      <c r="H1196" s="3">
        <v>650809</v>
      </c>
      <c r="I1196" s="3">
        <v>651831</v>
      </c>
      <c r="J1196" s="3" t="s">
        <v>16</v>
      </c>
      <c r="Q1196" s="3" t="s">
        <v>2397</v>
      </c>
      <c r="R1196" s="3">
        <v>1023</v>
      </c>
      <c r="T1196" s="3" t="s">
        <v>2398</v>
      </c>
    </row>
    <row r="1197" spans="1:20" x14ac:dyDescent="0.35">
      <c r="A1197" s="2" t="s">
        <v>20</v>
      </c>
      <c r="B1197" s="3" t="s">
        <v>21</v>
      </c>
      <c r="C1197" s="3" t="s">
        <v>13</v>
      </c>
      <c r="D1197" s="3" t="s">
        <v>14</v>
      </c>
      <c r="E1197" s="3" t="s">
        <v>3</v>
      </c>
      <c r="G1197" s="3" t="s">
        <v>15</v>
      </c>
      <c r="H1197" s="3">
        <v>650809</v>
      </c>
      <c r="I1197" s="3">
        <v>651831</v>
      </c>
      <c r="J1197" s="3" t="s">
        <v>16</v>
      </c>
      <c r="K1197" s="3" t="s">
        <v>2399</v>
      </c>
      <c r="L1197" s="3" t="s">
        <v>2399</v>
      </c>
      <c r="N1197" s="5" t="s">
        <v>2400</v>
      </c>
      <c r="Q1197" s="3" t="s">
        <v>2397</v>
      </c>
      <c r="R1197" s="3">
        <v>1023</v>
      </c>
      <c r="S1197" s="3">
        <v>340</v>
      </c>
    </row>
    <row r="1198" spans="1:20" x14ac:dyDescent="0.35">
      <c r="A1198" s="2" t="s">
        <v>11</v>
      </c>
      <c r="B1198" s="3" t="s">
        <v>12</v>
      </c>
      <c r="C1198" s="3" t="s">
        <v>13</v>
      </c>
      <c r="D1198" s="3" t="s">
        <v>14</v>
      </c>
      <c r="E1198" s="3" t="s">
        <v>3</v>
      </c>
      <c r="G1198" s="3" t="s">
        <v>15</v>
      </c>
      <c r="H1198" s="3">
        <v>652303</v>
      </c>
      <c r="I1198" s="3">
        <v>653184</v>
      </c>
      <c r="J1198" s="3" t="s">
        <v>28</v>
      </c>
      <c r="Q1198" s="3" t="s">
        <v>2401</v>
      </c>
      <c r="R1198" s="3">
        <v>882</v>
      </c>
      <c r="T1198" s="3" t="s">
        <v>2402</v>
      </c>
    </row>
    <row r="1199" spans="1:20" x14ac:dyDescent="0.35">
      <c r="A1199" s="2" t="s">
        <v>20</v>
      </c>
      <c r="B1199" s="3" t="s">
        <v>21</v>
      </c>
      <c r="C1199" s="3" t="s">
        <v>13</v>
      </c>
      <c r="D1199" s="3" t="s">
        <v>14</v>
      </c>
      <c r="E1199" s="3" t="s">
        <v>3</v>
      </c>
      <c r="G1199" s="3" t="s">
        <v>15</v>
      </c>
      <c r="H1199" s="3">
        <v>652303</v>
      </c>
      <c r="I1199" s="3">
        <v>653184</v>
      </c>
      <c r="J1199" s="3" t="s">
        <v>28</v>
      </c>
      <c r="K1199" s="3" t="s">
        <v>2403</v>
      </c>
      <c r="L1199" s="3" t="s">
        <v>2403</v>
      </c>
      <c r="N1199" s="5" t="s">
        <v>2404</v>
      </c>
      <c r="Q1199" s="3" t="s">
        <v>2401</v>
      </c>
      <c r="R1199" s="3">
        <v>882</v>
      </c>
      <c r="S1199" s="3">
        <v>293</v>
      </c>
    </row>
    <row r="1200" spans="1:20" x14ac:dyDescent="0.35">
      <c r="A1200" s="2" t="s">
        <v>11</v>
      </c>
      <c r="B1200" s="3" t="s">
        <v>12</v>
      </c>
      <c r="C1200" s="3" t="s">
        <v>13</v>
      </c>
      <c r="D1200" s="3" t="s">
        <v>14</v>
      </c>
      <c r="E1200" s="3" t="s">
        <v>3</v>
      </c>
      <c r="G1200" s="3" t="s">
        <v>15</v>
      </c>
      <c r="H1200" s="3">
        <v>653184</v>
      </c>
      <c r="I1200" s="3">
        <v>654281</v>
      </c>
      <c r="J1200" s="3" t="s">
        <v>28</v>
      </c>
      <c r="Q1200" s="3" t="s">
        <v>2405</v>
      </c>
      <c r="R1200" s="3">
        <v>1098</v>
      </c>
      <c r="T1200" s="3" t="s">
        <v>2406</v>
      </c>
    </row>
    <row r="1201" spans="1:20" x14ac:dyDescent="0.35">
      <c r="A1201" s="2" t="s">
        <v>20</v>
      </c>
      <c r="B1201" s="3" t="s">
        <v>21</v>
      </c>
      <c r="C1201" s="3" t="s">
        <v>13</v>
      </c>
      <c r="D1201" s="3" t="s">
        <v>14</v>
      </c>
      <c r="E1201" s="3" t="s">
        <v>3</v>
      </c>
      <c r="G1201" s="3" t="s">
        <v>15</v>
      </c>
      <c r="H1201" s="3">
        <v>653184</v>
      </c>
      <c r="I1201" s="3">
        <v>654281</v>
      </c>
      <c r="J1201" s="3" t="s">
        <v>28</v>
      </c>
      <c r="K1201" s="3" t="s">
        <v>2407</v>
      </c>
      <c r="L1201" s="3" t="s">
        <v>2407</v>
      </c>
      <c r="N1201" s="5" t="s">
        <v>2408</v>
      </c>
      <c r="Q1201" s="3" t="s">
        <v>2405</v>
      </c>
      <c r="R1201" s="3">
        <v>1098</v>
      </c>
      <c r="S1201" s="3">
        <v>365</v>
      </c>
    </row>
    <row r="1202" spans="1:20" x14ac:dyDescent="0.35">
      <c r="A1202" s="2" t="s">
        <v>11</v>
      </c>
      <c r="B1202" s="3" t="s">
        <v>12</v>
      </c>
      <c r="C1202" s="3" t="s">
        <v>13</v>
      </c>
      <c r="D1202" s="3" t="s">
        <v>14</v>
      </c>
      <c r="E1202" s="3" t="s">
        <v>3</v>
      </c>
      <c r="G1202" s="3" t="s">
        <v>15</v>
      </c>
      <c r="H1202" s="3">
        <v>654361</v>
      </c>
      <c r="I1202" s="3">
        <v>655224</v>
      </c>
      <c r="J1202" s="3" t="s">
        <v>16</v>
      </c>
      <c r="Q1202" s="3" t="s">
        <v>2409</v>
      </c>
      <c r="R1202" s="3">
        <v>864</v>
      </c>
      <c r="T1202" s="3" t="s">
        <v>2410</v>
      </c>
    </row>
    <row r="1203" spans="1:20" x14ac:dyDescent="0.35">
      <c r="A1203" s="2" t="s">
        <v>20</v>
      </c>
      <c r="B1203" s="3" t="s">
        <v>21</v>
      </c>
      <c r="C1203" s="3" t="s">
        <v>13</v>
      </c>
      <c r="D1203" s="3" t="s">
        <v>14</v>
      </c>
      <c r="E1203" s="3" t="s">
        <v>3</v>
      </c>
      <c r="G1203" s="3" t="s">
        <v>15</v>
      </c>
      <c r="H1203" s="3">
        <v>654361</v>
      </c>
      <c r="I1203" s="3">
        <v>655224</v>
      </c>
      <c r="J1203" s="3" t="s">
        <v>16</v>
      </c>
      <c r="K1203" s="3" t="s">
        <v>2411</v>
      </c>
      <c r="L1203" s="3" t="s">
        <v>2411</v>
      </c>
      <c r="N1203" s="5" t="s">
        <v>2412</v>
      </c>
      <c r="Q1203" s="3" t="s">
        <v>2409</v>
      </c>
      <c r="R1203" s="3">
        <v>864</v>
      </c>
      <c r="S1203" s="3">
        <v>287</v>
      </c>
    </row>
    <row r="1204" spans="1:20" x14ac:dyDescent="0.35">
      <c r="A1204" s="2" t="s">
        <v>11</v>
      </c>
      <c r="B1204" s="3" t="s">
        <v>12</v>
      </c>
      <c r="C1204" s="3" t="s">
        <v>13</v>
      </c>
      <c r="D1204" s="3" t="s">
        <v>14</v>
      </c>
      <c r="E1204" s="3" t="s">
        <v>3</v>
      </c>
      <c r="G1204" s="3" t="s">
        <v>15</v>
      </c>
      <c r="H1204" s="3">
        <v>655221</v>
      </c>
      <c r="I1204" s="3">
        <v>656099</v>
      </c>
      <c r="J1204" s="3" t="s">
        <v>16</v>
      </c>
      <c r="O1204" s="2" t="s">
        <v>2413</v>
      </c>
      <c r="Q1204" s="3" t="s">
        <v>2414</v>
      </c>
      <c r="R1204" s="3">
        <v>879</v>
      </c>
      <c r="T1204" s="3" t="s">
        <v>2415</v>
      </c>
    </row>
    <row r="1205" spans="1:20" x14ac:dyDescent="0.35">
      <c r="A1205" s="2" t="s">
        <v>20</v>
      </c>
      <c r="B1205" s="3" t="s">
        <v>21</v>
      </c>
      <c r="C1205" s="3" t="s">
        <v>13</v>
      </c>
      <c r="D1205" s="3" t="s">
        <v>14</v>
      </c>
      <c r="E1205" s="3" t="s">
        <v>3</v>
      </c>
      <c r="G1205" s="3" t="s">
        <v>15</v>
      </c>
      <c r="H1205" s="3">
        <v>655221</v>
      </c>
      <c r="I1205" s="3">
        <v>656099</v>
      </c>
      <c r="J1205" s="3" t="s">
        <v>16</v>
      </c>
      <c r="K1205" s="3" t="s">
        <v>2416</v>
      </c>
      <c r="L1205" s="3" t="s">
        <v>2416</v>
      </c>
      <c r="N1205" s="5" t="s">
        <v>2417</v>
      </c>
      <c r="O1205" s="2" t="s">
        <v>2413</v>
      </c>
      <c r="Q1205" s="3" t="s">
        <v>2414</v>
      </c>
      <c r="R1205" s="3">
        <v>879</v>
      </c>
      <c r="S1205" s="3">
        <v>292</v>
      </c>
    </row>
    <row r="1206" spans="1:20" x14ac:dyDescent="0.35">
      <c r="A1206" s="2" t="s">
        <v>11</v>
      </c>
      <c r="B1206" s="3" t="s">
        <v>2418</v>
      </c>
      <c r="C1206" s="3" t="s">
        <v>13</v>
      </c>
      <c r="D1206" s="3" t="s">
        <v>14</v>
      </c>
      <c r="E1206" s="3" t="s">
        <v>3</v>
      </c>
      <c r="G1206" s="3" t="s">
        <v>15</v>
      </c>
      <c r="H1206" s="3">
        <v>656288</v>
      </c>
      <c r="I1206" s="3">
        <v>656386</v>
      </c>
      <c r="J1206" s="3" t="s">
        <v>28</v>
      </c>
      <c r="O1206" s="2" t="s">
        <v>2419</v>
      </c>
      <c r="Q1206" s="3" t="s">
        <v>2420</v>
      </c>
      <c r="R1206" s="3">
        <v>99</v>
      </c>
    </row>
    <row r="1207" spans="1:20" x14ac:dyDescent="0.35">
      <c r="A1207" s="2" t="s">
        <v>2234</v>
      </c>
      <c r="B1207" s="3" t="s">
        <v>2418</v>
      </c>
      <c r="C1207" s="3" t="s">
        <v>13</v>
      </c>
      <c r="D1207" s="3" t="s">
        <v>14</v>
      </c>
      <c r="E1207" s="3" t="s">
        <v>3</v>
      </c>
      <c r="G1207" s="3" t="s">
        <v>15</v>
      </c>
      <c r="H1207" s="3">
        <v>656288</v>
      </c>
      <c r="I1207" s="3">
        <v>656386</v>
      </c>
      <c r="J1207" s="3" t="s">
        <v>28</v>
      </c>
      <c r="N1207" s="5" t="s">
        <v>2421</v>
      </c>
      <c r="O1207" s="2" t="s">
        <v>2419</v>
      </c>
      <c r="Q1207" s="3" t="s">
        <v>2420</v>
      </c>
      <c r="R1207" s="3">
        <v>99</v>
      </c>
    </row>
    <row r="1208" spans="1:20" x14ac:dyDescent="0.35">
      <c r="A1208" s="2" t="s">
        <v>11</v>
      </c>
      <c r="B1208" s="3" t="s">
        <v>12</v>
      </c>
      <c r="C1208" s="3" t="s">
        <v>13</v>
      </c>
      <c r="D1208" s="3" t="s">
        <v>14</v>
      </c>
      <c r="E1208" s="3" t="s">
        <v>3</v>
      </c>
      <c r="G1208" s="3" t="s">
        <v>15</v>
      </c>
      <c r="H1208" s="3">
        <v>656414</v>
      </c>
      <c r="I1208" s="3">
        <v>658144</v>
      </c>
      <c r="J1208" s="3" t="s">
        <v>16</v>
      </c>
      <c r="Q1208" s="3" t="s">
        <v>2422</v>
      </c>
      <c r="R1208" s="3">
        <v>1731</v>
      </c>
      <c r="T1208" s="3" t="s">
        <v>2423</v>
      </c>
    </row>
    <row r="1209" spans="1:20" x14ac:dyDescent="0.35">
      <c r="A1209" s="2" t="s">
        <v>20</v>
      </c>
      <c r="B1209" s="3" t="s">
        <v>21</v>
      </c>
      <c r="C1209" s="3" t="s">
        <v>13</v>
      </c>
      <c r="D1209" s="3" t="s">
        <v>14</v>
      </c>
      <c r="E1209" s="3" t="s">
        <v>3</v>
      </c>
      <c r="G1209" s="3" t="s">
        <v>15</v>
      </c>
      <c r="H1209" s="3">
        <v>656414</v>
      </c>
      <c r="I1209" s="3">
        <v>658144</v>
      </c>
      <c r="J1209" s="3" t="s">
        <v>16</v>
      </c>
      <c r="K1209" s="3" t="s">
        <v>2424</v>
      </c>
      <c r="L1209" s="3" t="s">
        <v>2424</v>
      </c>
      <c r="N1209" s="5" t="s">
        <v>2425</v>
      </c>
      <c r="Q1209" s="3" t="s">
        <v>2422</v>
      </c>
      <c r="R1209" s="3">
        <v>1731</v>
      </c>
      <c r="S1209" s="3">
        <v>576</v>
      </c>
    </row>
    <row r="1210" spans="1:20" x14ac:dyDescent="0.35">
      <c r="A1210" s="2" t="s">
        <v>11</v>
      </c>
      <c r="B1210" s="3" t="s">
        <v>12</v>
      </c>
      <c r="C1210" s="3" t="s">
        <v>13</v>
      </c>
      <c r="D1210" s="3" t="s">
        <v>14</v>
      </c>
      <c r="E1210" s="3" t="s">
        <v>3</v>
      </c>
      <c r="G1210" s="3" t="s">
        <v>15</v>
      </c>
      <c r="H1210" s="3">
        <v>658144</v>
      </c>
      <c r="I1210" s="3">
        <v>659907</v>
      </c>
      <c r="J1210" s="3" t="s">
        <v>16</v>
      </c>
      <c r="Q1210" s="3" t="s">
        <v>2426</v>
      </c>
      <c r="R1210" s="3">
        <v>1764</v>
      </c>
      <c r="T1210" s="3" t="s">
        <v>2427</v>
      </c>
    </row>
    <row r="1211" spans="1:20" x14ac:dyDescent="0.35">
      <c r="A1211" s="2" t="s">
        <v>20</v>
      </c>
      <c r="B1211" s="3" t="s">
        <v>21</v>
      </c>
      <c r="C1211" s="3" t="s">
        <v>13</v>
      </c>
      <c r="D1211" s="3" t="s">
        <v>14</v>
      </c>
      <c r="E1211" s="3" t="s">
        <v>3</v>
      </c>
      <c r="G1211" s="3" t="s">
        <v>15</v>
      </c>
      <c r="H1211" s="3">
        <v>658144</v>
      </c>
      <c r="I1211" s="3">
        <v>659907</v>
      </c>
      <c r="J1211" s="3" t="s">
        <v>16</v>
      </c>
      <c r="K1211" s="3" t="s">
        <v>2428</v>
      </c>
      <c r="L1211" s="3" t="s">
        <v>2428</v>
      </c>
      <c r="N1211" s="5" t="s">
        <v>2429</v>
      </c>
      <c r="Q1211" s="3" t="s">
        <v>2426</v>
      </c>
      <c r="R1211" s="3">
        <v>1764</v>
      </c>
      <c r="S1211" s="3">
        <v>587</v>
      </c>
    </row>
    <row r="1212" spans="1:20" x14ac:dyDescent="0.35">
      <c r="A1212" s="2" t="s">
        <v>11</v>
      </c>
      <c r="B1212" s="3" t="s">
        <v>12</v>
      </c>
      <c r="C1212" s="3" t="s">
        <v>13</v>
      </c>
      <c r="D1212" s="3" t="s">
        <v>14</v>
      </c>
      <c r="E1212" s="3" t="s">
        <v>3</v>
      </c>
      <c r="G1212" s="3" t="s">
        <v>15</v>
      </c>
      <c r="H1212" s="3">
        <v>659993</v>
      </c>
      <c r="I1212" s="3">
        <v>660946</v>
      </c>
      <c r="J1212" s="3" t="s">
        <v>16</v>
      </c>
      <c r="O1212" s="2" t="s">
        <v>2430</v>
      </c>
      <c r="Q1212" s="3" t="s">
        <v>2431</v>
      </c>
      <c r="R1212" s="3">
        <v>954</v>
      </c>
      <c r="T1212" s="3" t="s">
        <v>2432</v>
      </c>
    </row>
    <row r="1213" spans="1:20" x14ac:dyDescent="0.35">
      <c r="A1213" s="2" t="s">
        <v>20</v>
      </c>
      <c r="B1213" s="3" t="s">
        <v>21</v>
      </c>
      <c r="C1213" s="3" t="s">
        <v>13</v>
      </c>
      <c r="D1213" s="3" t="s">
        <v>14</v>
      </c>
      <c r="E1213" s="3" t="s">
        <v>3</v>
      </c>
      <c r="G1213" s="3" t="s">
        <v>15</v>
      </c>
      <c r="H1213" s="3">
        <v>659993</v>
      </c>
      <c r="I1213" s="3">
        <v>660946</v>
      </c>
      <c r="J1213" s="3" t="s">
        <v>16</v>
      </c>
      <c r="K1213" s="3" t="s">
        <v>2433</v>
      </c>
      <c r="L1213" s="3" t="s">
        <v>2433</v>
      </c>
      <c r="N1213" s="5" t="s">
        <v>2434</v>
      </c>
      <c r="O1213" s="2" t="s">
        <v>2430</v>
      </c>
      <c r="Q1213" s="3" t="s">
        <v>2431</v>
      </c>
      <c r="R1213" s="3">
        <v>954</v>
      </c>
      <c r="S1213" s="3">
        <v>317</v>
      </c>
    </row>
    <row r="1214" spans="1:20" x14ac:dyDescent="0.35">
      <c r="A1214" s="2" t="s">
        <v>11</v>
      </c>
      <c r="B1214" s="3" t="s">
        <v>12</v>
      </c>
      <c r="C1214" s="3" t="s">
        <v>13</v>
      </c>
      <c r="D1214" s="3" t="s">
        <v>14</v>
      </c>
      <c r="E1214" s="3" t="s">
        <v>3</v>
      </c>
      <c r="G1214" s="3" t="s">
        <v>15</v>
      </c>
      <c r="H1214" s="3">
        <v>661028</v>
      </c>
      <c r="I1214" s="3">
        <v>661885</v>
      </c>
      <c r="J1214" s="3" t="s">
        <v>16</v>
      </c>
      <c r="Q1214" s="3" t="s">
        <v>2435</v>
      </c>
      <c r="R1214" s="3">
        <v>858</v>
      </c>
    </row>
    <row r="1215" spans="1:20" x14ac:dyDescent="0.35">
      <c r="A1215" s="2" t="s">
        <v>20</v>
      </c>
      <c r="B1215" s="3" t="s">
        <v>21</v>
      </c>
      <c r="C1215" s="3" t="s">
        <v>13</v>
      </c>
      <c r="D1215" s="3" t="s">
        <v>14</v>
      </c>
      <c r="E1215" s="3" t="s">
        <v>3</v>
      </c>
      <c r="G1215" s="3" t="s">
        <v>15</v>
      </c>
      <c r="H1215" s="3">
        <v>661028</v>
      </c>
      <c r="I1215" s="3">
        <v>661885</v>
      </c>
      <c r="J1215" s="3" t="s">
        <v>16</v>
      </c>
      <c r="K1215" s="3" t="s">
        <v>2436</v>
      </c>
      <c r="L1215" s="3" t="s">
        <v>2436</v>
      </c>
      <c r="N1215" s="5" t="s">
        <v>2437</v>
      </c>
      <c r="Q1215" s="3" t="s">
        <v>2435</v>
      </c>
      <c r="R1215" s="3">
        <v>858</v>
      </c>
      <c r="S1215" s="3">
        <v>285</v>
      </c>
    </row>
    <row r="1216" spans="1:20" x14ac:dyDescent="0.35">
      <c r="A1216" s="2" t="s">
        <v>11</v>
      </c>
      <c r="B1216" s="3" t="s">
        <v>12</v>
      </c>
      <c r="C1216" s="3" t="s">
        <v>13</v>
      </c>
      <c r="D1216" s="3" t="s">
        <v>14</v>
      </c>
      <c r="E1216" s="3" t="s">
        <v>3</v>
      </c>
      <c r="G1216" s="3" t="s">
        <v>15</v>
      </c>
      <c r="H1216" s="3">
        <v>662017</v>
      </c>
      <c r="I1216" s="3">
        <v>662706</v>
      </c>
      <c r="J1216" s="3" t="s">
        <v>16</v>
      </c>
      <c r="Q1216" s="3" t="s">
        <v>2438</v>
      </c>
      <c r="R1216" s="3">
        <v>690</v>
      </c>
      <c r="T1216" s="3" t="s">
        <v>2439</v>
      </c>
    </row>
    <row r="1217" spans="1:20" x14ac:dyDescent="0.35">
      <c r="A1217" s="2" t="s">
        <v>20</v>
      </c>
      <c r="B1217" s="3" t="s">
        <v>21</v>
      </c>
      <c r="C1217" s="3" t="s">
        <v>13</v>
      </c>
      <c r="D1217" s="3" t="s">
        <v>14</v>
      </c>
      <c r="E1217" s="3" t="s">
        <v>3</v>
      </c>
      <c r="G1217" s="3" t="s">
        <v>15</v>
      </c>
      <c r="H1217" s="3">
        <v>662017</v>
      </c>
      <c r="I1217" s="3">
        <v>662706</v>
      </c>
      <c r="J1217" s="3" t="s">
        <v>16</v>
      </c>
      <c r="K1217" s="3" t="s">
        <v>2440</v>
      </c>
      <c r="L1217" s="3" t="s">
        <v>2440</v>
      </c>
      <c r="N1217" s="5" t="s">
        <v>2441</v>
      </c>
      <c r="Q1217" s="3" t="s">
        <v>2438</v>
      </c>
      <c r="R1217" s="3">
        <v>690</v>
      </c>
      <c r="S1217" s="3">
        <v>229</v>
      </c>
    </row>
    <row r="1218" spans="1:20" x14ac:dyDescent="0.35">
      <c r="A1218" s="2" t="s">
        <v>11</v>
      </c>
      <c r="B1218" s="3" t="s">
        <v>12</v>
      </c>
      <c r="C1218" s="3" t="s">
        <v>13</v>
      </c>
      <c r="D1218" s="3" t="s">
        <v>14</v>
      </c>
      <c r="E1218" s="3" t="s">
        <v>3</v>
      </c>
      <c r="G1218" s="3" t="s">
        <v>15</v>
      </c>
      <c r="H1218" s="3">
        <v>662872</v>
      </c>
      <c r="I1218" s="3">
        <v>665100</v>
      </c>
      <c r="J1218" s="3" t="s">
        <v>28</v>
      </c>
      <c r="Q1218" s="3" t="s">
        <v>2442</v>
      </c>
      <c r="R1218" s="3">
        <v>2229</v>
      </c>
      <c r="T1218" s="3" t="s">
        <v>2443</v>
      </c>
    </row>
    <row r="1219" spans="1:20" x14ac:dyDescent="0.35">
      <c r="A1219" s="2" t="s">
        <v>20</v>
      </c>
      <c r="B1219" s="3" t="s">
        <v>21</v>
      </c>
      <c r="C1219" s="3" t="s">
        <v>13</v>
      </c>
      <c r="D1219" s="3" t="s">
        <v>14</v>
      </c>
      <c r="E1219" s="3" t="s">
        <v>3</v>
      </c>
      <c r="G1219" s="3" t="s">
        <v>15</v>
      </c>
      <c r="H1219" s="3">
        <v>662872</v>
      </c>
      <c r="I1219" s="3">
        <v>665100</v>
      </c>
      <c r="J1219" s="3" t="s">
        <v>28</v>
      </c>
      <c r="K1219" s="3" t="s">
        <v>2444</v>
      </c>
      <c r="L1219" s="3" t="s">
        <v>2444</v>
      </c>
      <c r="N1219" s="5" t="s">
        <v>1318</v>
      </c>
      <c r="Q1219" s="3" t="s">
        <v>2442</v>
      </c>
      <c r="R1219" s="3">
        <v>2229</v>
      </c>
      <c r="S1219" s="3">
        <v>742</v>
      </c>
    </row>
    <row r="1220" spans="1:20" x14ac:dyDescent="0.35">
      <c r="A1220" s="2" t="s">
        <v>11</v>
      </c>
      <c r="B1220" s="3" t="s">
        <v>12</v>
      </c>
      <c r="C1220" s="3" t="s">
        <v>13</v>
      </c>
      <c r="D1220" s="3" t="s">
        <v>14</v>
      </c>
      <c r="E1220" s="3" t="s">
        <v>3</v>
      </c>
      <c r="G1220" s="3" t="s">
        <v>15</v>
      </c>
      <c r="H1220" s="3">
        <v>665139</v>
      </c>
      <c r="I1220" s="3">
        <v>665945</v>
      </c>
      <c r="J1220" s="3" t="s">
        <v>16</v>
      </c>
      <c r="Q1220" s="3" t="s">
        <v>2445</v>
      </c>
      <c r="R1220" s="3">
        <v>807</v>
      </c>
      <c r="T1220" s="3" t="s">
        <v>2446</v>
      </c>
    </row>
    <row r="1221" spans="1:20" x14ac:dyDescent="0.35">
      <c r="A1221" s="2" t="s">
        <v>20</v>
      </c>
      <c r="B1221" s="3" t="s">
        <v>21</v>
      </c>
      <c r="C1221" s="3" t="s">
        <v>13</v>
      </c>
      <c r="D1221" s="3" t="s">
        <v>14</v>
      </c>
      <c r="E1221" s="3" t="s">
        <v>3</v>
      </c>
      <c r="G1221" s="3" t="s">
        <v>15</v>
      </c>
      <c r="H1221" s="3">
        <v>665139</v>
      </c>
      <c r="I1221" s="3">
        <v>665945</v>
      </c>
      <c r="J1221" s="3" t="s">
        <v>16</v>
      </c>
      <c r="K1221" s="3" t="s">
        <v>2447</v>
      </c>
      <c r="L1221" s="3" t="s">
        <v>2447</v>
      </c>
      <c r="N1221" s="5" t="s">
        <v>2448</v>
      </c>
      <c r="Q1221" s="3" t="s">
        <v>2445</v>
      </c>
      <c r="R1221" s="3">
        <v>807</v>
      </c>
      <c r="S1221" s="3">
        <v>268</v>
      </c>
    </row>
    <row r="1222" spans="1:20" x14ac:dyDescent="0.35">
      <c r="A1222" s="2" t="s">
        <v>11</v>
      </c>
      <c r="B1222" s="3" t="s">
        <v>12</v>
      </c>
      <c r="C1222" s="3" t="s">
        <v>13</v>
      </c>
      <c r="D1222" s="3" t="s">
        <v>14</v>
      </c>
      <c r="E1222" s="3" t="s">
        <v>3</v>
      </c>
      <c r="G1222" s="3" t="s">
        <v>15</v>
      </c>
      <c r="H1222" s="3">
        <v>665932</v>
      </c>
      <c r="I1222" s="3">
        <v>667140</v>
      </c>
      <c r="J1222" s="3" t="s">
        <v>16</v>
      </c>
      <c r="O1222" s="2" t="s">
        <v>2449</v>
      </c>
      <c r="Q1222" s="3" t="s">
        <v>2450</v>
      </c>
      <c r="R1222" s="3">
        <v>1209</v>
      </c>
      <c r="T1222" s="3" t="s">
        <v>2451</v>
      </c>
    </row>
    <row r="1223" spans="1:20" x14ac:dyDescent="0.35">
      <c r="A1223" s="2" t="s">
        <v>20</v>
      </c>
      <c r="B1223" s="3" t="s">
        <v>21</v>
      </c>
      <c r="C1223" s="3" t="s">
        <v>13</v>
      </c>
      <c r="D1223" s="3" t="s">
        <v>14</v>
      </c>
      <c r="E1223" s="3" t="s">
        <v>3</v>
      </c>
      <c r="G1223" s="3" t="s">
        <v>15</v>
      </c>
      <c r="H1223" s="3">
        <v>665932</v>
      </c>
      <c r="I1223" s="3">
        <v>667140</v>
      </c>
      <c r="J1223" s="3" t="s">
        <v>16</v>
      </c>
      <c r="K1223" s="3" t="s">
        <v>2452</v>
      </c>
      <c r="L1223" s="3" t="s">
        <v>2452</v>
      </c>
      <c r="N1223" s="5" t="s">
        <v>2453</v>
      </c>
      <c r="O1223" s="2" t="s">
        <v>2449</v>
      </c>
      <c r="Q1223" s="3" t="s">
        <v>2450</v>
      </c>
      <c r="R1223" s="3">
        <v>1209</v>
      </c>
      <c r="S1223" s="3">
        <v>402</v>
      </c>
    </row>
    <row r="1224" spans="1:20" x14ac:dyDescent="0.35">
      <c r="A1224" s="2" t="s">
        <v>11</v>
      </c>
      <c r="B1224" s="3" t="s">
        <v>12</v>
      </c>
      <c r="C1224" s="3" t="s">
        <v>13</v>
      </c>
      <c r="D1224" s="3" t="s">
        <v>14</v>
      </c>
      <c r="E1224" s="3" t="s">
        <v>3</v>
      </c>
      <c r="G1224" s="3" t="s">
        <v>15</v>
      </c>
      <c r="H1224" s="3">
        <v>667342</v>
      </c>
      <c r="I1224" s="3">
        <v>668100</v>
      </c>
      <c r="J1224" s="3" t="s">
        <v>16</v>
      </c>
      <c r="Q1224" s="3" t="s">
        <v>2454</v>
      </c>
      <c r="R1224" s="3">
        <v>759</v>
      </c>
      <c r="T1224" s="3" t="s">
        <v>2455</v>
      </c>
    </row>
    <row r="1225" spans="1:20" x14ac:dyDescent="0.35">
      <c r="A1225" s="2" t="s">
        <v>20</v>
      </c>
      <c r="B1225" s="3" t="s">
        <v>21</v>
      </c>
      <c r="C1225" s="3" t="s">
        <v>13</v>
      </c>
      <c r="D1225" s="3" t="s">
        <v>14</v>
      </c>
      <c r="E1225" s="3" t="s">
        <v>3</v>
      </c>
      <c r="G1225" s="3" t="s">
        <v>15</v>
      </c>
      <c r="H1225" s="3">
        <v>667342</v>
      </c>
      <c r="I1225" s="3">
        <v>668100</v>
      </c>
      <c r="J1225" s="3" t="s">
        <v>16</v>
      </c>
      <c r="K1225" s="3" t="s">
        <v>2456</v>
      </c>
      <c r="L1225" s="3" t="s">
        <v>2456</v>
      </c>
      <c r="N1225" s="5" t="s">
        <v>2457</v>
      </c>
      <c r="Q1225" s="3" t="s">
        <v>2454</v>
      </c>
      <c r="R1225" s="3">
        <v>759</v>
      </c>
      <c r="S1225" s="3">
        <v>252</v>
      </c>
    </row>
    <row r="1226" spans="1:20" x14ac:dyDescent="0.35">
      <c r="A1226" s="2" t="s">
        <v>11</v>
      </c>
      <c r="B1226" s="3" t="s">
        <v>12</v>
      </c>
      <c r="C1226" s="3" t="s">
        <v>13</v>
      </c>
      <c r="D1226" s="3" t="s">
        <v>14</v>
      </c>
      <c r="E1226" s="3" t="s">
        <v>3</v>
      </c>
      <c r="G1226" s="3" t="s">
        <v>15</v>
      </c>
      <c r="H1226" s="3">
        <v>668136</v>
      </c>
      <c r="I1226" s="3">
        <v>669545</v>
      </c>
      <c r="J1226" s="3" t="s">
        <v>16</v>
      </c>
      <c r="Q1226" s="3" t="s">
        <v>2458</v>
      </c>
      <c r="R1226" s="3">
        <v>1410</v>
      </c>
      <c r="T1226" s="3" t="s">
        <v>2459</v>
      </c>
    </row>
    <row r="1227" spans="1:20" x14ac:dyDescent="0.35">
      <c r="A1227" s="2" t="s">
        <v>20</v>
      </c>
      <c r="B1227" s="3" t="s">
        <v>21</v>
      </c>
      <c r="C1227" s="3" t="s">
        <v>13</v>
      </c>
      <c r="D1227" s="3" t="s">
        <v>14</v>
      </c>
      <c r="E1227" s="3" t="s">
        <v>3</v>
      </c>
      <c r="G1227" s="3" t="s">
        <v>15</v>
      </c>
      <c r="H1227" s="3">
        <v>668136</v>
      </c>
      <c r="I1227" s="3">
        <v>669545</v>
      </c>
      <c r="J1227" s="3" t="s">
        <v>16</v>
      </c>
      <c r="K1227" s="3" t="s">
        <v>2460</v>
      </c>
      <c r="L1227" s="3" t="s">
        <v>2460</v>
      </c>
      <c r="N1227" s="5" t="s">
        <v>2461</v>
      </c>
      <c r="Q1227" s="3" t="s">
        <v>2458</v>
      </c>
      <c r="R1227" s="3">
        <v>1410</v>
      </c>
      <c r="S1227" s="3">
        <v>469</v>
      </c>
    </row>
    <row r="1228" spans="1:20" x14ac:dyDescent="0.35">
      <c r="A1228" s="2" t="s">
        <v>11</v>
      </c>
      <c r="B1228" s="3" t="s">
        <v>12</v>
      </c>
      <c r="C1228" s="3" t="s">
        <v>13</v>
      </c>
      <c r="D1228" s="3" t="s">
        <v>14</v>
      </c>
      <c r="E1228" s="3" t="s">
        <v>3</v>
      </c>
      <c r="G1228" s="3" t="s">
        <v>15</v>
      </c>
      <c r="H1228" s="3">
        <v>669582</v>
      </c>
      <c r="I1228" s="3">
        <v>670583</v>
      </c>
      <c r="J1228" s="3" t="s">
        <v>16</v>
      </c>
      <c r="O1228" s="2" t="s">
        <v>2462</v>
      </c>
      <c r="Q1228" s="3" t="s">
        <v>2463</v>
      </c>
      <c r="R1228" s="3">
        <v>1002</v>
      </c>
      <c r="T1228" s="3" t="s">
        <v>2464</v>
      </c>
    </row>
    <row r="1229" spans="1:20" x14ac:dyDescent="0.35">
      <c r="A1229" s="2" t="s">
        <v>20</v>
      </c>
      <c r="B1229" s="3" t="s">
        <v>21</v>
      </c>
      <c r="C1229" s="3" t="s">
        <v>13</v>
      </c>
      <c r="D1229" s="3" t="s">
        <v>14</v>
      </c>
      <c r="E1229" s="3" t="s">
        <v>3</v>
      </c>
      <c r="G1229" s="3" t="s">
        <v>15</v>
      </c>
      <c r="H1229" s="3">
        <v>669582</v>
      </c>
      <c r="I1229" s="3">
        <v>670583</v>
      </c>
      <c r="J1229" s="3" t="s">
        <v>16</v>
      </c>
      <c r="K1229" s="3" t="s">
        <v>2465</v>
      </c>
      <c r="L1229" s="3" t="s">
        <v>2465</v>
      </c>
      <c r="N1229" s="5" t="s">
        <v>2466</v>
      </c>
      <c r="O1229" s="2" t="s">
        <v>2462</v>
      </c>
      <c r="Q1229" s="3" t="s">
        <v>2463</v>
      </c>
      <c r="R1229" s="3">
        <v>1002</v>
      </c>
      <c r="S1229" s="3">
        <v>333</v>
      </c>
    </row>
    <row r="1230" spans="1:20" x14ac:dyDescent="0.35">
      <c r="A1230" s="2" t="s">
        <v>11</v>
      </c>
      <c r="B1230" s="3" t="s">
        <v>12</v>
      </c>
      <c r="C1230" s="3" t="s">
        <v>13</v>
      </c>
      <c r="D1230" s="3" t="s">
        <v>14</v>
      </c>
      <c r="E1230" s="3" t="s">
        <v>3</v>
      </c>
      <c r="G1230" s="3" t="s">
        <v>15</v>
      </c>
      <c r="H1230" s="3">
        <v>670751</v>
      </c>
      <c r="I1230" s="3">
        <v>671635</v>
      </c>
      <c r="J1230" s="3" t="s">
        <v>28</v>
      </c>
      <c r="Q1230" s="3" t="s">
        <v>2467</v>
      </c>
      <c r="R1230" s="3">
        <v>885</v>
      </c>
      <c r="T1230" s="3" t="s">
        <v>2468</v>
      </c>
    </row>
    <row r="1231" spans="1:20" x14ac:dyDescent="0.35">
      <c r="A1231" s="2" t="s">
        <v>20</v>
      </c>
      <c r="B1231" s="3" t="s">
        <v>21</v>
      </c>
      <c r="C1231" s="3" t="s">
        <v>13</v>
      </c>
      <c r="D1231" s="3" t="s">
        <v>14</v>
      </c>
      <c r="E1231" s="3" t="s">
        <v>3</v>
      </c>
      <c r="G1231" s="3" t="s">
        <v>15</v>
      </c>
      <c r="H1231" s="3">
        <v>670751</v>
      </c>
      <c r="I1231" s="3">
        <v>671635</v>
      </c>
      <c r="J1231" s="3" t="s">
        <v>28</v>
      </c>
      <c r="K1231" s="3" t="s">
        <v>2469</v>
      </c>
      <c r="L1231" s="3" t="s">
        <v>2469</v>
      </c>
      <c r="N1231" s="5" t="s">
        <v>2470</v>
      </c>
      <c r="Q1231" s="3" t="s">
        <v>2467</v>
      </c>
      <c r="R1231" s="3">
        <v>885</v>
      </c>
      <c r="S1231" s="3">
        <v>294</v>
      </c>
    </row>
    <row r="1232" spans="1:20" x14ac:dyDescent="0.35">
      <c r="A1232" s="2" t="s">
        <v>11</v>
      </c>
      <c r="B1232" s="3" t="s">
        <v>12</v>
      </c>
      <c r="C1232" s="3" t="s">
        <v>13</v>
      </c>
      <c r="D1232" s="3" t="s">
        <v>14</v>
      </c>
      <c r="E1232" s="3" t="s">
        <v>3</v>
      </c>
      <c r="G1232" s="3" t="s">
        <v>15</v>
      </c>
      <c r="H1232" s="3">
        <v>671652</v>
      </c>
      <c r="I1232" s="3">
        <v>672239</v>
      </c>
      <c r="J1232" s="3" t="s">
        <v>16</v>
      </c>
      <c r="Q1232" s="3" t="s">
        <v>2471</v>
      </c>
      <c r="R1232" s="3">
        <v>588</v>
      </c>
      <c r="T1232" s="3" t="s">
        <v>2472</v>
      </c>
    </row>
    <row r="1233" spans="1:20" x14ac:dyDescent="0.35">
      <c r="A1233" s="2" t="s">
        <v>20</v>
      </c>
      <c r="B1233" s="3" t="s">
        <v>21</v>
      </c>
      <c r="C1233" s="3" t="s">
        <v>13</v>
      </c>
      <c r="D1233" s="3" t="s">
        <v>14</v>
      </c>
      <c r="E1233" s="3" t="s">
        <v>3</v>
      </c>
      <c r="G1233" s="3" t="s">
        <v>15</v>
      </c>
      <c r="H1233" s="3">
        <v>671652</v>
      </c>
      <c r="I1233" s="3">
        <v>672239</v>
      </c>
      <c r="J1233" s="3" t="s">
        <v>16</v>
      </c>
      <c r="K1233" s="3" t="s">
        <v>2473</v>
      </c>
      <c r="L1233" s="3" t="s">
        <v>2473</v>
      </c>
      <c r="N1233" s="5" t="s">
        <v>2474</v>
      </c>
      <c r="Q1233" s="3" t="s">
        <v>2471</v>
      </c>
      <c r="R1233" s="3">
        <v>588</v>
      </c>
      <c r="S1233" s="3">
        <v>195</v>
      </c>
    </row>
    <row r="1234" spans="1:20" x14ac:dyDescent="0.35">
      <c r="A1234" s="2" t="s">
        <v>11</v>
      </c>
      <c r="B1234" s="3" t="s">
        <v>12</v>
      </c>
      <c r="C1234" s="3" t="s">
        <v>13</v>
      </c>
      <c r="D1234" s="3" t="s">
        <v>14</v>
      </c>
      <c r="E1234" s="3" t="s">
        <v>3</v>
      </c>
      <c r="G1234" s="3" t="s">
        <v>15</v>
      </c>
      <c r="H1234" s="3">
        <v>672250</v>
      </c>
      <c r="I1234" s="3">
        <v>673800</v>
      </c>
      <c r="J1234" s="3" t="s">
        <v>16</v>
      </c>
      <c r="Q1234" s="3" t="s">
        <v>2475</v>
      </c>
      <c r="R1234" s="3">
        <v>1551</v>
      </c>
      <c r="T1234" s="3" t="s">
        <v>2476</v>
      </c>
    </row>
    <row r="1235" spans="1:20" x14ac:dyDescent="0.35">
      <c r="A1235" s="2" t="s">
        <v>20</v>
      </c>
      <c r="B1235" s="3" t="s">
        <v>21</v>
      </c>
      <c r="C1235" s="3" t="s">
        <v>13</v>
      </c>
      <c r="D1235" s="3" t="s">
        <v>14</v>
      </c>
      <c r="E1235" s="3" t="s">
        <v>3</v>
      </c>
      <c r="G1235" s="3" t="s">
        <v>15</v>
      </c>
      <c r="H1235" s="3">
        <v>672250</v>
      </c>
      <c r="I1235" s="3">
        <v>673800</v>
      </c>
      <c r="J1235" s="3" t="s">
        <v>16</v>
      </c>
      <c r="K1235" s="3" t="s">
        <v>2477</v>
      </c>
      <c r="L1235" s="3" t="s">
        <v>2477</v>
      </c>
      <c r="N1235" s="5" t="s">
        <v>2478</v>
      </c>
      <c r="Q1235" s="3" t="s">
        <v>2475</v>
      </c>
      <c r="R1235" s="3">
        <v>1551</v>
      </c>
      <c r="S1235" s="3">
        <v>516</v>
      </c>
    </row>
    <row r="1236" spans="1:20" x14ac:dyDescent="0.35">
      <c r="A1236" s="2" t="s">
        <v>11</v>
      </c>
      <c r="B1236" s="3" t="s">
        <v>12</v>
      </c>
      <c r="C1236" s="3" t="s">
        <v>13</v>
      </c>
      <c r="D1236" s="3" t="s">
        <v>14</v>
      </c>
      <c r="E1236" s="3" t="s">
        <v>3</v>
      </c>
      <c r="G1236" s="3" t="s">
        <v>15</v>
      </c>
      <c r="H1236" s="3">
        <v>674049</v>
      </c>
      <c r="I1236" s="3">
        <v>675110</v>
      </c>
      <c r="J1236" s="3" t="s">
        <v>28</v>
      </c>
      <c r="Q1236" s="3" t="s">
        <v>2479</v>
      </c>
      <c r="R1236" s="3">
        <v>1062</v>
      </c>
      <c r="T1236" s="3" t="s">
        <v>2480</v>
      </c>
    </row>
    <row r="1237" spans="1:20" x14ac:dyDescent="0.35">
      <c r="A1237" s="2" t="s">
        <v>20</v>
      </c>
      <c r="B1237" s="3" t="s">
        <v>21</v>
      </c>
      <c r="C1237" s="3" t="s">
        <v>13</v>
      </c>
      <c r="D1237" s="3" t="s">
        <v>14</v>
      </c>
      <c r="E1237" s="3" t="s">
        <v>3</v>
      </c>
      <c r="G1237" s="3" t="s">
        <v>15</v>
      </c>
      <c r="H1237" s="3">
        <v>674049</v>
      </c>
      <c r="I1237" s="3">
        <v>675110</v>
      </c>
      <c r="J1237" s="3" t="s">
        <v>28</v>
      </c>
      <c r="K1237" s="3" t="s">
        <v>2481</v>
      </c>
      <c r="L1237" s="3" t="s">
        <v>2481</v>
      </c>
      <c r="N1237" s="5" t="s">
        <v>2482</v>
      </c>
      <c r="Q1237" s="3" t="s">
        <v>2479</v>
      </c>
      <c r="R1237" s="3">
        <v>1062</v>
      </c>
      <c r="S1237" s="3">
        <v>353</v>
      </c>
    </row>
    <row r="1238" spans="1:20" x14ac:dyDescent="0.35">
      <c r="A1238" s="2" t="s">
        <v>11</v>
      </c>
      <c r="B1238" s="3" t="s">
        <v>12</v>
      </c>
      <c r="C1238" s="3" t="s">
        <v>13</v>
      </c>
      <c r="D1238" s="3" t="s">
        <v>14</v>
      </c>
      <c r="E1238" s="3" t="s">
        <v>3</v>
      </c>
      <c r="G1238" s="3" t="s">
        <v>15</v>
      </c>
      <c r="H1238" s="3">
        <v>675351</v>
      </c>
      <c r="I1238" s="3">
        <v>676169</v>
      </c>
      <c r="J1238" s="3" t="s">
        <v>28</v>
      </c>
      <c r="Q1238" s="3" t="s">
        <v>2483</v>
      </c>
      <c r="R1238" s="3">
        <v>819</v>
      </c>
      <c r="T1238" s="3" t="s">
        <v>2484</v>
      </c>
    </row>
    <row r="1239" spans="1:20" x14ac:dyDescent="0.35">
      <c r="A1239" s="2" t="s">
        <v>20</v>
      </c>
      <c r="B1239" s="3" t="s">
        <v>21</v>
      </c>
      <c r="C1239" s="3" t="s">
        <v>13</v>
      </c>
      <c r="D1239" s="3" t="s">
        <v>14</v>
      </c>
      <c r="E1239" s="3" t="s">
        <v>3</v>
      </c>
      <c r="G1239" s="3" t="s">
        <v>15</v>
      </c>
      <c r="H1239" s="3">
        <v>675351</v>
      </c>
      <c r="I1239" s="3">
        <v>676169</v>
      </c>
      <c r="J1239" s="3" t="s">
        <v>28</v>
      </c>
      <c r="K1239" s="3" t="s">
        <v>2485</v>
      </c>
      <c r="L1239" s="3" t="s">
        <v>2485</v>
      </c>
      <c r="N1239" s="5" t="s">
        <v>2486</v>
      </c>
      <c r="Q1239" s="3" t="s">
        <v>2483</v>
      </c>
      <c r="R1239" s="3">
        <v>819</v>
      </c>
      <c r="S1239" s="3">
        <v>272</v>
      </c>
    </row>
    <row r="1240" spans="1:20" x14ac:dyDescent="0.35">
      <c r="A1240" s="2" t="s">
        <v>11</v>
      </c>
      <c r="B1240" s="3" t="s">
        <v>12</v>
      </c>
      <c r="C1240" s="3" t="s">
        <v>13</v>
      </c>
      <c r="D1240" s="3" t="s">
        <v>14</v>
      </c>
      <c r="E1240" s="3" t="s">
        <v>3</v>
      </c>
      <c r="G1240" s="3" t="s">
        <v>15</v>
      </c>
      <c r="H1240" s="3">
        <v>676223</v>
      </c>
      <c r="I1240" s="3">
        <v>677089</v>
      </c>
      <c r="J1240" s="3" t="s">
        <v>16</v>
      </c>
      <c r="Q1240" s="3" t="s">
        <v>2487</v>
      </c>
      <c r="R1240" s="3">
        <v>867</v>
      </c>
      <c r="T1240" s="3" t="s">
        <v>2488</v>
      </c>
    </row>
    <row r="1241" spans="1:20" x14ac:dyDescent="0.35">
      <c r="A1241" s="2" t="s">
        <v>20</v>
      </c>
      <c r="B1241" s="3" t="s">
        <v>21</v>
      </c>
      <c r="C1241" s="3" t="s">
        <v>13</v>
      </c>
      <c r="D1241" s="3" t="s">
        <v>14</v>
      </c>
      <c r="E1241" s="3" t="s">
        <v>3</v>
      </c>
      <c r="G1241" s="3" t="s">
        <v>15</v>
      </c>
      <c r="H1241" s="3">
        <v>676223</v>
      </c>
      <c r="I1241" s="3">
        <v>677089</v>
      </c>
      <c r="J1241" s="3" t="s">
        <v>16</v>
      </c>
      <c r="K1241" s="3" t="s">
        <v>2489</v>
      </c>
      <c r="L1241" s="3" t="s">
        <v>2489</v>
      </c>
      <c r="N1241" s="5" t="s">
        <v>2490</v>
      </c>
      <c r="Q1241" s="3" t="s">
        <v>2487</v>
      </c>
      <c r="R1241" s="3">
        <v>867</v>
      </c>
      <c r="S1241" s="3">
        <v>288</v>
      </c>
    </row>
    <row r="1242" spans="1:20" x14ac:dyDescent="0.35">
      <c r="A1242" s="2" t="s">
        <v>11</v>
      </c>
      <c r="B1242" s="3" t="s">
        <v>12</v>
      </c>
      <c r="C1242" s="3" t="s">
        <v>13</v>
      </c>
      <c r="D1242" s="3" t="s">
        <v>14</v>
      </c>
      <c r="E1242" s="3" t="s">
        <v>3</v>
      </c>
      <c r="G1242" s="3" t="s">
        <v>15</v>
      </c>
      <c r="H1242" s="3">
        <v>677344</v>
      </c>
      <c r="I1242" s="3">
        <v>678846</v>
      </c>
      <c r="J1242" s="3" t="s">
        <v>28</v>
      </c>
      <c r="O1242" s="2" t="s">
        <v>1476</v>
      </c>
      <c r="Q1242" s="3" t="s">
        <v>2491</v>
      </c>
      <c r="R1242" s="3">
        <v>1503</v>
      </c>
      <c r="T1242" s="3" t="s">
        <v>2492</v>
      </c>
    </row>
    <row r="1243" spans="1:20" x14ac:dyDescent="0.35">
      <c r="A1243" s="2" t="s">
        <v>20</v>
      </c>
      <c r="B1243" s="3" t="s">
        <v>21</v>
      </c>
      <c r="C1243" s="3" t="s">
        <v>13</v>
      </c>
      <c r="D1243" s="3" t="s">
        <v>14</v>
      </c>
      <c r="E1243" s="3" t="s">
        <v>3</v>
      </c>
      <c r="G1243" s="3" t="s">
        <v>15</v>
      </c>
      <c r="H1243" s="3">
        <v>677344</v>
      </c>
      <c r="I1243" s="3">
        <v>678846</v>
      </c>
      <c r="J1243" s="3" t="s">
        <v>28</v>
      </c>
      <c r="K1243" s="3" t="s">
        <v>2493</v>
      </c>
      <c r="L1243" s="3" t="s">
        <v>2493</v>
      </c>
      <c r="N1243" s="5" t="s">
        <v>1480</v>
      </c>
      <c r="O1243" s="2" t="s">
        <v>1476</v>
      </c>
      <c r="Q1243" s="3" t="s">
        <v>2491</v>
      </c>
      <c r="R1243" s="3">
        <v>1503</v>
      </c>
      <c r="S1243" s="3">
        <v>500</v>
      </c>
    </row>
    <row r="1244" spans="1:20" x14ac:dyDescent="0.35">
      <c r="A1244" s="2" t="s">
        <v>11</v>
      </c>
      <c r="B1244" s="3" t="s">
        <v>12</v>
      </c>
      <c r="C1244" s="3" t="s">
        <v>13</v>
      </c>
      <c r="D1244" s="3" t="s">
        <v>14</v>
      </c>
      <c r="E1244" s="3" t="s">
        <v>3</v>
      </c>
      <c r="G1244" s="3" t="s">
        <v>15</v>
      </c>
      <c r="H1244" s="3">
        <v>678919</v>
      </c>
      <c r="I1244" s="3">
        <v>682515</v>
      </c>
      <c r="J1244" s="3" t="s">
        <v>28</v>
      </c>
      <c r="Q1244" s="3" t="s">
        <v>2494</v>
      </c>
      <c r="R1244" s="3">
        <v>3597</v>
      </c>
      <c r="T1244" s="3" t="s">
        <v>2495</v>
      </c>
    </row>
    <row r="1245" spans="1:20" x14ac:dyDescent="0.35">
      <c r="A1245" s="2" t="s">
        <v>20</v>
      </c>
      <c r="B1245" s="3" t="s">
        <v>21</v>
      </c>
      <c r="C1245" s="3" t="s">
        <v>13</v>
      </c>
      <c r="D1245" s="3" t="s">
        <v>14</v>
      </c>
      <c r="E1245" s="3" t="s">
        <v>3</v>
      </c>
      <c r="G1245" s="3" t="s">
        <v>15</v>
      </c>
      <c r="H1245" s="3">
        <v>678919</v>
      </c>
      <c r="I1245" s="3">
        <v>682515</v>
      </c>
      <c r="J1245" s="3" t="s">
        <v>28</v>
      </c>
      <c r="K1245" s="3" t="s">
        <v>2496</v>
      </c>
      <c r="L1245" s="3" t="s">
        <v>2496</v>
      </c>
      <c r="N1245" s="5" t="s">
        <v>2497</v>
      </c>
      <c r="Q1245" s="3" t="s">
        <v>2494</v>
      </c>
      <c r="R1245" s="3">
        <v>3597</v>
      </c>
      <c r="S1245" s="3">
        <v>1198</v>
      </c>
    </row>
    <row r="1246" spans="1:20" x14ac:dyDescent="0.35">
      <c r="A1246" s="2" t="s">
        <v>11</v>
      </c>
      <c r="B1246" s="3" t="s">
        <v>12</v>
      </c>
      <c r="C1246" s="3" t="s">
        <v>13</v>
      </c>
      <c r="D1246" s="3" t="s">
        <v>14</v>
      </c>
      <c r="E1246" s="3" t="s">
        <v>3</v>
      </c>
      <c r="G1246" s="3" t="s">
        <v>15</v>
      </c>
      <c r="H1246" s="3">
        <v>682610</v>
      </c>
      <c r="I1246" s="3">
        <v>683743</v>
      </c>
      <c r="J1246" s="3" t="s">
        <v>28</v>
      </c>
      <c r="Q1246" s="3" t="s">
        <v>2498</v>
      </c>
      <c r="R1246" s="3">
        <v>1134</v>
      </c>
      <c r="T1246" s="3" t="s">
        <v>2499</v>
      </c>
    </row>
    <row r="1247" spans="1:20" x14ac:dyDescent="0.35">
      <c r="A1247" s="2" t="s">
        <v>20</v>
      </c>
      <c r="B1247" s="3" t="s">
        <v>21</v>
      </c>
      <c r="C1247" s="3" t="s">
        <v>13</v>
      </c>
      <c r="D1247" s="3" t="s">
        <v>14</v>
      </c>
      <c r="E1247" s="3" t="s">
        <v>3</v>
      </c>
      <c r="G1247" s="3" t="s">
        <v>15</v>
      </c>
      <c r="H1247" s="3">
        <v>682610</v>
      </c>
      <c r="I1247" s="3">
        <v>683743</v>
      </c>
      <c r="J1247" s="3" t="s">
        <v>28</v>
      </c>
      <c r="K1247" s="3" t="s">
        <v>2500</v>
      </c>
      <c r="L1247" s="3" t="s">
        <v>2500</v>
      </c>
      <c r="N1247" s="5" t="s">
        <v>31</v>
      </c>
      <c r="Q1247" s="3" t="s">
        <v>2498</v>
      </c>
      <c r="R1247" s="3">
        <v>1134</v>
      </c>
      <c r="S1247" s="3">
        <v>377</v>
      </c>
    </row>
    <row r="1248" spans="1:20" x14ac:dyDescent="0.35">
      <c r="A1248" s="2" t="s">
        <v>11</v>
      </c>
      <c r="B1248" s="3" t="s">
        <v>12</v>
      </c>
      <c r="C1248" s="3" t="s">
        <v>13</v>
      </c>
      <c r="D1248" s="3" t="s">
        <v>14</v>
      </c>
      <c r="E1248" s="3" t="s">
        <v>3</v>
      </c>
      <c r="G1248" s="3" t="s">
        <v>15</v>
      </c>
      <c r="H1248" s="3">
        <v>683824</v>
      </c>
      <c r="I1248" s="3">
        <v>685398</v>
      </c>
      <c r="J1248" s="3" t="s">
        <v>28</v>
      </c>
      <c r="Q1248" s="3" t="s">
        <v>2501</v>
      </c>
      <c r="R1248" s="3">
        <v>1575</v>
      </c>
      <c r="T1248" s="3" t="s">
        <v>2502</v>
      </c>
    </row>
    <row r="1249" spans="1:20" x14ac:dyDescent="0.35">
      <c r="A1249" s="2" t="s">
        <v>20</v>
      </c>
      <c r="B1249" s="3" t="s">
        <v>21</v>
      </c>
      <c r="C1249" s="3" t="s">
        <v>13</v>
      </c>
      <c r="D1249" s="3" t="s">
        <v>14</v>
      </c>
      <c r="E1249" s="3" t="s">
        <v>3</v>
      </c>
      <c r="G1249" s="3" t="s">
        <v>15</v>
      </c>
      <c r="H1249" s="3">
        <v>683824</v>
      </c>
      <c r="I1249" s="3">
        <v>685398</v>
      </c>
      <c r="J1249" s="3" t="s">
        <v>28</v>
      </c>
      <c r="K1249" s="3" t="s">
        <v>2503</v>
      </c>
      <c r="L1249" s="3" t="s">
        <v>2503</v>
      </c>
      <c r="N1249" s="5" t="s">
        <v>2504</v>
      </c>
      <c r="Q1249" s="3" t="s">
        <v>2501</v>
      </c>
      <c r="R1249" s="3">
        <v>1575</v>
      </c>
      <c r="S1249" s="3">
        <v>524</v>
      </c>
    </row>
    <row r="1250" spans="1:20" x14ac:dyDescent="0.35">
      <c r="A1250" s="2" t="s">
        <v>11</v>
      </c>
      <c r="B1250" s="3" t="s">
        <v>12</v>
      </c>
      <c r="C1250" s="3" t="s">
        <v>13</v>
      </c>
      <c r="D1250" s="3" t="s">
        <v>14</v>
      </c>
      <c r="E1250" s="3" t="s">
        <v>3</v>
      </c>
      <c r="G1250" s="3" t="s">
        <v>15</v>
      </c>
      <c r="H1250" s="3">
        <v>685467</v>
      </c>
      <c r="I1250" s="3">
        <v>687062</v>
      </c>
      <c r="J1250" s="3" t="s">
        <v>16</v>
      </c>
      <c r="Q1250" s="3" t="s">
        <v>2505</v>
      </c>
      <c r="R1250" s="3">
        <v>1596</v>
      </c>
      <c r="T1250" s="3" t="s">
        <v>2506</v>
      </c>
    </row>
    <row r="1251" spans="1:20" x14ac:dyDescent="0.35">
      <c r="A1251" s="2" t="s">
        <v>20</v>
      </c>
      <c r="B1251" s="3" t="s">
        <v>21</v>
      </c>
      <c r="C1251" s="3" t="s">
        <v>13</v>
      </c>
      <c r="D1251" s="3" t="s">
        <v>14</v>
      </c>
      <c r="E1251" s="3" t="s">
        <v>3</v>
      </c>
      <c r="G1251" s="3" t="s">
        <v>15</v>
      </c>
      <c r="H1251" s="3">
        <v>685467</v>
      </c>
      <c r="I1251" s="3">
        <v>687062</v>
      </c>
      <c r="J1251" s="3" t="s">
        <v>16</v>
      </c>
      <c r="K1251" s="3" t="s">
        <v>2507</v>
      </c>
      <c r="L1251" s="3" t="s">
        <v>2507</v>
      </c>
      <c r="N1251" s="5" t="s">
        <v>1036</v>
      </c>
      <c r="Q1251" s="3" t="s">
        <v>2505</v>
      </c>
      <c r="R1251" s="3">
        <v>1596</v>
      </c>
      <c r="S1251" s="3">
        <v>531</v>
      </c>
    </row>
    <row r="1252" spans="1:20" x14ac:dyDescent="0.35">
      <c r="A1252" s="2" t="s">
        <v>11</v>
      </c>
      <c r="B1252" s="3" t="s">
        <v>12</v>
      </c>
      <c r="C1252" s="3" t="s">
        <v>13</v>
      </c>
      <c r="D1252" s="3" t="s">
        <v>14</v>
      </c>
      <c r="E1252" s="3" t="s">
        <v>3</v>
      </c>
      <c r="G1252" s="3" t="s">
        <v>15</v>
      </c>
      <c r="H1252" s="3">
        <v>687397</v>
      </c>
      <c r="I1252" s="3">
        <v>689328</v>
      </c>
      <c r="J1252" s="3" t="s">
        <v>28</v>
      </c>
      <c r="Q1252" s="3" t="s">
        <v>2508</v>
      </c>
      <c r="R1252" s="3">
        <v>1932</v>
      </c>
      <c r="T1252" s="3" t="s">
        <v>2509</v>
      </c>
    </row>
    <row r="1253" spans="1:20" x14ac:dyDescent="0.35">
      <c r="A1253" s="2" t="s">
        <v>20</v>
      </c>
      <c r="B1253" s="3" t="s">
        <v>21</v>
      </c>
      <c r="C1253" s="3" t="s">
        <v>13</v>
      </c>
      <c r="D1253" s="3" t="s">
        <v>14</v>
      </c>
      <c r="E1253" s="3" t="s">
        <v>3</v>
      </c>
      <c r="G1253" s="3" t="s">
        <v>15</v>
      </c>
      <c r="H1253" s="3">
        <v>687397</v>
      </c>
      <c r="I1253" s="3">
        <v>689328</v>
      </c>
      <c r="J1253" s="3" t="s">
        <v>28</v>
      </c>
      <c r="K1253" s="3" t="s">
        <v>2510</v>
      </c>
      <c r="L1253" s="3" t="s">
        <v>2510</v>
      </c>
      <c r="N1253" s="5" t="s">
        <v>2511</v>
      </c>
      <c r="Q1253" s="3" t="s">
        <v>2508</v>
      </c>
      <c r="R1253" s="3">
        <v>1932</v>
      </c>
      <c r="S1253" s="3">
        <v>643</v>
      </c>
    </row>
    <row r="1254" spans="1:20" x14ac:dyDescent="0.35">
      <c r="A1254" s="2" t="s">
        <v>11</v>
      </c>
      <c r="B1254" s="3" t="s">
        <v>12</v>
      </c>
      <c r="C1254" s="3" t="s">
        <v>13</v>
      </c>
      <c r="D1254" s="3" t="s">
        <v>14</v>
      </c>
      <c r="E1254" s="3" t="s">
        <v>3</v>
      </c>
      <c r="G1254" s="3" t="s">
        <v>15</v>
      </c>
      <c r="H1254" s="3">
        <v>689570</v>
      </c>
      <c r="I1254" s="3">
        <v>690871</v>
      </c>
      <c r="J1254" s="3" t="s">
        <v>28</v>
      </c>
      <c r="Q1254" s="3" t="s">
        <v>2512</v>
      </c>
      <c r="R1254" s="3">
        <v>1302</v>
      </c>
      <c r="T1254" s="3" t="s">
        <v>2513</v>
      </c>
    </row>
    <row r="1255" spans="1:20" x14ac:dyDescent="0.35">
      <c r="A1255" s="2" t="s">
        <v>20</v>
      </c>
      <c r="B1255" s="3" t="s">
        <v>21</v>
      </c>
      <c r="C1255" s="3" t="s">
        <v>13</v>
      </c>
      <c r="D1255" s="3" t="s">
        <v>14</v>
      </c>
      <c r="E1255" s="3" t="s">
        <v>3</v>
      </c>
      <c r="G1255" s="3" t="s">
        <v>15</v>
      </c>
      <c r="H1255" s="3">
        <v>689570</v>
      </c>
      <c r="I1255" s="3">
        <v>690871</v>
      </c>
      <c r="J1255" s="3" t="s">
        <v>28</v>
      </c>
      <c r="K1255" s="3" t="s">
        <v>2514</v>
      </c>
      <c r="L1255" s="3" t="s">
        <v>2514</v>
      </c>
      <c r="N1255" s="5" t="s">
        <v>2515</v>
      </c>
      <c r="Q1255" s="3" t="s">
        <v>2512</v>
      </c>
      <c r="R1255" s="3">
        <v>1302</v>
      </c>
      <c r="S1255" s="3">
        <v>433</v>
      </c>
    </row>
    <row r="1256" spans="1:20" x14ac:dyDescent="0.35">
      <c r="A1256" s="2" t="s">
        <v>11</v>
      </c>
      <c r="B1256" s="3" t="s">
        <v>12</v>
      </c>
      <c r="C1256" s="3" t="s">
        <v>13</v>
      </c>
      <c r="D1256" s="3" t="s">
        <v>14</v>
      </c>
      <c r="E1256" s="3" t="s">
        <v>3</v>
      </c>
      <c r="G1256" s="3" t="s">
        <v>15</v>
      </c>
      <c r="H1256" s="3">
        <v>690873</v>
      </c>
      <c r="I1256" s="3">
        <v>692774</v>
      </c>
      <c r="J1256" s="3" t="s">
        <v>28</v>
      </c>
      <c r="Q1256" s="3" t="s">
        <v>2516</v>
      </c>
      <c r="R1256" s="3">
        <v>1902</v>
      </c>
      <c r="T1256" s="3" t="s">
        <v>2517</v>
      </c>
    </row>
    <row r="1257" spans="1:20" x14ac:dyDescent="0.35">
      <c r="A1257" s="2" t="s">
        <v>20</v>
      </c>
      <c r="B1257" s="3" t="s">
        <v>21</v>
      </c>
      <c r="C1257" s="3" t="s">
        <v>13</v>
      </c>
      <c r="D1257" s="3" t="s">
        <v>14</v>
      </c>
      <c r="E1257" s="3" t="s">
        <v>3</v>
      </c>
      <c r="G1257" s="3" t="s">
        <v>15</v>
      </c>
      <c r="H1257" s="3">
        <v>690873</v>
      </c>
      <c r="I1257" s="3">
        <v>692774</v>
      </c>
      <c r="J1257" s="3" t="s">
        <v>28</v>
      </c>
      <c r="K1257" s="3" t="s">
        <v>2518</v>
      </c>
      <c r="L1257" s="3" t="s">
        <v>2518</v>
      </c>
      <c r="N1257" s="5" t="s">
        <v>2515</v>
      </c>
      <c r="Q1257" s="3" t="s">
        <v>2516</v>
      </c>
      <c r="R1257" s="3">
        <v>1902</v>
      </c>
      <c r="S1257" s="3">
        <v>633</v>
      </c>
    </row>
    <row r="1258" spans="1:20" x14ac:dyDescent="0.35">
      <c r="A1258" s="2" t="s">
        <v>11</v>
      </c>
      <c r="B1258" s="3" t="s">
        <v>12</v>
      </c>
      <c r="C1258" s="3" t="s">
        <v>13</v>
      </c>
      <c r="D1258" s="3" t="s">
        <v>14</v>
      </c>
      <c r="E1258" s="3" t="s">
        <v>3</v>
      </c>
      <c r="G1258" s="3" t="s">
        <v>15</v>
      </c>
      <c r="H1258" s="3">
        <v>692836</v>
      </c>
      <c r="I1258" s="3">
        <v>693636</v>
      </c>
      <c r="J1258" s="3" t="s">
        <v>16</v>
      </c>
      <c r="Q1258" s="3" t="s">
        <v>2519</v>
      </c>
      <c r="R1258" s="3">
        <v>801</v>
      </c>
      <c r="T1258" s="3" t="s">
        <v>2520</v>
      </c>
    </row>
    <row r="1259" spans="1:20" x14ac:dyDescent="0.35">
      <c r="A1259" s="2" t="s">
        <v>20</v>
      </c>
      <c r="B1259" s="3" t="s">
        <v>21</v>
      </c>
      <c r="C1259" s="3" t="s">
        <v>13</v>
      </c>
      <c r="D1259" s="3" t="s">
        <v>14</v>
      </c>
      <c r="E1259" s="3" t="s">
        <v>3</v>
      </c>
      <c r="G1259" s="3" t="s">
        <v>15</v>
      </c>
      <c r="H1259" s="3">
        <v>692836</v>
      </c>
      <c r="I1259" s="3">
        <v>693636</v>
      </c>
      <c r="J1259" s="3" t="s">
        <v>16</v>
      </c>
      <c r="K1259" s="3" t="s">
        <v>2521</v>
      </c>
      <c r="L1259" s="3" t="s">
        <v>2521</v>
      </c>
      <c r="N1259" s="5" t="s">
        <v>365</v>
      </c>
      <c r="Q1259" s="3" t="s">
        <v>2519</v>
      </c>
      <c r="R1259" s="3">
        <v>801</v>
      </c>
      <c r="S1259" s="3">
        <v>266</v>
      </c>
    </row>
    <row r="1260" spans="1:20" x14ac:dyDescent="0.35">
      <c r="A1260" s="2" t="s">
        <v>11</v>
      </c>
      <c r="B1260" s="3" t="s">
        <v>12</v>
      </c>
      <c r="C1260" s="3" t="s">
        <v>13</v>
      </c>
      <c r="D1260" s="3" t="s">
        <v>14</v>
      </c>
      <c r="E1260" s="3" t="s">
        <v>3</v>
      </c>
      <c r="G1260" s="3" t="s">
        <v>15</v>
      </c>
      <c r="H1260" s="3">
        <v>693867</v>
      </c>
      <c r="I1260" s="3">
        <v>695546</v>
      </c>
      <c r="J1260" s="3" t="s">
        <v>28</v>
      </c>
      <c r="Q1260" s="3" t="s">
        <v>2522</v>
      </c>
      <c r="R1260" s="3">
        <v>1680</v>
      </c>
      <c r="T1260" s="3" t="s">
        <v>2523</v>
      </c>
    </row>
    <row r="1261" spans="1:20" x14ac:dyDescent="0.35">
      <c r="A1261" s="2" t="s">
        <v>20</v>
      </c>
      <c r="B1261" s="3" t="s">
        <v>21</v>
      </c>
      <c r="C1261" s="3" t="s">
        <v>13</v>
      </c>
      <c r="D1261" s="3" t="s">
        <v>14</v>
      </c>
      <c r="E1261" s="3" t="s">
        <v>3</v>
      </c>
      <c r="G1261" s="3" t="s">
        <v>15</v>
      </c>
      <c r="H1261" s="3">
        <v>693867</v>
      </c>
      <c r="I1261" s="3">
        <v>695546</v>
      </c>
      <c r="J1261" s="3" t="s">
        <v>28</v>
      </c>
      <c r="K1261" s="3" t="s">
        <v>2524</v>
      </c>
      <c r="L1261" s="3" t="s">
        <v>2524</v>
      </c>
      <c r="N1261" s="5" t="s">
        <v>2525</v>
      </c>
      <c r="Q1261" s="3" t="s">
        <v>2522</v>
      </c>
      <c r="R1261" s="3">
        <v>1680</v>
      </c>
      <c r="S1261" s="3">
        <v>559</v>
      </c>
    </row>
    <row r="1262" spans="1:20" x14ac:dyDescent="0.35">
      <c r="A1262" s="2" t="s">
        <v>11</v>
      </c>
      <c r="B1262" s="3" t="s">
        <v>12</v>
      </c>
      <c r="C1262" s="3" t="s">
        <v>13</v>
      </c>
      <c r="D1262" s="3" t="s">
        <v>14</v>
      </c>
      <c r="E1262" s="3" t="s">
        <v>3</v>
      </c>
      <c r="G1262" s="3" t="s">
        <v>15</v>
      </c>
      <c r="H1262" s="3">
        <v>695547</v>
      </c>
      <c r="I1262" s="3">
        <v>696995</v>
      </c>
      <c r="J1262" s="3" t="s">
        <v>28</v>
      </c>
      <c r="Q1262" s="3" t="s">
        <v>2526</v>
      </c>
      <c r="R1262" s="3">
        <v>1449</v>
      </c>
      <c r="T1262" s="3" t="s">
        <v>2527</v>
      </c>
    </row>
    <row r="1263" spans="1:20" x14ac:dyDescent="0.35">
      <c r="A1263" s="2" t="s">
        <v>20</v>
      </c>
      <c r="B1263" s="3" t="s">
        <v>21</v>
      </c>
      <c r="C1263" s="3" t="s">
        <v>13</v>
      </c>
      <c r="D1263" s="3" t="s">
        <v>14</v>
      </c>
      <c r="E1263" s="3" t="s">
        <v>3</v>
      </c>
      <c r="G1263" s="3" t="s">
        <v>15</v>
      </c>
      <c r="H1263" s="3">
        <v>695547</v>
      </c>
      <c r="I1263" s="3">
        <v>696995</v>
      </c>
      <c r="J1263" s="3" t="s">
        <v>28</v>
      </c>
      <c r="K1263" s="3" t="s">
        <v>2528</v>
      </c>
      <c r="L1263" s="3" t="s">
        <v>2528</v>
      </c>
      <c r="N1263" s="5" t="s">
        <v>2529</v>
      </c>
      <c r="Q1263" s="3" t="s">
        <v>2526</v>
      </c>
      <c r="R1263" s="3">
        <v>1449</v>
      </c>
      <c r="S1263" s="3">
        <v>482</v>
      </c>
    </row>
    <row r="1264" spans="1:20" x14ac:dyDescent="0.35">
      <c r="A1264" s="2" t="s">
        <v>11</v>
      </c>
      <c r="B1264" s="3" t="s">
        <v>12</v>
      </c>
      <c r="C1264" s="3" t="s">
        <v>13</v>
      </c>
      <c r="D1264" s="3" t="s">
        <v>14</v>
      </c>
      <c r="E1264" s="3" t="s">
        <v>3</v>
      </c>
      <c r="G1264" s="3" t="s">
        <v>15</v>
      </c>
      <c r="H1264" s="3">
        <v>697146</v>
      </c>
      <c r="I1264" s="3">
        <v>697739</v>
      </c>
      <c r="J1264" s="3" t="s">
        <v>28</v>
      </c>
      <c r="Q1264" s="3" t="s">
        <v>2530</v>
      </c>
      <c r="R1264" s="3">
        <v>594</v>
      </c>
      <c r="T1264" s="3" t="s">
        <v>2531</v>
      </c>
    </row>
    <row r="1265" spans="1:20" x14ac:dyDescent="0.35">
      <c r="A1265" s="2" t="s">
        <v>20</v>
      </c>
      <c r="B1265" s="3" t="s">
        <v>21</v>
      </c>
      <c r="C1265" s="3" t="s">
        <v>13</v>
      </c>
      <c r="D1265" s="3" t="s">
        <v>14</v>
      </c>
      <c r="E1265" s="3" t="s">
        <v>3</v>
      </c>
      <c r="G1265" s="3" t="s">
        <v>15</v>
      </c>
      <c r="H1265" s="3">
        <v>697146</v>
      </c>
      <c r="I1265" s="3">
        <v>697739</v>
      </c>
      <c r="J1265" s="3" t="s">
        <v>28</v>
      </c>
      <c r="K1265" s="3" t="s">
        <v>2532</v>
      </c>
      <c r="L1265" s="3" t="s">
        <v>2532</v>
      </c>
      <c r="N1265" s="5" t="s">
        <v>2533</v>
      </c>
      <c r="Q1265" s="3" t="s">
        <v>2530</v>
      </c>
      <c r="R1265" s="3">
        <v>594</v>
      </c>
      <c r="S1265" s="3">
        <v>197</v>
      </c>
    </row>
    <row r="1266" spans="1:20" x14ac:dyDescent="0.35">
      <c r="A1266" s="2" t="s">
        <v>11</v>
      </c>
      <c r="B1266" s="3" t="s">
        <v>12</v>
      </c>
      <c r="C1266" s="3" t="s">
        <v>13</v>
      </c>
      <c r="D1266" s="3" t="s">
        <v>14</v>
      </c>
      <c r="E1266" s="3" t="s">
        <v>3</v>
      </c>
      <c r="G1266" s="3" t="s">
        <v>15</v>
      </c>
      <c r="H1266" s="3">
        <v>697752</v>
      </c>
      <c r="I1266" s="3">
        <v>698885</v>
      </c>
      <c r="J1266" s="3" t="s">
        <v>28</v>
      </c>
      <c r="Q1266" s="3" t="s">
        <v>2534</v>
      </c>
      <c r="R1266" s="3">
        <v>1134</v>
      </c>
      <c r="T1266" s="3" t="s">
        <v>2535</v>
      </c>
    </row>
    <row r="1267" spans="1:20" x14ac:dyDescent="0.35">
      <c r="A1267" s="2" t="s">
        <v>20</v>
      </c>
      <c r="B1267" s="3" t="s">
        <v>21</v>
      </c>
      <c r="C1267" s="3" t="s">
        <v>13</v>
      </c>
      <c r="D1267" s="3" t="s">
        <v>14</v>
      </c>
      <c r="E1267" s="3" t="s">
        <v>3</v>
      </c>
      <c r="G1267" s="3" t="s">
        <v>15</v>
      </c>
      <c r="H1267" s="3">
        <v>697752</v>
      </c>
      <c r="I1267" s="3">
        <v>698885</v>
      </c>
      <c r="J1267" s="3" t="s">
        <v>28</v>
      </c>
      <c r="K1267" s="3" t="s">
        <v>2536</v>
      </c>
      <c r="L1267" s="3" t="s">
        <v>2536</v>
      </c>
      <c r="N1267" s="5" t="s">
        <v>2537</v>
      </c>
      <c r="Q1267" s="3" t="s">
        <v>2534</v>
      </c>
      <c r="R1267" s="3">
        <v>1134</v>
      </c>
      <c r="S1267" s="3">
        <v>377</v>
      </c>
    </row>
    <row r="1268" spans="1:20" x14ac:dyDescent="0.35">
      <c r="A1268" s="2" t="s">
        <v>11</v>
      </c>
      <c r="B1268" s="3" t="s">
        <v>12</v>
      </c>
      <c r="C1268" s="3" t="s">
        <v>13</v>
      </c>
      <c r="D1268" s="3" t="s">
        <v>14</v>
      </c>
      <c r="E1268" s="3" t="s">
        <v>3</v>
      </c>
      <c r="G1268" s="3" t="s">
        <v>15</v>
      </c>
      <c r="H1268" s="3">
        <v>698907</v>
      </c>
      <c r="I1268" s="3">
        <v>699731</v>
      </c>
      <c r="J1268" s="3" t="s">
        <v>28</v>
      </c>
      <c r="Q1268" s="3" t="s">
        <v>2538</v>
      </c>
      <c r="R1268" s="3">
        <v>825</v>
      </c>
      <c r="T1268" s="3" t="s">
        <v>2539</v>
      </c>
    </row>
    <row r="1269" spans="1:20" x14ac:dyDescent="0.35">
      <c r="A1269" s="2" t="s">
        <v>20</v>
      </c>
      <c r="B1269" s="3" t="s">
        <v>21</v>
      </c>
      <c r="C1269" s="3" t="s">
        <v>13</v>
      </c>
      <c r="D1269" s="3" t="s">
        <v>14</v>
      </c>
      <c r="E1269" s="3" t="s">
        <v>3</v>
      </c>
      <c r="G1269" s="3" t="s">
        <v>15</v>
      </c>
      <c r="H1269" s="3">
        <v>698907</v>
      </c>
      <c r="I1269" s="3">
        <v>699731</v>
      </c>
      <c r="J1269" s="3" t="s">
        <v>28</v>
      </c>
      <c r="K1269" s="3" t="s">
        <v>2540</v>
      </c>
      <c r="L1269" s="3" t="s">
        <v>2540</v>
      </c>
      <c r="N1269" s="5" t="s">
        <v>2541</v>
      </c>
      <c r="Q1269" s="3" t="s">
        <v>2538</v>
      </c>
      <c r="R1269" s="3">
        <v>825</v>
      </c>
      <c r="S1269" s="3">
        <v>274</v>
      </c>
    </row>
    <row r="1270" spans="1:20" x14ac:dyDescent="0.35">
      <c r="A1270" s="2" t="s">
        <v>11</v>
      </c>
      <c r="B1270" s="3" t="s">
        <v>12</v>
      </c>
      <c r="C1270" s="3" t="s">
        <v>13</v>
      </c>
      <c r="D1270" s="3" t="s">
        <v>14</v>
      </c>
      <c r="E1270" s="3" t="s">
        <v>3</v>
      </c>
      <c r="G1270" s="3" t="s">
        <v>15</v>
      </c>
      <c r="H1270" s="3">
        <v>699854</v>
      </c>
      <c r="I1270" s="3">
        <v>700396</v>
      </c>
      <c r="J1270" s="3" t="s">
        <v>28</v>
      </c>
      <c r="Q1270" s="3" t="s">
        <v>2542</v>
      </c>
      <c r="R1270" s="3">
        <v>543</v>
      </c>
      <c r="T1270" s="3" t="s">
        <v>2543</v>
      </c>
    </row>
    <row r="1271" spans="1:20" x14ac:dyDescent="0.35">
      <c r="A1271" s="2" t="s">
        <v>20</v>
      </c>
      <c r="B1271" s="3" t="s">
        <v>21</v>
      </c>
      <c r="C1271" s="3" t="s">
        <v>13</v>
      </c>
      <c r="D1271" s="3" t="s">
        <v>14</v>
      </c>
      <c r="E1271" s="3" t="s">
        <v>3</v>
      </c>
      <c r="G1271" s="3" t="s">
        <v>15</v>
      </c>
      <c r="H1271" s="3">
        <v>699854</v>
      </c>
      <c r="I1271" s="3">
        <v>700396</v>
      </c>
      <c r="J1271" s="3" t="s">
        <v>28</v>
      </c>
      <c r="K1271" s="3" t="s">
        <v>2544</v>
      </c>
      <c r="L1271" s="3" t="s">
        <v>2544</v>
      </c>
      <c r="N1271" s="5" t="s">
        <v>2545</v>
      </c>
      <c r="Q1271" s="3" t="s">
        <v>2542</v>
      </c>
      <c r="R1271" s="3">
        <v>543</v>
      </c>
      <c r="S1271" s="3">
        <v>180</v>
      </c>
    </row>
    <row r="1272" spans="1:20" x14ac:dyDescent="0.35">
      <c r="A1272" s="2" t="s">
        <v>11</v>
      </c>
      <c r="B1272" s="3" t="s">
        <v>12</v>
      </c>
      <c r="C1272" s="3" t="s">
        <v>13</v>
      </c>
      <c r="D1272" s="3" t="s">
        <v>14</v>
      </c>
      <c r="E1272" s="3" t="s">
        <v>3</v>
      </c>
      <c r="G1272" s="3" t="s">
        <v>15</v>
      </c>
      <c r="H1272" s="3">
        <v>700794</v>
      </c>
      <c r="I1272" s="3">
        <v>700991</v>
      </c>
      <c r="J1272" s="3" t="s">
        <v>28</v>
      </c>
      <c r="Q1272" s="3" t="s">
        <v>2546</v>
      </c>
      <c r="R1272" s="3">
        <v>198</v>
      </c>
      <c r="T1272" s="3" t="s">
        <v>2547</v>
      </c>
    </row>
    <row r="1273" spans="1:20" x14ac:dyDescent="0.35">
      <c r="A1273" s="2" t="s">
        <v>20</v>
      </c>
      <c r="B1273" s="3" t="s">
        <v>21</v>
      </c>
      <c r="C1273" s="3" t="s">
        <v>13</v>
      </c>
      <c r="D1273" s="3" t="s">
        <v>14</v>
      </c>
      <c r="E1273" s="3" t="s">
        <v>3</v>
      </c>
      <c r="G1273" s="3" t="s">
        <v>15</v>
      </c>
      <c r="H1273" s="3">
        <v>700794</v>
      </c>
      <c r="I1273" s="3">
        <v>700991</v>
      </c>
      <c r="J1273" s="3" t="s">
        <v>28</v>
      </c>
      <c r="K1273" s="3" t="s">
        <v>2548</v>
      </c>
      <c r="L1273" s="3" t="s">
        <v>2548</v>
      </c>
      <c r="N1273" s="5" t="s">
        <v>2549</v>
      </c>
      <c r="Q1273" s="3" t="s">
        <v>2546</v>
      </c>
      <c r="R1273" s="3">
        <v>198</v>
      </c>
      <c r="S1273" s="3">
        <v>65</v>
      </c>
    </row>
    <row r="1274" spans="1:20" x14ac:dyDescent="0.35">
      <c r="A1274" s="2" t="s">
        <v>11</v>
      </c>
      <c r="B1274" s="3" t="s">
        <v>12</v>
      </c>
      <c r="C1274" s="3" t="s">
        <v>13</v>
      </c>
      <c r="D1274" s="3" t="s">
        <v>14</v>
      </c>
      <c r="E1274" s="3" t="s">
        <v>3</v>
      </c>
      <c r="G1274" s="3" t="s">
        <v>15</v>
      </c>
      <c r="H1274" s="3">
        <v>701062</v>
      </c>
      <c r="I1274" s="3">
        <v>701415</v>
      </c>
      <c r="J1274" s="3" t="s">
        <v>28</v>
      </c>
      <c r="Q1274" s="3" t="s">
        <v>2550</v>
      </c>
      <c r="R1274" s="3">
        <v>354</v>
      </c>
      <c r="T1274" s="3" t="s">
        <v>2551</v>
      </c>
    </row>
    <row r="1275" spans="1:20" x14ac:dyDescent="0.35">
      <c r="A1275" s="2" t="s">
        <v>20</v>
      </c>
      <c r="B1275" s="3" t="s">
        <v>21</v>
      </c>
      <c r="C1275" s="3" t="s">
        <v>13</v>
      </c>
      <c r="D1275" s="3" t="s">
        <v>14</v>
      </c>
      <c r="E1275" s="3" t="s">
        <v>3</v>
      </c>
      <c r="G1275" s="3" t="s">
        <v>15</v>
      </c>
      <c r="H1275" s="3">
        <v>701062</v>
      </c>
      <c r="I1275" s="3">
        <v>701415</v>
      </c>
      <c r="J1275" s="3" t="s">
        <v>28</v>
      </c>
      <c r="K1275" s="3" t="s">
        <v>2552</v>
      </c>
      <c r="L1275" s="3" t="s">
        <v>2552</v>
      </c>
      <c r="N1275" s="5" t="s">
        <v>2553</v>
      </c>
      <c r="Q1275" s="3" t="s">
        <v>2550</v>
      </c>
      <c r="R1275" s="3">
        <v>354</v>
      </c>
      <c r="S1275" s="3">
        <v>117</v>
      </c>
    </row>
    <row r="1276" spans="1:20" x14ac:dyDescent="0.35">
      <c r="A1276" s="2" t="s">
        <v>11</v>
      </c>
      <c r="B1276" s="3" t="s">
        <v>259</v>
      </c>
      <c r="C1276" s="3" t="s">
        <v>13</v>
      </c>
      <c r="D1276" s="3" t="s">
        <v>14</v>
      </c>
      <c r="E1276" s="3" t="s">
        <v>3</v>
      </c>
      <c r="G1276" s="3" t="s">
        <v>15</v>
      </c>
      <c r="H1276" s="3">
        <v>702135</v>
      </c>
      <c r="I1276" s="3">
        <v>702331</v>
      </c>
      <c r="J1276" s="3" t="s">
        <v>28</v>
      </c>
      <c r="Q1276" s="3" t="s">
        <v>2554</v>
      </c>
      <c r="R1276" s="3">
        <v>197</v>
      </c>
      <c r="T1276" s="3" t="s">
        <v>1788</v>
      </c>
    </row>
    <row r="1277" spans="1:20" x14ac:dyDescent="0.35">
      <c r="A1277" s="2" t="s">
        <v>20</v>
      </c>
      <c r="B1277" s="3" t="s">
        <v>262</v>
      </c>
      <c r="C1277" s="3" t="s">
        <v>13</v>
      </c>
      <c r="D1277" s="3" t="s">
        <v>14</v>
      </c>
      <c r="E1277" s="3" t="s">
        <v>3</v>
      </c>
      <c r="G1277" s="3" t="s">
        <v>15</v>
      </c>
      <c r="H1277" s="3">
        <v>702135</v>
      </c>
      <c r="I1277" s="3">
        <v>702331</v>
      </c>
      <c r="J1277" s="3" t="s">
        <v>28</v>
      </c>
      <c r="N1277" s="5" t="s">
        <v>2555</v>
      </c>
      <c r="Q1277" s="3" t="s">
        <v>2554</v>
      </c>
      <c r="R1277" s="3">
        <v>197</v>
      </c>
      <c r="T1277" s="3" t="s">
        <v>1788</v>
      </c>
    </row>
    <row r="1278" spans="1:20" x14ac:dyDescent="0.35">
      <c r="A1278" s="2" t="s">
        <v>11</v>
      </c>
      <c r="B1278" s="3" t="s">
        <v>12</v>
      </c>
      <c r="C1278" s="3" t="s">
        <v>13</v>
      </c>
      <c r="D1278" s="3" t="s">
        <v>14</v>
      </c>
      <c r="E1278" s="3" t="s">
        <v>3</v>
      </c>
      <c r="G1278" s="3" t="s">
        <v>15</v>
      </c>
      <c r="H1278" s="3">
        <v>702691</v>
      </c>
      <c r="I1278" s="3">
        <v>703215</v>
      </c>
      <c r="J1278" s="3" t="s">
        <v>16</v>
      </c>
      <c r="O1278" s="2" t="s">
        <v>2556</v>
      </c>
      <c r="Q1278" s="3" t="s">
        <v>2557</v>
      </c>
      <c r="R1278" s="3">
        <v>525</v>
      </c>
      <c r="T1278" s="3" t="s">
        <v>2558</v>
      </c>
    </row>
    <row r="1279" spans="1:20" x14ac:dyDescent="0.35">
      <c r="A1279" s="2" t="s">
        <v>20</v>
      </c>
      <c r="B1279" s="3" t="s">
        <v>21</v>
      </c>
      <c r="C1279" s="3" t="s">
        <v>13</v>
      </c>
      <c r="D1279" s="3" t="s">
        <v>14</v>
      </c>
      <c r="E1279" s="3" t="s">
        <v>3</v>
      </c>
      <c r="G1279" s="3" t="s">
        <v>15</v>
      </c>
      <c r="H1279" s="3">
        <v>702691</v>
      </c>
      <c r="I1279" s="3">
        <v>703215</v>
      </c>
      <c r="J1279" s="3" t="s">
        <v>16</v>
      </c>
      <c r="K1279" s="3" t="s">
        <v>2559</v>
      </c>
      <c r="L1279" s="3" t="s">
        <v>2559</v>
      </c>
      <c r="N1279" s="5" t="s">
        <v>2560</v>
      </c>
      <c r="O1279" s="2" t="s">
        <v>2556</v>
      </c>
      <c r="Q1279" s="3" t="s">
        <v>2557</v>
      </c>
      <c r="R1279" s="3">
        <v>525</v>
      </c>
      <c r="S1279" s="3">
        <v>174</v>
      </c>
    </row>
    <row r="1280" spans="1:20" x14ac:dyDescent="0.35">
      <c r="A1280" s="2" t="s">
        <v>11</v>
      </c>
      <c r="B1280" s="3" t="s">
        <v>12</v>
      </c>
      <c r="C1280" s="3" t="s">
        <v>13</v>
      </c>
      <c r="D1280" s="3" t="s">
        <v>14</v>
      </c>
      <c r="E1280" s="3" t="s">
        <v>3</v>
      </c>
      <c r="G1280" s="3" t="s">
        <v>15</v>
      </c>
      <c r="H1280" s="3">
        <v>703250</v>
      </c>
      <c r="I1280" s="3">
        <v>704188</v>
      </c>
      <c r="J1280" s="3" t="s">
        <v>16</v>
      </c>
      <c r="Q1280" s="3" t="s">
        <v>2561</v>
      </c>
      <c r="R1280" s="3">
        <v>939</v>
      </c>
      <c r="T1280" s="3" t="s">
        <v>2562</v>
      </c>
    </row>
    <row r="1281" spans="1:20" x14ac:dyDescent="0.35">
      <c r="A1281" s="2" t="s">
        <v>20</v>
      </c>
      <c r="B1281" s="3" t="s">
        <v>21</v>
      </c>
      <c r="C1281" s="3" t="s">
        <v>13</v>
      </c>
      <c r="D1281" s="3" t="s">
        <v>14</v>
      </c>
      <c r="E1281" s="3" t="s">
        <v>3</v>
      </c>
      <c r="G1281" s="3" t="s">
        <v>15</v>
      </c>
      <c r="H1281" s="3">
        <v>703250</v>
      </c>
      <c r="I1281" s="3">
        <v>704188</v>
      </c>
      <c r="J1281" s="3" t="s">
        <v>16</v>
      </c>
      <c r="K1281" s="3" t="s">
        <v>2563</v>
      </c>
      <c r="L1281" s="3" t="s">
        <v>2563</v>
      </c>
      <c r="N1281" s="5" t="s">
        <v>2564</v>
      </c>
      <c r="Q1281" s="3" t="s">
        <v>2561</v>
      </c>
      <c r="R1281" s="3">
        <v>939</v>
      </c>
      <c r="S1281" s="3">
        <v>312</v>
      </c>
    </row>
    <row r="1282" spans="1:20" x14ac:dyDescent="0.35">
      <c r="A1282" s="2" t="s">
        <v>11</v>
      </c>
      <c r="B1282" s="3" t="s">
        <v>12</v>
      </c>
      <c r="C1282" s="3" t="s">
        <v>13</v>
      </c>
      <c r="D1282" s="3" t="s">
        <v>14</v>
      </c>
      <c r="E1282" s="3" t="s">
        <v>3</v>
      </c>
      <c r="G1282" s="3" t="s">
        <v>15</v>
      </c>
      <c r="H1282" s="3">
        <v>704372</v>
      </c>
      <c r="I1282" s="3">
        <v>705697</v>
      </c>
      <c r="J1282" s="3" t="s">
        <v>28</v>
      </c>
      <c r="Q1282" s="3" t="s">
        <v>2565</v>
      </c>
      <c r="R1282" s="3">
        <v>1326</v>
      </c>
      <c r="T1282" s="3" t="s">
        <v>2566</v>
      </c>
    </row>
    <row r="1283" spans="1:20" x14ac:dyDescent="0.35">
      <c r="A1283" s="2" t="s">
        <v>20</v>
      </c>
      <c r="B1283" s="3" t="s">
        <v>21</v>
      </c>
      <c r="C1283" s="3" t="s">
        <v>13</v>
      </c>
      <c r="D1283" s="3" t="s">
        <v>14</v>
      </c>
      <c r="E1283" s="3" t="s">
        <v>3</v>
      </c>
      <c r="G1283" s="3" t="s">
        <v>15</v>
      </c>
      <c r="H1283" s="3">
        <v>704372</v>
      </c>
      <c r="I1283" s="3">
        <v>705697</v>
      </c>
      <c r="J1283" s="3" t="s">
        <v>28</v>
      </c>
      <c r="K1283" s="3" t="s">
        <v>2567</v>
      </c>
      <c r="L1283" s="3" t="s">
        <v>2567</v>
      </c>
      <c r="N1283" s="5" t="s">
        <v>2568</v>
      </c>
      <c r="Q1283" s="3" t="s">
        <v>2565</v>
      </c>
      <c r="R1283" s="3">
        <v>1326</v>
      </c>
      <c r="S1283" s="3">
        <v>441</v>
      </c>
    </row>
    <row r="1284" spans="1:20" x14ac:dyDescent="0.35">
      <c r="A1284" s="2" t="s">
        <v>11</v>
      </c>
      <c r="B1284" s="3" t="s">
        <v>12</v>
      </c>
      <c r="C1284" s="3" t="s">
        <v>13</v>
      </c>
      <c r="D1284" s="3" t="s">
        <v>14</v>
      </c>
      <c r="E1284" s="3" t="s">
        <v>3</v>
      </c>
      <c r="G1284" s="3" t="s">
        <v>15</v>
      </c>
      <c r="H1284" s="3">
        <v>705748</v>
      </c>
      <c r="I1284" s="3">
        <v>706479</v>
      </c>
      <c r="J1284" s="3" t="s">
        <v>28</v>
      </c>
      <c r="Q1284" s="3" t="s">
        <v>2569</v>
      </c>
      <c r="R1284" s="3">
        <v>732</v>
      </c>
      <c r="T1284" s="3" t="s">
        <v>2570</v>
      </c>
    </row>
    <row r="1285" spans="1:20" x14ac:dyDescent="0.35">
      <c r="A1285" s="2" t="s">
        <v>20</v>
      </c>
      <c r="B1285" s="3" t="s">
        <v>21</v>
      </c>
      <c r="C1285" s="3" t="s">
        <v>13</v>
      </c>
      <c r="D1285" s="3" t="s">
        <v>14</v>
      </c>
      <c r="E1285" s="3" t="s">
        <v>3</v>
      </c>
      <c r="G1285" s="3" t="s">
        <v>15</v>
      </c>
      <c r="H1285" s="3">
        <v>705748</v>
      </c>
      <c r="I1285" s="3">
        <v>706479</v>
      </c>
      <c r="J1285" s="3" t="s">
        <v>28</v>
      </c>
      <c r="K1285" s="3" t="s">
        <v>2571</v>
      </c>
      <c r="L1285" s="3" t="s">
        <v>2571</v>
      </c>
      <c r="N1285" s="5" t="s">
        <v>2572</v>
      </c>
      <c r="Q1285" s="3" t="s">
        <v>2569</v>
      </c>
      <c r="R1285" s="3">
        <v>732</v>
      </c>
      <c r="S1285" s="3">
        <v>243</v>
      </c>
    </row>
    <row r="1286" spans="1:20" x14ac:dyDescent="0.35">
      <c r="A1286" s="2" t="s">
        <v>11</v>
      </c>
      <c r="B1286" s="3" t="s">
        <v>12</v>
      </c>
      <c r="C1286" s="3" t="s">
        <v>13</v>
      </c>
      <c r="D1286" s="3" t="s">
        <v>14</v>
      </c>
      <c r="E1286" s="3" t="s">
        <v>3</v>
      </c>
      <c r="G1286" s="3" t="s">
        <v>15</v>
      </c>
      <c r="H1286" s="3">
        <v>706479</v>
      </c>
      <c r="I1286" s="3">
        <v>710966</v>
      </c>
      <c r="J1286" s="3" t="s">
        <v>28</v>
      </c>
      <c r="Q1286" s="3" t="s">
        <v>2573</v>
      </c>
      <c r="R1286" s="3">
        <v>4488</v>
      </c>
      <c r="T1286" s="3" t="s">
        <v>2574</v>
      </c>
    </row>
    <row r="1287" spans="1:20" x14ac:dyDescent="0.35">
      <c r="A1287" s="2" t="s">
        <v>20</v>
      </c>
      <c r="B1287" s="3" t="s">
        <v>21</v>
      </c>
      <c r="C1287" s="3" t="s">
        <v>13</v>
      </c>
      <c r="D1287" s="3" t="s">
        <v>14</v>
      </c>
      <c r="E1287" s="3" t="s">
        <v>3</v>
      </c>
      <c r="G1287" s="3" t="s">
        <v>15</v>
      </c>
      <c r="H1287" s="3">
        <v>706479</v>
      </c>
      <c r="I1287" s="3">
        <v>710966</v>
      </c>
      <c r="J1287" s="3" t="s">
        <v>28</v>
      </c>
      <c r="K1287" s="3" t="s">
        <v>2575</v>
      </c>
      <c r="L1287" s="3" t="s">
        <v>2575</v>
      </c>
      <c r="N1287" s="5" t="s">
        <v>2576</v>
      </c>
      <c r="Q1287" s="3" t="s">
        <v>2573</v>
      </c>
      <c r="R1287" s="3">
        <v>4488</v>
      </c>
      <c r="S1287" s="3">
        <v>1495</v>
      </c>
    </row>
    <row r="1288" spans="1:20" x14ac:dyDescent="0.35">
      <c r="A1288" s="2" t="s">
        <v>11</v>
      </c>
      <c r="B1288" s="3" t="s">
        <v>12</v>
      </c>
      <c r="C1288" s="3" t="s">
        <v>13</v>
      </c>
      <c r="D1288" s="3" t="s">
        <v>14</v>
      </c>
      <c r="E1288" s="3" t="s">
        <v>3</v>
      </c>
      <c r="G1288" s="3" t="s">
        <v>15</v>
      </c>
      <c r="H1288" s="3">
        <v>711133</v>
      </c>
      <c r="I1288" s="3">
        <v>711999</v>
      </c>
      <c r="J1288" s="3" t="s">
        <v>28</v>
      </c>
      <c r="Q1288" s="3" t="s">
        <v>2577</v>
      </c>
      <c r="R1288" s="3">
        <v>867</v>
      </c>
      <c r="T1288" s="3" t="s">
        <v>2578</v>
      </c>
    </row>
    <row r="1289" spans="1:20" x14ac:dyDescent="0.35">
      <c r="A1289" s="2" t="s">
        <v>20</v>
      </c>
      <c r="B1289" s="3" t="s">
        <v>21</v>
      </c>
      <c r="C1289" s="3" t="s">
        <v>13</v>
      </c>
      <c r="D1289" s="3" t="s">
        <v>14</v>
      </c>
      <c r="E1289" s="3" t="s">
        <v>3</v>
      </c>
      <c r="G1289" s="3" t="s">
        <v>15</v>
      </c>
      <c r="H1289" s="3">
        <v>711133</v>
      </c>
      <c r="I1289" s="3">
        <v>711999</v>
      </c>
      <c r="J1289" s="3" t="s">
        <v>28</v>
      </c>
      <c r="K1289" s="3" t="s">
        <v>2579</v>
      </c>
      <c r="L1289" s="3" t="s">
        <v>2579</v>
      </c>
      <c r="N1289" s="5" t="s">
        <v>31</v>
      </c>
      <c r="Q1289" s="3" t="s">
        <v>2577</v>
      </c>
      <c r="R1289" s="3">
        <v>867</v>
      </c>
      <c r="S1289" s="3">
        <v>288</v>
      </c>
    </row>
    <row r="1290" spans="1:20" x14ac:dyDescent="0.35">
      <c r="A1290" s="2" t="s">
        <v>11</v>
      </c>
      <c r="B1290" s="3" t="s">
        <v>12</v>
      </c>
      <c r="C1290" s="3" t="s">
        <v>13</v>
      </c>
      <c r="D1290" s="3" t="s">
        <v>14</v>
      </c>
      <c r="E1290" s="3" t="s">
        <v>3</v>
      </c>
      <c r="G1290" s="3" t="s">
        <v>15</v>
      </c>
      <c r="H1290" s="3">
        <v>712101</v>
      </c>
      <c r="I1290" s="3">
        <v>713528</v>
      </c>
      <c r="J1290" s="3" t="s">
        <v>28</v>
      </c>
      <c r="Q1290" s="3" t="s">
        <v>2580</v>
      </c>
      <c r="R1290" s="3">
        <v>1428</v>
      </c>
      <c r="T1290" s="3" t="s">
        <v>2581</v>
      </c>
    </row>
    <row r="1291" spans="1:20" x14ac:dyDescent="0.35">
      <c r="A1291" s="2" t="s">
        <v>20</v>
      </c>
      <c r="B1291" s="3" t="s">
        <v>21</v>
      </c>
      <c r="C1291" s="3" t="s">
        <v>13</v>
      </c>
      <c r="D1291" s="3" t="s">
        <v>14</v>
      </c>
      <c r="E1291" s="3" t="s">
        <v>3</v>
      </c>
      <c r="G1291" s="3" t="s">
        <v>15</v>
      </c>
      <c r="H1291" s="3">
        <v>712101</v>
      </c>
      <c r="I1291" s="3">
        <v>713528</v>
      </c>
      <c r="J1291" s="3" t="s">
        <v>28</v>
      </c>
      <c r="K1291" s="3" t="s">
        <v>2582</v>
      </c>
      <c r="L1291" s="3" t="s">
        <v>2582</v>
      </c>
      <c r="N1291" s="5" t="s">
        <v>2583</v>
      </c>
      <c r="Q1291" s="3" t="s">
        <v>2580</v>
      </c>
      <c r="R1291" s="3">
        <v>1428</v>
      </c>
      <c r="S1291" s="3">
        <v>475</v>
      </c>
    </row>
    <row r="1292" spans="1:20" x14ac:dyDescent="0.35">
      <c r="A1292" s="2" t="s">
        <v>11</v>
      </c>
      <c r="B1292" s="3" t="s">
        <v>12</v>
      </c>
      <c r="C1292" s="3" t="s">
        <v>13</v>
      </c>
      <c r="D1292" s="3" t="s">
        <v>14</v>
      </c>
      <c r="E1292" s="3" t="s">
        <v>3</v>
      </c>
      <c r="G1292" s="3" t="s">
        <v>15</v>
      </c>
      <c r="H1292" s="3">
        <v>714398</v>
      </c>
      <c r="I1292" s="3">
        <v>714709</v>
      </c>
      <c r="J1292" s="3" t="s">
        <v>28</v>
      </c>
      <c r="Q1292" s="3" t="s">
        <v>2584</v>
      </c>
      <c r="R1292" s="3">
        <v>312</v>
      </c>
      <c r="T1292" s="3" t="s">
        <v>2585</v>
      </c>
    </row>
    <row r="1293" spans="1:20" x14ac:dyDescent="0.35">
      <c r="A1293" s="2" t="s">
        <v>20</v>
      </c>
      <c r="B1293" s="3" t="s">
        <v>21</v>
      </c>
      <c r="C1293" s="3" t="s">
        <v>13</v>
      </c>
      <c r="D1293" s="3" t="s">
        <v>14</v>
      </c>
      <c r="E1293" s="3" t="s">
        <v>3</v>
      </c>
      <c r="G1293" s="3" t="s">
        <v>15</v>
      </c>
      <c r="H1293" s="3">
        <v>714398</v>
      </c>
      <c r="I1293" s="3">
        <v>714709</v>
      </c>
      <c r="J1293" s="3" t="s">
        <v>28</v>
      </c>
      <c r="K1293" s="3" t="s">
        <v>2586</v>
      </c>
      <c r="L1293" s="3" t="s">
        <v>2586</v>
      </c>
      <c r="N1293" s="5" t="s">
        <v>2587</v>
      </c>
      <c r="Q1293" s="3" t="s">
        <v>2584</v>
      </c>
      <c r="R1293" s="3">
        <v>312</v>
      </c>
      <c r="S1293" s="3">
        <v>103</v>
      </c>
    </row>
    <row r="1294" spans="1:20" x14ac:dyDescent="0.35">
      <c r="A1294" s="2" t="s">
        <v>11</v>
      </c>
      <c r="B1294" s="3" t="s">
        <v>12</v>
      </c>
      <c r="C1294" s="3" t="s">
        <v>13</v>
      </c>
      <c r="D1294" s="3" t="s">
        <v>14</v>
      </c>
      <c r="E1294" s="3" t="s">
        <v>3</v>
      </c>
      <c r="G1294" s="3" t="s">
        <v>15</v>
      </c>
      <c r="H1294" s="3">
        <v>714768</v>
      </c>
      <c r="I1294" s="3">
        <v>715160</v>
      </c>
      <c r="J1294" s="3" t="s">
        <v>28</v>
      </c>
      <c r="Q1294" s="3" t="s">
        <v>2588</v>
      </c>
      <c r="R1294" s="3">
        <v>393</v>
      </c>
      <c r="T1294" s="3" t="s">
        <v>2589</v>
      </c>
    </row>
    <row r="1295" spans="1:20" x14ac:dyDescent="0.35">
      <c r="A1295" s="2" t="s">
        <v>20</v>
      </c>
      <c r="B1295" s="3" t="s">
        <v>21</v>
      </c>
      <c r="C1295" s="3" t="s">
        <v>13</v>
      </c>
      <c r="D1295" s="3" t="s">
        <v>14</v>
      </c>
      <c r="E1295" s="3" t="s">
        <v>3</v>
      </c>
      <c r="G1295" s="3" t="s">
        <v>15</v>
      </c>
      <c r="H1295" s="3">
        <v>714768</v>
      </c>
      <c r="I1295" s="3">
        <v>715160</v>
      </c>
      <c r="J1295" s="3" t="s">
        <v>28</v>
      </c>
      <c r="K1295" s="3" t="s">
        <v>2590</v>
      </c>
      <c r="L1295" s="3" t="s">
        <v>2590</v>
      </c>
      <c r="N1295" s="5" t="s">
        <v>2591</v>
      </c>
      <c r="Q1295" s="3" t="s">
        <v>2588</v>
      </c>
      <c r="R1295" s="3">
        <v>393</v>
      </c>
      <c r="S1295" s="3">
        <v>130</v>
      </c>
    </row>
    <row r="1296" spans="1:20" x14ac:dyDescent="0.35">
      <c r="A1296" s="2" t="s">
        <v>11</v>
      </c>
      <c r="B1296" s="3" t="s">
        <v>12</v>
      </c>
      <c r="C1296" s="3" t="s">
        <v>13</v>
      </c>
      <c r="D1296" s="3" t="s">
        <v>14</v>
      </c>
      <c r="E1296" s="3" t="s">
        <v>3</v>
      </c>
      <c r="G1296" s="3" t="s">
        <v>15</v>
      </c>
      <c r="H1296" s="3">
        <v>715173</v>
      </c>
      <c r="I1296" s="3">
        <v>715451</v>
      </c>
      <c r="J1296" s="3" t="s">
        <v>28</v>
      </c>
      <c r="Q1296" s="3" t="s">
        <v>2592</v>
      </c>
      <c r="R1296" s="3">
        <v>279</v>
      </c>
      <c r="T1296" s="3" t="s">
        <v>2593</v>
      </c>
    </row>
    <row r="1297" spans="1:20" x14ac:dyDescent="0.35">
      <c r="A1297" s="2" t="s">
        <v>20</v>
      </c>
      <c r="B1297" s="3" t="s">
        <v>21</v>
      </c>
      <c r="C1297" s="3" t="s">
        <v>13</v>
      </c>
      <c r="D1297" s="3" t="s">
        <v>14</v>
      </c>
      <c r="E1297" s="3" t="s">
        <v>3</v>
      </c>
      <c r="G1297" s="3" t="s">
        <v>15</v>
      </c>
      <c r="H1297" s="3">
        <v>715173</v>
      </c>
      <c r="I1297" s="3">
        <v>715451</v>
      </c>
      <c r="J1297" s="3" t="s">
        <v>28</v>
      </c>
      <c r="K1297" s="3" t="s">
        <v>2594</v>
      </c>
      <c r="L1297" s="3" t="s">
        <v>2594</v>
      </c>
      <c r="N1297" s="5" t="s">
        <v>31</v>
      </c>
      <c r="Q1297" s="3" t="s">
        <v>2592</v>
      </c>
      <c r="R1297" s="3">
        <v>279</v>
      </c>
      <c r="S1297" s="3">
        <v>92</v>
      </c>
    </row>
    <row r="1298" spans="1:20" x14ac:dyDescent="0.35">
      <c r="A1298" s="2" t="s">
        <v>11</v>
      </c>
      <c r="B1298" s="3" t="s">
        <v>12</v>
      </c>
      <c r="C1298" s="3" t="s">
        <v>13</v>
      </c>
      <c r="D1298" s="3" t="s">
        <v>14</v>
      </c>
      <c r="E1298" s="3" t="s">
        <v>3</v>
      </c>
      <c r="G1298" s="3" t="s">
        <v>15</v>
      </c>
      <c r="H1298" s="3">
        <v>715517</v>
      </c>
      <c r="I1298" s="3">
        <v>718123</v>
      </c>
      <c r="J1298" s="3" t="s">
        <v>16</v>
      </c>
      <c r="O1298" s="2" t="s">
        <v>2595</v>
      </c>
      <c r="Q1298" s="3" t="s">
        <v>2596</v>
      </c>
      <c r="R1298" s="3">
        <v>2607</v>
      </c>
      <c r="T1298" s="3" t="s">
        <v>2597</v>
      </c>
    </row>
    <row r="1299" spans="1:20" x14ac:dyDescent="0.35">
      <c r="A1299" s="2" t="s">
        <v>20</v>
      </c>
      <c r="B1299" s="3" t="s">
        <v>21</v>
      </c>
      <c r="C1299" s="3" t="s">
        <v>13</v>
      </c>
      <c r="D1299" s="3" t="s">
        <v>14</v>
      </c>
      <c r="E1299" s="3" t="s">
        <v>3</v>
      </c>
      <c r="G1299" s="3" t="s">
        <v>15</v>
      </c>
      <c r="H1299" s="3">
        <v>715517</v>
      </c>
      <c r="I1299" s="3">
        <v>718123</v>
      </c>
      <c r="J1299" s="3" t="s">
        <v>16</v>
      </c>
      <c r="K1299" s="3" t="s">
        <v>2598</v>
      </c>
      <c r="L1299" s="3" t="s">
        <v>2598</v>
      </c>
      <c r="N1299" s="5" t="s">
        <v>2599</v>
      </c>
      <c r="O1299" s="2" t="s">
        <v>2595</v>
      </c>
      <c r="Q1299" s="3" t="s">
        <v>2596</v>
      </c>
      <c r="R1299" s="3">
        <v>2607</v>
      </c>
      <c r="S1299" s="3">
        <v>868</v>
      </c>
    </row>
    <row r="1300" spans="1:20" x14ac:dyDescent="0.35">
      <c r="A1300" s="2" t="s">
        <v>11</v>
      </c>
      <c r="B1300" s="3" t="s">
        <v>12</v>
      </c>
      <c r="C1300" s="3" t="s">
        <v>13</v>
      </c>
      <c r="D1300" s="3" t="s">
        <v>14</v>
      </c>
      <c r="E1300" s="3" t="s">
        <v>3</v>
      </c>
      <c r="G1300" s="3" t="s">
        <v>15</v>
      </c>
      <c r="H1300" s="3">
        <v>718284</v>
      </c>
      <c r="I1300" s="3">
        <v>719117</v>
      </c>
      <c r="J1300" s="3" t="s">
        <v>16</v>
      </c>
      <c r="Q1300" s="3" t="s">
        <v>2600</v>
      </c>
      <c r="R1300" s="3">
        <v>834</v>
      </c>
      <c r="T1300" s="3" t="s">
        <v>2601</v>
      </c>
    </row>
    <row r="1301" spans="1:20" x14ac:dyDescent="0.35">
      <c r="A1301" s="2" t="s">
        <v>20</v>
      </c>
      <c r="B1301" s="3" t="s">
        <v>21</v>
      </c>
      <c r="C1301" s="3" t="s">
        <v>13</v>
      </c>
      <c r="D1301" s="3" t="s">
        <v>14</v>
      </c>
      <c r="E1301" s="3" t="s">
        <v>3</v>
      </c>
      <c r="G1301" s="3" t="s">
        <v>15</v>
      </c>
      <c r="H1301" s="3">
        <v>718284</v>
      </c>
      <c r="I1301" s="3">
        <v>719117</v>
      </c>
      <c r="J1301" s="3" t="s">
        <v>16</v>
      </c>
      <c r="K1301" s="3" t="s">
        <v>2602</v>
      </c>
      <c r="L1301" s="3" t="s">
        <v>2602</v>
      </c>
      <c r="N1301" s="5" t="s">
        <v>2603</v>
      </c>
      <c r="Q1301" s="3" t="s">
        <v>2600</v>
      </c>
      <c r="R1301" s="3">
        <v>834</v>
      </c>
      <c r="S1301" s="3">
        <v>277</v>
      </c>
    </row>
    <row r="1302" spans="1:20" x14ac:dyDescent="0.35">
      <c r="A1302" s="2" t="s">
        <v>11</v>
      </c>
      <c r="B1302" s="3" t="s">
        <v>12</v>
      </c>
      <c r="C1302" s="3" t="s">
        <v>13</v>
      </c>
      <c r="D1302" s="3" t="s">
        <v>14</v>
      </c>
      <c r="E1302" s="3" t="s">
        <v>3</v>
      </c>
      <c r="G1302" s="3" t="s">
        <v>15</v>
      </c>
      <c r="H1302" s="3">
        <v>719204</v>
      </c>
      <c r="I1302" s="3">
        <v>720223</v>
      </c>
      <c r="J1302" s="3" t="s">
        <v>16</v>
      </c>
      <c r="Q1302" s="3" t="s">
        <v>2604</v>
      </c>
      <c r="R1302" s="3">
        <v>1020</v>
      </c>
      <c r="T1302" s="3" t="s">
        <v>2605</v>
      </c>
    </row>
    <row r="1303" spans="1:20" x14ac:dyDescent="0.35">
      <c r="A1303" s="2" t="s">
        <v>20</v>
      </c>
      <c r="B1303" s="3" t="s">
        <v>21</v>
      </c>
      <c r="C1303" s="3" t="s">
        <v>13</v>
      </c>
      <c r="D1303" s="3" t="s">
        <v>14</v>
      </c>
      <c r="E1303" s="3" t="s">
        <v>3</v>
      </c>
      <c r="G1303" s="3" t="s">
        <v>15</v>
      </c>
      <c r="H1303" s="3">
        <v>719204</v>
      </c>
      <c r="I1303" s="3">
        <v>720223</v>
      </c>
      <c r="J1303" s="3" t="s">
        <v>16</v>
      </c>
      <c r="K1303" s="3" t="s">
        <v>2606</v>
      </c>
      <c r="L1303" s="3" t="s">
        <v>2606</v>
      </c>
      <c r="N1303" s="5" t="s">
        <v>2607</v>
      </c>
      <c r="Q1303" s="3" t="s">
        <v>2604</v>
      </c>
      <c r="R1303" s="3">
        <v>1020</v>
      </c>
      <c r="S1303" s="3">
        <v>339</v>
      </c>
    </row>
    <row r="1304" spans="1:20" x14ac:dyDescent="0.35">
      <c r="A1304" s="2" t="s">
        <v>11</v>
      </c>
      <c r="B1304" s="3" t="s">
        <v>12</v>
      </c>
      <c r="C1304" s="3" t="s">
        <v>13</v>
      </c>
      <c r="D1304" s="3" t="s">
        <v>14</v>
      </c>
      <c r="E1304" s="3" t="s">
        <v>3</v>
      </c>
      <c r="G1304" s="3" t="s">
        <v>15</v>
      </c>
      <c r="H1304" s="3">
        <v>720376</v>
      </c>
      <c r="I1304" s="3">
        <v>722985</v>
      </c>
      <c r="J1304" s="3" t="s">
        <v>16</v>
      </c>
      <c r="Q1304" s="3" t="s">
        <v>2608</v>
      </c>
      <c r="R1304" s="3">
        <v>2610</v>
      </c>
      <c r="T1304" s="3" t="s">
        <v>2609</v>
      </c>
    </row>
    <row r="1305" spans="1:20" x14ac:dyDescent="0.35">
      <c r="A1305" s="2" t="s">
        <v>20</v>
      </c>
      <c r="B1305" s="3" t="s">
        <v>21</v>
      </c>
      <c r="C1305" s="3" t="s">
        <v>13</v>
      </c>
      <c r="D1305" s="3" t="s">
        <v>14</v>
      </c>
      <c r="E1305" s="3" t="s">
        <v>3</v>
      </c>
      <c r="G1305" s="3" t="s">
        <v>15</v>
      </c>
      <c r="H1305" s="3">
        <v>720376</v>
      </c>
      <c r="I1305" s="3">
        <v>722985</v>
      </c>
      <c r="J1305" s="3" t="s">
        <v>16</v>
      </c>
      <c r="K1305" s="3" t="s">
        <v>2610</v>
      </c>
      <c r="L1305" s="3" t="s">
        <v>2610</v>
      </c>
      <c r="N1305" s="5" t="s">
        <v>2611</v>
      </c>
      <c r="Q1305" s="3" t="s">
        <v>2608</v>
      </c>
      <c r="R1305" s="3">
        <v>2610</v>
      </c>
      <c r="S1305" s="3">
        <v>869</v>
      </c>
    </row>
    <row r="1306" spans="1:20" x14ac:dyDescent="0.35">
      <c r="A1306" s="2" t="s">
        <v>11</v>
      </c>
      <c r="B1306" s="3" t="s">
        <v>12</v>
      </c>
      <c r="C1306" s="3" t="s">
        <v>13</v>
      </c>
      <c r="D1306" s="3" t="s">
        <v>14</v>
      </c>
      <c r="E1306" s="3" t="s">
        <v>3</v>
      </c>
      <c r="G1306" s="3" t="s">
        <v>15</v>
      </c>
      <c r="H1306" s="3">
        <v>723156</v>
      </c>
      <c r="I1306" s="3">
        <v>723656</v>
      </c>
      <c r="J1306" s="3" t="s">
        <v>28</v>
      </c>
      <c r="O1306" s="2" t="s">
        <v>2612</v>
      </c>
      <c r="Q1306" s="3" t="s">
        <v>2613</v>
      </c>
      <c r="R1306" s="3">
        <v>501</v>
      </c>
      <c r="T1306" s="3" t="s">
        <v>2614</v>
      </c>
    </row>
    <row r="1307" spans="1:20" x14ac:dyDescent="0.35">
      <c r="A1307" s="2" t="s">
        <v>20</v>
      </c>
      <c r="B1307" s="3" t="s">
        <v>21</v>
      </c>
      <c r="C1307" s="3" t="s">
        <v>13</v>
      </c>
      <c r="D1307" s="3" t="s">
        <v>14</v>
      </c>
      <c r="E1307" s="3" t="s">
        <v>3</v>
      </c>
      <c r="G1307" s="3" t="s">
        <v>15</v>
      </c>
      <c r="H1307" s="3">
        <v>723156</v>
      </c>
      <c r="I1307" s="3">
        <v>723656</v>
      </c>
      <c r="J1307" s="3" t="s">
        <v>28</v>
      </c>
      <c r="K1307" s="3" t="s">
        <v>2615</v>
      </c>
      <c r="L1307" s="3" t="s">
        <v>2615</v>
      </c>
      <c r="N1307" s="5" t="s">
        <v>2616</v>
      </c>
      <c r="O1307" s="2" t="s">
        <v>2612</v>
      </c>
      <c r="Q1307" s="3" t="s">
        <v>2613</v>
      </c>
      <c r="R1307" s="3">
        <v>501</v>
      </c>
      <c r="S1307" s="3">
        <v>166</v>
      </c>
    </row>
    <row r="1308" spans="1:20" x14ac:dyDescent="0.35">
      <c r="A1308" s="2" t="s">
        <v>11</v>
      </c>
      <c r="B1308" s="3" t="s">
        <v>12</v>
      </c>
      <c r="C1308" s="3" t="s">
        <v>13</v>
      </c>
      <c r="D1308" s="3" t="s">
        <v>14</v>
      </c>
      <c r="E1308" s="3" t="s">
        <v>3</v>
      </c>
      <c r="G1308" s="3" t="s">
        <v>15</v>
      </c>
      <c r="H1308" s="3">
        <v>723719</v>
      </c>
      <c r="I1308" s="3">
        <v>724807</v>
      </c>
      <c r="J1308" s="3" t="s">
        <v>28</v>
      </c>
      <c r="Q1308" s="3" t="s">
        <v>2617</v>
      </c>
      <c r="R1308" s="3">
        <v>1089</v>
      </c>
      <c r="T1308" s="3" t="s">
        <v>2618</v>
      </c>
    </row>
    <row r="1309" spans="1:20" x14ac:dyDescent="0.35">
      <c r="A1309" s="2" t="s">
        <v>20</v>
      </c>
      <c r="B1309" s="3" t="s">
        <v>21</v>
      </c>
      <c r="C1309" s="3" t="s">
        <v>13</v>
      </c>
      <c r="D1309" s="3" t="s">
        <v>14</v>
      </c>
      <c r="E1309" s="3" t="s">
        <v>3</v>
      </c>
      <c r="G1309" s="3" t="s">
        <v>15</v>
      </c>
      <c r="H1309" s="3">
        <v>723719</v>
      </c>
      <c r="I1309" s="3">
        <v>724807</v>
      </c>
      <c r="J1309" s="3" t="s">
        <v>28</v>
      </c>
      <c r="K1309" s="3" t="s">
        <v>2619</v>
      </c>
      <c r="L1309" s="3" t="s">
        <v>2619</v>
      </c>
      <c r="N1309" s="5" t="s">
        <v>2620</v>
      </c>
      <c r="Q1309" s="3" t="s">
        <v>2617</v>
      </c>
      <c r="R1309" s="3">
        <v>1089</v>
      </c>
      <c r="S1309" s="3">
        <v>362</v>
      </c>
    </row>
    <row r="1310" spans="1:20" x14ac:dyDescent="0.35">
      <c r="A1310" s="2" t="s">
        <v>11</v>
      </c>
      <c r="B1310" s="3" t="s">
        <v>12</v>
      </c>
      <c r="C1310" s="3" t="s">
        <v>13</v>
      </c>
      <c r="D1310" s="3" t="s">
        <v>14</v>
      </c>
      <c r="E1310" s="3" t="s">
        <v>3</v>
      </c>
      <c r="G1310" s="3" t="s">
        <v>15</v>
      </c>
      <c r="H1310" s="3">
        <v>724950</v>
      </c>
      <c r="I1310" s="3">
        <v>726140</v>
      </c>
      <c r="J1310" s="3" t="s">
        <v>28</v>
      </c>
      <c r="Q1310" s="3" t="s">
        <v>2621</v>
      </c>
      <c r="R1310" s="3">
        <v>1191</v>
      </c>
      <c r="T1310" s="3" t="s">
        <v>2622</v>
      </c>
    </row>
    <row r="1311" spans="1:20" x14ac:dyDescent="0.35">
      <c r="A1311" s="2" t="s">
        <v>20</v>
      </c>
      <c r="B1311" s="3" t="s">
        <v>21</v>
      </c>
      <c r="C1311" s="3" t="s">
        <v>13</v>
      </c>
      <c r="D1311" s="3" t="s">
        <v>14</v>
      </c>
      <c r="E1311" s="3" t="s">
        <v>3</v>
      </c>
      <c r="G1311" s="3" t="s">
        <v>15</v>
      </c>
      <c r="H1311" s="3">
        <v>724950</v>
      </c>
      <c r="I1311" s="3">
        <v>726140</v>
      </c>
      <c r="J1311" s="3" t="s">
        <v>28</v>
      </c>
      <c r="K1311" s="3" t="s">
        <v>2623</v>
      </c>
      <c r="L1311" s="3" t="s">
        <v>2623</v>
      </c>
      <c r="N1311" s="5" t="s">
        <v>2624</v>
      </c>
      <c r="Q1311" s="3" t="s">
        <v>2621</v>
      </c>
      <c r="R1311" s="3">
        <v>1191</v>
      </c>
      <c r="S1311" s="3">
        <v>396</v>
      </c>
    </row>
    <row r="1312" spans="1:20" x14ac:dyDescent="0.35">
      <c r="A1312" s="2" t="s">
        <v>11</v>
      </c>
      <c r="B1312" s="3" t="s">
        <v>12</v>
      </c>
      <c r="C1312" s="3" t="s">
        <v>13</v>
      </c>
      <c r="D1312" s="3" t="s">
        <v>14</v>
      </c>
      <c r="E1312" s="3" t="s">
        <v>3</v>
      </c>
      <c r="G1312" s="3" t="s">
        <v>15</v>
      </c>
      <c r="H1312" s="3">
        <v>726202</v>
      </c>
      <c r="I1312" s="3">
        <v>726654</v>
      </c>
      <c r="J1312" s="3" t="s">
        <v>16</v>
      </c>
      <c r="Q1312" s="3" t="s">
        <v>2625</v>
      </c>
      <c r="R1312" s="3">
        <v>453</v>
      </c>
      <c r="T1312" s="3" t="s">
        <v>2626</v>
      </c>
    </row>
    <row r="1313" spans="1:20" x14ac:dyDescent="0.35">
      <c r="A1313" s="2" t="s">
        <v>20</v>
      </c>
      <c r="B1313" s="3" t="s">
        <v>21</v>
      </c>
      <c r="C1313" s="3" t="s">
        <v>13</v>
      </c>
      <c r="D1313" s="3" t="s">
        <v>14</v>
      </c>
      <c r="E1313" s="3" t="s">
        <v>3</v>
      </c>
      <c r="G1313" s="3" t="s">
        <v>15</v>
      </c>
      <c r="H1313" s="3">
        <v>726202</v>
      </c>
      <c r="I1313" s="3">
        <v>726654</v>
      </c>
      <c r="J1313" s="3" t="s">
        <v>16</v>
      </c>
      <c r="K1313" s="3" t="s">
        <v>2627</v>
      </c>
      <c r="L1313" s="3" t="s">
        <v>2627</v>
      </c>
      <c r="N1313" s="5" t="s">
        <v>2628</v>
      </c>
      <c r="Q1313" s="3" t="s">
        <v>2625</v>
      </c>
      <c r="R1313" s="3">
        <v>453</v>
      </c>
      <c r="S1313" s="3">
        <v>150</v>
      </c>
    </row>
    <row r="1314" spans="1:20" x14ac:dyDescent="0.35">
      <c r="A1314" s="2" t="s">
        <v>11</v>
      </c>
      <c r="B1314" s="3" t="s">
        <v>12</v>
      </c>
      <c r="C1314" s="3" t="s">
        <v>13</v>
      </c>
      <c r="D1314" s="3" t="s">
        <v>14</v>
      </c>
      <c r="E1314" s="3" t="s">
        <v>3</v>
      </c>
      <c r="G1314" s="3" t="s">
        <v>15</v>
      </c>
      <c r="H1314" s="3">
        <v>726655</v>
      </c>
      <c r="I1314" s="3">
        <v>726900</v>
      </c>
      <c r="J1314" s="3" t="s">
        <v>16</v>
      </c>
      <c r="Q1314" s="3" t="s">
        <v>2629</v>
      </c>
      <c r="R1314" s="3">
        <v>246</v>
      </c>
      <c r="T1314" s="3" t="s">
        <v>2630</v>
      </c>
    </row>
    <row r="1315" spans="1:20" x14ac:dyDescent="0.35">
      <c r="A1315" s="2" t="s">
        <v>20</v>
      </c>
      <c r="B1315" s="3" t="s">
        <v>21</v>
      </c>
      <c r="C1315" s="3" t="s">
        <v>13</v>
      </c>
      <c r="D1315" s="3" t="s">
        <v>14</v>
      </c>
      <c r="E1315" s="3" t="s">
        <v>3</v>
      </c>
      <c r="G1315" s="3" t="s">
        <v>15</v>
      </c>
      <c r="H1315" s="3">
        <v>726655</v>
      </c>
      <c r="I1315" s="3">
        <v>726900</v>
      </c>
      <c r="J1315" s="3" t="s">
        <v>16</v>
      </c>
      <c r="K1315" s="3" t="s">
        <v>2631</v>
      </c>
      <c r="L1315" s="3" t="s">
        <v>2631</v>
      </c>
      <c r="N1315" s="5" t="s">
        <v>2632</v>
      </c>
      <c r="Q1315" s="3" t="s">
        <v>2629</v>
      </c>
      <c r="R1315" s="3">
        <v>246</v>
      </c>
      <c r="S1315" s="3">
        <v>81</v>
      </c>
    </row>
    <row r="1316" spans="1:20" x14ac:dyDescent="0.35">
      <c r="A1316" s="2" t="s">
        <v>11</v>
      </c>
      <c r="B1316" s="3" t="s">
        <v>12</v>
      </c>
      <c r="C1316" s="3" t="s">
        <v>13</v>
      </c>
      <c r="D1316" s="3" t="s">
        <v>14</v>
      </c>
      <c r="E1316" s="3" t="s">
        <v>3</v>
      </c>
      <c r="G1316" s="3" t="s">
        <v>15</v>
      </c>
      <c r="H1316" s="3">
        <v>726913</v>
      </c>
      <c r="I1316" s="3">
        <v>727389</v>
      </c>
      <c r="J1316" s="3" t="s">
        <v>16</v>
      </c>
      <c r="O1316" s="2" t="s">
        <v>2633</v>
      </c>
      <c r="Q1316" s="3" t="s">
        <v>2634</v>
      </c>
      <c r="R1316" s="3">
        <v>477</v>
      </c>
      <c r="T1316" s="3" t="s">
        <v>2635</v>
      </c>
    </row>
    <row r="1317" spans="1:20" x14ac:dyDescent="0.35">
      <c r="A1317" s="2" t="s">
        <v>20</v>
      </c>
      <c r="B1317" s="3" t="s">
        <v>21</v>
      </c>
      <c r="C1317" s="3" t="s">
        <v>13</v>
      </c>
      <c r="D1317" s="3" t="s">
        <v>14</v>
      </c>
      <c r="E1317" s="3" t="s">
        <v>3</v>
      </c>
      <c r="G1317" s="3" t="s">
        <v>15</v>
      </c>
      <c r="H1317" s="3">
        <v>726913</v>
      </c>
      <c r="I1317" s="3">
        <v>727389</v>
      </c>
      <c r="J1317" s="3" t="s">
        <v>16</v>
      </c>
      <c r="K1317" s="3" t="s">
        <v>2636</v>
      </c>
      <c r="L1317" s="3" t="s">
        <v>2636</v>
      </c>
      <c r="N1317" s="5" t="s">
        <v>2637</v>
      </c>
      <c r="O1317" s="2" t="s">
        <v>2633</v>
      </c>
      <c r="Q1317" s="3" t="s">
        <v>2634</v>
      </c>
      <c r="R1317" s="3">
        <v>477</v>
      </c>
      <c r="S1317" s="3">
        <v>158</v>
      </c>
    </row>
    <row r="1318" spans="1:20" x14ac:dyDescent="0.35">
      <c r="A1318" s="2" t="s">
        <v>11</v>
      </c>
      <c r="B1318" s="3" t="s">
        <v>12</v>
      </c>
      <c r="C1318" s="3" t="s">
        <v>13</v>
      </c>
      <c r="D1318" s="3" t="s">
        <v>14</v>
      </c>
      <c r="E1318" s="3" t="s">
        <v>3</v>
      </c>
      <c r="G1318" s="3" t="s">
        <v>15</v>
      </c>
      <c r="H1318" s="3">
        <v>727449</v>
      </c>
      <c r="I1318" s="3">
        <v>728462</v>
      </c>
      <c r="J1318" s="3" t="s">
        <v>16</v>
      </c>
      <c r="Q1318" s="3" t="s">
        <v>2638</v>
      </c>
      <c r="R1318" s="3">
        <v>1014</v>
      </c>
      <c r="T1318" s="3" t="s">
        <v>2639</v>
      </c>
    </row>
    <row r="1319" spans="1:20" x14ac:dyDescent="0.35">
      <c r="A1319" s="2" t="s">
        <v>20</v>
      </c>
      <c r="B1319" s="3" t="s">
        <v>21</v>
      </c>
      <c r="C1319" s="3" t="s">
        <v>13</v>
      </c>
      <c r="D1319" s="3" t="s">
        <v>14</v>
      </c>
      <c r="E1319" s="3" t="s">
        <v>3</v>
      </c>
      <c r="G1319" s="3" t="s">
        <v>15</v>
      </c>
      <c r="H1319" s="3">
        <v>727449</v>
      </c>
      <c r="I1319" s="3">
        <v>728462</v>
      </c>
      <c r="J1319" s="3" t="s">
        <v>16</v>
      </c>
      <c r="K1319" s="3" t="s">
        <v>2640</v>
      </c>
      <c r="L1319" s="3" t="s">
        <v>2640</v>
      </c>
      <c r="N1319" s="5" t="s">
        <v>2641</v>
      </c>
      <c r="Q1319" s="3" t="s">
        <v>2638</v>
      </c>
      <c r="R1319" s="3">
        <v>1014</v>
      </c>
      <c r="S1319" s="3">
        <v>337</v>
      </c>
    </row>
    <row r="1320" spans="1:20" x14ac:dyDescent="0.35">
      <c r="A1320" s="2" t="s">
        <v>11</v>
      </c>
      <c r="B1320" s="3" t="s">
        <v>12</v>
      </c>
      <c r="C1320" s="3" t="s">
        <v>13</v>
      </c>
      <c r="D1320" s="3" t="s">
        <v>14</v>
      </c>
      <c r="E1320" s="3" t="s">
        <v>3</v>
      </c>
      <c r="G1320" s="3" t="s">
        <v>15</v>
      </c>
      <c r="H1320" s="3">
        <v>728836</v>
      </c>
      <c r="I1320" s="3">
        <v>729762</v>
      </c>
      <c r="J1320" s="3" t="s">
        <v>28</v>
      </c>
      <c r="Q1320" s="3" t="s">
        <v>2642</v>
      </c>
      <c r="R1320" s="3">
        <v>927</v>
      </c>
      <c r="T1320" s="3" t="s">
        <v>2643</v>
      </c>
    </row>
    <row r="1321" spans="1:20" x14ac:dyDescent="0.35">
      <c r="A1321" s="2" t="s">
        <v>20</v>
      </c>
      <c r="B1321" s="3" t="s">
        <v>21</v>
      </c>
      <c r="C1321" s="3" t="s">
        <v>13</v>
      </c>
      <c r="D1321" s="3" t="s">
        <v>14</v>
      </c>
      <c r="E1321" s="3" t="s">
        <v>3</v>
      </c>
      <c r="G1321" s="3" t="s">
        <v>15</v>
      </c>
      <c r="H1321" s="3">
        <v>728836</v>
      </c>
      <c r="I1321" s="3">
        <v>729762</v>
      </c>
      <c r="J1321" s="3" t="s">
        <v>28</v>
      </c>
      <c r="K1321" s="3" t="s">
        <v>2644</v>
      </c>
      <c r="L1321" s="3" t="s">
        <v>2644</v>
      </c>
      <c r="N1321" s="5" t="s">
        <v>31</v>
      </c>
      <c r="Q1321" s="3" t="s">
        <v>2642</v>
      </c>
      <c r="R1321" s="3">
        <v>927</v>
      </c>
      <c r="S1321" s="3">
        <v>308</v>
      </c>
    </row>
    <row r="1322" spans="1:20" x14ac:dyDescent="0.35">
      <c r="A1322" s="2" t="s">
        <v>11</v>
      </c>
      <c r="B1322" s="3" t="s">
        <v>12</v>
      </c>
      <c r="C1322" s="3" t="s">
        <v>13</v>
      </c>
      <c r="D1322" s="3" t="s">
        <v>14</v>
      </c>
      <c r="E1322" s="3" t="s">
        <v>3</v>
      </c>
      <c r="G1322" s="3" t="s">
        <v>15</v>
      </c>
      <c r="H1322" s="3">
        <v>729782</v>
      </c>
      <c r="I1322" s="3">
        <v>730267</v>
      </c>
      <c r="J1322" s="3" t="s">
        <v>16</v>
      </c>
      <c r="Q1322" s="3" t="s">
        <v>2645</v>
      </c>
      <c r="R1322" s="3">
        <v>486</v>
      </c>
      <c r="T1322" s="3" t="s">
        <v>2646</v>
      </c>
    </row>
    <row r="1323" spans="1:20" x14ac:dyDescent="0.35">
      <c r="A1323" s="2" t="s">
        <v>20</v>
      </c>
      <c r="B1323" s="3" t="s">
        <v>21</v>
      </c>
      <c r="C1323" s="3" t="s">
        <v>13</v>
      </c>
      <c r="D1323" s="3" t="s">
        <v>14</v>
      </c>
      <c r="E1323" s="3" t="s">
        <v>3</v>
      </c>
      <c r="G1323" s="3" t="s">
        <v>15</v>
      </c>
      <c r="H1323" s="3">
        <v>729782</v>
      </c>
      <c r="I1323" s="3">
        <v>730267</v>
      </c>
      <c r="J1323" s="3" t="s">
        <v>16</v>
      </c>
      <c r="K1323" s="3" t="s">
        <v>2647</v>
      </c>
      <c r="L1323" s="3" t="s">
        <v>2647</v>
      </c>
      <c r="N1323" s="5" t="s">
        <v>2648</v>
      </c>
      <c r="Q1323" s="3" t="s">
        <v>2645</v>
      </c>
      <c r="R1323" s="3">
        <v>486</v>
      </c>
      <c r="S1323" s="3">
        <v>161</v>
      </c>
    </row>
    <row r="1324" spans="1:20" x14ac:dyDescent="0.35">
      <c r="A1324" s="2" t="s">
        <v>11</v>
      </c>
      <c r="B1324" s="3" t="s">
        <v>12</v>
      </c>
      <c r="C1324" s="3" t="s">
        <v>13</v>
      </c>
      <c r="D1324" s="3" t="s">
        <v>14</v>
      </c>
      <c r="E1324" s="3" t="s">
        <v>3</v>
      </c>
      <c r="G1324" s="3" t="s">
        <v>15</v>
      </c>
      <c r="H1324" s="3">
        <v>730350</v>
      </c>
      <c r="I1324" s="3">
        <v>730646</v>
      </c>
      <c r="J1324" s="3" t="s">
        <v>16</v>
      </c>
      <c r="Q1324" s="3" t="s">
        <v>2649</v>
      </c>
      <c r="R1324" s="3">
        <v>297</v>
      </c>
      <c r="T1324" s="3" t="s">
        <v>2650</v>
      </c>
    </row>
    <row r="1325" spans="1:20" x14ac:dyDescent="0.35">
      <c r="A1325" s="2" t="s">
        <v>20</v>
      </c>
      <c r="B1325" s="3" t="s">
        <v>21</v>
      </c>
      <c r="C1325" s="3" t="s">
        <v>13</v>
      </c>
      <c r="D1325" s="3" t="s">
        <v>14</v>
      </c>
      <c r="E1325" s="3" t="s">
        <v>3</v>
      </c>
      <c r="G1325" s="3" t="s">
        <v>15</v>
      </c>
      <c r="H1325" s="3">
        <v>730350</v>
      </c>
      <c r="I1325" s="3">
        <v>730646</v>
      </c>
      <c r="J1325" s="3" t="s">
        <v>16</v>
      </c>
      <c r="K1325" s="3" t="s">
        <v>2651</v>
      </c>
      <c r="L1325" s="3" t="s">
        <v>2651</v>
      </c>
      <c r="N1325" s="5" t="s">
        <v>2652</v>
      </c>
      <c r="Q1325" s="3" t="s">
        <v>2649</v>
      </c>
      <c r="R1325" s="3">
        <v>297</v>
      </c>
      <c r="S1325" s="3">
        <v>98</v>
      </c>
    </row>
    <row r="1326" spans="1:20" x14ac:dyDescent="0.35">
      <c r="A1326" s="2" t="s">
        <v>11</v>
      </c>
      <c r="B1326" s="3" t="s">
        <v>12</v>
      </c>
      <c r="C1326" s="3" t="s">
        <v>13</v>
      </c>
      <c r="D1326" s="3" t="s">
        <v>14</v>
      </c>
      <c r="E1326" s="3" t="s">
        <v>3</v>
      </c>
      <c r="G1326" s="3" t="s">
        <v>15</v>
      </c>
      <c r="H1326" s="3">
        <v>730650</v>
      </c>
      <c r="I1326" s="3">
        <v>733037</v>
      </c>
      <c r="J1326" s="3" t="s">
        <v>16</v>
      </c>
      <c r="Q1326" s="3" t="s">
        <v>2653</v>
      </c>
      <c r="R1326" s="3">
        <v>2388</v>
      </c>
      <c r="T1326" s="3" t="s">
        <v>2654</v>
      </c>
    </row>
    <row r="1327" spans="1:20" x14ac:dyDescent="0.35">
      <c r="A1327" s="2" t="s">
        <v>20</v>
      </c>
      <c r="B1327" s="3" t="s">
        <v>21</v>
      </c>
      <c r="C1327" s="3" t="s">
        <v>13</v>
      </c>
      <c r="D1327" s="3" t="s">
        <v>14</v>
      </c>
      <c r="E1327" s="3" t="s">
        <v>3</v>
      </c>
      <c r="G1327" s="3" t="s">
        <v>15</v>
      </c>
      <c r="H1327" s="3">
        <v>730650</v>
      </c>
      <c r="I1327" s="3">
        <v>733037</v>
      </c>
      <c r="J1327" s="3" t="s">
        <v>16</v>
      </c>
      <c r="K1327" s="3" t="s">
        <v>2655</v>
      </c>
      <c r="L1327" s="3" t="s">
        <v>2655</v>
      </c>
      <c r="N1327" s="5" t="s">
        <v>2656</v>
      </c>
      <c r="Q1327" s="3" t="s">
        <v>2653</v>
      </c>
      <c r="R1327" s="3">
        <v>2388</v>
      </c>
      <c r="S1327" s="3">
        <v>795</v>
      </c>
    </row>
    <row r="1328" spans="1:20" x14ac:dyDescent="0.35">
      <c r="A1328" s="2" t="s">
        <v>11</v>
      </c>
      <c r="B1328" s="3" t="s">
        <v>12</v>
      </c>
      <c r="C1328" s="3" t="s">
        <v>13</v>
      </c>
      <c r="D1328" s="3" t="s">
        <v>14</v>
      </c>
      <c r="E1328" s="3" t="s">
        <v>3</v>
      </c>
      <c r="G1328" s="3" t="s">
        <v>15</v>
      </c>
      <c r="H1328" s="3">
        <v>733060</v>
      </c>
      <c r="I1328" s="3">
        <v>733509</v>
      </c>
      <c r="J1328" s="3" t="s">
        <v>16</v>
      </c>
      <c r="Q1328" s="3" t="s">
        <v>2657</v>
      </c>
      <c r="R1328" s="3">
        <v>450</v>
      </c>
      <c r="T1328" s="3" t="s">
        <v>2658</v>
      </c>
    </row>
    <row r="1329" spans="1:20" x14ac:dyDescent="0.35">
      <c r="A1329" s="2" t="s">
        <v>20</v>
      </c>
      <c r="B1329" s="3" t="s">
        <v>21</v>
      </c>
      <c r="C1329" s="3" t="s">
        <v>13</v>
      </c>
      <c r="D1329" s="3" t="s">
        <v>14</v>
      </c>
      <c r="E1329" s="3" t="s">
        <v>3</v>
      </c>
      <c r="G1329" s="3" t="s">
        <v>15</v>
      </c>
      <c r="H1329" s="3">
        <v>733060</v>
      </c>
      <c r="I1329" s="3">
        <v>733509</v>
      </c>
      <c r="J1329" s="3" t="s">
        <v>16</v>
      </c>
      <c r="K1329" s="3" t="s">
        <v>2659</v>
      </c>
      <c r="L1329" s="3" t="s">
        <v>2659</v>
      </c>
      <c r="N1329" s="5" t="s">
        <v>31</v>
      </c>
      <c r="Q1329" s="3" t="s">
        <v>2657</v>
      </c>
      <c r="R1329" s="3">
        <v>450</v>
      </c>
      <c r="S1329" s="3">
        <v>149</v>
      </c>
    </row>
    <row r="1330" spans="1:20" x14ac:dyDescent="0.35">
      <c r="A1330" s="2" t="s">
        <v>11</v>
      </c>
      <c r="B1330" s="3" t="s">
        <v>12</v>
      </c>
      <c r="C1330" s="3" t="s">
        <v>13</v>
      </c>
      <c r="D1330" s="3" t="s">
        <v>14</v>
      </c>
      <c r="E1330" s="3" t="s">
        <v>3</v>
      </c>
      <c r="G1330" s="3" t="s">
        <v>15</v>
      </c>
      <c r="H1330" s="3">
        <v>733550</v>
      </c>
      <c r="I1330" s="3">
        <v>734533</v>
      </c>
      <c r="J1330" s="3" t="s">
        <v>16</v>
      </c>
      <c r="Q1330" s="3" t="s">
        <v>2660</v>
      </c>
      <c r="R1330" s="3">
        <v>984</v>
      </c>
      <c r="T1330" s="3" t="s">
        <v>2661</v>
      </c>
    </row>
    <row r="1331" spans="1:20" x14ac:dyDescent="0.35">
      <c r="A1331" s="2" t="s">
        <v>20</v>
      </c>
      <c r="B1331" s="3" t="s">
        <v>21</v>
      </c>
      <c r="C1331" s="3" t="s">
        <v>13</v>
      </c>
      <c r="D1331" s="3" t="s">
        <v>14</v>
      </c>
      <c r="E1331" s="3" t="s">
        <v>3</v>
      </c>
      <c r="G1331" s="3" t="s">
        <v>15</v>
      </c>
      <c r="H1331" s="3">
        <v>733550</v>
      </c>
      <c r="I1331" s="3">
        <v>734533</v>
      </c>
      <c r="J1331" s="3" t="s">
        <v>16</v>
      </c>
      <c r="K1331" s="3" t="s">
        <v>2662</v>
      </c>
      <c r="L1331" s="3" t="s">
        <v>2662</v>
      </c>
      <c r="N1331" s="5" t="s">
        <v>2663</v>
      </c>
      <c r="Q1331" s="3" t="s">
        <v>2660</v>
      </c>
      <c r="R1331" s="3">
        <v>984</v>
      </c>
      <c r="S1331" s="3">
        <v>327</v>
      </c>
    </row>
    <row r="1332" spans="1:20" x14ac:dyDescent="0.35">
      <c r="A1332" s="2" t="s">
        <v>11</v>
      </c>
      <c r="B1332" s="3" t="s">
        <v>12</v>
      </c>
      <c r="C1332" s="3" t="s">
        <v>13</v>
      </c>
      <c r="D1332" s="3" t="s">
        <v>14</v>
      </c>
      <c r="E1332" s="3" t="s">
        <v>3</v>
      </c>
      <c r="G1332" s="3" t="s">
        <v>15</v>
      </c>
      <c r="H1332" s="3">
        <v>734712</v>
      </c>
      <c r="I1332" s="3">
        <v>735230</v>
      </c>
      <c r="J1332" s="3" t="s">
        <v>16</v>
      </c>
      <c r="Q1332" s="3" t="s">
        <v>2664</v>
      </c>
      <c r="R1332" s="3">
        <v>519</v>
      </c>
      <c r="T1332" s="3" t="s">
        <v>2665</v>
      </c>
    </row>
    <row r="1333" spans="1:20" x14ac:dyDescent="0.35">
      <c r="A1333" s="2" t="s">
        <v>20</v>
      </c>
      <c r="B1333" s="3" t="s">
        <v>21</v>
      </c>
      <c r="C1333" s="3" t="s">
        <v>13</v>
      </c>
      <c r="D1333" s="3" t="s">
        <v>14</v>
      </c>
      <c r="E1333" s="3" t="s">
        <v>3</v>
      </c>
      <c r="G1333" s="3" t="s">
        <v>15</v>
      </c>
      <c r="H1333" s="3">
        <v>734712</v>
      </c>
      <c r="I1333" s="3">
        <v>735230</v>
      </c>
      <c r="J1333" s="3" t="s">
        <v>16</v>
      </c>
      <c r="K1333" s="3" t="s">
        <v>2666</v>
      </c>
      <c r="L1333" s="3" t="s">
        <v>2666</v>
      </c>
      <c r="N1333" s="5" t="s">
        <v>2667</v>
      </c>
      <c r="Q1333" s="3" t="s">
        <v>2664</v>
      </c>
      <c r="R1333" s="3">
        <v>519</v>
      </c>
      <c r="S1333" s="3">
        <v>172</v>
      </c>
    </row>
    <row r="1334" spans="1:20" x14ac:dyDescent="0.35">
      <c r="A1334" s="2" t="s">
        <v>11</v>
      </c>
      <c r="B1334" s="3" t="s">
        <v>12</v>
      </c>
      <c r="C1334" s="3" t="s">
        <v>13</v>
      </c>
      <c r="D1334" s="3" t="s">
        <v>14</v>
      </c>
      <c r="E1334" s="3" t="s">
        <v>3</v>
      </c>
      <c r="G1334" s="3" t="s">
        <v>15</v>
      </c>
      <c r="H1334" s="3">
        <v>735259</v>
      </c>
      <c r="I1334" s="3">
        <v>735921</v>
      </c>
      <c r="J1334" s="3" t="s">
        <v>16</v>
      </c>
      <c r="Q1334" s="3" t="s">
        <v>2668</v>
      </c>
      <c r="R1334" s="3">
        <v>663</v>
      </c>
      <c r="T1334" s="3" t="s">
        <v>2669</v>
      </c>
    </row>
    <row r="1335" spans="1:20" x14ac:dyDescent="0.35">
      <c r="A1335" s="2" t="s">
        <v>20</v>
      </c>
      <c r="B1335" s="3" t="s">
        <v>21</v>
      </c>
      <c r="C1335" s="3" t="s">
        <v>13</v>
      </c>
      <c r="D1335" s="3" t="s">
        <v>14</v>
      </c>
      <c r="E1335" s="3" t="s">
        <v>3</v>
      </c>
      <c r="G1335" s="3" t="s">
        <v>15</v>
      </c>
      <c r="H1335" s="3">
        <v>735259</v>
      </c>
      <c r="I1335" s="3">
        <v>735921</v>
      </c>
      <c r="J1335" s="3" t="s">
        <v>16</v>
      </c>
      <c r="K1335" s="3" t="s">
        <v>2670</v>
      </c>
      <c r="L1335" s="3" t="s">
        <v>2670</v>
      </c>
      <c r="N1335" s="5" t="s">
        <v>2671</v>
      </c>
      <c r="Q1335" s="3" t="s">
        <v>2668</v>
      </c>
      <c r="R1335" s="3">
        <v>663</v>
      </c>
      <c r="S1335" s="3">
        <v>220</v>
      </c>
    </row>
    <row r="1336" spans="1:20" x14ac:dyDescent="0.35">
      <c r="A1336" s="2" t="s">
        <v>11</v>
      </c>
      <c r="B1336" s="3" t="s">
        <v>12</v>
      </c>
      <c r="C1336" s="3" t="s">
        <v>13</v>
      </c>
      <c r="D1336" s="3" t="s">
        <v>14</v>
      </c>
      <c r="E1336" s="3" t="s">
        <v>3</v>
      </c>
      <c r="G1336" s="3" t="s">
        <v>15</v>
      </c>
      <c r="H1336" s="3">
        <v>736029</v>
      </c>
      <c r="I1336" s="3">
        <v>736679</v>
      </c>
      <c r="J1336" s="3" t="s">
        <v>28</v>
      </c>
      <c r="Q1336" s="3" t="s">
        <v>2672</v>
      </c>
      <c r="R1336" s="3">
        <v>651</v>
      </c>
      <c r="T1336" s="3" t="s">
        <v>2673</v>
      </c>
    </row>
    <row r="1337" spans="1:20" x14ac:dyDescent="0.35">
      <c r="A1337" s="2" t="s">
        <v>20</v>
      </c>
      <c r="B1337" s="3" t="s">
        <v>21</v>
      </c>
      <c r="C1337" s="3" t="s">
        <v>13</v>
      </c>
      <c r="D1337" s="3" t="s">
        <v>14</v>
      </c>
      <c r="E1337" s="3" t="s">
        <v>3</v>
      </c>
      <c r="G1337" s="3" t="s">
        <v>15</v>
      </c>
      <c r="H1337" s="3">
        <v>736029</v>
      </c>
      <c r="I1337" s="3">
        <v>736679</v>
      </c>
      <c r="J1337" s="3" t="s">
        <v>28</v>
      </c>
      <c r="K1337" s="3" t="s">
        <v>2674</v>
      </c>
      <c r="L1337" s="3" t="s">
        <v>2674</v>
      </c>
      <c r="N1337" s="5" t="s">
        <v>2675</v>
      </c>
      <c r="Q1337" s="3" t="s">
        <v>2672</v>
      </c>
      <c r="R1337" s="3">
        <v>651</v>
      </c>
      <c r="S1337" s="3">
        <v>216</v>
      </c>
    </row>
    <row r="1338" spans="1:20" x14ac:dyDescent="0.35">
      <c r="A1338" s="2" t="s">
        <v>11</v>
      </c>
      <c r="B1338" s="3" t="s">
        <v>12</v>
      </c>
      <c r="C1338" s="3" t="s">
        <v>13</v>
      </c>
      <c r="D1338" s="3" t="s">
        <v>14</v>
      </c>
      <c r="E1338" s="3" t="s">
        <v>3</v>
      </c>
      <c r="G1338" s="3" t="s">
        <v>15</v>
      </c>
      <c r="H1338" s="3">
        <v>736710</v>
      </c>
      <c r="I1338" s="3">
        <v>738038</v>
      </c>
      <c r="J1338" s="3" t="s">
        <v>16</v>
      </c>
      <c r="Q1338" s="3" t="s">
        <v>2676</v>
      </c>
      <c r="R1338" s="3">
        <v>1329</v>
      </c>
      <c r="T1338" s="3" t="s">
        <v>2677</v>
      </c>
    </row>
    <row r="1339" spans="1:20" x14ac:dyDescent="0.35">
      <c r="A1339" s="2" t="s">
        <v>20</v>
      </c>
      <c r="B1339" s="3" t="s">
        <v>21</v>
      </c>
      <c r="C1339" s="3" t="s">
        <v>13</v>
      </c>
      <c r="D1339" s="3" t="s">
        <v>14</v>
      </c>
      <c r="E1339" s="3" t="s">
        <v>3</v>
      </c>
      <c r="G1339" s="3" t="s">
        <v>15</v>
      </c>
      <c r="H1339" s="3">
        <v>736710</v>
      </c>
      <c r="I1339" s="3">
        <v>738038</v>
      </c>
      <c r="J1339" s="3" t="s">
        <v>16</v>
      </c>
      <c r="K1339" s="3" t="s">
        <v>2678</v>
      </c>
      <c r="L1339" s="3" t="s">
        <v>2678</v>
      </c>
      <c r="N1339" s="5" t="s">
        <v>2679</v>
      </c>
      <c r="Q1339" s="3" t="s">
        <v>2676</v>
      </c>
      <c r="R1339" s="3">
        <v>1329</v>
      </c>
      <c r="S1339" s="3">
        <v>442</v>
      </c>
    </row>
    <row r="1340" spans="1:20" x14ac:dyDescent="0.35">
      <c r="A1340" s="2" t="s">
        <v>11</v>
      </c>
      <c r="B1340" s="3" t="s">
        <v>12</v>
      </c>
      <c r="C1340" s="3" t="s">
        <v>13</v>
      </c>
      <c r="D1340" s="3" t="s">
        <v>14</v>
      </c>
      <c r="E1340" s="3" t="s">
        <v>3</v>
      </c>
      <c r="G1340" s="3" t="s">
        <v>15</v>
      </c>
      <c r="H1340" s="3">
        <v>738031</v>
      </c>
      <c r="I1340" s="3">
        <v>738945</v>
      </c>
      <c r="J1340" s="3" t="s">
        <v>16</v>
      </c>
      <c r="Q1340" s="3" t="s">
        <v>2680</v>
      </c>
      <c r="R1340" s="3">
        <v>915</v>
      </c>
      <c r="T1340" s="3" t="s">
        <v>2681</v>
      </c>
    </row>
    <row r="1341" spans="1:20" x14ac:dyDescent="0.35">
      <c r="A1341" s="2" t="s">
        <v>20</v>
      </c>
      <c r="B1341" s="3" t="s">
        <v>21</v>
      </c>
      <c r="C1341" s="3" t="s">
        <v>13</v>
      </c>
      <c r="D1341" s="3" t="s">
        <v>14</v>
      </c>
      <c r="E1341" s="3" t="s">
        <v>3</v>
      </c>
      <c r="G1341" s="3" t="s">
        <v>15</v>
      </c>
      <c r="H1341" s="3">
        <v>738031</v>
      </c>
      <c r="I1341" s="3">
        <v>738945</v>
      </c>
      <c r="J1341" s="3" t="s">
        <v>16</v>
      </c>
      <c r="K1341" s="3" t="s">
        <v>2682</v>
      </c>
      <c r="L1341" s="3" t="s">
        <v>2682</v>
      </c>
      <c r="N1341" s="5" t="s">
        <v>2683</v>
      </c>
      <c r="Q1341" s="3" t="s">
        <v>2680</v>
      </c>
      <c r="R1341" s="3">
        <v>915</v>
      </c>
      <c r="S1341" s="3">
        <v>304</v>
      </c>
    </row>
    <row r="1342" spans="1:20" x14ac:dyDescent="0.35">
      <c r="A1342" s="2" t="s">
        <v>11</v>
      </c>
      <c r="B1342" s="3" t="s">
        <v>12</v>
      </c>
      <c r="C1342" s="3" t="s">
        <v>13</v>
      </c>
      <c r="D1342" s="3" t="s">
        <v>14</v>
      </c>
      <c r="E1342" s="3" t="s">
        <v>3</v>
      </c>
      <c r="G1342" s="3" t="s">
        <v>15</v>
      </c>
      <c r="H1342" s="3">
        <v>739029</v>
      </c>
      <c r="I1342" s="3">
        <v>739823</v>
      </c>
      <c r="J1342" s="3" t="s">
        <v>16</v>
      </c>
      <c r="Q1342" s="3" t="s">
        <v>2684</v>
      </c>
      <c r="R1342" s="3">
        <v>795</v>
      </c>
      <c r="T1342" s="3" t="s">
        <v>2685</v>
      </c>
    </row>
    <row r="1343" spans="1:20" x14ac:dyDescent="0.35">
      <c r="A1343" s="2" t="s">
        <v>20</v>
      </c>
      <c r="B1343" s="3" t="s">
        <v>21</v>
      </c>
      <c r="C1343" s="3" t="s">
        <v>13</v>
      </c>
      <c r="D1343" s="3" t="s">
        <v>14</v>
      </c>
      <c r="E1343" s="3" t="s">
        <v>3</v>
      </c>
      <c r="G1343" s="3" t="s">
        <v>15</v>
      </c>
      <c r="H1343" s="3">
        <v>739029</v>
      </c>
      <c r="I1343" s="3">
        <v>739823</v>
      </c>
      <c r="J1343" s="3" t="s">
        <v>16</v>
      </c>
      <c r="K1343" s="3" t="s">
        <v>2686</v>
      </c>
      <c r="L1343" s="3" t="s">
        <v>2686</v>
      </c>
      <c r="N1343" s="5" t="s">
        <v>2687</v>
      </c>
      <c r="Q1343" s="3" t="s">
        <v>2684</v>
      </c>
      <c r="R1343" s="3">
        <v>795</v>
      </c>
      <c r="S1343" s="3">
        <v>264</v>
      </c>
    </row>
    <row r="1344" spans="1:20" x14ac:dyDescent="0.35">
      <c r="A1344" s="2" t="s">
        <v>11</v>
      </c>
      <c r="B1344" s="3" t="s">
        <v>12</v>
      </c>
      <c r="C1344" s="3" t="s">
        <v>13</v>
      </c>
      <c r="D1344" s="3" t="s">
        <v>14</v>
      </c>
      <c r="E1344" s="3" t="s">
        <v>3</v>
      </c>
      <c r="G1344" s="3" t="s">
        <v>15</v>
      </c>
      <c r="H1344" s="3">
        <v>739981</v>
      </c>
      <c r="I1344" s="3">
        <v>740823</v>
      </c>
      <c r="J1344" s="3" t="s">
        <v>28</v>
      </c>
      <c r="Q1344" s="3" t="s">
        <v>2688</v>
      </c>
      <c r="R1344" s="3">
        <v>843</v>
      </c>
      <c r="T1344" s="3" t="s">
        <v>2689</v>
      </c>
    </row>
    <row r="1345" spans="1:20" x14ac:dyDescent="0.35">
      <c r="A1345" s="2" t="s">
        <v>20</v>
      </c>
      <c r="B1345" s="3" t="s">
        <v>21</v>
      </c>
      <c r="C1345" s="3" t="s">
        <v>13</v>
      </c>
      <c r="D1345" s="3" t="s">
        <v>14</v>
      </c>
      <c r="E1345" s="3" t="s">
        <v>3</v>
      </c>
      <c r="G1345" s="3" t="s">
        <v>15</v>
      </c>
      <c r="H1345" s="3">
        <v>739981</v>
      </c>
      <c r="I1345" s="3">
        <v>740823</v>
      </c>
      <c r="J1345" s="3" t="s">
        <v>28</v>
      </c>
      <c r="K1345" s="3" t="s">
        <v>2690</v>
      </c>
      <c r="L1345" s="3" t="s">
        <v>2690</v>
      </c>
      <c r="N1345" s="5" t="s">
        <v>2691</v>
      </c>
      <c r="Q1345" s="3" t="s">
        <v>2688</v>
      </c>
      <c r="R1345" s="3">
        <v>843</v>
      </c>
      <c r="S1345" s="3">
        <v>280</v>
      </c>
    </row>
    <row r="1346" spans="1:20" x14ac:dyDescent="0.35">
      <c r="A1346" s="2" t="s">
        <v>11</v>
      </c>
      <c r="B1346" s="3" t="s">
        <v>12</v>
      </c>
      <c r="C1346" s="3" t="s">
        <v>13</v>
      </c>
      <c r="D1346" s="3" t="s">
        <v>14</v>
      </c>
      <c r="E1346" s="3" t="s">
        <v>3</v>
      </c>
      <c r="G1346" s="3" t="s">
        <v>15</v>
      </c>
      <c r="H1346" s="3">
        <v>740893</v>
      </c>
      <c r="I1346" s="3">
        <v>741177</v>
      </c>
      <c r="J1346" s="3" t="s">
        <v>16</v>
      </c>
      <c r="Q1346" s="3" t="s">
        <v>2692</v>
      </c>
      <c r="R1346" s="3">
        <v>285</v>
      </c>
      <c r="T1346" s="3" t="s">
        <v>2693</v>
      </c>
    </row>
    <row r="1347" spans="1:20" x14ac:dyDescent="0.35">
      <c r="A1347" s="2" t="s">
        <v>20</v>
      </c>
      <c r="B1347" s="3" t="s">
        <v>21</v>
      </c>
      <c r="C1347" s="3" t="s">
        <v>13</v>
      </c>
      <c r="D1347" s="3" t="s">
        <v>14</v>
      </c>
      <c r="E1347" s="3" t="s">
        <v>3</v>
      </c>
      <c r="G1347" s="3" t="s">
        <v>15</v>
      </c>
      <c r="H1347" s="3">
        <v>740893</v>
      </c>
      <c r="I1347" s="3">
        <v>741177</v>
      </c>
      <c r="J1347" s="3" t="s">
        <v>16</v>
      </c>
      <c r="K1347" s="3" t="s">
        <v>2694</v>
      </c>
      <c r="L1347" s="3" t="s">
        <v>2694</v>
      </c>
      <c r="N1347" s="5" t="s">
        <v>2695</v>
      </c>
      <c r="Q1347" s="3" t="s">
        <v>2692</v>
      </c>
      <c r="R1347" s="3">
        <v>285</v>
      </c>
      <c r="S1347" s="3">
        <v>94</v>
      </c>
    </row>
    <row r="1348" spans="1:20" x14ac:dyDescent="0.35">
      <c r="A1348" s="2" t="s">
        <v>11</v>
      </c>
      <c r="B1348" s="3" t="s">
        <v>12</v>
      </c>
      <c r="C1348" s="3" t="s">
        <v>13</v>
      </c>
      <c r="D1348" s="3" t="s">
        <v>14</v>
      </c>
      <c r="E1348" s="3" t="s">
        <v>3</v>
      </c>
      <c r="G1348" s="3" t="s">
        <v>15</v>
      </c>
      <c r="H1348" s="3">
        <v>741395</v>
      </c>
      <c r="I1348" s="3">
        <v>742009</v>
      </c>
      <c r="J1348" s="3" t="s">
        <v>28</v>
      </c>
      <c r="Q1348" s="3" t="s">
        <v>2696</v>
      </c>
      <c r="R1348" s="3">
        <v>615</v>
      </c>
      <c r="T1348" s="3" t="s">
        <v>2697</v>
      </c>
    </row>
    <row r="1349" spans="1:20" x14ac:dyDescent="0.35">
      <c r="A1349" s="2" t="s">
        <v>20</v>
      </c>
      <c r="B1349" s="3" t="s">
        <v>21</v>
      </c>
      <c r="C1349" s="3" t="s">
        <v>13</v>
      </c>
      <c r="D1349" s="3" t="s">
        <v>14</v>
      </c>
      <c r="E1349" s="3" t="s">
        <v>3</v>
      </c>
      <c r="G1349" s="3" t="s">
        <v>15</v>
      </c>
      <c r="H1349" s="3">
        <v>741395</v>
      </c>
      <c r="I1349" s="3">
        <v>742009</v>
      </c>
      <c r="J1349" s="3" t="s">
        <v>28</v>
      </c>
      <c r="K1349" s="3" t="s">
        <v>2698</v>
      </c>
      <c r="L1349" s="3" t="s">
        <v>2698</v>
      </c>
      <c r="N1349" s="5" t="s">
        <v>2699</v>
      </c>
      <c r="Q1349" s="3" t="s">
        <v>2696</v>
      </c>
      <c r="R1349" s="3">
        <v>615</v>
      </c>
      <c r="S1349" s="3">
        <v>204</v>
      </c>
    </row>
    <row r="1350" spans="1:20" x14ac:dyDescent="0.35">
      <c r="A1350" s="2" t="s">
        <v>11</v>
      </c>
      <c r="B1350" s="3" t="s">
        <v>12</v>
      </c>
      <c r="C1350" s="3" t="s">
        <v>13</v>
      </c>
      <c r="D1350" s="3" t="s">
        <v>14</v>
      </c>
      <c r="E1350" s="3" t="s">
        <v>3</v>
      </c>
      <c r="G1350" s="3" t="s">
        <v>15</v>
      </c>
      <c r="H1350" s="3">
        <v>742077</v>
      </c>
      <c r="I1350" s="3">
        <v>742811</v>
      </c>
      <c r="J1350" s="3" t="s">
        <v>16</v>
      </c>
      <c r="O1350" s="2" t="s">
        <v>2700</v>
      </c>
      <c r="Q1350" s="3" t="s">
        <v>2701</v>
      </c>
      <c r="R1350" s="3">
        <v>735</v>
      </c>
      <c r="T1350" s="3" t="s">
        <v>2702</v>
      </c>
    </row>
    <row r="1351" spans="1:20" x14ac:dyDescent="0.35">
      <c r="A1351" s="2" t="s">
        <v>20</v>
      </c>
      <c r="B1351" s="3" t="s">
        <v>21</v>
      </c>
      <c r="C1351" s="3" t="s">
        <v>13</v>
      </c>
      <c r="D1351" s="3" t="s">
        <v>14</v>
      </c>
      <c r="E1351" s="3" t="s">
        <v>3</v>
      </c>
      <c r="G1351" s="3" t="s">
        <v>15</v>
      </c>
      <c r="H1351" s="3">
        <v>742077</v>
      </c>
      <c r="I1351" s="3">
        <v>742811</v>
      </c>
      <c r="J1351" s="3" t="s">
        <v>16</v>
      </c>
      <c r="K1351" s="3" t="s">
        <v>2703</v>
      </c>
      <c r="L1351" s="3" t="s">
        <v>2703</v>
      </c>
      <c r="N1351" s="5" t="s">
        <v>2704</v>
      </c>
      <c r="O1351" s="2" t="s">
        <v>2700</v>
      </c>
      <c r="Q1351" s="3" t="s">
        <v>2701</v>
      </c>
      <c r="R1351" s="3">
        <v>735</v>
      </c>
      <c r="S1351" s="3">
        <v>244</v>
      </c>
    </row>
    <row r="1352" spans="1:20" x14ac:dyDescent="0.35">
      <c r="A1352" s="2" t="s">
        <v>11</v>
      </c>
      <c r="B1352" s="3" t="s">
        <v>12</v>
      </c>
      <c r="C1352" s="3" t="s">
        <v>13</v>
      </c>
      <c r="D1352" s="3" t="s">
        <v>14</v>
      </c>
      <c r="E1352" s="3" t="s">
        <v>3</v>
      </c>
      <c r="G1352" s="3" t="s">
        <v>15</v>
      </c>
      <c r="H1352" s="3">
        <v>742976</v>
      </c>
      <c r="I1352" s="3">
        <v>744187</v>
      </c>
      <c r="J1352" s="3" t="s">
        <v>16</v>
      </c>
      <c r="Q1352" s="3" t="s">
        <v>2705</v>
      </c>
      <c r="R1352" s="3">
        <v>1212</v>
      </c>
      <c r="T1352" s="3" t="s">
        <v>2706</v>
      </c>
    </row>
    <row r="1353" spans="1:20" x14ac:dyDescent="0.35">
      <c r="A1353" s="2" t="s">
        <v>20</v>
      </c>
      <c r="B1353" s="3" t="s">
        <v>21</v>
      </c>
      <c r="C1353" s="3" t="s">
        <v>13</v>
      </c>
      <c r="D1353" s="3" t="s">
        <v>14</v>
      </c>
      <c r="E1353" s="3" t="s">
        <v>3</v>
      </c>
      <c r="G1353" s="3" t="s">
        <v>15</v>
      </c>
      <c r="H1353" s="3">
        <v>742976</v>
      </c>
      <c r="I1353" s="3">
        <v>744187</v>
      </c>
      <c r="J1353" s="3" t="s">
        <v>16</v>
      </c>
      <c r="K1353" s="3" t="s">
        <v>2707</v>
      </c>
      <c r="L1353" s="3" t="s">
        <v>2707</v>
      </c>
      <c r="N1353" s="5" t="s">
        <v>2708</v>
      </c>
      <c r="Q1353" s="3" t="s">
        <v>2705</v>
      </c>
      <c r="R1353" s="3">
        <v>1212</v>
      </c>
      <c r="S1353" s="3">
        <v>403</v>
      </c>
    </row>
    <row r="1354" spans="1:20" x14ac:dyDescent="0.35">
      <c r="A1354" s="2" t="s">
        <v>11</v>
      </c>
      <c r="B1354" s="3" t="s">
        <v>12</v>
      </c>
      <c r="C1354" s="3" t="s">
        <v>13</v>
      </c>
      <c r="D1354" s="3" t="s">
        <v>14</v>
      </c>
      <c r="E1354" s="3" t="s">
        <v>3</v>
      </c>
      <c r="G1354" s="3" t="s">
        <v>15</v>
      </c>
      <c r="H1354" s="3">
        <v>744482</v>
      </c>
      <c r="I1354" s="3">
        <v>745885</v>
      </c>
      <c r="J1354" s="3" t="s">
        <v>28</v>
      </c>
      <c r="Q1354" s="3" t="s">
        <v>2709</v>
      </c>
      <c r="R1354" s="3">
        <v>1404</v>
      </c>
      <c r="T1354" s="3" t="s">
        <v>2710</v>
      </c>
    </row>
    <row r="1355" spans="1:20" x14ac:dyDescent="0.35">
      <c r="A1355" s="2" t="s">
        <v>20</v>
      </c>
      <c r="B1355" s="3" t="s">
        <v>21</v>
      </c>
      <c r="C1355" s="3" t="s">
        <v>13</v>
      </c>
      <c r="D1355" s="3" t="s">
        <v>14</v>
      </c>
      <c r="E1355" s="3" t="s">
        <v>3</v>
      </c>
      <c r="G1355" s="3" t="s">
        <v>15</v>
      </c>
      <c r="H1355" s="3">
        <v>744482</v>
      </c>
      <c r="I1355" s="3">
        <v>745885</v>
      </c>
      <c r="J1355" s="3" t="s">
        <v>28</v>
      </c>
      <c r="K1355" s="3" t="s">
        <v>2711</v>
      </c>
      <c r="L1355" s="3" t="s">
        <v>2711</v>
      </c>
      <c r="N1355" s="5" t="s">
        <v>2712</v>
      </c>
      <c r="Q1355" s="3" t="s">
        <v>2709</v>
      </c>
      <c r="R1355" s="3">
        <v>1404</v>
      </c>
      <c r="S1355" s="3">
        <v>467</v>
      </c>
    </row>
    <row r="1356" spans="1:20" x14ac:dyDescent="0.35">
      <c r="A1356" s="2" t="s">
        <v>11</v>
      </c>
      <c r="B1356" s="3" t="s">
        <v>12</v>
      </c>
      <c r="C1356" s="3" t="s">
        <v>13</v>
      </c>
      <c r="D1356" s="3" t="s">
        <v>14</v>
      </c>
      <c r="E1356" s="3" t="s">
        <v>3</v>
      </c>
      <c r="G1356" s="3" t="s">
        <v>15</v>
      </c>
      <c r="H1356" s="3">
        <v>745946</v>
      </c>
      <c r="I1356" s="3">
        <v>748303</v>
      </c>
      <c r="J1356" s="3" t="s">
        <v>28</v>
      </c>
      <c r="O1356" s="2" t="s">
        <v>2713</v>
      </c>
      <c r="Q1356" s="3" t="s">
        <v>2714</v>
      </c>
      <c r="R1356" s="3">
        <v>2358</v>
      </c>
      <c r="T1356" s="3" t="s">
        <v>2715</v>
      </c>
    </row>
    <row r="1357" spans="1:20" x14ac:dyDescent="0.35">
      <c r="A1357" s="2" t="s">
        <v>20</v>
      </c>
      <c r="B1357" s="3" t="s">
        <v>21</v>
      </c>
      <c r="C1357" s="3" t="s">
        <v>13</v>
      </c>
      <c r="D1357" s="3" t="s">
        <v>14</v>
      </c>
      <c r="E1357" s="3" t="s">
        <v>3</v>
      </c>
      <c r="G1357" s="3" t="s">
        <v>15</v>
      </c>
      <c r="H1357" s="3">
        <v>745946</v>
      </c>
      <c r="I1357" s="3">
        <v>748303</v>
      </c>
      <c r="J1357" s="3" t="s">
        <v>28</v>
      </c>
      <c r="K1357" s="3" t="s">
        <v>2716</v>
      </c>
      <c r="L1357" s="3" t="s">
        <v>2716</v>
      </c>
      <c r="N1357" s="5" t="s">
        <v>2717</v>
      </c>
      <c r="O1357" s="2" t="s">
        <v>2713</v>
      </c>
      <c r="Q1357" s="3" t="s">
        <v>2714</v>
      </c>
      <c r="R1357" s="3">
        <v>2358</v>
      </c>
      <c r="S1357" s="3">
        <v>785</v>
      </c>
    </row>
    <row r="1358" spans="1:20" x14ac:dyDescent="0.35">
      <c r="A1358" s="2" t="s">
        <v>11</v>
      </c>
      <c r="B1358" s="3" t="s">
        <v>12</v>
      </c>
      <c r="C1358" s="3" t="s">
        <v>13</v>
      </c>
      <c r="D1358" s="3" t="s">
        <v>14</v>
      </c>
      <c r="E1358" s="3" t="s">
        <v>3</v>
      </c>
      <c r="G1358" s="3" t="s">
        <v>15</v>
      </c>
      <c r="H1358" s="3">
        <v>748349</v>
      </c>
      <c r="I1358" s="3">
        <v>749194</v>
      </c>
      <c r="J1358" s="3" t="s">
        <v>16</v>
      </c>
      <c r="O1358" s="2" t="s">
        <v>2718</v>
      </c>
      <c r="Q1358" s="3" t="s">
        <v>2719</v>
      </c>
      <c r="R1358" s="3">
        <v>846</v>
      </c>
      <c r="T1358" s="3" t="s">
        <v>2720</v>
      </c>
    </row>
    <row r="1359" spans="1:20" x14ac:dyDescent="0.35">
      <c r="A1359" s="2" t="s">
        <v>20</v>
      </c>
      <c r="B1359" s="3" t="s">
        <v>21</v>
      </c>
      <c r="C1359" s="3" t="s">
        <v>13</v>
      </c>
      <c r="D1359" s="3" t="s">
        <v>14</v>
      </c>
      <c r="E1359" s="3" t="s">
        <v>3</v>
      </c>
      <c r="G1359" s="3" t="s">
        <v>15</v>
      </c>
      <c r="H1359" s="3">
        <v>748349</v>
      </c>
      <c r="I1359" s="3">
        <v>749194</v>
      </c>
      <c r="J1359" s="3" t="s">
        <v>16</v>
      </c>
      <c r="K1359" s="3" t="s">
        <v>2721</v>
      </c>
      <c r="L1359" s="3" t="s">
        <v>2721</v>
      </c>
      <c r="N1359" s="5" t="s">
        <v>2722</v>
      </c>
      <c r="O1359" s="2" t="s">
        <v>2718</v>
      </c>
      <c r="Q1359" s="3" t="s">
        <v>2719</v>
      </c>
      <c r="R1359" s="3">
        <v>846</v>
      </c>
      <c r="S1359" s="3">
        <v>281</v>
      </c>
    </row>
    <row r="1360" spans="1:20" x14ac:dyDescent="0.35">
      <c r="A1360" s="2" t="s">
        <v>11</v>
      </c>
      <c r="B1360" s="3" t="s">
        <v>12</v>
      </c>
      <c r="C1360" s="3" t="s">
        <v>13</v>
      </c>
      <c r="D1360" s="3" t="s">
        <v>14</v>
      </c>
      <c r="E1360" s="3" t="s">
        <v>3</v>
      </c>
      <c r="G1360" s="3" t="s">
        <v>15</v>
      </c>
      <c r="H1360" s="3">
        <v>749272</v>
      </c>
      <c r="I1360" s="3">
        <v>750984</v>
      </c>
      <c r="J1360" s="3" t="s">
        <v>28</v>
      </c>
      <c r="Q1360" s="3" t="s">
        <v>2723</v>
      </c>
      <c r="R1360" s="3">
        <v>1713</v>
      </c>
      <c r="T1360" s="3" t="s">
        <v>2724</v>
      </c>
    </row>
    <row r="1361" spans="1:20" x14ac:dyDescent="0.35">
      <c r="A1361" s="2" t="s">
        <v>20</v>
      </c>
      <c r="B1361" s="3" t="s">
        <v>21</v>
      </c>
      <c r="C1361" s="3" t="s">
        <v>13</v>
      </c>
      <c r="D1361" s="3" t="s">
        <v>14</v>
      </c>
      <c r="E1361" s="3" t="s">
        <v>3</v>
      </c>
      <c r="G1361" s="3" t="s">
        <v>15</v>
      </c>
      <c r="H1361" s="3">
        <v>749272</v>
      </c>
      <c r="I1361" s="3">
        <v>750984</v>
      </c>
      <c r="J1361" s="3" t="s">
        <v>28</v>
      </c>
      <c r="K1361" s="3" t="s">
        <v>2725</v>
      </c>
      <c r="L1361" s="3" t="s">
        <v>2725</v>
      </c>
      <c r="N1361" s="5" t="s">
        <v>2726</v>
      </c>
      <c r="Q1361" s="3" t="s">
        <v>2723</v>
      </c>
      <c r="R1361" s="3">
        <v>1713</v>
      </c>
      <c r="S1361" s="3">
        <v>570</v>
      </c>
    </row>
    <row r="1362" spans="1:20" x14ac:dyDescent="0.35">
      <c r="A1362" s="2" t="s">
        <v>11</v>
      </c>
      <c r="B1362" s="3" t="s">
        <v>12</v>
      </c>
      <c r="C1362" s="3" t="s">
        <v>13</v>
      </c>
      <c r="D1362" s="3" t="s">
        <v>14</v>
      </c>
      <c r="E1362" s="3" t="s">
        <v>3</v>
      </c>
      <c r="G1362" s="3" t="s">
        <v>15</v>
      </c>
      <c r="H1362" s="3">
        <v>750986</v>
      </c>
      <c r="I1362" s="3">
        <v>751345</v>
      </c>
      <c r="J1362" s="3" t="s">
        <v>28</v>
      </c>
      <c r="Q1362" s="3" t="s">
        <v>2727</v>
      </c>
      <c r="R1362" s="3">
        <v>360</v>
      </c>
      <c r="T1362" s="3" t="s">
        <v>2728</v>
      </c>
    </row>
    <row r="1363" spans="1:20" x14ac:dyDescent="0.35">
      <c r="A1363" s="2" t="s">
        <v>20</v>
      </c>
      <c r="B1363" s="3" t="s">
        <v>21</v>
      </c>
      <c r="C1363" s="3" t="s">
        <v>13</v>
      </c>
      <c r="D1363" s="3" t="s">
        <v>14</v>
      </c>
      <c r="E1363" s="3" t="s">
        <v>3</v>
      </c>
      <c r="G1363" s="3" t="s">
        <v>15</v>
      </c>
      <c r="H1363" s="3">
        <v>750986</v>
      </c>
      <c r="I1363" s="3">
        <v>751345</v>
      </c>
      <c r="J1363" s="3" t="s">
        <v>28</v>
      </c>
      <c r="K1363" s="3" t="s">
        <v>2729</v>
      </c>
      <c r="L1363" s="3" t="s">
        <v>2729</v>
      </c>
      <c r="N1363" s="5" t="s">
        <v>2730</v>
      </c>
      <c r="Q1363" s="3" t="s">
        <v>2727</v>
      </c>
      <c r="R1363" s="3">
        <v>360</v>
      </c>
      <c r="S1363" s="3">
        <v>119</v>
      </c>
    </row>
    <row r="1364" spans="1:20" x14ac:dyDescent="0.35">
      <c r="A1364" s="2" t="s">
        <v>11</v>
      </c>
      <c r="B1364" s="3" t="s">
        <v>12</v>
      </c>
      <c r="C1364" s="3" t="s">
        <v>13</v>
      </c>
      <c r="D1364" s="3" t="s">
        <v>14</v>
      </c>
      <c r="E1364" s="3" t="s">
        <v>3</v>
      </c>
      <c r="G1364" s="3" t="s">
        <v>15</v>
      </c>
      <c r="H1364" s="3">
        <v>751348</v>
      </c>
      <c r="I1364" s="3">
        <v>751935</v>
      </c>
      <c r="J1364" s="3" t="s">
        <v>28</v>
      </c>
      <c r="Q1364" s="3" t="s">
        <v>2731</v>
      </c>
      <c r="R1364" s="3">
        <v>588</v>
      </c>
      <c r="T1364" s="3" t="s">
        <v>2732</v>
      </c>
    </row>
    <row r="1365" spans="1:20" x14ac:dyDescent="0.35">
      <c r="A1365" s="2" t="s">
        <v>20</v>
      </c>
      <c r="B1365" s="3" t="s">
        <v>21</v>
      </c>
      <c r="C1365" s="3" t="s">
        <v>13</v>
      </c>
      <c r="D1365" s="3" t="s">
        <v>14</v>
      </c>
      <c r="E1365" s="3" t="s">
        <v>3</v>
      </c>
      <c r="G1365" s="3" t="s">
        <v>15</v>
      </c>
      <c r="H1365" s="3">
        <v>751348</v>
      </c>
      <c r="I1365" s="3">
        <v>751935</v>
      </c>
      <c r="J1365" s="3" t="s">
        <v>28</v>
      </c>
      <c r="K1365" s="3" t="s">
        <v>2733</v>
      </c>
      <c r="L1365" s="3" t="s">
        <v>2733</v>
      </c>
      <c r="N1365" s="5" t="s">
        <v>2734</v>
      </c>
      <c r="Q1365" s="3" t="s">
        <v>2731</v>
      </c>
      <c r="R1365" s="3">
        <v>588</v>
      </c>
      <c r="S1365" s="3">
        <v>195</v>
      </c>
    </row>
    <row r="1366" spans="1:20" x14ac:dyDescent="0.35">
      <c r="A1366" s="2" t="s">
        <v>11</v>
      </c>
      <c r="B1366" s="3" t="s">
        <v>12</v>
      </c>
      <c r="C1366" s="3" t="s">
        <v>13</v>
      </c>
      <c r="D1366" s="3" t="s">
        <v>14</v>
      </c>
      <c r="E1366" s="3" t="s">
        <v>3</v>
      </c>
      <c r="G1366" s="3" t="s">
        <v>15</v>
      </c>
      <c r="H1366" s="3">
        <v>751999</v>
      </c>
      <c r="I1366" s="3">
        <v>752583</v>
      </c>
      <c r="J1366" s="3" t="s">
        <v>28</v>
      </c>
      <c r="Q1366" s="3" t="s">
        <v>2735</v>
      </c>
      <c r="R1366" s="3">
        <v>585</v>
      </c>
      <c r="T1366" s="3" t="s">
        <v>2736</v>
      </c>
    </row>
    <row r="1367" spans="1:20" x14ac:dyDescent="0.35">
      <c r="A1367" s="2" t="s">
        <v>20</v>
      </c>
      <c r="B1367" s="3" t="s">
        <v>21</v>
      </c>
      <c r="C1367" s="3" t="s">
        <v>13</v>
      </c>
      <c r="D1367" s="3" t="s">
        <v>14</v>
      </c>
      <c r="E1367" s="3" t="s">
        <v>3</v>
      </c>
      <c r="G1367" s="3" t="s">
        <v>15</v>
      </c>
      <c r="H1367" s="3">
        <v>751999</v>
      </c>
      <c r="I1367" s="3">
        <v>752583</v>
      </c>
      <c r="J1367" s="3" t="s">
        <v>28</v>
      </c>
      <c r="K1367" s="3" t="s">
        <v>2737</v>
      </c>
      <c r="L1367" s="3" t="s">
        <v>2737</v>
      </c>
      <c r="N1367" s="5" t="s">
        <v>2738</v>
      </c>
      <c r="Q1367" s="3" t="s">
        <v>2735</v>
      </c>
      <c r="R1367" s="3">
        <v>585</v>
      </c>
      <c r="S1367" s="3">
        <v>194</v>
      </c>
    </row>
    <row r="1368" spans="1:20" x14ac:dyDescent="0.35">
      <c r="A1368" s="2" t="s">
        <v>11</v>
      </c>
      <c r="B1368" s="3" t="s">
        <v>12</v>
      </c>
      <c r="C1368" s="3" t="s">
        <v>13</v>
      </c>
      <c r="D1368" s="3" t="s">
        <v>14</v>
      </c>
      <c r="E1368" s="3" t="s">
        <v>3</v>
      </c>
      <c r="G1368" s="3" t="s">
        <v>15</v>
      </c>
      <c r="H1368" s="3">
        <v>752644</v>
      </c>
      <c r="I1368" s="3">
        <v>753258</v>
      </c>
      <c r="J1368" s="3" t="s">
        <v>16</v>
      </c>
      <c r="Q1368" s="3" t="s">
        <v>2739</v>
      </c>
      <c r="R1368" s="3">
        <v>615</v>
      </c>
      <c r="T1368" s="3" t="s">
        <v>2740</v>
      </c>
    </row>
    <row r="1369" spans="1:20" x14ac:dyDescent="0.35">
      <c r="A1369" s="2" t="s">
        <v>20</v>
      </c>
      <c r="B1369" s="3" t="s">
        <v>21</v>
      </c>
      <c r="C1369" s="3" t="s">
        <v>13</v>
      </c>
      <c r="D1369" s="3" t="s">
        <v>14</v>
      </c>
      <c r="E1369" s="3" t="s">
        <v>3</v>
      </c>
      <c r="G1369" s="3" t="s">
        <v>15</v>
      </c>
      <c r="H1369" s="3">
        <v>752644</v>
      </c>
      <c r="I1369" s="3">
        <v>753258</v>
      </c>
      <c r="J1369" s="3" t="s">
        <v>16</v>
      </c>
      <c r="K1369" s="3" t="s">
        <v>2741</v>
      </c>
      <c r="L1369" s="3" t="s">
        <v>2741</v>
      </c>
      <c r="N1369" s="5" t="s">
        <v>2742</v>
      </c>
      <c r="Q1369" s="3" t="s">
        <v>2739</v>
      </c>
      <c r="R1369" s="3">
        <v>615</v>
      </c>
      <c r="S1369" s="3">
        <v>204</v>
      </c>
    </row>
    <row r="1370" spans="1:20" x14ac:dyDescent="0.35">
      <c r="A1370" s="2" t="s">
        <v>11</v>
      </c>
      <c r="B1370" s="3" t="s">
        <v>12</v>
      </c>
      <c r="C1370" s="3" t="s">
        <v>13</v>
      </c>
      <c r="D1370" s="3" t="s">
        <v>14</v>
      </c>
      <c r="E1370" s="3" t="s">
        <v>3</v>
      </c>
      <c r="G1370" s="3" t="s">
        <v>15</v>
      </c>
      <c r="H1370" s="3">
        <v>753314</v>
      </c>
      <c r="I1370" s="3">
        <v>754708</v>
      </c>
      <c r="J1370" s="3" t="s">
        <v>28</v>
      </c>
      <c r="Q1370" s="3" t="s">
        <v>2743</v>
      </c>
      <c r="R1370" s="3">
        <v>1395</v>
      </c>
      <c r="T1370" s="3" t="s">
        <v>2744</v>
      </c>
    </row>
    <row r="1371" spans="1:20" x14ac:dyDescent="0.35">
      <c r="A1371" s="2" t="s">
        <v>20</v>
      </c>
      <c r="B1371" s="3" t="s">
        <v>21</v>
      </c>
      <c r="C1371" s="3" t="s">
        <v>13</v>
      </c>
      <c r="D1371" s="3" t="s">
        <v>14</v>
      </c>
      <c r="E1371" s="3" t="s">
        <v>3</v>
      </c>
      <c r="G1371" s="3" t="s">
        <v>15</v>
      </c>
      <c r="H1371" s="3">
        <v>753314</v>
      </c>
      <c r="I1371" s="3">
        <v>754708</v>
      </c>
      <c r="J1371" s="3" t="s">
        <v>28</v>
      </c>
      <c r="K1371" s="3" t="s">
        <v>2745</v>
      </c>
      <c r="L1371" s="3" t="s">
        <v>2745</v>
      </c>
      <c r="N1371" s="5" t="s">
        <v>2746</v>
      </c>
      <c r="Q1371" s="3" t="s">
        <v>2743</v>
      </c>
      <c r="R1371" s="3">
        <v>1395</v>
      </c>
      <c r="S1371" s="3">
        <v>464</v>
      </c>
    </row>
    <row r="1372" spans="1:20" x14ac:dyDescent="0.35">
      <c r="A1372" s="2" t="s">
        <v>11</v>
      </c>
      <c r="B1372" s="3" t="s">
        <v>12</v>
      </c>
      <c r="C1372" s="3" t="s">
        <v>13</v>
      </c>
      <c r="D1372" s="3" t="s">
        <v>14</v>
      </c>
      <c r="E1372" s="3" t="s">
        <v>3</v>
      </c>
      <c r="G1372" s="3" t="s">
        <v>15</v>
      </c>
      <c r="H1372" s="3">
        <v>754708</v>
      </c>
      <c r="I1372" s="3">
        <v>755760</v>
      </c>
      <c r="J1372" s="3" t="s">
        <v>28</v>
      </c>
      <c r="Q1372" s="3" t="s">
        <v>2747</v>
      </c>
      <c r="R1372" s="3">
        <v>1053</v>
      </c>
      <c r="T1372" s="3" t="s">
        <v>2748</v>
      </c>
    </row>
    <row r="1373" spans="1:20" x14ac:dyDescent="0.35">
      <c r="A1373" s="2" t="s">
        <v>20</v>
      </c>
      <c r="B1373" s="3" t="s">
        <v>21</v>
      </c>
      <c r="C1373" s="3" t="s">
        <v>13</v>
      </c>
      <c r="D1373" s="3" t="s">
        <v>14</v>
      </c>
      <c r="E1373" s="3" t="s">
        <v>3</v>
      </c>
      <c r="G1373" s="3" t="s">
        <v>15</v>
      </c>
      <c r="H1373" s="3">
        <v>754708</v>
      </c>
      <c r="I1373" s="3">
        <v>755760</v>
      </c>
      <c r="J1373" s="3" t="s">
        <v>28</v>
      </c>
      <c r="K1373" s="3" t="s">
        <v>2749</v>
      </c>
      <c r="L1373" s="3" t="s">
        <v>2749</v>
      </c>
      <c r="N1373" s="5" t="s">
        <v>2750</v>
      </c>
      <c r="Q1373" s="3" t="s">
        <v>2747</v>
      </c>
      <c r="R1373" s="3">
        <v>1053</v>
      </c>
      <c r="S1373" s="3">
        <v>350</v>
      </c>
    </row>
    <row r="1374" spans="1:20" x14ac:dyDescent="0.35">
      <c r="A1374" s="2" t="s">
        <v>11</v>
      </c>
      <c r="B1374" s="3" t="s">
        <v>12</v>
      </c>
      <c r="C1374" s="3" t="s">
        <v>13</v>
      </c>
      <c r="D1374" s="3" t="s">
        <v>14</v>
      </c>
      <c r="E1374" s="3" t="s">
        <v>3</v>
      </c>
      <c r="G1374" s="3" t="s">
        <v>15</v>
      </c>
      <c r="H1374" s="3">
        <v>755890</v>
      </c>
      <c r="I1374" s="3">
        <v>757329</v>
      </c>
      <c r="J1374" s="3" t="s">
        <v>16</v>
      </c>
      <c r="O1374" s="2" t="s">
        <v>2751</v>
      </c>
      <c r="Q1374" s="3" t="s">
        <v>2752</v>
      </c>
      <c r="R1374" s="3">
        <v>1440</v>
      </c>
      <c r="T1374" s="3" t="s">
        <v>2753</v>
      </c>
    </row>
    <row r="1375" spans="1:20" x14ac:dyDescent="0.35">
      <c r="A1375" s="2" t="s">
        <v>20</v>
      </c>
      <c r="B1375" s="3" t="s">
        <v>21</v>
      </c>
      <c r="C1375" s="3" t="s">
        <v>13</v>
      </c>
      <c r="D1375" s="3" t="s">
        <v>14</v>
      </c>
      <c r="E1375" s="3" t="s">
        <v>3</v>
      </c>
      <c r="G1375" s="3" t="s">
        <v>15</v>
      </c>
      <c r="H1375" s="3">
        <v>755890</v>
      </c>
      <c r="I1375" s="3">
        <v>757329</v>
      </c>
      <c r="J1375" s="3" t="s">
        <v>16</v>
      </c>
      <c r="K1375" s="3" t="s">
        <v>2754</v>
      </c>
      <c r="L1375" s="3" t="s">
        <v>2754</v>
      </c>
      <c r="N1375" s="5" t="s">
        <v>2755</v>
      </c>
      <c r="O1375" s="2" t="s">
        <v>2751</v>
      </c>
      <c r="Q1375" s="3" t="s">
        <v>2752</v>
      </c>
      <c r="R1375" s="3">
        <v>1440</v>
      </c>
      <c r="S1375" s="3">
        <v>479</v>
      </c>
    </row>
    <row r="1376" spans="1:20" x14ac:dyDescent="0.35">
      <c r="A1376" s="2" t="s">
        <v>11</v>
      </c>
      <c r="B1376" s="3" t="s">
        <v>469</v>
      </c>
      <c r="C1376" s="3" t="s">
        <v>13</v>
      </c>
      <c r="D1376" s="3" t="s">
        <v>14</v>
      </c>
      <c r="E1376" s="3" t="s">
        <v>3</v>
      </c>
      <c r="G1376" s="3" t="s">
        <v>15</v>
      </c>
      <c r="H1376" s="3">
        <v>757576</v>
      </c>
      <c r="I1376" s="3">
        <v>757652</v>
      </c>
      <c r="J1376" s="3" t="s">
        <v>28</v>
      </c>
      <c r="Q1376" s="3" t="s">
        <v>2756</v>
      </c>
      <c r="R1376" s="3">
        <v>77</v>
      </c>
      <c r="T1376" s="3" t="s">
        <v>2757</v>
      </c>
    </row>
    <row r="1377" spans="1:20" x14ac:dyDescent="0.35">
      <c r="A1377" s="2" t="s">
        <v>469</v>
      </c>
      <c r="C1377" s="3" t="s">
        <v>13</v>
      </c>
      <c r="D1377" s="3" t="s">
        <v>14</v>
      </c>
      <c r="E1377" s="3" t="s">
        <v>3</v>
      </c>
      <c r="G1377" s="3" t="s">
        <v>15</v>
      </c>
      <c r="H1377" s="3">
        <v>757576</v>
      </c>
      <c r="I1377" s="3">
        <v>757652</v>
      </c>
      <c r="J1377" s="3" t="s">
        <v>28</v>
      </c>
      <c r="N1377" s="5" t="s">
        <v>2758</v>
      </c>
      <c r="Q1377" s="3" t="s">
        <v>2756</v>
      </c>
      <c r="R1377" s="3">
        <v>77</v>
      </c>
      <c r="T1377" s="3" t="s">
        <v>2759</v>
      </c>
    </row>
    <row r="1378" spans="1:20" x14ac:dyDescent="0.35">
      <c r="A1378" s="2" t="s">
        <v>11</v>
      </c>
      <c r="B1378" s="3" t="s">
        <v>12</v>
      </c>
      <c r="C1378" s="3" t="s">
        <v>13</v>
      </c>
      <c r="D1378" s="3" t="s">
        <v>14</v>
      </c>
      <c r="E1378" s="3" t="s">
        <v>3</v>
      </c>
      <c r="G1378" s="3" t="s">
        <v>15</v>
      </c>
      <c r="H1378" s="3">
        <v>758088</v>
      </c>
      <c r="I1378" s="3">
        <v>758297</v>
      </c>
      <c r="J1378" s="3" t="s">
        <v>16</v>
      </c>
      <c r="Q1378" s="3" t="s">
        <v>2760</v>
      </c>
      <c r="R1378" s="3">
        <v>210</v>
      </c>
      <c r="T1378" s="3" t="s">
        <v>2761</v>
      </c>
    </row>
    <row r="1379" spans="1:20" x14ac:dyDescent="0.35">
      <c r="A1379" s="2" t="s">
        <v>20</v>
      </c>
      <c r="B1379" s="3" t="s">
        <v>21</v>
      </c>
      <c r="C1379" s="3" t="s">
        <v>13</v>
      </c>
      <c r="D1379" s="3" t="s">
        <v>14</v>
      </c>
      <c r="E1379" s="3" t="s">
        <v>3</v>
      </c>
      <c r="G1379" s="3" t="s">
        <v>15</v>
      </c>
      <c r="H1379" s="3">
        <v>758088</v>
      </c>
      <c r="I1379" s="3">
        <v>758297</v>
      </c>
      <c r="J1379" s="3" t="s">
        <v>16</v>
      </c>
      <c r="K1379" s="3" t="s">
        <v>2762</v>
      </c>
      <c r="L1379" s="3" t="s">
        <v>2762</v>
      </c>
      <c r="N1379" s="5" t="s">
        <v>2763</v>
      </c>
      <c r="Q1379" s="3" t="s">
        <v>2760</v>
      </c>
      <c r="R1379" s="3">
        <v>210</v>
      </c>
      <c r="S1379" s="3">
        <v>69</v>
      </c>
    </row>
    <row r="1380" spans="1:20" x14ac:dyDescent="0.35">
      <c r="A1380" s="2" t="s">
        <v>11</v>
      </c>
      <c r="B1380" s="3" t="s">
        <v>12</v>
      </c>
      <c r="C1380" s="3" t="s">
        <v>13</v>
      </c>
      <c r="D1380" s="3" t="s">
        <v>14</v>
      </c>
      <c r="E1380" s="3" t="s">
        <v>3</v>
      </c>
      <c r="G1380" s="3" t="s">
        <v>15</v>
      </c>
      <c r="H1380" s="3">
        <v>758645</v>
      </c>
      <c r="I1380" s="3">
        <v>759505</v>
      </c>
      <c r="J1380" s="3" t="s">
        <v>28</v>
      </c>
      <c r="Q1380" s="3" t="s">
        <v>2764</v>
      </c>
      <c r="R1380" s="3">
        <v>861</v>
      </c>
      <c r="T1380" s="3" t="s">
        <v>2765</v>
      </c>
    </row>
    <row r="1381" spans="1:20" x14ac:dyDescent="0.35">
      <c r="A1381" s="2" t="s">
        <v>20</v>
      </c>
      <c r="B1381" s="3" t="s">
        <v>21</v>
      </c>
      <c r="C1381" s="3" t="s">
        <v>13</v>
      </c>
      <c r="D1381" s="3" t="s">
        <v>14</v>
      </c>
      <c r="E1381" s="3" t="s">
        <v>3</v>
      </c>
      <c r="G1381" s="3" t="s">
        <v>15</v>
      </c>
      <c r="H1381" s="3">
        <v>758645</v>
      </c>
      <c r="I1381" s="3">
        <v>759505</v>
      </c>
      <c r="J1381" s="3" t="s">
        <v>28</v>
      </c>
      <c r="K1381" s="3" t="s">
        <v>2766</v>
      </c>
      <c r="L1381" s="3" t="s">
        <v>2766</v>
      </c>
      <c r="N1381" s="5" t="s">
        <v>2767</v>
      </c>
      <c r="Q1381" s="3" t="s">
        <v>2764</v>
      </c>
      <c r="R1381" s="3">
        <v>861</v>
      </c>
      <c r="S1381" s="3">
        <v>286</v>
      </c>
    </row>
    <row r="1382" spans="1:20" x14ac:dyDescent="0.35">
      <c r="A1382" s="2" t="s">
        <v>11</v>
      </c>
      <c r="B1382" s="3" t="s">
        <v>12</v>
      </c>
      <c r="C1382" s="3" t="s">
        <v>13</v>
      </c>
      <c r="D1382" s="3" t="s">
        <v>14</v>
      </c>
      <c r="E1382" s="3" t="s">
        <v>3</v>
      </c>
      <c r="G1382" s="3" t="s">
        <v>15</v>
      </c>
      <c r="H1382" s="3">
        <v>759543</v>
      </c>
      <c r="I1382" s="3">
        <v>760625</v>
      </c>
      <c r="J1382" s="3" t="s">
        <v>16</v>
      </c>
      <c r="Q1382" s="3" t="s">
        <v>2768</v>
      </c>
      <c r="R1382" s="3">
        <v>1083</v>
      </c>
      <c r="T1382" s="3" t="s">
        <v>2769</v>
      </c>
    </row>
    <row r="1383" spans="1:20" x14ac:dyDescent="0.35">
      <c r="A1383" s="2" t="s">
        <v>20</v>
      </c>
      <c r="B1383" s="3" t="s">
        <v>21</v>
      </c>
      <c r="C1383" s="3" t="s">
        <v>13</v>
      </c>
      <c r="D1383" s="3" t="s">
        <v>14</v>
      </c>
      <c r="E1383" s="3" t="s">
        <v>3</v>
      </c>
      <c r="G1383" s="3" t="s">
        <v>15</v>
      </c>
      <c r="H1383" s="3">
        <v>759543</v>
      </c>
      <c r="I1383" s="3">
        <v>760625</v>
      </c>
      <c r="J1383" s="3" t="s">
        <v>16</v>
      </c>
      <c r="K1383" s="3" t="s">
        <v>2770</v>
      </c>
      <c r="L1383" s="3" t="s">
        <v>2770</v>
      </c>
      <c r="N1383" s="5" t="s">
        <v>31</v>
      </c>
      <c r="Q1383" s="3" t="s">
        <v>2768</v>
      </c>
      <c r="R1383" s="3">
        <v>1083</v>
      </c>
      <c r="S1383" s="3">
        <v>360</v>
      </c>
    </row>
    <row r="1384" spans="1:20" x14ac:dyDescent="0.35">
      <c r="A1384" s="2" t="s">
        <v>11</v>
      </c>
      <c r="B1384" s="3" t="s">
        <v>12</v>
      </c>
      <c r="C1384" s="3" t="s">
        <v>13</v>
      </c>
      <c r="D1384" s="3" t="s">
        <v>14</v>
      </c>
      <c r="E1384" s="3" t="s">
        <v>3</v>
      </c>
      <c r="G1384" s="3" t="s">
        <v>15</v>
      </c>
      <c r="H1384" s="3">
        <v>760786</v>
      </c>
      <c r="I1384" s="3">
        <v>761610</v>
      </c>
      <c r="J1384" s="3" t="s">
        <v>16</v>
      </c>
      <c r="O1384" s="2" t="s">
        <v>2771</v>
      </c>
      <c r="Q1384" s="3" t="s">
        <v>2772</v>
      </c>
      <c r="R1384" s="3">
        <v>825</v>
      </c>
      <c r="T1384" s="3" t="s">
        <v>2773</v>
      </c>
    </row>
    <row r="1385" spans="1:20" x14ac:dyDescent="0.35">
      <c r="A1385" s="2" t="s">
        <v>20</v>
      </c>
      <c r="B1385" s="3" t="s">
        <v>21</v>
      </c>
      <c r="C1385" s="3" t="s">
        <v>13</v>
      </c>
      <c r="D1385" s="3" t="s">
        <v>14</v>
      </c>
      <c r="E1385" s="3" t="s">
        <v>3</v>
      </c>
      <c r="G1385" s="3" t="s">
        <v>15</v>
      </c>
      <c r="H1385" s="3">
        <v>760786</v>
      </c>
      <c r="I1385" s="3">
        <v>761610</v>
      </c>
      <c r="J1385" s="3" t="s">
        <v>16</v>
      </c>
      <c r="K1385" s="3" t="s">
        <v>2774</v>
      </c>
      <c r="L1385" s="3" t="s">
        <v>2774</v>
      </c>
      <c r="N1385" s="5" t="s">
        <v>2775</v>
      </c>
      <c r="O1385" s="2" t="s">
        <v>2771</v>
      </c>
      <c r="Q1385" s="3" t="s">
        <v>2772</v>
      </c>
      <c r="R1385" s="3">
        <v>825</v>
      </c>
      <c r="S1385" s="3">
        <v>274</v>
      </c>
    </row>
    <row r="1386" spans="1:20" x14ac:dyDescent="0.35">
      <c r="A1386" s="2" t="s">
        <v>11</v>
      </c>
      <c r="B1386" s="3" t="s">
        <v>12</v>
      </c>
      <c r="C1386" s="3" t="s">
        <v>13</v>
      </c>
      <c r="D1386" s="3" t="s">
        <v>14</v>
      </c>
      <c r="E1386" s="3" t="s">
        <v>3</v>
      </c>
      <c r="G1386" s="3" t="s">
        <v>15</v>
      </c>
      <c r="H1386" s="3">
        <v>761793</v>
      </c>
      <c r="I1386" s="3">
        <v>767510</v>
      </c>
      <c r="J1386" s="3" t="s">
        <v>28</v>
      </c>
      <c r="Q1386" s="3" t="s">
        <v>2776</v>
      </c>
      <c r="R1386" s="3">
        <v>5718</v>
      </c>
      <c r="T1386" s="3" t="s">
        <v>2777</v>
      </c>
    </row>
    <row r="1387" spans="1:20" x14ac:dyDescent="0.35">
      <c r="A1387" s="2" t="s">
        <v>20</v>
      </c>
      <c r="B1387" s="3" t="s">
        <v>21</v>
      </c>
      <c r="C1387" s="3" t="s">
        <v>13</v>
      </c>
      <c r="D1387" s="3" t="s">
        <v>14</v>
      </c>
      <c r="E1387" s="3" t="s">
        <v>3</v>
      </c>
      <c r="G1387" s="3" t="s">
        <v>15</v>
      </c>
      <c r="H1387" s="3">
        <v>761793</v>
      </c>
      <c r="I1387" s="3">
        <v>767510</v>
      </c>
      <c r="J1387" s="3" t="s">
        <v>28</v>
      </c>
      <c r="K1387" s="3" t="s">
        <v>2778</v>
      </c>
      <c r="L1387" s="3" t="s">
        <v>2778</v>
      </c>
      <c r="N1387" s="5" t="s">
        <v>31</v>
      </c>
      <c r="Q1387" s="3" t="s">
        <v>2776</v>
      </c>
      <c r="R1387" s="3">
        <v>5718</v>
      </c>
      <c r="S1387" s="3">
        <v>1905</v>
      </c>
    </row>
    <row r="1388" spans="1:20" x14ac:dyDescent="0.35">
      <c r="A1388" s="2" t="s">
        <v>11</v>
      </c>
      <c r="B1388" s="3" t="s">
        <v>12</v>
      </c>
      <c r="C1388" s="3" t="s">
        <v>13</v>
      </c>
      <c r="D1388" s="3" t="s">
        <v>14</v>
      </c>
      <c r="E1388" s="3" t="s">
        <v>3</v>
      </c>
      <c r="G1388" s="3" t="s">
        <v>15</v>
      </c>
      <c r="H1388" s="3">
        <v>767591</v>
      </c>
      <c r="I1388" s="3">
        <v>768562</v>
      </c>
      <c r="J1388" s="3" t="s">
        <v>16</v>
      </c>
      <c r="Q1388" s="3" t="s">
        <v>2779</v>
      </c>
      <c r="R1388" s="3">
        <v>972</v>
      </c>
      <c r="T1388" s="3" t="s">
        <v>2780</v>
      </c>
    </row>
    <row r="1389" spans="1:20" x14ac:dyDescent="0.35">
      <c r="A1389" s="2" t="s">
        <v>20</v>
      </c>
      <c r="B1389" s="3" t="s">
        <v>21</v>
      </c>
      <c r="C1389" s="3" t="s">
        <v>13</v>
      </c>
      <c r="D1389" s="3" t="s">
        <v>14</v>
      </c>
      <c r="E1389" s="3" t="s">
        <v>3</v>
      </c>
      <c r="G1389" s="3" t="s">
        <v>15</v>
      </c>
      <c r="H1389" s="3">
        <v>767591</v>
      </c>
      <c r="I1389" s="3">
        <v>768562</v>
      </c>
      <c r="J1389" s="3" t="s">
        <v>16</v>
      </c>
      <c r="K1389" s="3" t="s">
        <v>2781</v>
      </c>
      <c r="L1389" s="3" t="s">
        <v>2781</v>
      </c>
      <c r="N1389" s="5" t="s">
        <v>2782</v>
      </c>
      <c r="Q1389" s="3" t="s">
        <v>2779</v>
      </c>
      <c r="R1389" s="3">
        <v>972</v>
      </c>
      <c r="S1389" s="3">
        <v>323</v>
      </c>
    </row>
    <row r="1390" spans="1:20" x14ac:dyDescent="0.35">
      <c r="A1390" s="2" t="s">
        <v>11</v>
      </c>
      <c r="B1390" s="3" t="s">
        <v>12</v>
      </c>
      <c r="C1390" s="3" t="s">
        <v>13</v>
      </c>
      <c r="D1390" s="3" t="s">
        <v>14</v>
      </c>
      <c r="E1390" s="3" t="s">
        <v>3</v>
      </c>
      <c r="G1390" s="3" t="s">
        <v>15</v>
      </c>
      <c r="H1390" s="3">
        <v>768603</v>
      </c>
      <c r="I1390" s="3">
        <v>769640</v>
      </c>
      <c r="J1390" s="3" t="s">
        <v>16</v>
      </c>
      <c r="Q1390" s="3" t="s">
        <v>2783</v>
      </c>
      <c r="R1390" s="3">
        <v>1038</v>
      </c>
      <c r="T1390" s="3" t="s">
        <v>2784</v>
      </c>
    </row>
    <row r="1391" spans="1:20" x14ac:dyDescent="0.35">
      <c r="A1391" s="2" t="s">
        <v>20</v>
      </c>
      <c r="B1391" s="3" t="s">
        <v>21</v>
      </c>
      <c r="C1391" s="3" t="s">
        <v>13</v>
      </c>
      <c r="D1391" s="3" t="s">
        <v>14</v>
      </c>
      <c r="E1391" s="3" t="s">
        <v>3</v>
      </c>
      <c r="G1391" s="3" t="s">
        <v>15</v>
      </c>
      <c r="H1391" s="3">
        <v>768603</v>
      </c>
      <c r="I1391" s="3">
        <v>769640</v>
      </c>
      <c r="J1391" s="3" t="s">
        <v>16</v>
      </c>
      <c r="K1391" s="3" t="s">
        <v>2785</v>
      </c>
      <c r="L1391" s="3" t="s">
        <v>2785</v>
      </c>
      <c r="N1391" s="5" t="s">
        <v>2786</v>
      </c>
      <c r="Q1391" s="3" t="s">
        <v>2783</v>
      </c>
      <c r="R1391" s="3">
        <v>1038</v>
      </c>
      <c r="S1391" s="3">
        <v>345</v>
      </c>
    </row>
    <row r="1392" spans="1:20" x14ac:dyDescent="0.35">
      <c r="A1392" s="2" t="s">
        <v>11</v>
      </c>
      <c r="B1392" s="3" t="s">
        <v>12</v>
      </c>
      <c r="C1392" s="3" t="s">
        <v>13</v>
      </c>
      <c r="D1392" s="3" t="s">
        <v>14</v>
      </c>
      <c r="E1392" s="3" t="s">
        <v>3</v>
      </c>
      <c r="G1392" s="3" t="s">
        <v>15</v>
      </c>
      <c r="H1392" s="3">
        <v>769689</v>
      </c>
      <c r="I1392" s="3">
        <v>770312</v>
      </c>
      <c r="J1392" s="3" t="s">
        <v>16</v>
      </c>
      <c r="Q1392" s="3" t="s">
        <v>2787</v>
      </c>
      <c r="R1392" s="3">
        <v>624</v>
      </c>
      <c r="T1392" s="3" t="s">
        <v>2788</v>
      </c>
    </row>
    <row r="1393" spans="1:20" x14ac:dyDescent="0.35">
      <c r="A1393" s="2" t="s">
        <v>20</v>
      </c>
      <c r="B1393" s="3" t="s">
        <v>21</v>
      </c>
      <c r="C1393" s="3" t="s">
        <v>13</v>
      </c>
      <c r="D1393" s="3" t="s">
        <v>14</v>
      </c>
      <c r="E1393" s="3" t="s">
        <v>3</v>
      </c>
      <c r="G1393" s="3" t="s">
        <v>15</v>
      </c>
      <c r="H1393" s="3">
        <v>769689</v>
      </c>
      <c r="I1393" s="3">
        <v>770312</v>
      </c>
      <c r="J1393" s="3" t="s">
        <v>16</v>
      </c>
      <c r="K1393" s="3" t="s">
        <v>2789</v>
      </c>
      <c r="L1393" s="3" t="s">
        <v>2789</v>
      </c>
      <c r="N1393" s="5" t="s">
        <v>2790</v>
      </c>
      <c r="Q1393" s="3" t="s">
        <v>2787</v>
      </c>
      <c r="R1393" s="3">
        <v>624</v>
      </c>
      <c r="S1393" s="3">
        <v>207</v>
      </c>
    </row>
    <row r="1394" spans="1:20" x14ac:dyDescent="0.35">
      <c r="A1394" s="2" t="s">
        <v>11</v>
      </c>
      <c r="B1394" s="3" t="s">
        <v>12</v>
      </c>
      <c r="C1394" s="3" t="s">
        <v>13</v>
      </c>
      <c r="D1394" s="3" t="s">
        <v>14</v>
      </c>
      <c r="E1394" s="3" t="s">
        <v>3</v>
      </c>
      <c r="G1394" s="3" t="s">
        <v>15</v>
      </c>
      <c r="H1394" s="3">
        <v>770628</v>
      </c>
      <c r="I1394" s="3">
        <v>773024</v>
      </c>
      <c r="J1394" s="3" t="s">
        <v>16</v>
      </c>
      <c r="Q1394" s="3" t="s">
        <v>2791</v>
      </c>
      <c r="R1394" s="3">
        <v>2397</v>
      </c>
      <c r="T1394" s="3" t="s">
        <v>2792</v>
      </c>
    </row>
    <row r="1395" spans="1:20" x14ac:dyDescent="0.35">
      <c r="A1395" s="2" t="s">
        <v>20</v>
      </c>
      <c r="B1395" s="3" t="s">
        <v>21</v>
      </c>
      <c r="C1395" s="3" t="s">
        <v>13</v>
      </c>
      <c r="D1395" s="3" t="s">
        <v>14</v>
      </c>
      <c r="E1395" s="3" t="s">
        <v>3</v>
      </c>
      <c r="G1395" s="3" t="s">
        <v>15</v>
      </c>
      <c r="H1395" s="3">
        <v>770628</v>
      </c>
      <c r="I1395" s="3">
        <v>773024</v>
      </c>
      <c r="J1395" s="3" t="s">
        <v>16</v>
      </c>
      <c r="K1395" s="3" t="s">
        <v>2793</v>
      </c>
      <c r="L1395" s="3" t="s">
        <v>2793</v>
      </c>
      <c r="N1395" s="5" t="s">
        <v>31</v>
      </c>
      <c r="Q1395" s="3" t="s">
        <v>2791</v>
      </c>
      <c r="R1395" s="3">
        <v>2397</v>
      </c>
      <c r="S1395" s="3">
        <v>798</v>
      </c>
    </row>
    <row r="1396" spans="1:20" x14ac:dyDescent="0.35">
      <c r="A1396" s="2" t="s">
        <v>11</v>
      </c>
      <c r="B1396" s="3" t="s">
        <v>12</v>
      </c>
      <c r="C1396" s="3" t="s">
        <v>13</v>
      </c>
      <c r="D1396" s="3" t="s">
        <v>14</v>
      </c>
      <c r="E1396" s="3" t="s">
        <v>3</v>
      </c>
      <c r="G1396" s="3" t="s">
        <v>15</v>
      </c>
      <c r="H1396" s="3">
        <v>773366</v>
      </c>
      <c r="I1396" s="3">
        <v>774490</v>
      </c>
      <c r="J1396" s="3" t="s">
        <v>16</v>
      </c>
      <c r="Q1396" s="3" t="s">
        <v>2794</v>
      </c>
      <c r="R1396" s="3">
        <v>1125</v>
      </c>
      <c r="T1396" s="3" t="s">
        <v>2795</v>
      </c>
    </row>
    <row r="1397" spans="1:20" x14ac:dyDescent="0.35">
      <c r="A1397" s="2" t="s">
        <v>20</v>
      </c>
      <c r="B1397" s="3" t="s">
        <v>21</v>
      </c>
      <c r="C1397" s="3" t="s">
        <v>13</v>
      </c>
      <c r="D1397" s="3" t="s">
        <v>14</v>
      </c>
      <c r="E1397" s="3" t="s">
        <v>3</v>
      </c>
      <c r="G1397" s="3" t="s">
        <v>15</v>
      </c>
      <c r="H1397" s="3">
        <v>773366</v>
      </c>
      <c r="I1397" s="3">
        <v>774490</v>
      </c>
      <c r="J1397" s="3" t="s">
        <v>16</v>
      </c>
      <c r="K1397" s="3" t="s">
        <v>2796</v>
      </c>
      <c r="L1397" s="3" t="s">
        <v>2796</v>
      </c>
      <c r="N1397" s="5" t="s">
        <v>2797</v>
      </c>
      <c r="Q1397" s="3" t="s">
        <v>2794</v>
      </c>
      <c r="R1397" s="3">
        <v>1125</v>
      </c>
      <c r="S1397" s="3">
        <v>374</v>
      </c>
    </row>
    <row r="1398" spans="1:20" x14ac:dyDescent="0.35">
      <c r="A1398" s="2" t="s">
        <v>11</v>
      </c>
      <c r="B1398" s="3" t="s">
        <v>12</v>
      </c>
      <c r="C1398" s="3" t="s">
        <v>13</v>
      </c>
      <c r="D1398" s="3" t="s">
        <v>14</v>
      </c>
      <c r="E1398" s="3" t="s">
        <v>3</v>
      </c>
      <c r="G1398" s="3" t="s">
        <v>15</v>
      </c>
      <c r="H1398" s="3">
        <v>774500</v>
      </c>
      <c r="I1398" s="3">
        <v>775552</v>
      </c>
      <c r="J1398" s="3" t="s">
        <v>16</v>
      </c>
      <c r="Q1398" s="3" t="s">
        <v>2798</v>
      </c>
      <c r="R1398" s="3">
        <v>1053</v>
      </c>
      <c r="T1398" s="3" t="s">
        <v>2799</v>
      </c>
    </row>
    <row r="1399" spans="1:20" x14ac:dyDescent="0.35">
      <c r="A1399" s="2" t="s">
        <v>20</v>
      </c>
      <c r="B1399" s="3" t="s">
        <v>21</v>
      </c>
      <c r="C1399" s="3" t="s">
        <v>13</v>
      </c>
      <c r="D1399" s="3" t="s">
        <v>14</v>
      </c>
      <c r="E1399" s="3" t="s">
        <v>3</v>
      </c>
      <c r="G1399" s="3" t="s">
        <v>15</v>
      </c>
      <c r="H1399" s="3">
        <v>774500</v>
      </c>
      <c r="I1399" s="3">
        <v>775552</v>
      </c>
      <c r="J1399" s="3" t="s">
        <v>16</v>
      </c>
      <c r="K1399" s="3" t="s">
        <v>2800</v>
      </c>
      <c r="L1399" s="3" t="s">
        <v>2800</v>
      </c>
      <c r="N1399" s="5" t="s">
        <v>2388</v>
      </c>
      <c r="Q1399" s="3" t="s">
        <v>2798</v>
      </c>
      <c r="R1399" s="3">
        <v>1053</v>
      </c>
      <c r="S1399" s="3">
        <v>350</v>
      </c>
    </row>
    <row r="1400" spans="1:20" x14ac:dyDescent="0.35">
      <c r="A1400" s="2" t="s">
        <v>11</v>
      </c>
      <c r="B1400" s="3" t="s">
        <v>12</v>
      </c>
      <c r="C1400" s="3" t="s">
        <v>13</v>
      </c>
      <c r="D1400" s="3" t="s">
        <v>14</v>
      </c>
      <c r="E1400" s="3" t="s">
        <v>3</v>
      </c>
      <c r="G1400" s="3" t="s">
        <v>15</v>
      </c>
      <c r="H1400" s="3">
        <v>775937</v>
      </c>
      <c r="I1400" s="3">
        <v>776422</v>
      </c>
      <c r="J1400" s="3" t="s">
        <v>28</v>
      </c>
      <c r="Q1400" s="3" t="s">
        <v>2801</v>
      </c>
      <c r="R1400" s="3">
        <v>486</v>
      </c>
      <c r="T1400" s="3" t="s">
        <v>2802</v>
      </c>
    </row>
    <row r="1401" spans="1:20" x14ac:dyDescent="0.35">
      <c r="A1401" s="2" t="s">
        <v>20</v>
      </c>
      <c r="B1401" s="3" t="s">
        <v>21</v>
      </c>
      <c r="C1401" s="3" t="s">
        <v>13</v>
      </c>
      <c r="D1401" s="3" t="s">
        <v>14</v>
      </c>
      <c r="E1401" s="3" t="s">
        <v>3</v>
      </c>
      <c r="G1401" s="3" t="s">
        <v>15</v>
      </c>
      <c r="H1401" s="3">
        <v>775937</v>
      </c>
      <c r="I1401" s="3">
        <v>776422</v>
      </c>
      <c r="J1401" s="3" t="s">
        <v>28</v>
      </c>
      <c r="K1401" s="3" t="s">
        <v>2803</v>
      </c>
      <c r="L1401" s="3" t="s">
        <v>2803</v>
      </c>
      <c r="N1401" s="5" t="s">
        <v>2804</v>
      </c>
      <c r="Q1401" s="3" t="s">
        <v>2801</v>
      </c>
      <c r="R1401" s="3">
        <v>486</v>
      </c>
      <c r="S1401" s="3">
        <v>161</v>
      </c>
    </row>
    <row r="1402" spans="1:20" x14ac:dyDescent="0.35">
      <c r="A1402" s="2" t="s">
        <v>11</v>
      </c>
      <c r="B1402" s="3" t="s">
        <v>12</v>
      </c>
      <c r="C1402" s="3" t="s">
        <v>13</v>
      </c>
      <c r="D1402" s="3" t="s">
        <v>14</v>
      </c>
      <c r="E1402" s="3" t="s">
        <v>3</v>
      </c>
      <c r="G1402" s="3" t="s">
        <v>15</v>
      </c>
      <c r="H1402" s="3">
        <v>776438</v>
      </c>
      <c r="I1402" s="3">
        <v>776935</v>
      </c>
      <c r="J1402" s="3" t="s">
        <v>28</v>
      </c>
      <c r="Q1402" s="3" t="s">
        <v>2805</v>
      </c>
      <c r="R1402" s="3">
        <v>498</v>
      </c>
      <c r="T1402" s="3" t="s">
        <v>2806</v>
      </c>
    </row>
    <row r="1403" spans="1:20" x14ac:dyDescent="0.35">
      <c r="A1403" s="2" t="s">
        <v>20</v>
      </c>
      <c r="B1403" s="3" t="s">
        <v>21</v>
      </c>
      <c r="C1403" s="3" t="s">
        <v>13</v>
      </c>
      <c r="D1403" s="3" t="s">
        <v>14</v>
      </c>
      <c r="E1403" s="3" t="s">
        <v>3</v>
      </c>
      <c r="G1403" s="3" t="s">
        <v>15</v>
      </c>
      <c r="H1403" s="3">
        <v>776438</v>
      </c>
      <c r="I1403" s="3">
        <v>776935</v>
      </c>
      <c r="J1403" s="3" t="s">
        <v>28</v>
      </c>
      <c r="K1403" s="3" t="s">
        <v>2807</v>
      </c>
      <c r="L1403" s="3" t="s">
        <v>2807</v>
      </c>
      <c r="N1403" s="5" t="s">
        <v>2804</v>
      </c>
      <c r="Q1403" s="3" t="s">
        <v>2805</v>
      </c>
      <c r="R1403" s="3">
        <v>498</v>
      </c>
      <c r="S1403" s="3">
        <v>165</v>
      </c>
    </row>
    <row r="1404" spans="1:20" x14ac:dyDescent="0.35">
      <c r="A1404" s="2" t="s">
        <v>11</v>
      </c>
      <c r="B1404" s="3" t="s">
        <v>12</v>
      </c>
      <c r="C1404" s="3" t="s">
        <v>13</v>
      </c>
      <c r="D1404" s="3" t="s">
        <v>14</v>
      </c>
      <c r="E1404" s="3" t="s">
        <v>3</v>
      </c>
      <c r="G1404" s="3" t="s">
        <v>15</v>
      </c>
      <c r="H1404" s="3">
        <v>777222</v>
      </c>
      <c r="I1404" s="3">
        <v>777980</v>
      </c>
      <c r="J1404" s="3" t="s">
        <v>28</v>
      </c>
      <c r="Q1404" s="3" t="s">
        <v>2808</v>
      </c>
      <c r="R1404" s="3">
        <v>759</v>
      </c>
      <c r="T1404" s="3" t="s">
        <v>2809</v>
      </c>
    </row>
    <row r="1405" spans="1:20" x14ac:dyDescent="0.35">
      <c r="A1405" s="2" t="s">
        <v>20</v>
      </c>
      <c r="B1405" s="3" t="s">
        <v>21</v>
      </c>
      <c r="C1405" s="3" t="s">
        <v>13</v>
      </c>
      <c r="D1405" s="3" t="s">
        <v>14</v>
      </c>
      <c r="E1405" s="3" t="s">
        <v>3</v>
      </c>
      <c r="G1405" s="3" t="s">
        <v>15</v>
      </c>
      <c r="H1405" s="3">
        <v>777222</v>
      </c>
      <c r="I1405" s="3">
        <v>777980</v>
      </c>
      <c r="J1405" s="3" t="s">
        <v>28</v>
      </c>
      <c r="K1405" s="3" t="s">
        <v>2810</v>
      </c>
      <c r="L1405" s="3" t="s">
        <v>2810</v>
      </c>
      <c r="N1405" s="5" t="s">
        <v>2811</v>
      </c>
      <c r="Q1405" s="3" t="s">
        <v>2808</v>
      </c>
      <c r="R1405" s="3">
        <v>759</v>
      </c>
      <c r="S1405" s="3">
        <v>252</v>
      </c>
    </row>
    <row r="1406" spans="1:20" x14ac:dyDescent="0.35">
      <c r="A1406" s="2" t="s">
        <v>11</v>
      </c>
      <c r="B1406" s="3" t="s">
        <v>12</v>
      </c>
      <c r="C1406" s="3" t="s">
        <v>13</v>
      </c>
      <c r="D1406" s="3" t="s">
        <v>14</v>
      </c>
      <c r="E1406" s="3" t="s">
        <v>3</v>
      </c>
      <c r="G1406" s="3" t="s">
        <v>15</v>
      </c>
      <c r="H1406" s="3">
        <v>778092</v>
      </c>
      <c r="I1406" s="3">
        <v>779030</v>
      </c>
      <c r="J1406" s="3" t="s">
        <v>28</v>
      </c>
      <c r="Q1406" s="3" t="s">
        <v>2812</v>
      </c>
      <c r="R1406" s="3">
        <v>939</v>
      </c>
      <c r="T1406" s="3" t="s">
        <v>2813</v>
      </c>
    </row>
    <row r="1407" spans="1:20" x14ac:dyDescent="0.35">
      <c r="A1407" s="2" t="s">
        <v>20</v>
      </c>
      <c r="B1407" s="3" t="s">
        <v>21</v>
      </c>
      <c r="C1407" s="3" t="s">
        <v>13</v>
      </c>
      <c r="D1407" s="3" t="s">
        <v>14</v>
      </c>
      <c r="E1407" s="3" t="s">
        <v>3</v>
      </c>
      <c r="G1407" s="3" t="s">
        <v>15</v>
      </c>
      <c r="H1407" s="3">
        <v>778092</v>
      </c>
      <c r="I1407" s="3">
        <v>779030</v>
      </c>
      <c r="J1407" s="3" t="s">
        <v>28</v>
      </c>
      <c r="K1407" s="3" t="s">
        <v>2814</v>
      </c>
      <c r="L1407" s="3" t="s">
        <v>2814</v>
      </c>
      <c r="N1407" s="5" t="s">
        <v>2815</v>
      </c>
      <c r="Q1407" s="3" t="s">
        <v>2812</v>
      </c>
      <c r="R1407" s="3">
        <v>939</v>
      </c>
      <c r="S1407" s="3">
        <v>312</v>
      </c>
    </row>
    <row r="1408" spans="1:20" x14ac:dyDescent="0.35">
      <c r="A1408" s="2" t="s">
        <v>11</v>
      </c>
      <c r="B1408" s="3" t="s">
        <v>12</v>
      </c>
      <c r="C1408" s="3" t="s">
        <v>13</v>
      </c>
      <c r="D1408" s="3" t="s">
        <v>14</v>
      </c>
      <c r="E1408" s="3" t="s">
        <v>3</v>
      </c>
      <c r="G1408" s="3" t="s">
        <v>15</v>
      </c>
      <c r="H1408" s="3">
        <v>779093</v>
      </c>
      <c r="I1408" s="3">
        <v>779467</v>
      </c>
      <c r="J1408" s="3" t="s">
        <v>16</v>
      </c>
      <c r="Q1408" s="3" t="s">
        <v>2816</v>
      </c>
      <c r="R1408" s="3">
        <v>375</v>
      </c>
      <c r="T1408" s="3" t="s">
        <v>2817</v>
      </c>
    </row>
    <row r="1409" spans="1:20" x14ac:dyDescent="0.35">
      <c r="A1409" s="2" t="s">
        <v>20</v>
      </c>
      <c r="B1409" s="3" t="s">
        <v>21</v>
      </c>
      <c r="C1409" s="3" t="s">
        <v>13</v>
      </c>
      <c r="D1409" s="3" t="s">
        <v>14</v>
      </c>
      <c r="E1409" s="3" t="s">
        <v>3</v>
      </c>
      <c r="G1409" s="3" t="s">
        <v>15</v>
      </c>
      <c r="H1409" s="3">
        <v>779093</v>
      </c>
      <c r="I1409" s="3">
        <v>779467</v>
      </c>
      <c r="J1409" s="3" t="s">
        <v>16</v>
      </c>
      <c r="K1409" s="3" t="s">
        <v>2818</v>
      </c>
      <c r="L1409" s="3" t="s">
        <v>2818</v>
      </c>
      <c r="N1409" s="5" t="s">
        <v>31</v>
      </c>
      <c r="Q1409" s="3" t="s">
        <v>2816</v>
      </c>
      <c r="R1409" s="3">
        <v>375</v>
      </c>
      <c r="S1409" s="3">
        <v>124</v>
      </c>
    </row>
    <row r="1410" spans="1:20" x14ac:dyDescent="0.35">
      <c r="A1410" s="2" t="s">
        <v>11</v>
      </c>
      <c r="B1410" s="3" t="s">
        <v>12</v>
      </c>
      <c r="C1410" s="3" t="s">
        <v>13</v>
      </c>
      <c r="D1410" s="3" t="s">
        <v>14</v>
      </c>
      <c r="E1410" s="3" t="s">
        <v>3</v>
      </c>
      <c r="G1410" s="3" t="s">
        <v>15</v>
      </c>
      <c r="H1410" s="3">
        <v>779547</v>
      </c>
      <c r="I1410" s="3">
        <v>781430</v>
      </c>
      <c r="J1410" s="3" t="s">
        <v>16</v>
      </c>
      <c r="O1410" s="2" t="s">
        <v>2819</v>
      </c>
      <c r="Q1410" s="3" t="s">
        <v>2820</v>
      </c>
      <c r="R1410" s="3">
        <v>1884</v>
      </c>
      <c r="T1410" s="3" t="s">
        <v>2821</v>
      </c>
    </row>
    <row r="1411" spans="1:20" x14ac:dyDescent="0.35">
      <c r="A1411" s="2" t="s">
        <v>20</v>
      </c>
      <c r="B1411" s="3" t="s">
        <v>21</v>
      </c>
      <c r="C1411" s="3" t="s">
        <v>13</v>
      </c>
      <c r="D1411" s="3" t="s">
        <v>14</v>
      </c>
      <c r="E1411" s="3" t="s">
        <v>3</v>
      </c>
      <c r="G1411" s="3" t="s">
        <v>15</v>
      </c>
      <c r="H1411" s="3">
        <v>779547</v>
      </c>
      <c r="I1411" s="3">
        <v>781430</v>
      </c>
      <c r="J1411" s="3" t="s">
        <v>16</v>
      </c>
      <c r="K1411" s="3" t="s">
        <v>2822</v>
      </c>
      <c r="L1411" s="3" t="s">
        <v>2822</v>
      </c>
      <c r="N1411" s="5" t="s">
        <v>2823</v>
      </c>
      <c r="O1411" s="2" t="s">
        <v>2819</v>
      </c>
      <c r="Q1411" s="3" t="s">
        <v>2820</v>
      </c>
      <c r="R1411" s="3">
        <v>1884</v>
      </c>
      <c r="S1411" s="3">
        <v>627</v>
      </c>
    </row>
    <row r="1412" spans="1:20" x14ac:dyDescent="0.35">
      <c r="A1412" s="2" t="s">
        <v>11</v>
      </c>
      <c r="B1412" s="3" t="s">
        <v>12</v>
      </c>
      <c r="C1412" s="3" t="s">
        <v>13</v>
      </c>
      <c r="D1412" s="3" t="s">
        <v>14</v>
      </c>
      <c r="E1412" s="3" t="s">
        <v>3</v>
      </c>
      <c r="G1412" s="3" t="s">
        <v>15</v>
      </c>
      <c r="H1412" s="3">
        <v>781554</v>
      </c>
      <c r="I1412" s="3">
        <v>782108</v>
      </c>
      <c r="J1412" s="3" t="s">
        <v>28</v>
      </c>
      <c r="Q1412" s="3" t="s">
        <v>2824</v>
      </c>
      <c r="R1412" s="3">
        <v>555</v>
      </c>
      <c r="T1412" s="3" t="s">
        <v>2825</v>
      </c>
    </row>
    <row r="1413" spans="1:20" x14ac:dyDescent="0.35">
      <c r="A1413" s="2" t="s">
        <v>20</v>
      </c>
      <c r="B1413" s="3" t="s">
        <v>21</v>
      </c>
      <c r="C1413" s="3" t="s">
        <v>13</v>
      </c>
      <c r="D1413" s="3" t="s">
        <v>14</v>
      </c>
      <c r="E1413" s="3" t="s">
        <v>3</v>
      </c>
      <c r="G1413" s="3" t="s">
        <v>15</v>
      </c>
      <c r="H1413" s="3">
        <v>781554</v>
      </c>
      <c r="I1413" s="3">
        <v>782108</v>
      </c>
      <c r="J1413" s="3" t="s">
        <v>28</v>
      </c>
      <c r="K1413" s="3" t="s">
        <v>2826</v>
      </c>
      <c r="L1413" s="3" t="s">
        <v>2826</v>
      </c>
      <c r="N1413" s="5" t="s">
        <v>2827</v>
      </c>
      <c r="Q1413" s="3" t="s">
        <v>2824</v>
      </c>
      <c r="R1413" s="3">
        <v>555</v>
      </c>
      <c r="S1413" s="3">
        <v>184</v>
      </c>
    </row>
    <row r="1414" spans="1:20" x14ac:dyDescent="0.35">
      <c r="A1414" s="2" t="s">
        <v>11</v>
      </c>
      <c r="B1414" s="3" t="s">
        <v>12</v>
      </c>
      <c r="C1414" s="3" t="s">
        <v>13</v>
      </c>
      <c r="D1414" s="3" t="s">
        <v>14</v>
      </c>
      <c r="E1414" s="3" t="s">
        <v>3</v>
      </c>
      <c r="G1414" s="3" t="s">
        <v>15</v>
      </c>
      <c r="H1414" s="3">
        <v>782337</v>
      </c>
      <c r="I1414" s="3">
        <v>783077</v>
      </c>
      <c r="J1414" s="3" t="s">
        <v>16</v>
      </c>
      <c r="Q1414" s="3" t="s">
        <v>2828</v>
      </c>
      <c r="R1414" s="3">
        <v>741</v>
      </c>
      <c r="T1414" s="3" t="s">
        <v>2829</v>
      </c>
    </row>
    <row r="1415" spans="1:20" x14ac:dyDescent="0.35">
      <c r="A1415" s="2" t="s">
        <v>20</v>
      </c>
      <c r="B1415" s="3" t="s">
        <v>21</v>
      </c>
      <c r="C1415" s="3" t="s">
        <v>13</v>
      </c>
      <c r="D1415" s="3" t="s">
        <v>14</v>
      </c>
      <c r="E1415" s="3" t="s">
        <v>3</v>
      </c>
      <c r="G1415" s="3" t="s">
        <v>15</v>
      </c>
      <c r="H1415" s="3">
        <v>782337</v>
      </c>
      <c r="I1415" s="3">
        <v>783077</v>
      </c>
      <c r="J1415" s="3" t="s">
        <v>16</v>
      </c>
      <c r="K1415" s="3" t="s">
        <v>2830</v>
      </c>
      <c r="L1415" s="3" t="s">
        <v>2830</v>
      </c>
      <c r="N1415" s="5" t="s">
        <v>31</v>
      </c>
      <c r="Q1415" s="3" t="s">
        <v>2828</v>
      </c>
      <c r="R1415" s="3">
        <v>741</v>
      </c>
      <c r="S1415" s="3">
        <v>246</v>
      </c>
    </row>
    <row r="1416" spans="1:20" x14ac:dyDescent="0.35">
      <c r="A1416" s="2" t="s">
        <v>11</v>
      </c>
      <c r="B1416" s="3" t="s">
        <v>12</v>
      </c>
      <c r="C1416" s="3" t="s">
        <v>13</v>
      </c>
      <c r="D1416" s="3" t="s">
        <v>14</v>
      </c>
      <c r="E1416" s="3" t="s">
        <v>3</v>
      </c>
      <c r="G1416" s="3" t="s">
        <v>15</v>
      </c>
      <c r="H1416" s="3">
        <v>783153</v>
      </c>
      <c r="I1416" s="3">
        <v>783845</v>
      </c>
      <c r="J1416" s="3" t="s">
        <v>16</v>
      </c>
      <c r="Q1416" s="3" t="s">
        <v>2831</v>
      </c>
      <c r="R1416" s="3">
        <v>693</v>
      </c>
      <c r="T1416" s="3" t="s">
        <v>2832</v>
      </c>
    </row>
    <row r="1417" spans="1:20" x14ac:dyDescent="0.35">
      <c r="A1417" s="2" t="s">
        <v>20</v>
      </c>
      <c r="B1417" s="3" t="s">
        <v>21</v>
      </c>
      <c r="C1417" s="3" t="s">
        <v>13</v>
      </c>
      <c r="D1417" s="3" t="s">
        <v>14</v>
      </c>
      <c r="E1417" s="3" t="s">
        <v>3</v>
      </c>
      <c r="G1417" s="3" t="s">
        <v>15</v>
      </c>
      <c r="H1417" s="3">
        <v>783153</v>
      </c>
      <c r="I1417" s="3">
        <v>783845</v>
      </c>
      <c r="J1417" s="3" t="s">
        <v>16</v>
      </c>
      <c r="K1417" s="3" t="s">
        <v>2833</v>
      </c>
      <c r="L1417" s="3" t="s">
        <v>2833</v>
      </c>
      <c r="N1417" s="5" t="s">
        <v>31</v>
      </c>
      <c r="Q1417" s="3" t="s">
        <v>2831</v>
      </c>
      <c r="R1417" s="3">
        <v>693</v>
      </c>
      <c r="S1417" s="3">
        <v>230</v>
      </c>
    </row>
    <row r="1418" spans="1:20" x14ac:dyDescent="0.35">
      <c r="A1418" s="2" t="s">
        <v>11</v>
      </c>
      <c r="B1418" s="3" t="s">
        <v>12</v>
      </c>
      <c r="C1418" s="3" t="s">
        <v>13</v>
      </c>
      <c r="D1418" s="3" t="s">
        <v>14</v>
      </c>
      <c r="E1418" s="3" t="s">
        <v>3</v>
      </c>
      <c r="G1418" s="3" t="s">
        <v>15</v>
      </c>
      <c r="H1418" s="3">
        <v>783999</v>
      </c>
      <c r="I1418" s="3">
        <v>784913</v>
      </c>
      <c r="J1418" s="3" t="s">
        <v>16</v>
      </c>
      <c r="Q1418" s="3" t="s">
        <v>2834</v>
      </c>
      <c r="R1418" s="3">
        <v>915</v>
      </c>
      <c r="T1418" s="3" t="s">
        <v>2835</v>
      </c>
    </row>
    <row r="1419" spans="1:20" x14ac:dyDescent="0.35">
      <c r="A1419" s="2" t="s">
        <v>20</v>
      </c>
      <c r="B1419" s="3" t="s">
        <v>21</v>
      </c>
      <c r="C1419" s="3" t="s">
        <v>13</v>
      </c>
      <c r="D1419" s="3" t="s">
        <v>14</v>
      </c>
      <c r="E1419" s="3" t="s">
        <v>3</v>
      </c>
      <c r="G1419" s="3" t="s">
        <v>15</v>
      </c>
      <c r="H1419" s="3">
        <v>783999</v>
      </c>
      <c r="I1419" s="3">
        <v>784913</v>
      </c>
      <c r="J1419" s="3" t="s">
        <v>16</v>
      </c>
      <c r="K1419" s="3" t="s">
        <v>2836</v>
      </c>
      <c r="L1419" s="3" t="s">
        <v>2836</v>
      </c>
      <c r="N1419" s="5" t="s">
        <v>2837</v>
      </c>
      <c r="Q1419" s="3" t="s">
        <v>2834</v>
      </c>
      <c r="R1419" s="3">
        <v>915</v>
      </c>
      <c r="S1419" s="3">
        <v>304</v>
      </c>
    </row>
    <row r="1420" spans="1:20" x14ac:dyDescent="0.35">
      <c r="A1420" s="2" t="s">
        <v>11</v>
      </c>
      <c r="B1420" s="3" t="s">
        <v>12</v>
      </c>
      <c r="C1420" s="3" t="s">
        <v>13</v>
      </c>
      <c r="D1420" s="3" t="s">
        <v>14</v>
      </c>
      <c r="E1420" s="3" t="s">
        <v>3</v>
      </c>
      <c r="G1420" s="3" t="s">
        <v>15</v>
      </c>
      <c r="H1420" s="3">
        <v>784963</v>
      </c>
      <c r="I1420" s="3">
        <v>785700</v>
      </c>
      <c r="J1420" s="3" t="s">
        <v>16</v>
      </c>
      <c r="Q1420" s="3" t="s">
        <v>2838</v>
      </c>
      <c r="R1420" s="3">
        <v>738</v>
      </c>
      <c r="T1420" s="3" t="s">
        <v>2839</v>
      </c>
    </row>
    <row r="1421" spans="1:20" x14ac:dyDescent="0.35">
      <c r="A1421" s="2" t="s">
        <v>20</v>
      </c>
      <c r="B1421" s="3" t="s">
        <v>21</v>
      </c>
      <c r="C1421" s="3" t="s">
        <v>13</v>
      </c>
      <c r="D1421" s="3" t="s">
        <v>14</v>
      </c>
      <c r="E1421" s="3" t="s">
        <v>3</v>
      </c>
      <c r="G1421" s="3" t="s">
        <v>15</v>
      </c>
      <c r="H1421" s="3">
        <v>784963</v>
      </c>
      <c r="I1421" s="3">
        <v>785700</v>
      </c>
      <c r="J1421" s="3" t="s">
        <v>16</v>
      </c>
      <c r="K1421" s="3" t="s">
        <v>2840</v>
      </c>
      <c r="L1421" s="3" t="s">
        <v>2840</v>
      </c>
      <c r="N1421" s="5" t="s">
        <v>2841</v>
      </c>
      <c r="Q1421" s="3" t="s">
        <v>2838</v>
      </c>
      <c r="R1421" s="3">
        <v>738</v>
      </c>
      <c r="S1421" s="3">
        <v>245</v>
      </c>
    </row>
    <row r="1422" spans="1:20" x14ac:dyDescent="0.35">
      <c r="A1422" s="2" t="s">
        <v>11</v>
      </c>
      <c r="B1422" s="3" t="s">
        <v>12</v>
      </c>
      <c r="C1422" s="3" t="s">
        <v>13</v>
      </c>
      <c r="D1422" s="3" t="s">
        <v>14</v>
      </c>
      <c r="E1422" s="3" t="s">
        <v>3</v>
      </c>
      <c r="G1422" s="3" t="s">
        <v>15</v>
      </c>
      <c r="H1422" s="3">
        <v>785764</v>
      </c>
      <c r="I1422" s="3">
        <v>786423</v>
      </c>
      <c r="J1422" s="3" t="s">
        <v>28</v>
      </c>
      <c r="O1422" s="2" t="s">
        <v>2842</v>
      </c>
      <c r="Q1422" s="3" t="s">
        <v>2843</v>
      </c>
      <c r="R1422" s="3">
        <v>660</v>
      </c>
      <c r="T1422" s="3" t="s">
        <v>2844</v>
      </c>
    </row>
    <row r="1423" spans="1:20" x14ac:dyDescent="0.35">
      <c r="A1423" s="2" t="s">
        <v>20</v>
      </c>
      <c r="B1423" s="3" t="s">
        <v>21</v>
      </c>
      <c r="C1423" s="3" t="s">
        <v>13</v>
      </c>
      <c r="D1423" s="3" t="s">
        <v>14</v>
      </c>
      <c r="E1423" s="3" t="s">
        <v>3</v>
      </c>
      <c r="G1423" s="3" t="s">
        <v>15</v>
      </c>
      <c r="H1423" s="3">
        <v>785764</v>
      </c>
      <c r="I1423" s="3">
        <v>786423</v>
      </c>
      <c r="J1423" s="3" t="s">
        <v>28</v>
      </c>
      <c r="K1423" s="3" t="s">
        <v>2845</v>
      </c>
      <c r="L1423" s="3" t="s">
        <v>2845</v>
      </c>
      <c r="N1423" s="5" t="s">
        <v>2846</v>
      </c>
      <c r="O1423" s="2" t="s">
        <v>2842</v>
      </c>
      <c r="Q1423" s="3" t="s">
        <v>2843</v>
      </c>
      <c r="R1423" s="3">
        <v>660</v>
      </c>
      <c r="S1423" s="3">
        <v>219</v>
      </c>
    </row>
    <row r="1424" spans="1:20" x14ac:dyDescent="0.35">
      <c r="A1424" s="2" t="s">
        <v>11</v>
      </c>
      <c r="B1424" s="3" t="s">
        <v>12</v>
      </c>
      <c r="C1424" s="3" t="s">
        <v>13</v>
      </c>
      <c r="D1424" s="3" t="s">
        <v>14</v>
      </c>
      <c r="E1424" s="3" t="s">
        <v>3</v>
      </c>
      <c r="G1424" s="3" t="s">
        <v>15</v>
      </c>
      <c r="H1424" s="3">
        <v>786475</v>
      </c>
      <c r="I1424" s="3">
        <v>788046</v>
      </c>
      <c r="J1424" s="3" t="s">
        <v>16</v>
      </c>
      <c r="Q1424" s="3" t="s">
        <v>2847</v>
      </c>
      <c r="R1424" s="3">
        <v>1572</v>
      </c>
      <c r="T1424" s="3" t="s">
        <v>2848</v>
      </c>
    </row>
    <row r="1425" spans="1:20" x14ac:dyDescent="0.35">
      <c r="A1425" s="2" t="s">
        <v>20</v>
      </c>
      <c r="B1425" s="3" t="s">
        <v>21</v>
      </c>
      <c r="C1425" s="3" t="s">
        <v>13</v>
      </c>
      <c r="D1425" s="3" t="s">
        <v>14</v>
      </c>
      <c r="E1425" s="3" t="s">
        <v>3</v>
      </c>
      <c r="G1425" s="3" t="s">
        <v>15</v>
      </c>
      <c r="H1425" s="3">
        <v>786475</v>
      </c>
      <c r="I1425" s="3">
        <v>788046</v>
      </c>
      <c r="J1425" s="3" t="s">
        <v>16</v>
      </c>
      <c r="K1425" s="3" t="s">
        <v>2849</v>
      </c>
      <c r="L1425" s="3" t="s">
        <v>2849</v>
      </c>
      <c r="N1425" s="5" t="s">
        <v>2850</v>
      </c>
      <c r="Q1425" s="3" t="s">
        <v>2847</v>
      </c>
      <c r="R1425" s="3">
        <v>1572</v>
      </c>
      <c r="S1425" s="3">
        <v>523</v>
      </c>
    </row>
    <row r="1426" spans="1:20" x14ac:dyDescent="0.35">
      <c r="A1426" s="2" t="s">
        <v>11</v>
      </c>
      <c r="B1426" s="3" t="s">
        <v>12</v>
      </c>
      <c r="C1426" s="3" t="s">
        <v>13</v>
      </c>
      <c r="D1426" s="3" t="s">
        <v>14</v>
      </c>
      <c r="E1426" s="3" t="s">
        <v>3</v>
      </c>
      <c r="G1426" s="3" t="s">
        <v>15</v>
      </c>
      <c r="H1426" s="3">
        <v>788103</v>
      </c>
      <c r="I1426" s="3">
        <v>788465</v>
      </c>
      <c r="J1426" s="3" t="s">
        <v>16</v>
      </c>
      <c r="Q1426" s="3" t="s">
        <v>2851</v>
      </c>
      <c r="R1426" s="3">
        <v>363</v>
      </c>
      <c r="T1426" s="3" t="s">
        <v>2852</v>
      </c>
    </row>
    <row r="1427" spans="1:20" x14ac:dyDescent="0.35">
      <c r="A1427" s="2" t="s">
        <v>20</v>
      </c>
      <c r="B1427" s="3" t="s">
        <v>21</v>
      </c>
      <c r="C1427" s="3" t="s">
        <v>13</v>
      </c>
      <c r="D1427" s="3" t="s">
        <v>14</v>
      </c>
      <c r="E1427" s="3" t="s">
        <v>3</v>
      </c>
      <c r="G1427" s="3" t="s">
        <v>15</v>
      </c>
      <c r="H1427" s="3">
        <v>788103</v>
      </c>
      <c r="I1427" s="3">
        <v>788465</v>
      </c>
      <c r="J1427" s="3" t="s">
        <v>16</v>
      </c>
      <c r="K1427" s="3" t="s">
        <v>2853</v>
      </c>
      <c r="L1427" s="3" t="s">
        <v>2853</v>
      </c>
      <c r="N1427" s="5" t="s">
        <v>2854</v>
      </c>
      <c r="Q1427" s="3" t="s">
        <v>2851</v>
      </c>
      <c r="R1427" s="3">
        <v>363</v>
      </c>
      <c r="S1427" s="3">
        <v>120</v>
      </c>
    </row>
    <row r="1428" spans="1:20" x14ac:dyDescent="0.35">
      <c r="A1428" s="2" t="s">
        <v>11</v>
      </c>
      <c r="B1428" s="3" t="s">
        <v>12</v>
      </c>
      <c r="C1428" s="3" t="s">
        <v>13</v>
      </c>
      <c r="D1428" s="3" t="s">
        <v>14</v>
      </c>
      <c r="E1428" s="3" t="s">
        <v>3</v>
      </c>
      <c r="G1428" s="3" t="s">
        <v>15</v>
      </c>
      <c r="H1428" s="3">
        <v>788587</v>
      </c>
      <c r="I1428" s="3">
        <v>790626</v>
      </c>
      <c r="J1428" s="3" t="s">
        <v>28</v>
      </c>
      <c r="Q1428" s="3" t="s">
        <v>2855</v>
      </c>
      <c r="R1428" s="3">
        <v>2040</v>
      </c>
      <c r="T1428" s="3" t="s">
        <v>2856</v>
      </c>
    </row>
    <row r="1429" spans="1:20" x14ac:dyDescent="0.35">
      <c r="A1429" s="2" t="s">
        <v>20</v>
      </c>
      <c r="B1429" s="3" t="s">
        <v>21</v>
      </c>
      <c r="C1429" s="3" t="s">
        <v>13</v>
      </c>
      <c r="D1429" s="3" t="s">
        <v>14</v>
      </c>
      <c r="E1429" s="3" t="s">
        <v>3</v>
      </c>
      <c r="G1429" s="3" t="s">
        <v>15</v>
      </c>
      <c r="H1429" s="3">
        <v>788587</v>
      </c>
      <c r="I1429" s="3">
        <v>790626</v>
      </c>
      <c r="J1429" s="3" t="s">
        <v>28</v>
      </c>
      <c r="K1429" s="3" t="s">
        <v>2857</v>
      </c>
      <c r="L1429" s="3" t="s">
        <v>2857</v>
      </c>
      <c r="N1429" s="5" t="s">
        <v>2858</v>
      </c>
      <c r="Q1429" s="3" t="s">
        <v>2855</v>
      </c>
      <c r="R1429" s="3">
        <v>2040</v>
      </c>
      <c r="S1429" s="3">
        <v>679</v>
      </c>
    </row>
    <row r="1430" spans="1:20" x14ac:dyDescent="0.35">
      <c r="A1430" s="2" t="s">
        <v>11</v>
      </c>
      <c r="B1430" s="3" t="s">
        <v>12</v>
      </c>
      <c r="C1430" s="3" t="s">
        <v>13</v>
      </c>
      <c r="D1430" s="3" t="s">
        <v>14</v>
      </c>
      <c r="E1430" s="3" t="s">
        <v>3</v>
      </c>
      <c r="G1430" s="3" t="s">
        <v>15</v>
      </c>
      <c r="H1430" s="3">
        <v>790687</v>
      </c>
      <c r="I1430" s="3">
        <v>791955</v>
      </c>
      <c r="J1430" s="3" t="s">
        <v>16</v>
      </c>
      <c r="Q1430" s="3" t="s">
        <v>2859</v>
      </c>
      <c r="R1430" s="3">
        <v>1269</v>
      </c>
      <c r="T1430" s="3" t="s">
        <v>2860</v>
      </c>
    </row>
    <row r="1431" spans="1:20" x14ac:dyDescent="0.35">
      <c r="A1431" s="2" t="s">
        <v>20</v>
      </c>
      <c r="B1431" s="3" t="s">
        <v>21</v>
      </c>
      <c r="C1431" s="3" t="s">
        <v>13</v>
      </c>
      <c r="D1431" s="3" t="s">
        <v>14</v>
      </c>
      <c r="E1431" s="3" t="s">
        <v>3</v>
      </c>
      <c r="G1431" s="3" t="s">
        <v>15</v>
      </c>
      <c r="H1431" s="3">
        <v>790687</v>
      </c>
      <c r="I1431" s="3">
        <v>791955</v>
      </c>
      <c r="J1431" s="3" t="s">
        <v>16</v>
      </c>
      <c r="K1431" s="3" t="s">
        <v>2861</v>
      </c>
      <c r="L1431" s="3" t="s">
        <v>2861</v>
      </c>
      <c r="N1431" s="5" t="s">
        <v>2862</v>
      </c>
      <c r="Q1431" s="3" t="s">
        <v>2859</v>
      </c>
      <c r="R1431" s="3">
        <v>1269</v>
      </c>
      <c r="S1431" s="3">
        <v>422</v>
      </c>
    </row>
    <row r="1432" spans="1:20" x14ac:dyDescent="0.35">
      <c r="A1432" s="2" t="s">
        <v>11</v>
      </c>
      <c r="B1432" s="3" t="s">
        <v>469</v>
      </c>
      <c r="C1432" s="3" t="s">
        <v>13</v>
      </c>
      <c r="D1432" s="3" t="s">
        <v>14</v>
      </c>
      <c r="E1432" s="3" t="s">
        <v>3</v>
      </c>
      <c r="G1432" s="3" t="s">
        <v>15</v>
      </c>
      <c r="H1432" s="3">
        <v>792255</v>
      </c>
      <c r="I1432" s="3">
        <v>792329</v>
      </c>
      <c r="J1432" s="3" t="s">
        <v>16</v>
      </c>
      <c r="Q1432" s="3" t="s">
        <v>2863</v>
      </c>
      <c r="R1432" s="3">
        <v>75</v>
      </c>
      <c r="T1432" s="3" t="s">
        <v>2864</v>
      </c>
    </row>
    <row r="1433" spans="1:20" x14ac:dyDescent="0.35">
      <c r="A1433" s="2" t="s">
        <v>469</v>
      </c>
      <c r="C1433" s="3" t="s">
        <v>13</v>
      </c>
      <c r="D1433" s="3" t="s">
        <v>14</v>
      </c>
      <c r="E1433" s="3" t="s">
        <v>3</v>
      </c>
      <c r="G1433" s="3" t="s">
        <v>15</v>
      </c>
      <c r="H1433" s="3">
        <v>792255</v>
      </c>
      <c r="I1433" s="3">
        <v>792329</v>
      </c>
      <c r="J1433" s="3" t="s">
        <v>16</v>
      </c>
      <c r="N1433" s="5" t="s">
        <v>2865</v>
      </c>
      <c r="Q1433" s="3" t="s">
        <v>2863</v>
      </c>
      <c r="R1433" s="3">
        <v>75</v>
      </c>
      <c r="T1433" s="3" t="s">
        <v>2866</v>
      </c>
    </row>
    <row r="1434" spans="1:20" x14ac:dyDescent="0.35">
      <c r="A1434" s="2" t="s">
        <v>11</v>
      </c>
      <c r="B1434" s="3" t="s">
        <v>469</v>
      </c>
      <c r="C1434" s="3" t="s">
        <v>13</v>
      </c>
      <c r="D1434" s="3" t="s">
        <v>14</v>
      </c>
      <c r="E1434" s="3" t="s">
        <v>3</v>
      </c>
      <c r="G1434" s="3" t="s">
        <v>15</v>
      </c>
      <c r="H1434" s="3">
        <v>792375</v>
      </c>
      <c r="I1434" s="3">
        <v>792449</v>
      </c>
      <c r="J1434" s="3" t="s">
        <v>16</v>
      </c>
      <c r="Q1434" s="3" t="s">
        <v>2867</v>
      </c>
      <c r="R1434" s="3">
        <v>75</v>
      </c>
      <c r="T1434" s="3" t="s">
        <v>2868</v>
      </c>
    </row>
    <row r="1435" spans="1:20" x14ac:dyDescent="0.35">
      <c r="A1435" s="2" t="s">
        <v>469</v>
      </c>
      <c r="C1435" s="3" t="s">
        <v>13</v>
      </c>
      <c r="D1435" s="3" t="s">
        <v>14</v>
      </c>
      <c r="E1435" s="3" t="s">
        <v>3</v>
      </c>
      <c r="G1435" s="3" t="s">
        <v>15</v>
      </c>
      <c r="H1435" s="3">
        <v>792375</v>
      </c>
      <c r="I1435" s="3">
        <v>792449</v>
      </c>
      <c r="J1435" s="3" t="s">
        <v>16</v>
      </c>
      <c r="N1435" s="5" t="s">
        <v>2865</v>
      </c>
      <c r="Q1435" s="3" t="s">
        <v>2867</v>
      </c>
      <c r="R1435" s="3">
        <v>75</v>
      </c>
      <c r="T1435" s="3" t="s">
        <v>2866</v>
      </c>
    </row>
    <row r="1436" spans="1:20" x14ac:dyDescent="0.35">
      <c r="A1436" s="2" t="s">
        <v>11</v>
      </c>
      <c r="B1436" s="3" t="s">
        <v>469</v>
      </c>
      <c r="C1436" s="3" t="s">
        <v>13</v>
      </c>
      <c r="D1436" s="3" t="s">
        <v>14</v>
      </c>
      <c r="E1436" s="3" t="s">
        <v>3</v>
      </c>
      <c r="G1436" s="3" t="s">
        <v>15</v>
      </c>
      <c r="H1436" s="3">
        <v>792479</v>
      </c>
      <c r="I1436" s="3">
        <v>792563</v>
      </c>
      <c r="J1436" s="3" t="s">
        <v>16</v>
      </c>
      <c r="Q1436" s="3" t="s">
        <v>2869</v>
      </c>
      <c r="R1436" s="3">
        <v>85</v>
      </c>
      <c r="T1436" s="3" t="s">
        <v>2870</v>
      </c>
    </row>
    <row r="1437" spans="1:20" x14ac:dyDescent="0.35">
      <c r="A1437" s="2" t="s">
        <v>469</v>
      </c>
      <c r="C1437" s="3" t="s">
        <v>13</v>
      </c>
      <c r="D1437" s="3" t="s">
        <v>14</v>
      </c>
      <c r="E1437" s="3" t="s">
        <v>3</v>
      </c>
      <c r="G1437" s="3" t="s">
        <v>15</v>
      </c>
      <c r="H1437" s="3">
        <v>792479</v>
      </c>
      <c r="I1437" s="3">
        <v>792563</v>
      </c>
      <c r="J1437" s="3" t="s">
        <v>16</v>
      </c>
      <c r="N1437" s="5" t="s">
        <v>913</v>
      </c>
      <c r="Q1437" s="3" t="s">
        <v>2869</v>
      </c>
      <c r="R1437" s="3">
        <v>85</v>
      </c>
      <c r="T1437" s="3" t="s">
        <v>2871</v>
      </c>
    </row>
    <row r="1438" spans="1:20" x14ac:dyDescent="0.35">
      <c r="A1438" s="2" t="s">
        <v>11</v>
      </c>
      <c r="B1438" s="3" t="s">
        <v>469</v>
      </c>
      <c r="C1438" s="3" t="s">
        <v>13</v>
      </c>
      <c r="D1438" s="3" t="s">
        <v>14</v>
      </c>
      <c r="E1438" s="3" t="s">
        <v>3</v>
      </c>
      <c r="G1438" s="3" t="s">
        <v>15</v>
      </c>
      <c r="H1438" s="3">
        <v>792569</v>
      </c>
      <c r="I1438" s="3">
        <v>792645</v>
      </c>
      <c r="J1438" s="3" t="s">
        <v>16</v>
      </c>
      <c r="Q1438" s="3" t="s">
        <v>2872</v>
      </c>
      <c r="R1438" s="3">
        <v>77</v>
      </c>
      <c r="T1438" s="3" t="s">
        <v>2873</v>
      </c>
    </row>
    <row r="1439" spans="1:20" x14ac:dyDescent="0.35">
      <c r="A1439" s="2" t="s">
        <v>469</v>
      </c>
      <c r="C1439" s="3" t="s">
        <v>13</v>
      </c>
      <c r="D1439" s="3" t="s">
        <v>14</v>
      </c>
      <c r="E1439" s="3" t="s">
        <v>3</v>
      </c>
      <c r="G1439" s="3" t="s">
        <v>15</v>
      </c>
      <c r="H1439" s="3">
        <v>792569</v>
      </c>
      <c r="I1439" s="3">
        <v>792645</v>
      </c>
      <c r="J1439" s="3" t="s">
        <v>16</v>
      </c>
      <c r="N1439" s="5" t="s">
        <v>2874</v>
      </c>
      <c r="Q1439" s="3" t="s">
        <v>2872</v>
      </c>
      <c r="R1439" s="3">
        <v>77</v>
      </c>
      <c r="T1439" s="3" t="s">
        <v>2875</v>
      </c>
    </row>
    <row r="1440" spans="1:20" x14ac:dyDescent="0.35">
      <c r="A1440" s="2" t="s">
        <v>11</v>
      </c>
      <c r="B1440" s="3" t="s">
        <v>12</v>
      </c>
      <c r="C1440" s="3" t="s">
        <v>13</v>
      </c>
      <c r="D1440" s="3" t="s">
        <v>14</v>
      </c>
      <c r="E1440" s="3" t="s">
        <v>3</v>
      </c>
      <c r="G1440" s="3" t="s">
        <v>15</v>
      </c>
      <c r="H1440" s="3">
        <v>792792</v>
      </c>
      <c r="I1440" s="3">
        <v>794015</v>
      </c>
      <c r="J1440" s="3" t="s">
        <v>16</v>
      </c>
      <c r="Q1440" s="3" t="s">
        <v>2876</v>
      </c>
      <c r="R1440" s="3">
        <v>1224</v>
      </c>
      <c r="T1440" s="3" t="s">
        <v>2877</v>
      </c>
    </row>
    <row r="1441" spans="1:20" x14ac:dyDescent="0.35">
      <c r="A1441" s="2" t="s">
        <v>20</v>
      </c>
      <c r="B1441" s="3" t="s">
        <v>21</v>
      </c>
      <c r="C1441" s="3" t="s">
        <v>13</v>
      </c>
      <c r="D1441" s="3" t="s">
        <v>14</v>
      </c>
      <c r="E1441" s="3" t="s">
        <v>3</v>
      </c>
      <c r="G1441" s="3" t="s">
        <v>15</v>
      </c>
      <c r="H1441" s="3">
        <v>792792</v>
      </c>
      <c r="I1441" s="3">
        <v>794015</v>
      </c>
      <c r="J1441" s="3" t="s">
        <v>16</v>
      </c>
      <c r="K1441" s="3" t="s">
        <v>2878</v>
      </c>
      <c r="L1441" s="3" t="s">
        <v>2878</v>
      </c>
      <c r="N1441" s="5" t="s">
        <v>2879</v>
      </c>
      <c r="Q1441" s="3" t="s">
        <v>2876</v>
      </c>
      <c r="R1441" s="3">
        <v>1224</v>
      </c>
      <c r="S1441" s="3">
        <v>407</v>
      </c>
    </row>
    <row r="1442" spans="1:20" x14ac:dyDescent="0.35">
      <c r="A1442" s="2" t="s">
        <v>11</v>
      </c>
      <c r="B1442" s="3" t="s">
        <v>12</v>
      </c>
      <c r="C1442" s="3" t="s">
        <v>13</v>
      </c>
      <c r="D1442" s="3" t="s">
        <v>14</v>
      </c>
      <c r="E1442" s="3" t="s">
        <v>3</v>
      </c>
      <c r="G1442" s="3" t="s">
        <v>15</v>
      </c>
      <c r="H1442" s="3">
        <v>794093</v>
      </c>
      <c r="I1442" s="3">
        <v>795397</v>
      </c>
      <c r="J1442" s="3" t="s">
        <v>16</v>
      </c>
      <c r="Q1442" s="3" t="s">
        <v>2880</v>
      </c>
      <c r="R1442" s="3">
        <v>1305</v>
      </c>
      <c r="T1442" s="3" t="s">
        <v>2881</v>
      </c>
    </row>
    <row r="1443" spans="1:20" x14ac:dyDescent="0.35">
      <c r="A1443" s="2" t="s">
        <v>20</v>
      </c>
      <c r="B1443" s="3" t="s">
        <v>21</v>
      </c>
      <c r="C1443" s="3" t="s">
        <v>13</v>
      </c>
      <c r="D1443" s="3" t="s">
        <v>14</v>
      </c>
      <c r="E1443" s="3" t="s">
        <v>3</v>
      </c>
      <c r="G1443" s="3" t="s">
        <v>15</v>
      </c>
      <c r="H1443" s="3">
        <v>794093</v>
      </c>
      <c r="I1443" s="3">
        <v>795397</v>
      </c>
      <c r="J1443" s="3" t="s">
        <v>16</v>
      </c>
      <c r="K1443" s="3" t="s">
        <v>2882</v>
      </c>
      <c r="L1443" s="3" t="s">
        <v>2882</v>
      </c>
      <c r="N1443" s="5" t="s">
        <v>2883</v>
      </c>
      <c r="Q1443" s="3" t="s">
        <v>2880</v>
      </c>
      <c r="R1443" s="3">
        <v>1305</v>
      </c>
      <c r="S1443" s="3">
        <v>434</v>
      </c>
    </row>
    <row r="1444" spans="1:20" x14ac:dyDescent="0.35">
      <c r="A1444" s="2" t="s">
        <v>11</v>
      </c>
      <c r="B1444" s="3" t="s">
        <v>12</v>
      </c>
      <c r="C1444" s="3" t="s">
        <v>13</v>
      </c>
      <c r="D1444" s="3" t="s">
        <v>14</v>
      </c>
      <c r="E1444" s="3" t="s">
        <v>3</v>
      </c>
      <c r="G1444" s="3" t="s">
        <v>15</v>
      </c>
      <c r="H1444" s="3">
        <v>795547</v>
      </c>
      <c r="I1444" s="3">
        <v>796248</v>
      </c>
      <c r="J1444" s="3" t="s">
        <v>16</v>
      </c>
      <c r="O1444" s="2" t="s">
        <v>2884</v>
      </c>
      <c r="Q1444" s="3" t="s">
        <v>2885</v>
      </c>
      <c r="R1444" s="3">
        <v>702</v>
      </c>
      <c r="T1444" s="3" t="s">
        <v>2886</v>
      </c>
    </row>
    <row r="1445" spans="1:20" x14ac:dyDescent="0.35">
      <c r="A1445" s="2" t="s">
        <v>20</v>
      </c>
      <c r="B1445" s="3" t="s">
        <v>21</v>
      </c>
      <c r="C1445" s="3" t="s">
        <v>13</v>
      </c>
      <c r="D1445" s="3" t="s">
        <v>14</v>
      </c>
      <c r="E1445" s="3" t="s">
        <v>3</v>
      </c>
      <c r="G1445" s="3" t="s">
        <v>15</v>
      </c>
      <c r="H1445" s="3">
        <v>795547</v>
      </c>
      <c r="I1445" s="3">
        <v>796248</v>
      </c>
      <c r="J1445" s="3" t="s">
        <v>16</v>
      </c>
      <c r="K1445" s="3" t="s">
        <v>2887</v>
      </c>
      <c r="L1445" s="3" t="s">
        <v>2887</v>
      </c>
      <c r="N1445" s="5" t="s">
        <v>2888</v>
      </c>
      <c r="O1445" s="2" t="s">
        <v>2884</v>
      </c>
      <c r="Q1445" s="3" t="s">
        <v>2885</v>
      </c>
      <c r="R1445" s="3">
        <v>702</v>
      </c>
      <c r="S1445" s="3">
        <v>233</v>
      </c>
    </row>
    <row r="1446" spans="1:20" x14ac:dyDescent="0.35">
      <c r="A1446" s="2" t="s">
        <v>11</v>
      </c>
      <c r="B1446" s="3" t="s">
        <v>12</v>
      </c>
      <c r="C1446" s="3" t="s">
        <v>13</v>
      </c>
      <c r="D1446" s="3" t="s">
        <v>14</v>
      </c>
      <c r="E1446" s="3" t="s">
        <v>3</v>
      </c>
      <c r="G1446" s="3" t="s">
        <v>15</v>
      </c>
      <c r="H1446" s="3">
        <v>796271</v>
      </c>
      <c r="I1446" s="3">
        <v>796987</v>
      </c>
      <c r="J1446" s="3" t="s">
        <v>28</v>
      </c>
      <c r="Q1446" s="3" t="s">
        <v>2889</v>
      </c>
      <c r="R1446" s="3">
        <v>717</v>
      </c>
      <c r="T1446" s="3" t="s">
        <v>2890</v>
      </c>
    </row>
    <row r="1447" spans="1:20" x14ac:dyDescent="0.35">
      <c r="A1447" s="2" t="s">
        <v>20</v>
      </c>
      <c r="B1447" s="3" t="s">
        <v>21</v>
      </c>
      <c r="C1447" s="3" t="s">
        <v>13</v>
      </c>
      <c r="D1447" s="3" t="s">
        <v>14</v>
      </c>
      <c r="E1447" s="3" t="s">
        <v>3</v>
      </c>
      <c r="G1447" s="3" t="s">
        <v>15</v>
      </c>
      <c r="H1447" s="3">
        <v>796271</v>
      </c>
      <c r="I1447" s="3">
        <v>796987</v>
      </c>
      <c r="J1447" s="3" t="s">
        <v>28</v>
      </c>
      <c r="K1447" s="3" t="s">
        <v>2891</v>
      </c>
      <c r="L1447" s="3" t="s">
        <v>2891</v>
      </c>
      <c r="N1447" s="5" t="s">
        <v>2892</v>
      </c>
      <c r="Q1447" s="3" t="s">
        <v>2889</v>
      </c>
      <c r="R1447" s="3">
        <v>717</v>
      </c>
      <c r="S1447" s="3">
        <v>238</v>
      </c>
    </row>
    <row r="1448" spans="1:20" x14ac:dyDescent="0.35">
      <c r="A1448" s="2" t="s">
        <v>11</v>
      </c>
      <c r="B1448" s="3" t="s">
        <v>12</v>
      </c>
      <c r="C1448" s="3" t="s">
        <v>13</v>
      </c>
      <c r="D1448" s="3" t="s">
        <v>14</v>
      </c>
      <c r="E1448" s="3" t="s">
        <v>3</v>
      </c>
      <c r="G1448" s="3" t="s">
        <v>15</v>
      </c>
      <c r="H1448" s="3">
        <v>797065</v>
      </c>
      <c r="I1448" s="3">
        <v>798825</v>
      </c>
      <c r="J1448" s="3" t="s">
        <v>28</v>
      </c>
      <c r="Q1448" s="3" t="s">
        <v>2893</v>
      </c>
      <c r="R1448" s="3">
        <v>1761</v>
      </c>
      <c r="T1448" s="3" t="s">
        <v>2894</v>
      </c>
    </row>
    <row r="1449" spans="1:20" x14ac:dyDescent="0.35">
      <c r="A1449" s="2" t="s">
        <v>20</v>
      </c>
      <c r="B1449" s="3" t="s">
        <v>21</v>
      </c>
      <c r="C1449" s="3" t="s">
        <v>13</v>
      </c>
      <c r="D1449" s="3" t="s">
        <v>14</v>
      </c>
      <c r="E1449" s="3" t="s">
        <v>3</v>
      </c>
      <c r="G1449" s="3" t="s">
        <v>15</v>
      </c>
      <c r="H1449" s="3">
        <v>797065</v>
      </c>
      <c r="I1449" s="3">
        <v>798825</v>
      </c>
      <c r="J1449" s="3" t="s">
        <v>28</v>
      </c>
      <c r="K1449" s="3" t="s">
        <v>2895</v>
      </c>
      <c r="L1449" s="3" t="s">
        <v>2895</v>
      </c>
      <c r="N1449" s="5" t="s">
        <v>2896</v>
      </c>
      <c r="Q1449" s="3" t="s">
        <v>2893</v>
      </c>
      <c r="R1449" s="3">
        <v>1761</v>
      </c>
      <c r="S1449" s="3">
        <v>586</v>
      </c>
    </row>
    <row r="1450" spans="1:20" x14ac:dyDescent="0.35">
      <c r="A1450" s="2" t="s">
        <v>11</v>
      </c>
      <c r="B1450" s="3" t="s">
        <v>12</v>
      </c>
      <c r="C1450" s="3" t="s">
        <v>13</v>
      </c>
      <c r="D1450" s="3" t="s">
        <v>14</v>
      </c>
      <c r="E1450" s="3" t="s">
        <v>3</v>
      </c>
      <c r="G1450" s="3" t="s">
        <v>15</v>
      </c>
      <c r="H1450" s="3">
        <v>798946</v>
      </c>
      <c r="I1450" s="3">
        <v>799359</v>
      </c>
      <c r="J1450" s="3" t="s">
        <v>28</v>
      </c>
      <c r="Q1450" s="3" t="s">
        <v>2897</v>
      </c>
      <c r="R1450" s="3">
        <v>414</v>
      </c>
      <c r="T1450" s="3" t="s">
        <v>2898</v>
      </c>
    </row>
    <row r="1451" spans="1:20" x14ac:dyDescent="0.35">
      <c r="A1451" s="2" t="s">
        <v>20</v>
      </c>
      <c r="B1451" s="3" t="s">
        <v>21</v>
      </c>
      <c r="C1451" s="3" t="s">
        <v>13</v>
      </c>
      <c r="D1451" s="3" t="s">
        <v>14</v>
      </c>
      <c r="E1451" s="3" t="s">
        <v>3</v>
      </c>
      <c r="G1451" s="3" t="s">
        <v>15</v>
      </c>
      <c r="H1451" s="3">
        <v>798946</v>
      </c>
      <c r="I1451" s="3">
        <v>799359</v>
      </c>
      <c r="J1451" s="3" t="s">
        <v>28</v>
      </c>
      <c r="K1451" s="3" t="s">
        <v>2899</v>
      </c>
      <c r="L1451" s="3" t="s">
        <v>2899</v>
      </c>
      <c r="N1451" s="5" t="s">
        <v>2900</v>
      </c>
      <c r="Q1451" s="3" t="s">
        <v>2897</v>
      </c>
      <c r="R1451" s="3">
        <v>414</v>
      </c>
      <c r="S1451" s="3">
        <v>137</v>
      </c>
    </row>
    <row r="1452" spans="1:20" x14ac:dyDescent="0.35">
      <c r="A1452" s="2" t="s">
        <v>11</v>
      </c>
      <c r="B1452" s="3" t="s">
        <v>12</v>
      </c>
      <c r="C1452" s="3" t="s">
        <v>13</v>
      </c>
      <c r="D1452" s="3" t="s">
        <v>14</v>
      </c>
      <c r="E1452" s="3" t="s">
        <v>3</v>
      </c>
      <c r="G1452" s="3" t="s">
        <v>15</v>
      </c>
      <c r="H1452" s="3">
        <v>799589</v>
      </c>
      <c r="I1452" s="3">
        <v>800290</v>
      </c>
      <c r="J1452" s="3" t="s">
        <v>28</v>
      </c>
      <c r="Q1452" s="3" t="s">
        <v>2901</v>
      </c>
      <c r="R1452" s="3">
        <v>702</v>
      </c>
      <c r="T1452" s="3" t="s">
        <v>2902</v>
      </c>
    </row>
    <row r="1453" spans="1:20" x14ac:dyDescent="0.35">
      <c r="A1453" s="2" t="s">
        <v>20</v>
      </c>
      <c r="B1453" s="3" t="s">
        <v>21</v>
      </c>
      <c r="C1453" s="3" t="s">
        <v>13</v>
      </c>
      <c r="D1453" s="3" t="s">
        <v>14</v>
      </c>
      <c r="E1453" s="3" t="s">
        <v>3</v>
      </c>
      <c r="G1453" s="3" t="s">
        <v>15</v>
      </c>
      <c r="H1453" s="3">
        <v>799589</v>
      </c>
      <c r="I1453" s="3">
        <v>800290</v>
      </c>
      <c r="J1453" s="3" t="s">
        <v>28</v>
      </c>
      <c r="K1453" s="3" t="s">
        <v>2903</v>
      </c>
      <c r="L1453" s="3" t="s">
        <v>2903</v>
      </c>
      <c r="N1453" s="5" t="s">
        <v>2904</v>
      </c>
      <c r="Q1453" s="3" t="s">
        <v>2901</v>
      </c>
      <c r="R1453" s="3">
        <v>702</v>
      </c>
      <c r="S1453" s="3">
        <v>233</v>
      </c>
    </row>
    <row r="1454" spans="1:20" x14ac:dyDescent="0.35">
      <c r="A1454" s="2" t="s">
        <v>11</v>
      </c>
      <c r="B1454" s="3" t="s">
        <v>12</v>
      </c>
      <c r="C1454" s="3" t="s">
        <v>13</v>
      </c>
      <c r="D1454" s="3" t="s">
        <v>14</v>
      </c>
      <c r="E1454" s="3" t="s">
        <v>3</v>
      </c>
      <c r="G1454" s="3" t="s">
        <v>15</v>
      </c>
      <c r="H1454" s="3">
        <v>800361</v>
      </c>
      <c r="I1454" s="3">
        <v>801134</v>
      </c>
      <c r="J1454" s="3" t="s">
        <v>16</v>
      </c>
      <c r="Q1454" s="3" t="s">
        <v>2905</v>
      </c>
      <c r="R1454" s="3">
        <v>774</v>
      </c>
      <c r="T1454" s="3" t="s">
        <v>2906</v>
      </c>
    </row>
    <row r="1455" spans="1:20" x14ac:dyDescent="0.35">
      <c r="A1455" s="2" t="s">
        <v>20</v>
      </c>
      <c r="B1455" s="3" t="s">
        <v>21</v>
      </c>
      <c r="C1455" s="3" t="s">
        <v>13</v>
      </c>
      <c r="D1455" s="3" t="s">
        <v>14</v>
      </c>
      <c r="E1455" s="3" t="s">
        <v>3</v>
      </c>
      <c r="G1455" s="3" t="s">
        <v>15</v>
      </c>
      <c r="H1455" s="3">
        <v>800361</v>
      </c>
      <c r="I1455" s="3">
        <v>801134</v>
      </c>
      <c r="J1455" s="3" t="s">
        <v>16</v>
      </c>
      <c r="K1455" s="3" t="s">
        <v>2907</v>
      </c>
      <c r="L1455" s="3" t="s">
        <v>2907</v>
      </c>
      <c r="N1455" s="5" t="s">
        <v>2908</v>
      </c>
      <c r="Q1455" s="3" t="s">
        <v>2905</v>
      </c>
      <c r="R1455" s="3">
        <v>774</v>
      </c>
      <c r="S1455" s="3">
        <v>257</v>
      </c>
    </row>
    <row r="1456" spans="1:20" x14ac:dyDescent="0.35">
      <c r="A1456" s="2" t="s">
        <v>11</v>
      </c>
      <c r="B1456" s="3" t="s">
        <v>12</v>
      </c>
      <c r="C1456" s="3" t="s">
        <v>13</v>
      </c>
      <c r="D1456" s="3" t="s">
        <v>14</v>
      </c>
      <c r="E1456" s="3" t="s">
        <v>3</v>
      </c>
      <c r="G1456" s="3" t="s">
        <v>15</v>
      </c>
      <c r="H1456" s="3">
        <v>801144</v>
      </c>
      <c r="I1456" s="3">
        <v>801947</v>
      </c>
      <c r="J1456" s="3" t="s">
        <v>16</v>
      </c>
      <c r="Q1456" s="3" t="s">
        <v>2909</v>
      </c>
      <c r="R1456" s="3">
        <v>804</v>
      </c>
      <c r="T1456" s="3" t="s">
        <v>2910</v>
      </c>
    </row>
    <row r="1457" spans="1:20" x14ac:dyDescent="0.35">
      <c r="A1457" s="2" t="s">
        <v>20</v>
      </c>
      <c r="B1457" s="3" t="s">
        <v>21</v>
      </c>
      <c r="C1457" s="3" t="s">
        <v>13</v>
      </c>
      <c r="D1457" s="3" t="s">
        <v>14</v>
      </c>
      <c r="E1457" s="3" t="s">
        <v>3</v>
      </c>
      <c r="G1457" s="3" t="s">
        <v>15</v>
      </c>
      <c r="H1457" s="3">
        <v>801144</v>
      </c>
      <c r="I1457" s="3">
        <v>801947</v>
      </c>
      <c r="J1457" s="3" t="s">
        <v>16</v>
      </c>
      <c r="K1457" s="3" t="s">
        <v>2911</v>
      </c>
      <c r="L1457" s="3" t="s">
        <v>2911</v>
      </c>
      <c r="N1457" s="5" t="s">
        <v>2912</v>
      </c>
      <c r="Q1457" s="3" t="s">
        <v>2909</v>
      </c>
      <c r="R1457" s="3">
        <v>804</v>
      </c>
      <c r="S1457" s="3">
        <v>267</v>
      </c>
    </row>
    <row r="1458" spans="1:20" x14ac:dyDescent="0.35">
      <c r="A1458" s="2" t="s">
        <v>11</v>
      </c>
      <c r="B1458" s="3" t="s">
        <v>12</v>
      </c>
      <c r="C1458" s="3" t="s">
        <v>13</v>
      </c>
      <c r="D1458" s="3" t="s">
        <v>14</v>
      </c>
      <c r="E1458" s="3" t="s">
        <v>3</v>
      </c>
      <c r="G1458" s="3" t="s">
        <v>15</v>
      </c>
      <c r="H1458" s="3">
        <v>802195</v>
      </c>
      <c r="I1458" s="3">
        <v>804156</v>
      </c>
      <c r="J1458" s="3" t="s">
        <v>28</v>
      </c>
      <c r="O1458" s="2" t="s">
        <v>2913</v>
      </c>
      <c r="Q1458" s="3" t="s">
        <v>2914</v>
      </c>
      <c r="R1458" s="3">
        <v>1962</v>
      </c>
      <c r="T1458" s="3" t="s">
        <v>2915</v>
      </c>
    </row>
    <row r="1459" spans="1:20" x14ac:dyDescent="0.35">
      <c r="A1459" s="2" t="s">
        <v>20</v>
      </c>
      <c r="B1459" s="3" t="s">
        <v>21</v>
      </c>
      <c r="C1459" s="3" t="s">
        <v>13</v>
      </c>
      <c r="D1459" s="3" t="s">
        <v>14</v>
      </c>
      <c r="E1459" s="3" t="s">
        <v>3</v>
      </c>
      <c r="G1459" s="3" t="s">
        <v>15</v>
      </c>
      <c r="H1459" s="3">
        <v>802195</v>
      </c>
      <c r="I1459" s="3">
        <v>804156</v>
      </c>
      <c r="J1459" s="3" t="s">
        <v>28</v>
      </c>
      <c r="K1459" s="3" t="s">
        <v>2916</v>
      </c>
      <c r="L1459" s="3" t="s">
        <v>2916</v>
      </c>
      <c r="N1459" s="5" t="s">
        <v>2917</v>
      </c>
      <c r="O1459" s="2" t="s">
        <v>2913</v>
      </c>
      <c r="Q1459" s="3" t="s">
        <v>2914</v>
      </c>
      <c r="R1459" s="3">
        <v>1962</v>
      </c>
      <c r="S1459" s="3">
        <v>653</v>
      </c>
    </row>
    <row r="1460" spans="1:20" x14ac:dyDescent="0.35">
      <c r="A1460" s="2" t="s">
        <v>11</v>
      </c>
      <c r="B1460" s="3" t="s">
        <v>12</v>
      </c>
      <c r="C1460" s="3" t="s">
        <v>13</v>
      </c>
      <c r="D1460" s="3" t="s">
        <v>14</v>
      </c>
      <c r="E1460" s="3" t="s">
        <v>3</v>
      </c>
      <c r="G1460" s="3" t="s">
        <v>15</v>
      </c>
      <c r="H1460" s="3">
        <v>804251</v>
      </c>
      <c r="I1460" s="3">
        <v>804907</v>
      </c>
      <c r="J1460" s="3" t="s">
        <v>16</v>
      </c>
      <c r="Q1460" s="3" t="s">
        <v>2918</v>
      </c>
      <c r="R1460" s="3">
        <v>657</v>
      </c>
      <c r="T1460" s="3" t="s">
        <v>2919</v>
      </c>
    </row>
    <row r="1461" spans="1:20" x14ac:dyDescent="0.35">
      <c r="A1461" s="2" t="s">
        <v>20</v>
      </c>
      <c r="B1461" s="3" t="s">
        <v>21</v>
      </c>
      <c r="C1461" s="3" t="s">
        <v>13</v>
      </c>
      <c r="D1461" s="3" t="s">
        <v>14</v>
      </c>
      <c r="E1461" s="3" t="s">
        <v>3</v>
      </c>
      <c r="G1461" s="3" t="s">
        <v>15</v>
      </c>
      <c r="H1461" s="3">
        <v>804251</v>
      </c>
      <c r="I1461" s="3">
        <v>804907</v>
      </c>
      <c r="J1461" s="3" t="s">
        <v>16</v>
      </c>
      <c r="K1461" s="3" t="s">
        <v>2920</v>
      </c>
      <c r="L1461" s="3" t="s">
        <v>2920</v>
      </c>
      <c r="N1461" s="5" t="s">
        <v>2921</v>
      </c>
      <c r="Q1461" s="3" t="s">
        <v>2918</v>
      </c>
      <c r="R1461" s="3">
        <v>657</v>
      </c>
      <c r="S1461" s="3">
        <v>218</v>
      </c>
    </row>
    <row r="1462" spans="1:20" x14ac:dyDescent="0.35">
      <c r="A1462" s="2" t="s">
        <v>11</v>
      </c>
      <c r="B1462" s="3" t="s">
        <v>12</v>
      </c>
      <c r="C1462" s="3" t="s">
        <v>13</v>
      </c>
      <c r="D1462" s="3" t="s">
        <v>14</v>
      </c>
      <c r="E1462" s="3" t="s">
        <v>3</v>
      </c>
      <c r="G1462" s="3" t="s">
        <v>15</v>
      </c>
      <c r="H1462" s="3">
        <v>805150</v>
      </c>
      <c r="I1462" s="3">
        <v>806370</v>
      </c>
      <c r="J1462" s="3" t="s">
        <v>28</v>
      </c>
      <c r="Q1462" s="3" t="s">
        <v>2922</v>
      </c>
      <c r="R1462" s="3">
        <v>1221</v>
      </c>
      <c r="T1462" s="3" t="s">
        <v>2923</v>
      </c>
    </row>
    <row r="1463" spans="1:20" x14ac:dyDescent="0.35">
      <c r="A1463" s="2" t="s">
        <v>20</v>
      </c>
      <c r="B1463" s="3" t="s">
        <v>21</v>
      </c>
      <c r="C1463" s="3" t="s">
        <v>13</v>
      </c>
      <c r="D1463" s="3" t="s">
        <v>14</v>
      </c>
      <c r="E1463" s="3" t="s">
        <v>3</v>
      </c>
      <c r="G1463" s="3" t="s">
        <v>15</v>
      </c>
      <c r="H1463" s="3">
        <v>805150</v>
      </c>
      <c r="I1463" s="3">
        <v>806370</v>
      </c>
      <c r="J1463" s="3" t="s">
        <v>28</v>
      </c>
      <c r="K1463" s="3" t="s">
        <v>2924</v>
      </c>
      <c r="L1463" s="3" t="s">
        <v>2924</v>
      </c>
      <c r="N1463" s="5" t="s">
        <v>2925</v>
      </c>
      <c r="Q1463" s="3" t="s">
        <v>2922</v>
      </c>
      <c r="R1463" s="3">
        <v>1221</v>
      </c>
      <c r="S1463" s="3">
        <v>406</v>
      </c>
    </row>
    <row r="1464" spans="1:20" x14ac:dyDescent="0.35">
      <c r="A1464" s="2" t="s">
        <v>11</v>
      </c>
      <c r="B1464" s="3" t="s">
        <v>12</v>
      </c>
      <c r="C1464" s="3" t="s">
        <v>13</v>
      </c>
      <c r="D1464" s="3" t="s">
        <v>14</v>
      </c>
      <c r="E1464" s="3" t="s">
        <v>3</v>
      </c>
      <c r="G1464" s="3" t="s">
        <v>15</v>
      </c>
      <c r="H1464" s="3">
        <v>806372</v>
      </c>
      <c r="I1464" s="3">
        <v>807088</v>
      </c>
      <c r="J1464" s="3" t="s">
        <v>28</v>
      </c>
      <c r="O1464" s="2" t="s">
        <v>2926</v>
      </c>
      <c r="Q1464" s="3" t="s">
        <v>2927</v>
      </c>
      <c r="R1464" s="3">
        <v>717</v>
      </c>
      <c r="T1464" s="3" t="s">
        <v>2928</v>
      </c>
    </row>
    <row r="1465" spans="1:20" x14ac:dyDescent="0.35">
      <c r="A1465" s="2" t="s">
        <v>20</v>
      </c>
      <c r="B1465" s="3" t="s">
        <v>21</v>
      </c>
      <c r="C1465" s="3" t="s">
        <v>13</v>
      </c>
      <c r="D1465" s="3" t="s">
        <v>14</v>
      </c>
      <c r="E1465" s="3" t="s">
        <v>3</v>
      </c>
      <c r="G1465" s="3" t="s">
        <v>15</v>
      </c>
      <c r="H1465" s="3">
        <v>806372</v>
      </c>
      <c r="I1465" s="3">
        <v>807088</v>
      </c>
      <c r="J1465" s="3" t="s">
        <v>28</v>
      </c>
      <c r="K1465" s="3" t="s">
        <v>2929</v>
      </c>
      <c r="L1465" s="3" t="s">
        <v>2929</v>
      </c>
      <c r="N1465" s="5" t="s">
        <v>2930</v>
      </c>
      <c r="O1465" s="2" t="s">
        <v>2926</v>
      </c>
      <c r="Q1465" s="3" t="s">
        <v>2927</v>
      </c>
      <c r="R1465" s="3">
        <v>717</v>
      </c>
      <c r="S1465" s="3">
        <v>238</v>
      </c>
    </row>
    <row r="1466" spans="1:20" x14ac:dyDescent="0.35">
      <c r="A1466" s="2" t="s">
        <v>11</v>
      </c>
      <c r="B1466" s="3" t="s">
        <v>12</v>
      </c>
      <c r="C1466" s="3" t="s">
        <v>13</v>
      </c>
      <c r="D1466" s="3" t="s">
        <v>14</v>
      </c>
      <c r="E1466" s="3" t="s">
        <v>3</v>
      </c>
      <c r="G1466" s="3" t="s">
        <v>15</v>
      </c>
      <c r="H1466" s="3">
        <v>807167</v>
      </c>
      <c r="I1466" s="3">
        <v>810436</v>
      </c>
      <c r="J1466" s="3" t="s">
        <v>28</v>
      </c>
      <c r="Q1466" s="3" t="s">
        <v>2931</v>
      </c>
      <c r="R1466" s="3">
        <v>3270</v>
      </c>
      <c r="T1466" s="3" t="s">
        <v>2932</v>
      </c>
    </row>
    <row r="1467" spans="1:20" x14ac:dyDescent="0.35">
      <c r="A1467" s="2" t="s">
        <v>20</v>
      </c>
      <c r="B1467" s="3" t="s">
        <v>21</v>
      </c>
      <c r="C1467" s="3" t="s">
        <v>13</v>
      </c>
      <c r="D1467" s="3" t="s">
        <v>14</v>
      </c>
      <c r="E1467" s="3" t="s">
        <v>3</v>
      </c>
      <c r="G1467" s="3" t="s">
        <v>15</v>
      </c>
      <c r="H1467" s="3">
        <v>807167</v>
      </c>
      <c r="I1467" s="3">
        <v>810436</v>
      </c>
      <c r="J1467" s="3" t="s">
        <v>28</v>
      </c>
      <c r="K1467" s="3" t="s">
        <v>2933</v>
      </c>
      <c r="L1467" s="3" t="s">
        <v>2933</v>
      </c>
      <c r="N1467" s="5" t="s">
        <v>2934</v>
      </c>
      <c r="Q1467" s="3" t="s">
        <v>2931</v>
      </c>
      <c r="R1467" s="3">
        <v>3270</v>
      </c>
      <c r="S1467" s="3">
        <v>1089</v>
      </c>
    </row>
    <row r="1468" spans="1:20" x14ac:dyDescent="0.35">
      <c r="A1468" s="2" t="s">
        <v>11</v>
      </c>
      <c r="B1468" s="3" t="s">
        <v>12</v>
      </c>
      <c r="C1468" s="3" t="s">
        <v>13</v>
      </c>
      <c r="D1468" s="3" t="s">
        <v>14</v>
      </c>
      <c r="E1468" s="3" t="s">
        <v>3</v>
      </c>
      <c r="G1468" s="3" t="s">
        <v>15</v>
      </c>
      <c r="H1468" s="3">
        <v>810436</v>
      </c>
      <c r="I1468" s="3">
        <v>811098</v>
      </c>
      <c r="J1468" s="3" t="s">
        <v>28</v>
      </c>
      <c r="Q1468" s="3" t="s">
        <v>2935</v>
      </c>
      <c r="R1468" s="3">
        <v>663</v>
      </c>
      <c r="T1468" s="3" t="s">
        <v>2936</v>
      </c>
    </row>
    <row r="1469" spans="1:20" x14ac:dyDescent="0.35">
      <c r="A1469" s="2" t="s">
        <v>20</v>
      </c>
      <c r="B1469" s="3" t="s">
        <v>21</v>
      </c>
      <c r="C1469" s="3" t="s">
        <v>13</v>
      </c>
      <c r="D1469" s="3" t="s">
        <v>14</v>
      </c>
      <c r="E1469" s="3" t="s">
        <v>3</v>
      </c>
      <c r="G1469" s="3" t="s">
        <v>15</v>
      </c>
      <c r="H1469" s="3">
        <v>810436</v>
      </c>
      <c r="I1469" s="3">
        <v>811098</v>
      </c>
      <c r="J1469" s="3" t="s">
        <v>28</v>
      </c>
      <c r="K1469" s="3" t="s">
        <v>2937</v>
      </c>
      <c r="L1469" s="3" t="s">
        <v>2937</v>
      </c>
      <c r="N1469" s="5" t="s">
        <v>2938</v>
      </c>
      <c r="Q1469" s="3" t="s">
        <v>2935</v>
      </c>
      <c r="R1469" s="3">
        <v>663</v>
      </c>
      <c r="S1469" s="3">
        <v>220</v>
      </c>
    </row>
    <row r="1470" spans="1:20" x14ac:dyDescent="0.35">
      <c r="A1470" s="2" t="s">
        <v>11</v>
      </c>
      <c r="B1470" s="3" t="s">
        <v>12</v>
      </c>
      <c r="C1470" s="3" t="s">
        <v>13</v>
      </c>
      <c r="D1470" s="3" t="s">
        <v>14</v>
      </c>
      <c r="E1470" s="3" t="s">
        <v>3</v>
      </c>
      <c r="G1470" s="3" t="s">
        <v>15</v>
      </c>
      <c r="H1470" s="3">
        <v>811182</v>
      </c>
      <c r="I1470" s="3">
        <v>813074</v>
      </c>
      <c r="J1470" s="3" t="s">
        <v>28</v>
      </c>
      <c r="Q1470" s="3" t="s">
        <v>2939</v>
      </c>
      <c r="R1470" s="3">
        <v>1893</v>
      </c>
      <c r="T1470" s="3" t="s">
        <v>2940</v>
      </c>
    </row>
    <row r="1471" spans="1:20" x14ac:dyDescent="0.35">
      <c r="A1471" s="2" t="s">
        <v>20</v>
      </c>
      <c r="B1471" s="3" t="s">
        <v>21</v>
      </c>
      <c r="C1471" s="3" t="s">
        <v>13</v>
      </c>
      <c r="D1471" s="3" t="s">
        <v>14</v>
      </c>
      <c r="E1471" s="3" t="s">
        <v>3</v>
      </c>
      <c r="G1471" s="3" t="s">
        <v>15</v>
      </c>
      <c r="H1471" s="3">
        <v>811182</v>
      </c>
      <c r="I1471" s="3">
        <v>813074</v>
      </c>
      <c r="J1471" s="3" t="s">
        <v>28</v>
      </c>
      <c r="K1471" s="3" t="s">
        <v>2941</v>
      </c>
      <c r="L1471" s="3" t="s">
        <v>2941</v>
      </c>
      <c r="N1471" s="5" t="s">
        <v>2942</v>
      </c>
      <c r="Q1471" s="3" t="s">
        <v>2939</v>
      </c>
      <c r="R1471" s="3">
        <v>1893</v>
      </c>
      <c r="S1471" s="3">
        <v>630</v>
      </c>
    </row>
    <row r="1472" spans="1:20" x14ac:dyDescent="0.35">
      <c r="A1472" s="2" t="s">
        <v>11</v>
      </c>
      <c r="B1472" s="3" t="s">
        <v>12</v>
      </c>
      <c r="C1472" s="3" t="s">
        <v>13</v>
      </c>
      <c r="D1472" s="3" t="s">
        <v>14</v>
      </c>
      <c r="E1472" s="3" t="s">
        <v>3</v>
      </c>
      <c r="G1472" s="3" t="s">
        <v>15</v>
      </c>
      <c r="H1472" s="3">
        <v>813084</v>
      </c>
      <c r="I1472" s="3">
        <v>816215</v>
      </c>
      <c r="J1472" s="3" t="s">
        <v>28</v>
      </c>
      <c r="Q1472" s="3" t="s">
        <v>2943</v>
      </c>
      <c r="R1472" s="3">
        <v>3132</v>
      </c>
      <c r="T1472" s="3" t="s">
        <v>2944</v>
      </c>
    </row>
    <row r="1473" spans="1:20" x14ac:dyDescent="0.35">
      <c r="A1473" s="2" t="s">
        <v>20</v>
      </c>
      <c r="B1473" s="3" t="s">
        <v>21</v>
      </c>
      <c r="C1473" s="3" t="s">
        <v>13</v>
      </c>
      <c r="D1473" s="3" t="s">
        <v>14</v>
      </c>
      <c r="E1473" s="3" t="s">
        <v>3</v>
      </c>
      <c r="G1473" s="3" t="s">
        <v>15</v>
      </c>
      <c r="H1473" s="3">
        <v>813084</v>
      </c>
      <c r="I1473" s="3">
        <v>816215</v>
      </c>
      <c r="J1473" s="3" t="s">
        <v>28</v>
      </c>
      <c r="K1473" s="3" t="s">
        <v>2945</v>
      </c>
      <c r="L1473" s="3" t="s">
        <v>2945</v>
      </c>
      <c r="N1473" s="5" t="s">
        <v>31</v>
      </c>
      <c r="Q1473" s="3" t="s">
        <v>2943</v>
      </c>
      <c r="R1473" s="3">
        <v>3132</v>
      </c>
      <c r="S1473" s="3">
        <v>1043</v>
      </c>
    </row>
    <row r="1474" spans="1:20" x14ac:dyDescent="0.35">
      <c r="A1474" s="2" t="s">
        <v>11</v>
      </c>
      <c r="B1474" s="3" t="s">
        <v>12</v>
      </c>
      <c r="C1474" s="3" t="s">
        <v>13</v>
      </c>
      <c r="D1474" s="3" t="s">
        <v>14</v>
      </c>
      <c r="E1474" s="3" t="s">
        <v>3</v>
      </c>
      <c r="G1474" s="3" t="s">
        <v>15</v>
      </c>
      <c r="H1474" s="3">
        <v>816261</v>
      </c>
      <c r="I1474" s="3">
        <v>816842</v>
      </c>
      <c r="J1474" s="3" t="s">
        <v>16</v>
      </c>
      <c r="Q1474" s="3" t="s">
        <v>2946</v>
      </c>
      <c r="R1474" s="3">
        <v>582</v>
      </c>
      <c r="T1474" s="3" t="s">
        <v>2947</v>
      </c>
    </row>
    <row r="1475" spans="1:20" x14ac:dyDescent="0.35">
      <c r="A1475" s="2" t="s">
        <v>20</v>
      </c>
      <c r="B1475" s="3" t="s">
        <v>21</v>
      </c>
      <c r="C1475" s="3" t="s">
        <v>13</v>
      </c>
      <c r="D1475" s="3" t="s">
        <v>14</v>
      </c>
      <c r="E1475" s="3" t="s">
        <v>3</v>
      </c>
      <c r="G1475" s="3" t="s">
        <v>15</v>
      </c>
      <c r="H1475" s="3">
        <v>816261</v>
      </c>
      <c r="I1475" s="3">
        <v>816842</v>
      </c>
      <c r="J1475" s="3" t="s">
        <v>16</v>
      </c>
      <c r="K1475" s="3" t="s">
        <v>2948</v>
      </c>
      <c r="L1475" s="3" t="s">
        <v>2948</v>
      </c>
      <c r="N1475" s="5" t="s">
        <v>2949</v>
      </c>
      <c r="Q1475" s="3" t="s">
        <v>2946</v>
      </c>
      <c r="R1475" s="3">
        <v>582</v>
      </c>
      <c r="S1475" s="3">
        <v>193</v>
      </c>
    </row>
    <row r="1476" spans="1:20" x14ac:dyDescent="0.35">
      <c r="A1476" s="2" t="s">
        <v>11</v>
      </c>
      <c r="B1476" s="3" t="s">
        <v>12</v>
      </c>
      <c r="C1476" s="3" t="s">
        <v>13</v>
      </c>
      <c r="D1476" s="3" t="s">
        <v>14</v>
      </c>
      <c r="E1476" s="3" t="s">
        <v>3</v>
      </c>
      <c r="G1476" s="3" t="s">
        <v>15</v>
      </c>
      <c r="H1476" s="3">
        <v>817002</v>
      </c>
      <c r="I1476" s="3">
        <v>818516</v>
      </c>
      <c r="J1476" s="3" t="s">
        <v>16</v>
      </c>
      <c r="Q1476" s="3" t="s">
        <v>2950</v>
      </c>
      <c r="R1476" s="3">
        <v>1515</v>
      </c>
      <c r="T1476" s="3" t="s">
        <v>2951</v>
      </c>
    </row>
    <row r="1477" spans="1:20" x14ac:dyDescent="0.35">
      <c r="A1477" s="2" t="s">
        <v>20</v>
      </c>
      <c r="B1477" s="3" t="s">
        <v>21</v>
      </c>
      <c r="C1477" s="3" t="s">
        <v>13</v>
      </c>
      <c r="D1477" s="3" t="s">
        <v>14</v>
      </c>
      <c r="E1477" s="3" t="s">
        <v>3</v>
      </c>
      <c r="G1477" s="3" t="s">
        <v>15</v>
      </c>
      <c r="H1477" s="3">
        <v>817002</v>
      </c>
      <c r="I1477" s="3">
        <v>818516</v>
      </c>
      <c r="J1477" s="3" t="s">
        <v>16</v>
      </c>
      <c r="K1477" s="3" t="s">
        <v>2952</v>
      </c>
      <c r="L1477" s="3" t="s">
        <v>2952</v>
      </c>
      <c r="N1477" s="5" t="s">
        <v>2953</v>
      </c>
      <c r="Q1477" s="3" t="s">
        <v>2950</v>
      </c>
      <c r="R1477" s="3">
        <v>1515</v>
      </c>
      <c r="S1477" s="3">
        <v>504</v>
      </c>
    </row>
    <row r="1478" spans="1:20" x14ac:dyDescent="0.35">
      <c r="A1478" s="2" t="s">
        <v>11</v>
      </c>
      <c r="B1478" s="3" t="s">
        <v>12</v>
      </c>
      <c r="C1478" s="3" t="s">
        <v>13</v>
      </c>
      <c r="D1478" s="3" t="s">
        <v>14</v>
      </c>
      <c r="E1478" s="3" t="s">
        <v>3</v>
      </c>
      <c r="G1478" s="3" t="s">
        <v>15</v>
      </c>
      <c r="H1478" s="3">
        <v>818530</v>
      </c>
      <c r="I1478" s="3">
        <v>819021</v>
      </c>
      <c r="J1478" s="3" t="s">
        <v>16</v>
      </c>
      <c r="Q1478" s="3" t="s">
        <v>2954</v>
      </c>
      <c r="R1478" s="3">
        <v>492</v>
      </c>
      <c r="T1478" s="3" t="s">
        <v>2955</v>
      </c>
    </row>
    <row r="1479" spans="1:20" x14ac:dyDescent="0.35">
      <c r="A1479" s="2" t="s">
        <v>20</v>
      </c>
      <c r="B1479" s="3" t="s">
        <v>21</v>
      </c>
      <c r="C1479" s="3" t="s">
        <v>13</v>
      </c>
      <c r="D1479" s="3" t="s">
        <v>14</v>
      </c>
      <c r="E1479" s="3" t="s">
        <v>3</v>
      </c>
      <c r="G1479" s="3" t="s">
        <v>15</v>
      </c>
      <c r="H1479" s="3">
        <v>818530</v>
      </c>
      <c r="I1479" s="3">
        <v>819021</v>
      </c>
      <c r="J1479" s="3" t="s">
        <v>16</v>
      </c>
      <c r="K1479" s="3" t="s">
        <v>2956</v>
      </c>
      <c r="L1479" s="3" t="s">
        <v>2956</v>
      </c>
      <c r="N1479" s="5" t="s">
        <v>2957</v>
      </c>
      <c r="Q1479" s="3" t="s">
        <v>2954</v>
      </c>
      <c r="R1479" s="3">
        <v>492</v>
      </c>
      <c r="S1479" s="3">
        <v>163</v>
      </c>
    </row>
    <row r="1480" spans="1:20" x14ac:dyDescent="0.35">
      <c r="A1480" s="2" t="s">
        <v>11</v>
      </c>
      <c r="B1480" s="3" t="s">
        <v>12</v>
      </c>
      <c r="C1480" s="3" t="s">
        <v>13</v>
      </c>
      <c r="D1480" s="3" t="s">
        <v>14</v>
      </c>
      <c r="E1480" s="3" t="s">
        <v>3</v>
      </c>
      <c r="G1480" s="3" t="s">
        <v>15</v>
      </c>
      <c r="H1480" s="3">
        <v>819177</v>
      </c>
      <c r="I1480" s="3">
        <v>819620</v>
      </c>
      <c r="J1480" s="3" t="s">
        <v>16</v>
      </c>
      <c r="Q1480" s="3" t="s">
        <v>2958</v>
      </c>
      <c r="R1480" s="3">
        <v>444</v>
      </c>
      <c r="T1480" s="3" t="s">
        <v>2959</v>
      </c>
    </row>
    <row r="1481" spans="1:20" x14ac:dyDescent="0.35">
      <c r="A1481" s="2" t="s">
        <v>20</v>
      </c>
      <c r="B1481" s="3" t="s">
        <v>21</v>
      </c>
      <c r="C1481" s="3" t="s">
        <v>13</v>
      </c>
      <c r="D1481" s="3" t="s">
        <v>14</v>
      </c>
      <c r="E1481" s="3" t="s">
        <v>3</v>
      </c>
      <c r="G1481" s="3" t="s">
        <v>15</v>
      </c>
      <c r="H1481" s="3">
        <v>819177</v>
      </c>
      <c r="I1481" s="3">
        <v>819620</v>
      </c>
      <c r="J1481" s="3" t="s">
        <v>16</v>
      </c>
      <c r="K1481" s="3" t="s">
        <v>2960</v>
      </c>
      <c r="L1481" s="3" t="s">
        <v>2960</v>
      </c>
      <c r="N1481" s="5" t="s">
        <v>2961</v>
      </c>
      <c r="Q1481" s="3" t="s">
        <v>2958</v>
      </c>
      <c r="R1481" s="3">
        <v>444</v>
      </c>
      <c r="S1481" s="3">
        <v>147</v>
      </c>
    </row>
    <row r="1482" spans="1:20" x14ac:dyDescent="0.35">
      <c r="A1482" s="2" t="s">
        <v>11</v>
      </c>
      <c r="B1482" s="3" t="s">
        <v>12</v>
      </c>
      <c r="C1482" s="3" t="s">
        <v>13</v>
      </c>
      <c r="D1482" s="3" t="s">
        <v>14</v>
      </c>
      <c r="E1482" s="3" t="s">
        <v>3</v>
      </c>
      <c r="G1482" s="3" t="s">
        <v>15</v>
      </c>
      <c r="H1482" s="3">
        <v>819907</v>
      </c>
      <c r="I1482" s="3">
        <v>821112</v>
      </c>
      <c r="J1482" s="3" t="s">
        <v>28</v>
      </c>
      <c r="Q1482" s="3" t="s">
        <v>2962</v>
      </c>
      <c r="R1482" s="3">
        <v>1206</v>
      </c>
      <c r="T1482" s="3" t="s">
        <v>2963</v>
      </c>
    </row>
    <row r="1483" spans="1:20" x14ac:dyDescent="0.35">
      <c r="A1483" s="2" t="s">
        <v>20</v>
      </c>
      <c r="B1483" s="3" t="s">
        <v>21</v>
      </c>
      <c r="C1483" s="3" t="s">
        <v>13</v>
      </c>
      <c r="D1483" s="3" t="s">
        <v>14</v>
      </c>
      <c r="E1483" s="3" t="s">
        <v>3</v>
      </c>
      <c r="G1483" s="3" t="s">
        <v>15</v>
      </c>
      <c r="H1483" s="3">
        <v>819907</v>
      </c>
      <c r="I1483" s="3">
        <v>821112</v>
      </c>
      <c r="J1483" s="3" t="s">
        <v>28</v>
      </c>
      <c r="K1483" s="3" t="s">
        <v>2964</v>
      </c>
      <c r="L1483" s="3" t="s">
        <v>2964</v>
      </c>
      <c r="N1483" s="5" t="s">
        <v>2965</v>
      </c>
      <c r="Q1483" s="3" t="s">
        <v>2962</v>
      </c>
      <c r="R1483" s="3">
        <v>1206</v>
      </c>
      <c r="S1483" s="3">
        <v>401</v>
      </c>
    </row>
    <row r="1484" spans="1:20" x14ac:dyDescent="0.35">
      <c r="A1484" s="2" t="s">
        <v>11</v>
      </c>
      <c r="B1484" s="3" t="s">
        <v>12</v>
      </c>
      <c r="C1484" s="3" t="s">
        <v>13</v>
      </c>
      <c r="D1484" s="3" t="s">
        <v>14</v>
      </c>
      <c r="E1484" s="3" t="s">
        <v>3</v>
      </c>
      <c r="G1484" s="3" t="s">
        <v>15</v>
      </c>
      <c r="H1484" s="3">
        <v>821181</v>
      </c>
      <c r="I1484" s="3">
        <v>823319</v>
      </c>
      <c r="J1484" s="3" t="s">
        <v>28</v>
      </c>
      <c r="Q1484" s="3" t="s">
        <v>2966</v>
      </c>
      <c r="R1484" s="3">
        <v>2139</v>
      </c>
      <c r="T1484" s="3" t="s">
        <v>2967</v>
      </c>
    </row>
    <row r="1485" spans="1:20" x14ac:dyDescent="0.35">
      <c r="A1485" s="2" t="s">
        <v>20</v>
      </c>
      <c r="B1485" s="3" t="s">
        <v>21</v>
      </c>
      <c r="C1485" s="3" t="s">
        <v>13</v>
      </c>
      <c r="D1485" s="3" t="s">
        <v>14</v>
      </c>
      <c r="E1485" s="3" t="s">
        <v>3</v>
      </c>
      <c r="G1485" s="3" t="s">
        <v>15</v>
      </c>
      <c r="H1485" s="3">
        <v>821181</v>
      </c>
      <c r="I1485" s="3">
        <v>823319</v>
      </c>
      <c r="J1485" s="3" t="s">
        <v>28</v>
      </c>
      <c r="K1485" s="3" t="s">
        <v>2968</v>
      </c>
      <c r="L1485" s="3" t="s">
        <v>2968</v>
      </c>
      <c r="N1485" s="5" t="s">
        <v>2969</v>
      </c>
      <c r="Q1485" s="3" t="s">
        <v>2966</v>
      </c>
      <c r="R1485" s="3">
        <v>2139</v>
      </c>
      <c r="S1485" s="3">
        <v>712</v>
      </c>
    </row>
    <row r="1486" spans="1:20" x14ac:dyDescent="0.35">
      <c r="A1486" s="2" t="s">
        <v>11</v>
      </c>
      <c r="B1486" s="3" t="s">
        <v>12</v>
      </c>
      <c r="C1486" s="3" t="s">
        <v>13</v>
      </c>
      <c r="D1486" s="3" t="s">
        <v>14</v>
      </c>
      <c r="E1486" s="3" t="s">
        <v>3</v>
      </c>
      <c r="G1486" s="3" t="s">
        <v>15</v>
      </c>
      <c r="H1486" s="3">
        <v>823393</v>
      </c>
      <c r="I1486" s="3">
        <v>824544</v>
      </c>
      <c r="J1486" s="3" t="s">
        <v>16</v>
      </c>
      <c r="O1486" s="2" t="s">
        <v>2970</v>
      </c>
      <c r="Q1486" s="3" t="s">
        <v>2971</v>
      </c>
      <c r="R1486" s="3">
        <v>1152</v>
      </c>
      <c r="T1486" s="3" t="s">
        <v>2972</v>
      </c>
    </row>
    <row r="1487" spans="1:20" x14ac:dyDescent="0.35">
      <c r="A1487" s="2" t="s">
        <v>20</v>
      </c>
      <c r="B1487" s="3" t="s">
        <v>21</v>
      </c>
      <c r="C1487" s="3" t="s">
        <v>13</v>
      </c>
      <c r="D1487" s="3" t="s">
        <v>14</v>
      </c>
      <c r="E1487" s="3" t="s">
        <v>3</v>
      </c>
      <c r="G1487" s="3" t="s">
        <v>15</v>
      </c>
      <c r="H1487" s="3">
        <v>823393</v>
      </c>
      <c r="I1487" s="3">
        <v>824544</v>
      </c>
      <c r="J1487" s="3" t="s">
        <v>16</v>
      </c>
      <c r="K1487" s="3" t="s">
        <v>2973</v>
      </c>
      <c r="L1487" s="3" t="s">
        <v>2973</v>
      </c>
      <c r="N1487" s="5" t="s">
        <v>2974</v>
      </c>
      <c r="O1487" s="2" t="s">
        <v>2970</v>
      </c>
      <c r="Q1487" s="3" t="s">
        <v>2971</v>
      </c>
      <c r="R1487" s="3">
        <v>1152</v>
      </c>
      <c r="S1487" s="3">
        <v>383</v>
      </c>
    </row>
    <row r="1488" spans="1:20" x14ac:dyDescent="0.35">
      <c r="A1488" s="2" t="s">
        <v>11</v>
      </c>
      <c r="B1488" s="3" t="s">
        <v>12</v>
      </c>
      <c r="C1488" s="3" t="s">
        <v>13</v>
      </c>
      <c r="D1488" s="3" t="s">
        <v>14</v>
      </c>
      <c r="E1488" s="3" t="s">
        <v>3</v>
      </c>
      <c r="G1488" s="3" t="s">
        <v>15</v>
      </c>
      <c r="H1488" s="3">
        <v>824599</v>
      </c>
      <c r="I1488" s="3">
        <v>826287</v>
      </c>
      <c r="J1488" s="3" t="s">
        <v>16</v>
      </c>
      <c r="Q1488" s="3" t="s">
        <v>2975</v>
      </c>
      <c r="R1488" s="3">
        <v>1689</v>
      </c>
      <c r="T1488" s="3" t="s">
        <v>2976</v>
      </c>
    </row>
    <row r="1489" spans="1:20" x14ac:dyDescent="0.35">
      <c r="A1489" s="2" t="s">
        <v>20</v>
      </c>
      <c r="B1489" s="3" t="s">
        <v>21</v>
      </c>
      <c r="C1489" s="3" t="s">
        <v>13</v>
      </c>
      <c r="D1489" s="3" t="s">
        <v>14</v>
      </c>
      <c r="E1489" s="3" t="s">
        <v>3</v>
      </c>
      <c r="G1489" s="3" t="s">
        <v>15</v>
      </c>
      <c r="H1489" s="3">
        <v>824599</v>
      </c>
      <c r="I1489" s="3">
        <v>826287</v>
      </c>
      <c r="J1489" s="3" t="s">
        <v>16</v>
      </c>
      <c r="K1489" s="3" t="s">
        <v>2977</v>
      </c>
      <c r="L1489" s="3" t="s">
        <v>2977</v>
      </c>
      <c r="N1489" s="5" t="s">
        <v>2978</v>
      </c>
      <c r="Q1489" s="3" t="s">
        <v>2975</v>
      </c>
      <c r="R1489" s="3">
        <v>1689</v>
      </c>
      <c r="S1489" s="3">
        <v>562</v>
      </c>
    </row>
    <row r="1490" spans="1:20" x14ac:dyDescent="0.35">
      <c r="A1490" s="2" t="s">
        <v>11</v>
      </c>
      <c r="B1490" s="3" t="s">
        <v>12</v>
      </c>
      <c r="C1490" s="3" t="s">
        <v>13</v>
      </c>
      <c r="D1490" s="3" t="s">
        <v>14</v>
      </c>
      <c r="E1490" s="3" t="s">
        <v>3</v>
      </c>
      <c r="G1490" s="3" t="s">
        <v>15</v>
      </c>
      <c r="H1490" s="3">
        <v>826409</v>
      </c>
      <c r="I1490" s="3">
        <v>826948</v>
      </c>
      <c r="J1490" s="3" t="s">
        <v>16</v>
      </c>
      <c r="Q1490" s="3" t="s">
        <v>2979</v>
      </c>
      <c r="R1490" s="3">
        <v>540</v>
      </c>
      <c r="T1490" s="3" t="s">
        <v>2980</v>
      </c>
    </row>
    <row r="1491" spans="1:20" x14ac:dyDescent="0.35">
      <c r="A1491" s="2" t="s">
        <v>20</v>
      </c>
      <c r="B1491" s="3" t="s">
        <v>21</v>
      </c>
      <c r="C1491" s="3" t="s">
        <v>13</v>
      </c>
      <c r="D1491" s="3" t="s">
        <v>14</v>
      </c>
      <c r="E1491" s="3" t="s">
        <v>3</v>
      </c>
      <c r="G1491" s="3" t="s">
        <v>15</v>
      </c>
      <c r="H1491" s="3">
        <v>826409</v>
      </c>
      <c r="I1491" s="3">
        <v>826948</v>
      </c>
      <c r="J1491" s="3" t="s">
        <v>16</v>
      </c>
      <c r="K1491" s="3" t="s">
        <v>2981</v>
      </c>
      <c r="L1491" s="3" t="s">
        <v>2981</v>
      </c>
      <c r="N1491" s="5" t="s">
        <v>449</v>
      </c>
      <c r="Q1491" s="3" t="s">
        <v>2979</v>
      </c>
      <c r="R1491" s="3">
        <v>540</v>
      </c>
      <c r="S1491" s="3">
        <v>179</v>
      </c>
    </row>
    <row r="1492" spans="1:20" x14ac:dyDescent="0.35">
      <c r="A1492" s="2" t="s">
        <v>11</v>
      </c>
      <c r="B1492" s="3" t="s">
        <v>12</v>
      </c>
      <c r="C1492" s="3" t="s">
        <v>13</v>
      </c>
      <c r="D1492" s="3" t="s">
        <v>14</v>
      </c>
      <c r="E1492" s="3" t="s">
        <v>3</v>
      </c>
      <c r="G1492" s="3" t="s">
        <v>15</v>
      </c>
      <c r="H1492" s="3">
        <v>826984</v>
      </c>
      <c r="I1492" s="3">
        <v>827703</v>
      </c>
      <c r="J1492" s="3" t="s">
        <v>16</v>
      </c>
      <c r="O1492" s="2" t="s">
        <v>2982</v>
      </c>
      <c r="Q1492" s="3" t="s">
        <v>2983</v>
      </c>
      <c r="R1492" s="3">
        <v>720</v>
      </c>
      <c r="T1492" s="3" t="s">
        <v>2984</v>
      </c>
    </row>
    <row r="1493" spans="1:20" x14ac:dyDescent="0.35">
      <c r="A1493" s="2" t="s">
        <v>20</v>
      </c>
      <c r="B1493" s="3" t="s">
        <v>21</v>
      </c>
      <c r="C1493" s="3" t="s">
        <v>13</v>
      </c>
      <c r="D1493" s="3" t="s">
        <v>14</v>
      </c>
      <c r="E1493" s="3" t="s">
        <v>3</v>
      </c>
      <c r="G1493" s="3" t="s">
        <v>15</v>
      </c>
      <c r="H1493" s="3">
        <v>826984</v>
      </c>
      <c r="I1493" s="3">
        <v>827703</v>
      </c>
      <c r="J1493" s="3" t="s">
        <v>16</v>
      </c>
      <c r="K1493" s="3" t="s">
        <v>2985</v>
      </c>
      <c r="L1493" s="3" t="s">
        <v>2985</v>
      </c>
      <c r="N1493" s="5" t="s">
        <v>2986</v>
      </c>
      <c r="O1493" s="2" t="s">
        <v>2982</v>
      </c>
      <c r="Q1493" s="3" t="s">
        <v>2983</v>
      </c>
      <c r="R1493" s="3">
        <v>720</v>
      </c>
      <c r="S1493" s="3">
        <v>239</v>
      </c>
    </row>
    <row r="1494" spans="1:20" x14ac:dyDescent="0.35">
      <c r="A1494" s="2" t="s">
        <v>11</v>
      </c>
      <c r="B1494" s="3" t="s">
        <v>12</v>
      </c>
      <c r="C1494" s="3" t="s">
        <v>13</v>
      </c>
      <c r="D1494" s="3" t="s">
        <v>14</v>
      </c>
      <c r="E1494" s="3" t="s">
        <v>3</v>
      </c>
      <c r="G1494" s="3" t="s">
        <v>15</v>
      </c>
      <c r="H1494" s="3">
        <v>827709</v>
      </c>
      <c r="I1494" s="3">
        <v>829637</v>
      </c>
      <c r="J1494" s="3" t="s">
        <v>16</v>
      </c>
      <c r="Q1494" s="3" t="s">
        <v>2987</v>
      </c>
      <c r="R1494" s="3">
        <v>1929</v>
      </c>
      <c r="T1494" s="3" t="s">
        <v>2988</v>
      </c>
    </row>
    <row r="1495" spans="1:20" x14ac:dyDescent="0.35">
      <c r="A1495" s="2" t="s">
        <v>20</v>
      </c>
      <c r="B1495" s="3" t="s">
        <v>21</v>
      </c>
      <c r="C1495" s="3" t="s">
        <v>13</v>
      </c>
      <c r="D1495" s="3" t="s">
        <v>14</v>
      </c>
      <c r="E1495" s="3" t="s">
        <v>3</v>
      </c>
      <c r="G1495" s="3" t="s">
        <v>15</v>
      </c>
      <c r="H1495" s="3">
        <v>827709</v>
      </c>
      <c r="I1495" s="3">
        <v>829637</v>
      </c>
      <c r="J1495" s="3" t="s">
        <v>16</v>
      </c>
      <c r="K1495" s="3" t="s">
        <v>2989</v>
      </c>
      <c r="L1495" s="3" t="s">
        <v>2989</v>
      </c>
      <c r="N1495" s="5" t="s">
        <v>2990</v>
      </c>
      <c r="Q1495" s="3" t="s">
        <v>2987</v>
      </c>
      <c r="R1495" s="3">
        <v>1929</v>
      </c>
      <c r="S1495" s="3">
        <v>642</v>
      </c>
    </row>
    <row r="1496" spans="1:20" x14ac:dyDescent="0.35">
      <c r="A1496" s="2" t="s">
        <v>11</v>
      </c>
      <c r="B1496" s="3" t="s">
        <v>12</v>
      </c>
      <c r="C1496" s="3" t="s">
        <v>13</v>
      </c>
      <c r="D1496" s="3" t="s">
        <v>14</v>
      </c>
      <c r="E1496" s="3" t="s">
        <v>3</v>
      </c>
      <c r="G1496" s="3" t="s">
        <v>15</v>
      </c>
      <c r="H1496" s="3">
        <v>829736</v>
      </c>
      <c r="I1496" s="3">
        <v>830557</v>
      </c>
      <c r="J1496" s="3" t="s">
        <v>28</v>
      </c>
      <c r="Q1496" s="3" t="s">
        <v>2991</v>
      </c>
      <c r="R1496" s="3">
        <v>822</v>
      </c>
      <c r="T1496" s="3" t="s">
        <v>2992</v>
      </c>
    </row>
    <row r="1497" spans="1:20" x14ac:dyDescent="0.35">
      <c r="A1497" s="2" t="s">
        <v>20</v>
      </c>
      <c r="B1497" s="3" t="s">
        <v>21</v>
      </c>
      <c r="C1497" s="3" t="s">
        <v>13</v>
      </c>
      <c r="D1497" s="3" t="s">
        <v>14</v>
      </c>
      <c r="E1497" s="3" t="s">
        <v>3</v>
      </c>
      <c r="G1497" s="3" t="s">
        <v>15</v>
      </c>
      <c r="H1497" s="3">
        <v>829736</v>
      </c>
      <c r="I1497" s="3">
        <v>830557</v>
      </c>
      <c r="J1497" s="3" t="s">
        <v>28</v>
      </c>
      <c r="K1497" s="3" t="s">
        <v>2993</v>
      </c>
      <c r="L1497" s="3" t="s">
        <v>2993</v>
      </c>
      <c r="N1497" s="5" t="s">
        <v>2541</v>
      </c>
      <c r="Q1497" s="3" t="s">
        <v>2991</v>
      </c>
      <c r="R1497" s="3">
        <v>822</v>
      </c>
      <c r="S1497" s="3">
        <v>273</v>
      </c>
    </row>
    <row r="1498" spans="1:20" x14ac:dyDescent="0.35">
      <c r="A1498" s="2" t="s">
        <v>11</v>
      </c>
      <c r="B1498" s="3" t="s">
        <v>12</v>
      </c>
      <c r="C1498" s="3" t="s">
        <v>13</v>
      </c>
      <c r="D1498" s="3" t="s">
        <v>14</v>
      </c>
      <c r="E1498" s="3" t="s">
        <v>3</v>
      </c>
      <c r="G1498" s="3" t="s">
        <v>15</v>
      </c>
      <c r="H1498" s="3">
        <v>830628</v>
      </c>
      <c r="I1498" s="3">
        <v>831587</v>
      </c>
      <c r="J1498" s="3" t="s">
        <v>16</v>
      </c>
      <c r="Q1498" s="3" t="s">
        <v>2994</v>
      </c>
      <c r="R1498" s="3">
        <v>960</v>
      </c>
      <c r="T1498" s="3" t="s">
        <v>2995</v>
      </c>
    </row>
    <row r="1499" spans="1:20" x14ac:dyDescent="0.35">
      <c r="A1499" s="2" t="s">
        <v>20</v>
      </c>
      <c r="B1499" s="3" t="s">
        <v>21</v>
      </c>
      <c r="C1499" s="3" t="s">
        <v>13</v>
      </c>
      <c r="D1499" s="3" t="s">
        <v>14</v>
      </c>
      <c r="E1499" s="3" t="s">
        <v>3</v>
      </c>
      <c r="G1499" s="3" t="s">
        <v>15</v>
      </c>
      <c r="H1499" s="3">
        <v>830628</v>
      </c>
      <c r="I1499" s="3">
        <v>831587</v>
      </c>
      <c r="J1499" s="3" t="s">
        <v>16</v>
      </c>
      <c r="K1499" s="3" t="s">
        <v>2996</v>
      </c>
      <c r="L1499" s="3" t="s">
        <v>2996</v>
      </c>
      <c r="N1499" s="5" t="s">
        <v>2997</v>
      </c>
      <c r="Q1499" s="3" t="s">
        <v>2994</v>
      </c>
      <c r="R1499" s="3">
        <v>960</v>
      </c>
      <c r="S1499" s="3">
        <v>319</v>
      </c>
    </row>
    <row r="1500" spans="1:20" x14ac:dyDescent="0.35">
      <c r="A1500" s="2" t="s">
        <v>11</v>
      </c>
      <c r="B1500" s="3" t="s">
        <v>12</v>
      </c>
      <c r="C1500" s="3" t="s">
        <v>13</v>
      </c>
      <c r="D1500" s="3" t="s">
        <v>14</v>
      </c>
      <c r="E1500" s="3" t="s">
        <v>3</v>
      </c>
      <c r="G1500" s="3" t="s">
        <v>15</v>
      </c>
      <c r="H1500" s="3">
        <v>831718</v>
      </c>
      <c r="I1500" s="3">
        <v>832020</v>
      </c>
      <c r="J1500" s="3" t="s">
        <v>28</v>
      </c>
      <c r="Q1500" s="3" t="s">
        <v>2998</v>
      </c>
      <c r="R1500" s="3">
        <v>303</v>
      </c>
      <c r="T1500" s="3" t="s">
        <v>2999</v>
      </c>
    </row>
    <row r="1501" spans="1:20" x14ac:dyDescent="0.35">
      <c r="A1501" s="2" t="s">
        <v>20</v>
      </c>
      <c r="B1501" s="3" t="s">
        <v>21</v>
      </c>
      <c r="C1501" s="3" t="s">
        <v>13</v>
      </c>
      <c r="D1501" s="3" t="s">
        <v>14</v>
      </c>
      <c r="E1501" s="3" t="s">
        <v>3</v>
      </c>
      <c r="G1501" s="3" t="s">
        <v>15</v>
      </c>
      <c r="H1501" s="3">
        <v>831718</v>
      </c>
      <c r="I1501" s="3">
        <v>832020</v>
      </c>
      <c r="J1501" s="3" t="s">
        <v>28</v>
      </c>
      <c r="K1501" s="3" t="s">
        <v>3000</v>
      </c>
      <c r="L1501" s="3" t="s">
        <v>3000</v>
      </c>
      <c r="N1501" s="5" t="s">
        <v>3001</v>
      </c>
      <c r="Q1501" s="3" t="s">
        <v>2998</v>
      </c>
      <c r="R1501" s="3">
        <v>303</v>
      </c>
      <c r="S1501" s="3">
        <v>100</v>
      </c>
    </row>
    <row r="1502" spans="1:20" x14ac:dyDescent="0.35">
      <c r="A1502" s="2" t="s">
        <v>11</v>
      </c>
      <c r="B1502" s="3" t="s">
        <v>12</v>
      </c>
      <c r="C1502" s="3" t="s">
        <v>13</v>
      </c>
      <c r="D1502" s="3" t="s">
        <v>14</v>
      </c>
      <c r="E1502" s="3" t="s">
        <v>3</v>
      </c>
      <c r="G1502" s="3" t="s">
        <v>15</v>
      </c>
      <c r="H1502" s="3">
        <v>832193</v>
      </c>
      <c r="I1502" s="3">
        <v>840331</v>
      </c>
      <c r="J1502" s="3" t="s">
        <v>16</v>
      </c>
      <c r="Q1502" s="3" t="s">
        <v>3002</v>
      </c>
      <c r="R1502" s="3">
        <v>8139</v>
      </c>
      <c r="T1502" s="3" t="s">
        <v>3003</v>
      </c>
    </row>
    <row r="1503" spans="1:20" x14ac:dyDescent="0.35">
      <c r="A1503" s="2" t="s">
        <v>20</v>
      </c>
      <c r="B1503" s="3" t="s">
        <v>21</v>
      </c>
      <c r="C1503" s="3" t="s">
        <v>13</v>
      </c>
      <c r="D1503" s="3" t="s">
        <v>14</v>
      </c>
      <c r="E1503" s="3" t="s">
        <v>3</v>
      </c>
      <c r="G1503" s="3" t="s">
        <v>15</v>
      </c>
      <c r="H1503" s="3">
        <v>832193</v>
      </c>
      <c r="I1503" s="3">
        <v>840331</v>
      </c>
      <c r="J1503" s="3" t="s">
        <v>16</v>
      </c>
      <c r="K1503" s="3" t="s">
        <v>3004</v>
      </c>
      <c r="L1503" s="3" t="s">
        <v>3004</v>
      </c>
      <c r="N1503" s="5" t="s">
        <v>31</v>
      </c>
      <c r="Q1503" s="3" t="s">
        <v>3002</v>
      </c>
      <c r="R1503" s="3">
        <v>8139</v>
      </c>
      <c r="S1503" s="3">
        <v>2712</v>
      </c>
    </row>
    <row r="1504" spans="1:20" x14ac:dyDescent="0.35">
      <c r="A1504" s="2" t="s">
        <v>11</v>
      </c>
      <c r="B1504" s="3" t="s">
        <v>12</v>
      </c>
      <c r="C1504" s="3" t="s">
        <v>13</v>
      </c>
      <c r="D1504" s="3" t="s">
        <v>14</v>
      </c>
      <c r="E1504" s="3" t="s">
        <v>3</v>
      </c>
      <c r="G1504" s="3" t="s">
        <v>15</v>
      </c>
      <c r="H1504" s="3">
        <v>840742</v>
      </c>
      <c r="I1504" s="3">
        <v>841218</v>
      </c>
      <c r="J1504" s="3" t="s">
        <v>16</v>
      </c>
      <c r="Q1504" s="3" t="s">
        <v>3005</v>
      </c>
      <c r="R1504" s="3">
        <v>477</v>
      </c>
      <c r="T1504" s="3" t="s">
        <v>3006</v>
      </c>
    </row>
    <row r="1505" spans="1:20" x14ac:dyDescent="0.35">
      <c r="A1505" s="2" t="s">
        <v>20</v>
      </c>
      <c r="B1505" s="3" t="s">
        <v>21</v>
      </c>
      <c r="C1505" s="3" t="s">
        <v>13</v>
      </c>
      <c r="D1505" s="3" t="s">
        <v>14</v>
      </c>
      <c r="E1505" s="3" t="s">
        <v>3</v>
      </c>
      <c r="G1505" s="3" t="s">
        <v>15</v>
      </c>
      <c r="H1505" s="3">
        <v>840742</v>
      </c>
      <c r="I1505" s="3">
        <v>841218</v>
      </c>
      <c r="J1505" s="3" t="s">
        <v>16</v>
      </c>
      <c r="K1505" s="3" t="s">
        <v>3007</v>
      </c>
      <c r="L1505" s="3" t="s">
        <v>3007</v>
      </c>
      <c r="N1505" s="5" t="s">
        <v>3008</v>
      </c>
      <c r="Q1505" s="3" t="s">
        <v>3005</v>
      </c>
      <c r="R1505" s="3">
        <v>477</v>
      </c>
      <c r="S1505" s="3">
        <v>158</v>
      </c>
    </row>
    <row r="1506" spans="1:20" x14ac:dyDescent="0.35">
      <c r="A1506" s="2" t="s">
        <v>11</v>
      </c>
      <c r="B1506" s="3" t="s">
        <v>12</v>
      </c>
      <c r="C1506" s="3" t="s">
        <v>13</v>
      </c>
      <c r="D1506" s="3" t="s">
        <v>14</v>
      </c>
      <c r="E1506" s="3" t="s">
        <v>3</v>
      </c>
      <c r="G1506" s="3" t="s">
        <v>15</v>
      </c>
      <c r="H1506" s="3">
        <v>841385</v>
      </c>
      <c r="I1506" s="3">
        <v>842848</v>
      </c>
      <c r="J1506" s="3" t="s">
        <v>28</v>
      </c>
      <c r="Q1506" s="3" t="s">
        <v>3009</v>
      </c>
      <c r="R1506" s="3">
        <v>1464</v>
      </c>
      <c r="T1506" s="3" t="s">
        <v>3010</v>
      </c>
    </row>
    <row r="1507" spans="1:20" x14ac:dyDescent="0.35">
      <c r="A1507" s="2" t="s">
        <v>20</v>
      </c>
      <c r="B1507" s="3" t="s">
        <v>21</v>
      </c>
      <c r="C1507" s="3" t="s">
        <v>13</v>
      </c>
      <c r="D1507" s="3" t="s">
        <v>14</v>
      </c>
      <c r="E1507" s="3" t="s">
        <v>3</v>
      </c>
      <c r="G1507" s="3" t="s">
        <v>15</v>
      </c>
      <c r="H1507" s="3">
        <v>841385</v>
      </c>
      <c r="I1507" s="3">
        <v>842848</v>
      </c>
      <c r="J1507" s="3" t="s">
        <v>28</v>
      </c>
      <c r="K1507" s="3" t="s">
        <v>3011</v>
      </c>
      <c r="L1507" s="3" t="s">
        <v>3011</v>
      </c>
      <c r="N1507" s="5" t="s">
        <v>3012</v>
      </c>
      <c r="Q1507" s="3" t="s">
        <v>3009</v>
      </c>
      <c r="R1507" s="3">
        <v>1464</v>
      </c>
      <c r="S1507" s="3">
        <v>487</v>
      </c>
    </row>
    <row r="1508" spans="1:20" x14ac:dyDescent="0.35">
      <c r="A1508" s="2" t="s">
        <v>11</v>
      </c>
      <c r="B1508" s="3" t="s">
        <v>12</v>
      </c>
      <c r="C1508" s="3" t="s">
        <v>13</v>
      </c>
      <c r="D1508" s="3" t="s">
        <v>14</v>
      </c>
      <c r="E1508" s="3" t="s">
        <v>3</v>
      </c>
      <c r="G1508" s="3" t="s">
        <v>15</v>
      </c>
      <c r="H1508" s="3">
        <v>843244</v>
      </c>
      <c r="I1508" s="3">
        <v>845514</v>
      </c>
      <c r="J1508" s="3" t="s">
        <v>28</v>
      </c>
      <c r="Q1508" s="3" t="s">
        <v>3013</v>
      </c>
      <c r="R1508" s="3">
        <v>2271</v>
      </c>
      <c r="T1508" s="3" t="s">
        <v>3014</v>
      </c>
    </row>
    <row r="1509" spans="1:20" x14ac:dyDescent="0.35">
      <c r="A1509" s="2" t="s">
        <v>20</v>
      </c>
      <c r="B1509" s="3" t="s">
        <v>21</v>
      </c>
      <c r="C1509" s="3" t="s">
        <v>13</v>
      </c>
      <c r="D1509" s="3" t="s">
        <v>14</v>
      </c>
      <c r="E1509" s="3" t="s">
        <v>3</v>
      </c>
      <c r="G1509" s="3" t="s">
        <v>15</v>
      </c>
      <c r="H1509" s="3">
        <v>843244</v>
      </c>
      <c r="I1509" s="3">
        <v>845514</v>
      </c>
      <c r="J1509" s="3" t="s">
        <v>28</v>
      </c>
      <c r="K1509" s="3" t="s">
        <v>3015</v>
      </c>
      <c r="L1509" s="3" t="s">
        <v>3015</v>
      </c>
      <c r="N1509" s="5" t="s">
        <v>3016</v>
      </c>
      <c r="Q1509" s="3" t="s">
        <v>3013</v>
      </c>
      <c r="R1509" s="3">
        <v>2271</v>
      </c>
      <c r="S1509" s="3">
        <v>756</v>
      </c>
    </row>
    <row r="1510" spans="1:20" x14ac:dyDescent="0.35">
      <c r="A1510" s="2" t="s">
        <v>11</v>
      </c>
      <c r="B1510" s="3" t="s">
        <v>12</v>
      </c>
      <c r="C1510" s="3" t="s">
        <v>13</v>
      </c>
      <c r="D1510" s="3" t="s">
        <v>14</v>
      </c>
      <c r="E1510" s="3" t="s">
        <v>3</v>
      </c>
      <c r="G1510" s="3" t="s">
        <v>15</v>
      </c>
      <c r="H1510" s="3">
        <v>845827</v>
      </c>
      <c r="I1510" s="3">
        <v>847335</v>
      </c>
      <c r="J1510" s="3" t="s">
        <v>28</v>
      </c>
      <c r="Q1510" s="3" t="s">
        <v>3017</v>
      </c>
      <c r="R1510" s="3">
        <v>1509</v>
      </c>
      <c r="T1510" s="3" t="s">
        <v>3018</v>
      </c>
    </row>
    <row r="1511" spans="1:20" x14ac:dyDescent="0.35">
      <c r="A1511" s="2" t="s">
        <v>20</v>
      </c>
      <c r="B1511" s="3" t="s">
        <v>21</v>
      </c>
      <c r="C1511" s="3" t="s">
        <v>13</v>
      </c>
      <c r="D1511" s="3" t="s">
        <v>14</v>
      </c>
      <c r="E1511" s="3" t="s">
        <v>3</v>
      </c>
      <c r="G1511" s="3" t="s">
        <v>15</v>
      </c>
      <c r="H1511" s="3">
        <v>845827</v>
      </c>
      <c r="I1511" s="3">
        <v>847335</v>
      </c>
      <c r="J1511" s="3" t="s">
        <v>28</v>
      </c>
      <c r="K1511" s="3" t="s">
        <v>3019</v>
      </c>
      <c r="L1511" s="3" t="s">
        <v>3019</v>
      </c>
      <c r="N1511" s="5" t="s">
        <v>1644</v>
      </c>
      <c r="Q1511" s="3" t="s">
        <v>3017</v>
      </c>
      <c r="R1511" s="3">
        <v>1509</v>
      </c>
      <c r="S1511" s="3">
        <v>502</v>
      </c>
    </row>
    <row r="1512" spans="1:20" x14ac:dyDescent="0.35">
      <c r="A1512" s="2" t="s">
        <v>11</v>
      </c>
      <c r="B1512" s="3" t="s">
        <v>12</v>
      </c>
      <c r="C1512" s="3" t="s">
        <v>13</v>
      </c>
      <c r="D1512" s="3" t="s">
        <v>14</v>
      </c>
      <c r="E1512" s="3" t="s">
        <v>3</v>
      </c>
      <c r="G1512" s="3" t="s">
        <v>15</v>
      </c>
      <c r="H1512" s="3">
        <v>847335</v>
      </c>
      <c r="I1512" s="3">
        <v>847427</v>
      </c>
      <c r="J1512" s="3" t="s">
        <v>28</v>
      </c>
      <c r="Q1512" s="3" t="s">
        <v>3020</v>
      </c>
      <c r="R1512" s="3">
        <v>93</v>
      </c>
    </row>
    <row r="1513" spans="1:20" x14ac:dyDescent="0.35">
      <c r="A1513" s="2" t="s">
        <v>20</v>
      </c>
      <c r="B1513" s="3" t="s">
        <v>21</v>
      </c>
      <c r="C1513" s="3" t="s">
        <v>13</v>
      </c>
      <c r="D1513" s="3" t="s">
        <v>14</v>
      </c>
      <c r="E1513" s="3" t="s">
        <v>3</v>
      </c>
      <c r="G1513" s="3" t="s">
        <v>15</v>
      </c>
      <c r="H1513" s="3">
        <v>847335</v>
      </c>
      <c r="I1513" s="3">
        <v>847427</v>
      </c>
      <c r="J1513" s="3" t="s">
        <v>28</v>
      </c>
      <c r="K1513" s="3" t="s">
        <v>3021</v>
      </c>
      <c r="L1513" s="3" t="s">
        <v>3021</v>
      </c>
      <c r="N1513" s="5" t="s">
        <v>3022</v>
      </c>
      <c r="Q1513" s="3" t="s">
        <v>3020</v>
      </c>
      <c r="R1513" s="3">
        <v>93</v>
      </c>
      <c r="S1513" s="3">
        <v>30</v>
      </c>
    </row>
    <row r="1514" spans="1:20" x14ac:dyDescent="0.35">
      <c r="A1514" s="2" t="s">
        <v>11</v>
      </c>
      <c r="B1514" s="3" t="s">
        <v>12</v>
      </c>
      <c r="C1514" s="3" t="s">
        <v>13</v>
      </c>
      <c r="D1514" s="3" t="s">
        <v>14</v>
      </c>
      <c r="E1514" s="3" t="s">
        <v>3</v>
      </c>
      <c r="G1514" s="3" t="s">
        <v>15</v>
      </c>
      <c r="H1514" s="3">
        <v>847690</v>
      </c>
      <c r="I1514" s="3">
        <v>848820</v>
      </c>
      <c r="J1514" s="3" t="s">
        <v>28</v>
      </c>
      <c r="Q1514" s="3" t="s">
        <v>3023</v>
      </c>
      <c r="R1514" s="3">
        <v>1131</v>
      </c>
      <c r="T1514" s="3" t="s">
        <v>3024</v>
      </c>
    </row>
    <row r="1515" spans="1:20" x14ac:dyDescent="0.35">
      <c r="A1515" s="2" t="s">
        <v>20</v>
      </c>
      <c r="B1515" s="3" t="s">
        <v>21</v>
      </c>
      <c r="C1515" s="3" t="s">
        <v>13</v>
      </c>
      <c r="D1515" s="3" t="s">
        <v>14</v>
      </c>
      <c r="E1515" s="3" t="s">
        <v>3</v>
      </c>
      <c r="G1515" s="3" t="s">
        <v>15</v>
      </c>
      <c r="H1515" s="3">
        <v>847690</v>
      </c>
      <c r="I1515" s="3">
        <v>848820</v>
      </c>
      <c r="J1515" s="3" t="s">
        <v>28</v>
      </c>
      <c r="K1515" s="3" t="s">
        <v>3025</v>
      </c>
      <c r="L1515" s="3" t="s">
        <v>3025</v>
      </c>
      <c r="N1515" s="5" t="s">
        <v>3026</v>
      </c>
      <c r="Q1515" s="3" t="s">
        <v>3023</v>
      </c>
      <c r="R1515" s="3">
        <v>1131</v>
      </c>
      <c r="S1515" s="3">
        <v>376</v>
      </c>
    </row>
    <row r="1516" spans="1:20" x14ac:dyDescent="0.35">
      <c r="A1516" s="2" t="s">
        <v>11</v>
      </c>
      <c r="B1516" s="3" t="s">
        <v>12</v>
      </c>
      <c r="C1516" s="3" t="s">
        <v>13</v>
      </c>
      <c r="D1516" s="3" t="s">
        <v>14</v>
      </c>
      <c r="E1516" s="3" t="s">
        <v>3</v>
      </c>
      <c r="G1516" s="3" t="s">
        <v>15</v>
      </c>
      <c r="H1516" s="3">
        <v>848891</v>
      </c>
      <c r="I1516" s="3">
        <v>849139</v>
      </c>
      <c r="J1516" s="3" t="s">
        <v>28</v>
      </c>
      <c r="Q1516" s="3" t="s">
        <v>3027</v>
      </c>
      <c r="R1516" s="3">
        <v>249</v>
      </c>
      <c r="T1516" s="3" t="s">
        <v>3028</v>
      </c>
    </row>
    <row r="1517" spans="1:20" x14ac:dyDescent="0.35">
      <c r="A1517" s="2" t="s">
        <v>20</v>
      </c>
      <c r="B1517" s="3" t="s">
        <v>21</v>
      </c>
      <c r="C1517" s="3" t="s">
        <v>13</v>
      </c>
      <c r="D1517" s="3" t="s">
        <v>14</v>
      </c>
      <c r="E1517" s="3" t="s">
        <v>3</v>
      </c>
      <c r="G1517" s="3" t="s">
        <v>15</v>
      </c>
      <c r="H1517" s="3">
        <v>848891</v>
      </c>
      <c r="I1517" s="3">
        <v>849139</v>
      </c>
      <c r="J1517" s="3" t="s">
        <v>28</v>
      </c>
      <c r="K1517" s="3" t="s">
        <v>3029</v>
      </c>
      <c r="L1517" s="3" t="s">
        <v>3029</v>
      </c>
      <c r="N1517" s="5" t="s">
        <v>3030</v>
      </c>
      <c r="Q1517" s="3" t="s">
        <v>3027</v>
      </c>
      <c r="R1517" s="3">
        <v>249</v>
      </c>
      <c r="S1517" s="3">
        <v>82</v>
      </c>
    </row>
    <row r="1518" spans="1:20" x14ac:dyDescent="0.35">
      <c r="A1518" s="2" t="s">
        <v>11</v>
      </c>
      <c r="B1518" s="3" t="s">
        <v>12</v>
      </c>
      <c r="C1518" s="3" t="s">
        <v>13</v>
      </c>
      <c r="D1518" s="3" t="s">
        <v>14</v>
      </c>
      <c r="E1518" s="3" t="s">
        <v>3</v>
      </c>
      <c r="G1518" s="3" t="s">
        <v>15</v>
      </c>
      <c r="H1518" s="3">
        <v>849141</v>
      </c>
      <c r="I1518" s="3">
        <v>852230</v>
      </c>
      <c r="J1518" s="3" t="s">
        <v>16</v>
      </c>
      <c r="Q1518" s="3" t="s">
        <v>3031</v>
      </c>
      <c r="R1518" s="3">
        <v>3090</v>
      </c>
      <c r="T1518" s="3" t="s">
        <v>3032</v>
      </c>
    </row>
    <row r="1519" spans="1:20" x14ac:dyDescent="0.35">
      <c r="A1519" s="2" t="s">
        <v>20</v>
      </c>
      <c r="B1519" s="3" t="s">
        <v>21</v>
      </c>
      <c r="C1519" s="3" t="s">
        <v>13</v>
      </c>
      <c r="D1519" s="3" t="s">
        <v>14</v>
      </c>
      <c r="E1519" s="3" t="s">
        <v>3</v>
      </c>
      <c r="G1519" s="3" t="s">
        <v>15</v>
      </c>
      <c r="H1519" s="3">
        <v>849141</v>
      </c>
      <c r="I1519" s="3">
        <v>852230</v>
      </c>
      <c r="J1519" s="3" t="s">
        <v>16</v>
      </c>
      <c r="K1519" s="3" t="s">
        <v>3033</v>
      </c>
      <c r="L1519" s="3" t="s">
        <v>3033</v>
      </c>
      <c r="N1519" s="5" t="s">
        <v>3034</v>
      </c>
      <c r="Q1519" s="3" t="s">
        <v>3031</v>
      </c>
      <c r="R1519" s="3">
        <v>3090</v>
      </c>
      <c r="S1519" s="3">
        <v>1029</v>
      </c>
    </row>
    <row r="1520" spans="1:20" x14ac:dyDescent="0.35">
      <c r="A1520" s="2" t="s">
        <v>11</v>
      </c>
      <c r="B1520" s="3" t="s">
        <v>12</v>
      </c>
      <c r="C1520" s="3" t="s">
        <v>13</v>
      </c>
      <c r="D1520" s="3" t="s">
        <v>14</v>
      </c>
      <c r="E1520" s="3" t="s">
        <v>3</v>
      </c>
      <c r="G1520" s="3" t="s">
        <v>15</v>
      </c>
      <c r="H1520" s="3">
        <v>852223</v>
      </c>
      <c r="I1520" s="3">
        <v>853272</v>
      </c>
      <c r="J1520" s="3" t="s">
        <v>16</v>
      </c>
      <c r="Q1520" s="3" t="s">
        <v>3035</v>
      </c>
      <c r="R1520" s="3">
        <v>1050</v>
      </c>
      <c r="T1520" s="3" t="s">
        <v>3036</v>
      </c>
    </row>
    <row r="1521" spans="1:20" x14ac:dyDescent="0.35">
      <c r="A1521" s="2" t="s">
        <v>20</v>
      </c>
      <c r="B1521" s="3" t="s">
        <v>21</v>
      </c>
      <c r="C1521" s="3" t="s">
        <v>13</v>
      </c>
      <c r="D1521" s="3" t="s">
        <v>14</v>
      </c>
      <c r="E1521" s="3" t="s">
        <v>3</v>
      </c>
      <c r="G1521" s="3" t="s">
        <v>15</v>
      </c>
      <c r="H1521" s="3">
        <v>852223</v>
      </c>
      <c r="I1521" s="3">
        <v>853272</v>
      </c>
      <c r="J1521" s="3" t="s">
        <v>16</v>
      </c>
      <c r="K1521" s="3" t="s">
        <v>3037</v>
      </c>
      <c r="L1521" s="3" t="s">
        <v>3037</v>
      </c>
      <c r="N1521" s="5" t="s">
        <v>31</v>
      </c>
      <c r="Q1521" s="3" t="s">
        <v>3035</v>
      </c>
      <c r="R1521" s="3">
        <v>1050</v>
      </c>
      <c r="S1521" s="3">
        <v>349</v>
      </c>
    </row>
    <row r="1522" spans="1:20" x14ac:dyDescent="0.35">
      <c r="A1522" s="2" t="s">
        <v>11</v>
      </c>
      <c r="B1522" s="3" t="s">
        <v>12</v>
      </c>
      <c r="C1522" s="3" t="s">
        <v>13</v>
      </c>
      <c r="D1522" s="3" t="s">
        <v>14</v>
      </c>
      <c r="E1522" s="3" t="s">
        <v>3</v>
      </c>
      <c r="G1522" s="3" t="s">
        <v>15</v>
      </c>
      <c r="H1522" s="3">
        <v>853269</v>
      </c>
      <c r="I1522" s="3">
        <v>854006</v>
      </c>
      <c r="J1522" s="3" t="s">
        <v>16</v>
      </c>
      <c r="Q1522" s="3" t="s">
        <v>3038</v>
      </c>
      <c r="R1522" s="3">
        <v>738</v>
      </c>
      <c r="T1522" s="3" t="s">
        <v>3039</v>
      </c>
    </row>
    <row r="1523" spans="1:20" x14ac:dyDescent="0.35">
      <c r="A1523" s="2" t="s">
        <v>20</v>
      </c>
      <c r="B1523" s="3" t="s">
        <v>21</v>
      </c>
      <c r="C1523" s="3" t="s">
        <v>13</v>
      </c>
      <c r="D1523" s="3" t="s">
        <v>14</v>
      </c>
      <c r="E1523" s="3" t="s">
        <v>3</v>
      </c>
      <c r="G1523" s="3" t="s">
        <v>15</v>
      </c>
      <c r="H1523" s="3">
        <v>853269</v>
      </c>
      <c r="I1523" s="3">
        <v>854006</v>
      </c>
      <c r="J1523" s="3" t="s">
        <v>16</v>
      </c>
      <c r="K1523" s="3" t="s">
        <v>3040</v>
      </c>
      <c r="L1523" s="3" t="s">
        <v>3040</v>
      </c>
      <c r="N1523" s="5" t="s">
        <v>3041</v>
      </c>
      <c r="Q1523" s="3" t="s">
        <v>3038</v>
      </c>
      <c r="R1523" s="3">
        <v>738</v>
      </c>
      <c r="S1523" s="3">
        <v>245</v>
      </c>
    </row>
    <row r="1524" spans="1:20" x14ac:dyDescent="0.35">
      <c r="A1524" s="2" t="s">
        <v>11</v>
      </c>
      <c r="B1524" s="3" t="s">
        <v>12</v>
      </c>
      <c r="C1524" s="3" t="s">
        <v>13</v>
      </c>
      <c r="D1524" s="3" t="s">
        <v>14</v>
      </c>
      <c r="E1524" s="3" t="s">
        <v>3</v>
      </c>
      <c r="G1524" s="3" t="s">
        <v>15</v>
      </c>
      <c r="H1524" s="3">
        <v>854154</v>
      </c>
      <c r="I1524" s="3">
        <v>855869</v>
      </c>
      <c r="J1524" s="3" t="s">
        <v>28</v>
      </c>
      <c r="Q1524" s="3" t="s">
        <v>3042</v>
      </c>
      <c r="R1524" s="3">
        <v>1716</v>
      </c>
      <c r="T1524" s="3" t="s">
        <v>3043</v>
      </c>
    </row>
    <row r="1525" spans="1:20" x14ac:dyDescent="0.35">
      <c r="A1525" s="2" t="s">
        <v>20</v>
      </c>
      <c r="B1525" s="3" t="s">
        <v>21</v>
      </c>
      <c r="C1525" s="3" t="s">
        <v>13</v>
      </c>
      <c r="D1525" s="3" t="s">
        <v>14</v>
      </c>
      <c r="E1525" s="3" t="s">
        <v>3</v>
      </c>
      <c r="G1525" s="3" t="s">
        <v>15</v>
      </c>
      <c r="H1525" s="3">
        <v>854154</v>
      </c>
      <c r="I1525" s="3">
        <v>855869</v>
      </c>
      <c r="J1525" s="3" t="s">
        <v>28</v>
      </c>
      <c r="K1525" s="3" t="s">
        <v>3044</v>
      </c>
      <c r="L1525" s="3" t="s">
        <v>3044</v>
      </c>
      <c r="N1525" s="5" t="s">
        <v>3045</v>
      </c>
      <c r="Q1525" s="3" t="s">
        <v>3042</v>
      </c>
      <c r="R1525" s="3">
        <v>1716</v>
      </c>
      <c r="S1525" s="3">
        <v>571</v>
      </c>
    </row>
    <row r="1526" spans="1:20" x14ac:dyDescent="0.35">
      <c r="A1526" s="2" t="s">
        <v>11</v>
      </c>
      <c r="B1526" s="3" t="s">
        <v>12</v>
      </c>
      <c r="C1526" s="3" t="s">
        <v>13</v>
      </c>
      <c r="D1526" s="3" t="s">
        <v>14</v>
      </c>
      <c r="E1526" s="3" t="s">
        <v>3</v>
      </c>
      <c r="G1526" s="3" t="s">
        <v>15</v>
      </c>
      <c r="H1526" s="3">
        <v>855863</v>
      </c>
      <c r="I1526" s="3">
        <v>856441</v>
      </c>
      <c r="J1526" s="3" t="s">
        <v>28</v>
      </c>
      <c r="Q1526" s="3" t="s">
        <v>3046</v>
      </c>
      <c r="R1526" s="3">
        <v>579</v>
      </c>
      <c r="T1526" s="3" t="s">
        <v>3047</v>
      </c>
    </row>
    <row r="1527" spans="1:20" x14ac:dyDescent="0.35">
      <c r="A1527" s="2" t="s">
        <v>20</v>
      </c>
      <c r="B1527" s="3" t="s">
        <v>21</v>
      </c>
      <c r="C1527" s="3" t="s">
        <v>13</v>
      </c>
      <c r="D1527" s="3" t="s">
        <v>14</v>
      </c>
      <c r="E1527" s="3" t="s">
        <v>3</v>
      </c>
      <c r="G1527" s="3" t="s">
        <v>15</v>
      </c>
      <c r="H1527" s="3">
        <v>855863</v>
      </c>
      <c r="I1527" s="3">
        <v>856441</v>
      </c>
      <c r="J1527" s="3" t="s">
        <v>28</v>
      </c>
      <c r="K1527" s="3" t="s">
        <v>3048</v>
      </c>
      <c r="L1527" s="3" t="s">
        <v>3048</v>
      </c>
      <c r="N1527" s="5" t="s">
        <v>3049</v>
      </c>
      <c r="Q1527" s="3" t="s">
        <v>3046</v>
      </c>
      <c r="R1527" s="3">
        <v>579</v>
      </c>
      <c r="S1527" s="3">
        <v>192</v>
      </c>
    </row>
    <row r="1528" spans="1:20" x14ac:dyDescent="0.35">
      <c r="A1528" s="2" t="s">
        <v>11</v>
      </c>
      <c r="B1528" s="3" t="s">
        <v>12</v>
      </c>
      <c r="C1528" s="3" t="s">
        <v>13</v>
      </c>
      <c r="D1528" s="3" t="s">
        <v>14</v>
      </c>
      <c r="E1528" s="3" t="s">
        <v>3</v>
      </c>
      <c r="G1528" s="3" t="s">
        <v>15</v>
      </c>
      <c r="H1528" s="3">
        <v>856476</v>
      </c>
      <c r="I1528" s="3">
        <v>857288</v>
      </c>
      <c r="J1528" s="3" t="s">
        <v>16</v>
      </c>
      <c r="Q1528" s="3" t="s">
        <v>3050</v>
      </c>
      <c r="R1528" s="3">
        <v>813</v>
      </c>
      <c r="T1528" s="3" t="s">
        <v>3051</v>
      </c>
    </row>
    <row r="1529" spans="1:20" x14ac:dyDescent="0.35">
      <c r="A1529" s="2" t="s">
        <v>20</v>
      </c>
      <c r="B1529" s="3" t="s">
        <v>21</v>
      </c>
      <c r="C1529" s="3" t="s">
        <v>13</v>
      </c>
      <c r="D1529" s="3" t="s">
        <v>14</v>
      </c>
      <c r="E1529" s="3" t="s">
        <v>3</v>
      </c>
      <c r="G1529" s="3" t="s">
        <v>15</v>
      </c>
      <c r="H1529" s="3">
        <v>856476</v>
      </c>
      <c r="I1529" s="3">
        <v>857288</v>
      </c>
      <c r="J1529" s="3" t="s">
        <v>16</v>
      </c>
      <c r="K1529" s="3" t="s">
        <v>3052</v>
      </c>
      <c r="L1529" s="3" t="s">
        <v>3052</v>
      </c>
      <c r="N1529" s="5" t="s">
        <v>3053</v>
      </c>
      <c r="Q1529" s="3" t="s">
        <v>3050</v>
      </c>
      <c r="R1529" s="3">
        <v>813</v>
      </c>
      <c r="S1529" s="3">
        <v>270</v>
      </c>
    </row>
    <row r="1530" spans="1:20" x14ac:dyDescent="0.35">
      <c r="A1530" s="2" t="s">
        <v>11</v>
      </c>
      <c r="B1530" s="3" t="s">
        <v>12</v>
      </c>
      <c r="C1530" s="3" t="s">
        <v>13</v>
      </c>
      <c r="D1530" s="3" t="s">
        <v>14</v>
      </c>
      <c r="E1530" s="3" t="s">
        <v>3</v>
      </c>
      <c r="G1530" s="3" t="s">
        <v>15</v>
      </c>
      <c r="H1530" s="3">
        <v>857343</v>
      </c>
      <c r="I1530" s="3">
        <v>857984</v>
      </c>
      <c r="J1530" s="3" t="s">
        <v>16</v>
      </c>
      <c r="Q1530" s="3" t="s">
        <v>3054</v>
      </c>
      <c r="R1530" s="3">
        <v>642</v>
      </c>
      <c r="T1530" s="3" t="s">
        <v>3055</v>
      </c>
    </row>
    <row r="1531" spans="1:20" x14ac:dyDescent="0.35">
      <c r="A1531" s="2" t="s">
        <v>20</v>
      </c>
      <c r="B1531" s="3" t="s">
        <v>21</v>
      </c>
      <c r="C1531" s="3" t="s">
        <v>13</v>
      </c>
      <c r="D1531" s="3" t="s">
        <v>14</v>
      </c>
      <c r="E1531" s="3" t="s">
        <v>3</v>
      </c>
      <c r="G1531" s="3" t="s">
        <v>15</v>
      </c>
      <c r="H1531" s="3">
        <v>857343</v>
      </c>
      <c r="I1531" s="3">
        <v>857984</v>
      </c>
      <c r="J1531" s="3" t="s">
        <v>16</v>
      </c>
      <c r="K1531" s="3" t="s">
        <v>3056</v>
      </c>
      <c r="L1531" s="3" t="s">
        <v>3056</v>
      </c>
      <c r="N1531" s="5" t="s">
        <v>449</v>
      </c>
      <c r="Q1531" s="3" t="s">
        <v>3054</v>
      </c>
      <c r="R1531" s="3">
        <v>642</v>
      </c>
      <c r="S1531" s="3">
        <v>213</v>
      </c>
    </row>
    <row r="1532" spans="1:20" x14ac:dyDescent="0.35">
      <c r="A1532" s="2" t="s">
        <v>11</v>
      </c>
      <c r="B1532" s="3" t="s">
        <v>12</v>
      </c>
      <c r="C1532" s="3" t="s">
        <v>13</v>
      </c>
      <c r="D1532" s="3" t="s">
        <v>14</v>
      </c>
      <c r="E1532" s="3" t="s">
        <v>3</v>
      </c>
      <c r="G1532" s="3" t="s">
        <v>15</v>
      </c>
      <c r="H1532" s="3">
        <v>857993</v>
      </c>
      <c r="I1532" s="3">
        <v>858478</v>
      </c>
      <c r="J1532" s="3" t="s">
        <v>16</v>
      </c>
      <c r="Q1532" s="3" t="s">
        <v>3057</v>
      </c>
      <c r="R1532" s="3">
        <v>486</v>
      </c>
      <c r="T1532" s="3" t="s">
        <v>3058</v>
      </c>
    </row>
    <row r="1533" spans="1:20" x14ac:dyDescent="0.35">
      <c r="A1533" s="2" t="s">
        <v>20</v>
      </c>
      <c r="B1533" s="3" t="s">
        <v>21</v>
      </c>
      <c r="C1533" s="3" t="s">
        <v>13</v>
      </c>
      <c r="D1533" s="3" t="s">
        <v>14</v>
      </c>
      <c r="E1533" s="3" t="s">
        <v>3</v>
      </c>
      <c r="G1533" s="3" t="s">
        <v>15</v>
      </c>
      <c r="H1533" s="3">
        <v>857993</v>
      </c>
      <c r="I1533" s="3">
        <v>858478</v>
      </c>
      <c r="J1533" s="3" t="s">
        <v>16</v>
      </c>
      <c r="K1533" s="3" t="s">
        <v>3059</v>
      </c>
      <c r="L1533" s="3" t="s">
        <v>3059</v>
      </c>
      <c r="N1533" s="5" t="s">
        <v>3060</v>
      </c>
      <c r="Q1533" s="3" t="s">
        <v>3057</v>
      </c>
      <c r="R1533" s="3">
        <v>486</v>
      </c>
      <c r="S1533" s="3">
        <v>161</v>
      </c>
    </row>
    <row r="1534" spans="1:20" x14ac:dyDescent="0.35">
      <c r="A1534" s="2" t="s">
        <v>11</v>
      </c>
      <c r="B1534" s="3" t="s">
        <v>12</v>
      </c>
      <c r="C1534" s="3" t="s">
        <v>13</v>
      </c>
      <c r="D1534" s="3" t="s">
        <v>14</v>
      </c>
      <c r="E1534" s="3" t="s">
        <v>3</v>
      </c>
      <c r="G1534" s="3" t="s">
        <v>15</v>
      </c>
      <c r="H1534" s="3">
        <v>858488</v>
      </c>
      <c r="I1534" s="3">
        <v>859480</v>
      </c>
      <c r="J1534" s="3" t="s">
        <v>16</v>
      </c>
      <c r="Q1534" s="3" t="s">
        <v>3061</v>
      </c>
      <c r="R1534" s="3">
        <v>993</v>
      </c>
      <c r="T1534" s="3" t="s">
        <v>3062</v>
      </c>
    </row>
    <row r="1535" spans="1:20" x14ac:dyDescent="0.35">
      <c r="A1535" s="2" t="s">
        <v>20</v>
      </c>
      <c r="B1535" s="3" t="s">
        <v>21</v>
      </c>
      <c r="C1535" s="3" t="s">
        <v>13</v>
      </c>
      <c r="D1535" s="3" t="s">
        <v>14</v>
      </c>
      <c r="E1535" s="3" t="s">
        <v>3</v>
      </c>
      <c r="G1535" s="3" t="s">
        <v>15</v>
      </c>
      <c r="H1535" s="3">
        <v>858488</v>
      </c>
      <c r="I1535" s="3">
        <v>859480</v>
      </c>
      <c r="J1535" s="3" t="s">
        <v>16</v>
      </c>
      <c r="K1535" s="3" t="s">
        <v>3063</v>
      </c>
      <c r="L1535" s="3" t="s">
        <v>3063</v>
      </c>
      <c r="N1535" s="5" t="s">
        <v>3064</v>
      </c>
      <c r="Q1535" s="3" t="s">
        <v>3061</v>
      </c>
      <c r="R1535" s="3">
        <v>993</v>
      </c>
      <c r="S1535" s="3">
        <v>330</v>
      </c>
    </row>
    <row r="1536" spans="1:20" x14ac:dyDescent="0.35">
      <c r="A1536" s="2" t="s">
        <v>11</v>
      </c>
      <c r="B1536" s="3" t="s">
        <v>12</v>
      </c>
      <c r="C1536" s="3" t="s">
        <v>13</v>
      </c>
      <c r="D1536" s="3" t="s">
        <v>14</v>
      </c>
      <c r="E1536" s="3" t="s">
        <v>3</v>
      </c>
      <c r="G1536" s="3" t="s">
        <v>15</v>
      </c>
      <c r="H1536" s="3">
        <v>859497</v>
      </c>
      <c r="I1536" s="3">
        <v>859931</v>
      </c>
      <c r="J1536" s="3" t="s">
        <v>16</v>
      </c>
      <c r="Q1536" s="3" t="s">
        <v>3065</v>
      </c>
      <c r="R1536" s="3">
        <v>435</v>
      </c>
      <c r="T1536" s="3" t="s">
        <v>3066</v>
      </c>
    </row>
    <row r="1537" spans="1:20" x14ac:dyDescent="0.35">
      <c r="A1537" s="2" t="s">
        <v>20</v>
      </c>
      <c r="B1537" s="3" t="s">
        <v>21</v>
      </c>
      <c r="C1537" s="3" t="s">
        <v>13</v>
      </c>
      <c r="D1537" s="3" t="s">
        <v>14</v>
      </c>
      <c r="E1537" s="3" t="s">
        <v>3</v>
      </c>
      <c r="G1537" s="3" t="s">
        <v>15</v>
      </c>
      <c r="H1537" s="3">
        <v>859497</v>
      </c>
      <c r="I1537" s="3">
        <v>859931</v>
      </c>
      <c r="J1537" s="3" t="s">
        <v>16</v>
      </c>
      <c r="K1537" s="3" t="s">
        <v>3067</v>
      </c>
      <c r="L1537" s="3" t="s">
        <v>3067</v>
      </c>
      <c r="N1537" s="5" t="s">
        <v>3068</v>
      </c>
      <c r="Q1537" s="3" t="s">
        <v>3065</v>
      </c>
      <c r="R1537" s="3">
        <v>435</v>
      </c>
      <c r="S1537" s="3">
        <v>144</v>
      </c>
    </row>
    <row r="1538" spans="1:20" x14ac:dyDescent="0.35">
      <c r="A1538" s="2" t="s">
        <v>11</v>
      </c>
      <c r="B1538" s="3" t="s">
        <v>12</v>
      </c>
      <c r="C1538" s="3" t="s">
        <v>13</v>
      </c>
      <c r="D1538" s="3" t="s">
        <v>14</v>
      </c>
      <c r="E1538" s="3" t="s">
        <v>3</v>
      </c>
      <c r="G1538" s="3" t="s">
        <v>15</v>
      </c>
      <c r="H1538" s="3">
        <v>859937</v>
      </c>
      <c r="I1538" s="3">
        <v>860410</v>
      </c>
      <c r="J1538" s="3" t="s">
        <v>16</v>
      </c>
      <c r="Q1538" s="3" t="s">
        <v>3069</v>
      </c>
      <c r="R1538" s="3">
        <v>474</v>
      </c>
      <c r="T1538" s="3" t="s">
        <v>3070</v>
      </c>
    </row>
    <row r="1539" spans="1:20" x14ac:dyDescent="0.35">
      <c r="A1539" s="2" t="s">
        <v>20</v>
      </c>
      <c r="B1539" s="3" t="s">
        <v>21</v>
      </c>
      <c r="C1539" s="3" t="s">
        <v>13</v>
      </c>
      <c r="D1539" s="3" t="s">
        <v>14</v>
      </c>
      <c r="E1539" s="3" t="s">
        <v>3</v>
      </c>
      <c r="G1539" s="3" t="s">
        <v>15</v>
      </c>
      <c r="H1539" s="3">
        <v>859937</v>
      </c>
      <c r="I1539" s="3">
        <v>860410</v>
      </c>
      <c r="J1539" s="3" t="s">
        <v>16</v>
      </c>
      <c r="K1539" s="3" t="s">
        <v>3071</v>
      </c>
      <c r="L1539" s="3" t="s">
        <v>3071</v>
      </c>
      <c r="N1539" s="5" t="s">
        <v>3072</v>
      </c>
      <c r="Q1539" s="3" t="s">
        <v>3069</v>
      </c>
      <c r="R1539" s="3">
        <v>474</v>
      </c>
      <c r="S1539" s="3">
        <v>157</v>
      </c>
    </row>
    <row r="1540" spans="1:20" x14ac:dyDescent="0.35">
      <c r="A1540" s="2" t="s">
        <v>11</v>
      </c>
      <c r="B1540" s="3" t="s">
        <v>12</v>
      </c>
      <c r="C1540" s="3" t="s">
        <v>13</v>
      </c>
      <c r="D1540" s="3" t="s">
        <v>14</v>
      </c>
      <c r="E1540" s="3" t="s">
        <v>3</v>
      </c>
      <c r="G1540" s="3" t="s">
        <v>15</v>
      </c>
      <c r="H1540" s="3">
        <v>860624</v>
      </c>
      <c r="I1540" s="3">
        <v>861835</v>
      </c>
      <c r="J1540" s="3" t="s">
        <v>28</v>
      </c>
      <c r="Q1540" s="3" t="s">
        <v>3073</v>
      </c>
      <c r="R1540" s="3">
        <v>1212</v>
      </c>
      <c r="T1540" s="3" t="s">
        <v>3074</v>
      </c>
    </row>
    <row r="1541" spans="1:20" x14ac:dyDescent="0.35">
      <c r="A1541" s="2" t="s">
        <v>20</v>
      </c>
      <c r="B1541" s="3" t="s">
        <v>21</v>
      </c>
      <c r="C1541" s="3" t="s">
        <v>13</v>
      </c>
      <c r="D1541" s="3" t="s">
        <v>14</v>
      </c>
      <c r="E1541" s="3" t="s">
        <v>3</v>
      </c>
      <c r="G1541" s="3" t="s">
        <v>15</v>
      </c>
      <c r="H1541" s="3">
        <v>860624</v>
      </c>
      <c r="I1541" s="3">
        <v>861835</v>
      </c>
      <c r="J1541" s="3" t="s">
        <v>28</v>
      </c>
      <c r="K1541" s="3" t="s">
        <v>3075</v>
      </c>
      <c r="L1541" s="3" t="s">
        <v>3075</v>
      </c>
      <c r="N1541" s="5" t="s">
        <v>715</v>
      </c>
      <c r="Q1541" s="3" t="s">
        <v>3073</v>
      </c>
      <c r="R1541" s="3">
        <v>1212</v>
      </c>
      <c r="S1541" s="3">
        <v>403</v>
      </c>
    </row>
    <row r="1542" spans="1:20" x14ac:dyDescent="0.35">
      <c r="A1542" s="2" t="s">
        <v>11</v>
      </c>
      <c r="B1542" s="3" t="s">
        <v>12</v>
      </c>
      <c r="C1542" s="3" t="s">
        <v>13</v>
      </c>
      <c r="D1542" s="3" t="s">
        <v>14</v>
      </c>
      <c r="E1542" s="3" t="s">
        <v>3</v>
      </c>
      <c r="G1542" s="3" t="s">
        <v>15</v>
      </c>
      <c r="H1542" s="3">
        <v>861891</v>
      </c>
      <c r="I1542" s="3">
        <v>862553</v>
      </c>
      <c r="J1542" s="3" t="s">
        <v>16</v>
      </c>
      <c r="Q1542" s="3" t="s">
        <v>3076</v>
      </c>
      <c r="R1542" s="3">
        <v>663</v>
      </c>
      <c r="T1542" s="3" t="s">
        <v>3077</v>
      </c>
    </row>
    <row r="1543" spans="1:20" x14ac:dyDescent="0.35">
      <c r="A1543" s="2" t="s">
        <v>20</v>
      </c>
      <c r="B1543" s="3" t="s">
        <v>21</v>
      </c>
      <c r="C1543" s="3" t="s">
        <v>13</v>
      </c>
      <c r="D1543" s="3" t="s">
        <v>14</v>
      </c>
      <c r="E1543" s="3" t="s">
        <v>3</v>
      </c>
      <c r="G1543" s="3" t="s">
        <v>15</v>
      </c>
      <c r="H1543" s="3">
        <v>861891</v>
      </c>
      <c r="I1543" s="3">
        <v>862553</v>
      </c>
      <c r="J1543" s="3" t="s">
        <v>16</v>
      </c>
      <c r="K1543" s="3" t="s">
        <v>3078</v>
      </c>
      <c r="L1543" s="3" t="s">
        <v>3078</v>
      </c>
      <c r="N1543" s="5" t="s">
        <v>3079</v>
      </c>
      <c r="Q1543" s="3" t="s">
        <v>3076</v>
      </c>
      <c r="R1543" s="3">
        <v>663</v>
      </c>
      <c r="S1543" s="3">
        <v>220</v>
      </c>
    </row>
    <row r="1544" spans="1:20" x14ac:dyDescent="0.35">
      <c r="A1544" s="2" t="s">
        <v>11</v>
      </c>
      <c r="B1544" s="3" t="s">
        <v>12</v>
      </c>
      <c r="C1544" s="3" t="s">
        <v>13</v>
      </c>
      <c r="D1544" s="3" t="s">
        <v>14</v>
      </c>
      <c r="E1544" s="3" t="s">
        <v>3</v>
      </c>
      <c r="G1544" s="3" t="s">
        <v>15</v>
      </c>
      <c r="H1544" s="3">
        <v>862776</v>
      </c>
      <c r="I1544" s="3">
        <v>864155</v>
      </c>
      <c r="J1544" s="3" t="s">
        <v>28</v>
      </c>
      <c r="Q1544" s="3" t="s">
        <v>3080</v>
      </c>
      <c r="R1544" s="3">
        <v>1380</v>
      </c>
      <c r="T1544" s="3" t="s">
        <v>3081</v>
      </c>
    </row>
    <row r="1545" spans="1:20" x14ac:dyDescent="0.35">
      <c r="A1545" s="2" t="s">
        <v>20</v>
      </c>
      <c r="B1545" s="3" t="s">
        <v>21</v>
      </c>
      <c r="C1545" s="3" t="s">
        <v>13</v>
      </c>
      <c r="D1545" s="3" t="s">
        <v>14</v>
      </c>
      <c r="E1545" s="3" t="s">
        <v>3</v>
      </c>
      <c r="G1545" s="3" t="s">
        <v>15</v>
      </c>
      <c r="H1545" s="3">
        <v>862776</v>
      </c>
      <c r="I1545" s="3">
        <v>864155</v>
      </c>
      <c r="J1545" s="3" t="s">
        <v>28</v>
      </c>
      <c r="K1545" s="3" t="s">
        <v>3082</v>
      </c>
      <c r="L1545" s="3" t="s">
        <v>3082</v>
      </c>
      <c r="N1545" s="5" t="s">
        <v>3083</v>
      </c>
      <c r="Q1545" s="3" t="s">
        <v>3080</v>
      </c>
      <c r="R1545" s="3">
        <v>1380</v>
      </c>
      <c r="S1545" s="3">
        <v>459</v>
      </c>
    </row>
    <row r="1546" spans="1:20" x14ac:dyDescent="0.35">
      <c r="A1546" s="2" t="s">
        <v>11</v>
      </c>
      <c r="B1546" s="3" t="s">
        <v>12</v>
      </c>
      <c r="C1546" s="3" t="s">
        <v>13</v>
      </c>
      <c r="D1546" s="3" t="s">
        <v>14</v>
      </c>
      <c r="E1546" s="3" t="s">
        <v>3</v>
      </c>
      <c r="G1546" s="3" t="s">
        <v>15</v>
      </c>
      <c r="H1546" s="3">
        <v>864252</v>
      </c>
      <c r="I1546" s="3">
        <v>865679</v>
      </c>
      <c r="J1546" s="3" t="s">
        <v>16</v>
      </c>
      <c r="Q1546" s="3" t="s">
        <v>3084</v>
      </c>
      <c r="R1546" s="3">
        <v>1428</v>
      </c>
      <c r="T1546" s="3" t="s">
        <v>3085</v>
      </c>
    </row>
    <row r="1547" spans="1:20" x14ac:dyDescent="0.35">
      <c r="A1547" s="2" t="s">
        <v>20</v>
      </c>
      <c r="B1547" s="3" t="s">
        <v>21</v>
      </c>
      <c r="C1547" s="3" t="s">
        <v>13</v>
      </c>
      <c r="D1547" s="3" t="s">
        <v>14</v>
      </c>
      <c r="E1547" s="3" t="s">
        <v>3</v>
      </c>
      <c r="G1547" s="3" t="s">
        <v>15</v>
      </c>
      <c r="H1547" s="3">
        <v>864252</v>
      </c>
      <c r="I1547" s="3">
        <v>865679</v>
      </c>
      <c r="J1547" s="3" t="s">
        <v>16</v>
      </c>
      <c r="K1547" s="3" t="s">
        <v>3086</v>
      </c>
      <c r="L1547" s="3" t="s">
        <v>3086</v>
      </c>
      <c r="N1547" s="5" t="s">
        <v>3087</v>
      </c>
      <c r="Q1547" s="3" t="s">
        <v>3084</v>
      </c>
      <c r="R1547" s="3">
        <v>1428</v>
      </c>
      <c r="S1547" s="3">
        <v>475</v>
      </c>
    </row>
    <row r="1548" spans="1:20" x14ac:dyDescent="0.35">
      <c r="A1548" s="2" t="s">
        <v>11</v>
      </c>
      <c r="B1548" s="3" t="s">
        <v>12</v>
      </c>
      <c r="C1548" s="3" t="s">
        <v>13</v>
      </c>
      <c r="D1548" s="3" t="s">
        <v>14</v>
      </c>
      <c r="E1548" s="3" t="s">
        <v>3</v>
      </c>
      <c r="G1548" s="3" t="s">
        <v>15</v>
      </c>
      <c r="H1548" s="3">
        <v>866033</v>
      </c>
      <c r="I1548" s="3">
        <v>867937</v>
      </c>
      <c r="J1548" s="3" t="s">
        <v>28</v>
      </c>
      <c r="Q1548" s="3" t="s">
        <v>3088</v>
      </c>
      <c r="R1548" s="3">
        <v>1905</v>
      </c>
      <c r="T1548" s="3" t="s">
        <v>3089</v>
      </c>
    </row>
    <row r="1549" spans="1:20" x14ac:dyDescent="0.35">
      <c r="A1549" s="2" t="s">
        <v>20</v>
      </c>
      <c r="B1549" s="3" t="s">
        <v>21</v>
      </c>
      <c r="C1549" s="3" t="s">
        <v>13</v>
      </c>
      <c r="D1549" s="3" t="s">
        <v>14</v>
      </c>
      <c r="E1549" s="3" t="s">
        <v>3</v>
      </c>
      <c r="G1549" s="3" t="s">
        <v>15</v>
      </c>
      <c r="H1549" s="3">
        <v>866033</v>
      </c>
      <c r="I1549" s="3">
        <v>867937</v>
      </c>
      <c r="J1549" s="3" t="s">
        <v>28</v>
      </c>
      <c r="K1549" s="3" t="s">
        <v>3090</v>
      </c>
      <c r="L1549" s="3" t="s">
        <v>3090</v>
      </c>
      <c r="N1549" s="5" t="s">
        <v>3091</v>
      </c>
      <c r="Q1549" s="3" t="s">
        <v>3088</v>
      </c>
      <c r="R1549" s="3">
        <v>1905</v>
      </c>
      <c r="S1549" s="3">
        <v>634</v>
      </c>
    </row>
    <row r="1550" spans="1:20" x14ac:dyDescent="0.35">
      <c r="A1550" s="2" t="s">
        <v>11</v>
      </c>
      <c r="B1550" s="3" t="s">
        <v>12</v>
      </c>
      <c r="C1550" s="3" t="s">
        <v>13</v>
      </c>
      <c r="D1550" s="3" t="s">
        <v>14</v>
      </c>
      <c r="E1550" s="3" t="s">
        <v>3</v>
      </c>
      <c r="G1550" s="3" t="s">
        <v>15</v>
      </c>
      <c r="H1550" s="3">
        <v>868062</v>
      </c>
      <c r="I1550" s="3">
        <v>868460</v>
      </c>
      <c r="J1550" s="3" t="s">
        <v>28</v>
      </c>
      <c r="Q1550" s="3" t="s">
        <v>3092</v>
      </c>
      <c r="R1550" s="3">
        <v>399</v>
      </c>
      <c r="T1550" s="3" t="s">
        <v>3093</v>
      </c>
    </row>
    <row r="1551" spans="1:20" x14ac:dyDescent="0.35">
      <c r="A1551" s="2" t="s">
        <v>20</v>
      </c>
      <c r="B1551" s="3" t="s">
        <v>21</v>
      </c>
      <c r="C1551" s="3" t="s">
        <v>13</v>
      </c>
      <c r="D1551" s="3" t="s">
        <v>14</v>
      </c>
      <c r="E1551" s="3" t="s">
        <v>3</v>
      </c>
      <c r="G1551" s="3" t="s">
        <v>15</v>
      </c>
      <c r="H1551" s="3">
        <v>868062</v>
      </c>
      <c r="I1551" s="3">
        <v>868460</v>
      </c>
      <c r="J1551" s="3" t="s">
        <v>28</v>
      </c>
      <c r="K1551" s="3" t="s">
        <v>3094</v>
      </c>
      <c r="L1551" s="3" t="s">
        <v>3094</v>
      </c>
      <c r="N1551" s="5" t="s">
        <v>3095</v>
      </c>
      <c r="Q1551" s="3" t="s">
        <v>3092</v>
      </c>
      <c r="R1551" s="3">
        <v>399</v>
      </c>
      <c r="S1551" s="3">
        <v>132</v>
      </c>
    </row>
    <row r="1552" spans="1:20" x14ac:dyDescent="0.35">
      <c r="A1552" s="2" t="s">
        <v>11</v>
      </c>
      <c r="B1552" s="3" t="s">
        <v>12</v>
      </c>
      <c r="C1552" s="3" t="s">
        <v>13</v>
      </c>
      <c r="D1552" s="3" t="s">
        <v>14</v>
      </c>
      <c r="E1552" s="3" t="s">
        <v>3</v>
      </c>
      <c r="G1552" s="3" t="s">
        <v>15</v>
      </c>
      <c r="H1552" s="3">
        <v>868534</v>
      </c>
      <c r="I1552" s="3">
        <v>869802</v>
      </c>
      <c r="J1552" s="3" t="s">
        <v>28</v>
      </c>
      <c r="Q1552" s="3" t="s">
        <v>3096</v>
      </c>
      <c r="R1552" s="3">
        <v>1269</v>
      </c>
      <c r="T1552" s="3" t="s">
        <v>3097</v>
      </c>
    </row>
    <row r="1553" spans="1:20" x14ac:dyDescent="0.35">
      <c r="A1553" s="2" t="s">
        <v>20</v>
      </c>
      <c r="B1553" s="3" t="s">
        <v>21</v>
      </c>
      <c r="C1553" s="3" t="s">
        <v>13</v>
      </c>
      <c r="D1553" s="3" t="s">
        <v>14</v>
      </c>
      <c r="E1553" s="3" t="s">
        <v>3</v>
      </c>
      <c r="G1553" s="3" t="s">
        <v>15</v>
      </c>
      <c r="H1553" s="3">
        <v>868534</v>
      </c>
      <c r="I1553" s="3">
        <v>869802</v>
      </c>
      <c r="J1553" s="3" t="s">
        <v>28</v>
      </c>
      <c r="K1553" s="3" t="s">
        <v>3098</v>
      </c>
      <c r="L1553" s="3" t="s">
        <v>3098</v>
      </c>
      <c r="N1553" s="5" t="s">
        <v>3099</v>
      </c>
      <c r="Q1553" s="3" t="s">
        <v>3096</v>
      </c>
      <c r="R1553" s="3">
        <v>1269</v>
      </c>
      <c r="S1553" s="3">
        <v>422</v>
      </c>
    </row>
    <row r="1554" spans="1:20" x14ac:dyDescent="0.35">
      <c r="A1554" s="2" t="s">
        <v>11</v>
      </c>
      <c r="B1554" s="3" t="s">
        <v>12</v>
      </c>
      <c r="C1554" s="3" t="s">
        <v>13</v>
      </c>
      <c r="D1554" s="3" t="s">
        <v>14</v>
      </c>
      <c r="E1554" s="3" t="s">
        <v>3</v>
      </c>
      <c r="G1554" s="3" t="s">
        <v>15</v>
      </c>
      <c r="H1554" s="3">
        <v>869803</v>
      </c>
      <c r="I1554" s="3">
        <v>870189</v>
      </c>
      <c r="J1554" s="3" t="s">
        <v>28</v>
      </c>
      <c r="Q1554" s="3" t="s">
        <v>3100</v>
      </c>
      <c r="R1554" s="3">
        <v>387</v>
      </c>
      <c r="T1554" s="3" t="s">
        <v>3101</v>
      </c>
    </row>
    <row r="1555" spans="1:20" x14ac:dyDescent="0.35">
      <c r="A1555" s="2" t="s">
        <v>20</v>
      </c>
      <c r="B1555" s="3" t="s">
        <v>21</v>
      </c>
      <c r="C1555" s="3" t="s">
        <v>13</v>
      </c>
      <c r="D1555" s="3" t="s">
        <v>14</v>
      </c>
      <c r="E1555" s="3" t="s">
        <v>3</v>
      </c>
      <c r="G1555" s="3" t="s">
        <v>15</v>
      </c>
      <c r="H1555" s="3">
        <v>869803</v>
      </c>
      <c r="I1555" s="3">
        <v>870189</v>
      </c>
      <c r="J1555" s="3" t="s">
        <v>28</v>
      </c>
      <c r="K1555" s="3" t="s">
        <v>3102</v>
      </c>
      <c r="L1555" s="3" t="s">
        <v>3102</v>
      </c>
      <c r="N1555" s="5" t="s">
        <v>31</v>
      </c>
      <c r="Q1555" s="3" t="s">
        <v>3100</v>
      </c>
      <c r="R1555" s="3">
        <v>387</v>
      </c>
      <c r="S1555" s="3">
        <v>128</v>
      </c>
    </row>
    <row r="1556" spans="1:20" x14ac:dyDescent="0.35">
      <c r="A1556" s="2" t="s">
        <v>11</v>
      </c>
      <c r="B1556" s="3" t="s">
        <v>12</v>
      </c>
      <c r="C1556" s="3" t="s">
        <v>13</v>
      </c>
      <c r="D1556" s="3" t="s">
        <v>14</v>
      </c>
      <c r="E1556" s="3" t="s">
        <v>3</v>
      </c>
      <c r="G1556" s="3" t="s">
        <v>15</v>
      </c>
      <c r="H1556" s="3">
        <v>870382</v>
      </c>
      <c r="I1556" s="3">
        <v>871500</v>
      </c>
      <c r="J1556" s="3" t="s">
        <v>28</v>
      </c>
      <c r="O1556" s="2" t="s">
        <v>3103</v>
      </c>
      <c r="Q1556" s="3" t="s">
        <v>3104</v>
      </c>
      <c r="R1556" s="3">
        <v>1119</v>
      </c>
      <c r="T1556" s="3" t="s">
        <v>3105</v>
      </c>
    </row>
    <row r="1557" spans="1:20" x14ac:dyDescent="0.35">
      <c r="A1557" s="2" t="s">
        <v>20</v>
      </c>
      <c r="B1557" s="3" t="s">
        <v>21</v>
      </c>
      <c r="C1557" s="3" t="s">
        <v>13</v>
      </c>
      <c r="D1557" s="3" t="s">
        <v>14</v>
      </c>
      <c r="E1557" s="3" t="s">
        <v>3</v>
      </c>
      <c r="G1557" s="3" t="s">
        <v>15</v>
      </c>
      <c r="H1557" s="3">
        <v>870382</v>
      </c>
      <c r="I1557" s="3">
        <v>871500</v>
      </c>
      <c r="J1557" s="3" t="s">
        <v>28</v>
      </c>
      <c r="K1557" s="3" t="s">
        <v>3106</v>
      </c>
      <c r="L1557" s="3" t="s">
        <v>3106</v>
      </c>
      <c r="N1557" s="5" t="s">
        <v>3107</v>
      </c>
      <c r="O1557" s="2" t="s">
        <v>3103</v>
      </c>
      <c r="Q1557" s="3" t="s">
        <v>3104</v>
      </c>
      <c r="R1557" s="3">
        <v>1119</v>
      </c>
      <c r="S1557" s="3">
        <v>372</v>
      </c>
    </row>
    <row r="1558" spans="1:20" x14ac:dyDescent="0.35">
      <c r="A1558" s="2" t="s">
        <v>11</v>
      </c>
      <c r="B1558" s="3" t="s">
        <v>12</v>
      </c>
      <c r="C1558" s="3" t="s">
        <v>13</v>
      </c>
      <c r="D1558" s="3" t="s">
        <v>14</v>
      </c>
      <c r="E1558" s="3" t="s">
        <v>3</v>
      </c>
      <c r="G1558" s="3" t="s">
        <v>15</v>
      </c>
      <c r="H1558" s="3">
        <v>871807</v>
      </c>
      <c r="I1558" s="3">
        <v>874161</v>
      </c>
      <c r="J1558" s="3" t="s">
        <v>28</v>
      </c>
      <c r="Q1558" s="3" t="s">
        <v>3108</v>
      </c>
      <c r="R1558" s="3">
        <v>2355</v>
      </c>
      <c r="T1558" s="3" t="s">
        <v>3109</v>
      </c>
    </row>
    <row r="1559" spans="1:20" x14ac:dyDescent="0.35">
      <c r="A1559" s="2" t="s">
        <v>20</v>
      </c>
      <c r="B1559" s="3" t="s">
        <v>21</v>
      </c>
      <c r="C1559" s="3" t="s">
        <v>13</v>
      </c>
      <c r="D1559" s="3" t="s">
        <v>14</v>
      </c>
      <c r="E1559" s="3" t="s">
        <v>3</v>
      </c>
      <c r="G1559" s="3" t="s">
        <v>15</v>
      </c>
      <c r="H1559" s="3">
        <v>871807</v>
      </c>
      <c r="I1559" s="3">
        <v>874161</v>
      </c>
      <c r="J1559" s="3" t="s">
        <v>28</v>
      </c>
      <c r="K1559" s="3" t="s">
        <v>3110</v>
      </c>
      <c r="L1559" s="3" t="s">
        <v>3110</v>
      </c>
      <c r="N1559" s="5" t="s">
        <v>1318</v>
      </c>
      <c r="Q1559" s="3" t="s">
        <v>3108</v>
      </c>
      <c r="R1559" s="3">
        <v>2355</v>
      </c>
      <c r="S1559" s="3">
        <v>784</v>
      </c>
    </row>
    <row r="1560" spans="1:20" x14ac:dyDescent="0.35">
      <c r="A1560" s="2" t="s">
        <v>11</v>
      </c>
      <c r="B1560" s="3" t="s">
        <v>12</v>
      </c>
      <c r="C1560" s="3" t="s">
        <v>13</v>
      </c>
      <c r="D1560" s="3" t="s">
        <v>14</v>
      </c>
      <c r="E1560" s="3" t="s">
        <v>3</v>
      </c>
      <c r="G1560" s="3" t="s">
        <v>15</v>
      </c>
      <c r="H1560" s="3">
        <v>874250</v>
      </c>
      <c r="I1560" s="3">
        <v>875305</v>
      </c>
      <c r="J1560" s="3" t="s">
        <v>16</v>
      </c>
      <c r="Q1560" s="3" t="s">
        <v>3111</v>
      </c>
      <c r="R1560" s="3">
        <v>1056</v>
      </c>
      <c r="T1560" s="3" t="s">
        <v>3112</v>
      </c>
    </row>
    <row r="1561" spans="1:20" x14ac:dyDescent="0.35">
      <c r="A1561" s="2" t="s">
        <v>20</v>
      </c>
      <c r="B1561" s="3" t="s">
        <v>21</v>
      </c>
      <c r="C1561" s="3" t="s">
        <v>13</v>
      </c>
      <c r="D1561" s="3" t="s">
        <v>14</v>
      </c>
      <c r="E1561" s="3" t="s">
        <v>3</v>
      </c>
      <c r="G1561" s="3" t="s">
        <v>15</v>
      </c>
      <c r="H1561" s="3">
        <v>874250</v>
      </c>
      <c r="I1561" s="3">
        <v>875305</v>
      </c>
      <c r="J1561" s="3" t="s">
        <v>16</v>
      </c>
      <c r="K1561" s="3" t="s">
        <v>3113</v>
      </c>
      <c r="L1561" s="3" t="s">
        <v>3113</v>
      </c>
      <c r="N1561" s="5" t="s">
        <v>3114</v>
      </c>
      <c r="Q1561" s="3" t="s">
        <v>3111</v>
      </c>
      <c r="R1561" s="3">
        <v>1056</v>
      </c>
      <c r="S1561" s="3">
        <v>351</v>
      </c>
    </row>
    <row r="1562" spans="1:20" x14ac:dyDescent="0.35">
      <c r="A1562" s="2" t="s">
        <v>11</v>
      </c>
      <c r="B1562" s="3" t="s">
        <v>12</v>
      </c>
      <c r="C1562" s="3" t="s">
        <v>13</v>
      </c>
      <c r="D1562" s="3" t="s">
        <v>14</v>
      </c>
      <c r="E1562" s="3" t="s">
        <v>3</v>
      </c>
      <c r="G1562" s="3" t="s">
        <v>15</v>
      </c>
      <c r="H1562" s="3">
        <v>875292</v>
      </c>
      <c r="I1562" s="3">
        <v>876020</v>
      </c>
      <c r="J1562" s="3" t="s">
        <v>16</v>
      </c>
      <c r="O1562" s="2" t="s">
        <v>3115</v>
      </c>
      <c r="Q1562" s="3" t="s">
        <v>3116</v>
      </c>
      <c r="R1562" s="3">
        <v>729</v>
      </c>
      <c r="T1562" s="3" t="s">
        <v>3117</v>
      </c>
    </row>
    <row r="1563" spans="1:20" x14ac:dyDescent="0.35">
      <c r="A1563" s="2" t="s">
        <v>20</v>
      </c>
      <c r="B1563" s="3" t="s">
        <v>21</v>
      </c>
      <c r="C1563" s="3" t="s">
        <v>13</v>
      </c>
      <c r="D1563" s="3" t="s">
        <v>14</v>
      </c>
      <c r="E1563" s="3" t="s">
        <v>3</v>
      </c>
      <c r="G1563" s="3" t="s">
        <v>15</v>
      </c>
      <c r="H1563" s="3">
        <v>875292</v>
      </c>
      <c r="I1563" s="3">
        <v>876020</v>
      </c>
      <c r="J1563" s="3" t="s">
        <v>16</v>
      </c>
      <c r="K1563" s="3" t="s">
        <v>3118</v>
      </c>
      <c r="L1563" s="3" t="s">
        <v>3118</v>
      </c>
      <c r="N1563" s="5" t="s">
        <v>3119</v>
      </c>
      <c r="O1563" s="2" t="s">
        <v>3115</v>
      </c>
      <c r="Q1563" s="3" t="s">
        <v>3116</v>
      </c>
      <c r="R1563" s="3">
        <v>729</v>
      </c>
      <c r="S1563" s="3">
        <v>242</v>
      </c>
    </row>
    <row r="1564" spans="1:20" x14ac:dyDescent="0.35">
      <c r="A1564" s="2" t="s">
        <v>11</v>
      </c>
      <c r="B1564" s="3" t="s">
        <v>12</v>
      </c>
      <c r="C1564" s="3" t="s">
        <v>13</v>
      </c>
      <c r="D1564" s="3" t="s">
        <v>14</v>
      </c>
      <c r="E1564" s="3" t="s">
        <v>3</v>
      </c>
      <c r="G1564" s="3" t="s">
        <v>15</v>
      </c>
      <c r="H1564" s="3">
        <v>876252</v>
      </c>
      <c r="I1564" s="3">
        <v>877016</v>
      </c>
      <c r="J1564" s="3" t="s">
        <v>16</v>
      </c>
      <c r="Q1564" s="3" t="s">
        <v>3120</v>
      </c>
      <c r="R1564" s="3">
        <v>765</v>
      </c>
      <c r="T1564" s="3" t="s">
        <v>3121</v>
      </c>
    </row>
    <row r="1565" spans="1:20" x14ac:dyDescent="0.35">
      <c r="A1565" s="2" t="s">
        <v>20</v>
      </c>
      <c r="B1565" s="3" t="s">
        <v>21</v>
      </c>
      <c r="C1565" s="3" t="s">
        <v>13</v>
      </c>
      <c r="D1565" s="3" t="s">
        <v>14</v>
      </c>
      <c r="E1565" s="3" t="s">
        <v>3</v>
      </c>
      <c r="G1565" s="3" t="s">
        <v>15</v>
      </c>
      <c r="H1565" s="3">
        <v>876252</v>
      </c>
      <c r="I1565" s="3">
        <v>877016</v>
      </c>
      <c r="J1565" s="3" t="s">
        <v>16</v>
      </c>
      <c r="K1565" s="3" t="s">
        <v>3122</v>
      </c>
      <c r="L1565" s="3" t="s">
        <v>3122</v>
      </c>
      <c r="N1565" s="5" t="s">
        <v>3123</v>
      </c>
      <c r="Q1565" s="3" t="s">
        <v>3120</v>
      </c>
      <c r="R1565" s="3">
        <v>765</v>
      </c>
      <c r="S1565" s="3">
        <v>254</v>
      </c>
    </row>
    <row r="1566" spans="1:20" x14ac:dyDescent="0.35">
      <c r="A1566" s="2" t="s">
        <v>11</v>
      </c>
      <c r="B1566" s="3" t="s">
        <v>12</v>
      </c>
      <c r="C1566" s="3" t="s">
        <v>13</v>
      </c>
      <c r="D1566" s="3" t="s">
        <v>14</v>
      </c>
      <c r="E1566" s="3" t="s">
        <v>3</v>
      </c>
      <c r="G1566" s="3" t="s">
        <v>15</v>
      </c>
      <c r="H1566" s="3">
        <v>877184</v>
      </c>
      <c r="I1566" s="3">
        <v>879961</v>
      </c>
      <c r="J1566" s="3" t="s">
        <v>16</v>
      </c>
      <c r="Q1566" s="3" t="s">
        <v>3124</v>
      </c>
      <c r="R1566" s="3">
        <v>2778</v>
      </c>
      <c r="T1566" s="3" t="s">
        <v>3125</v>
      </c>
    </row>
    <row r="1567" spans="1:20" x14ac:dyDescent="0.35">
      <c r="A1567" s="2" t="s">
        <v>20</v>
      </c>
      <c r="B1567" s="3" t="s">
        <v>21</v>
      </c>
      <c r="C1567" s="3" t="s">
        <v>13</v>
      </c>
      <c r="D1567" s="3" t="s">
        <v>14</v>
      </c>
      <c r="E1567" s="3" t="s">
        <v>3</v>
      </c>
      <c r="G1567" s="3" t="s">
        <v>15</v>
      </c>
      <c r="H1567" s="3">
        <v>877184</v>
      </c>
      <c r="I1567" s="3">
        <v>879961</v>
      </c>
      <c r="J1567" s="3" t="s">
        <v>16</v>
      </c>
      <c r="K1567" s="3" t="s">
        <v>3126</v>
      </c>
      <c r="L1567" s="3" t="s">
        <v>3126</v>
      </c>
      <c r="N1567" s="5" t="s">
        <v>190</v>
      </c>
      <c r="Q1567" s="3" t="s">
        <v>3124</v>
      </c>
      <c r="R1567" s="3">
        <v>2778</v>
      </c>
      <c r="S1567" s="3">
        <v>925</v>
      </c>
    </row>
    <row r="1568" spans="1:20" x14ac:dyDescent="0.35">
      <c r="A1568" s="2" t="s">
        <v>11</v>
      </c>
      <c r="B1568" s="3" t="s">
        <v>12</v>
      </c>
      <c r="C1568" s="3" t="s">
        <v>13</v>
      </c>
      <c r="D1568" s="3" t="s">
        <v>14</v>
      </c>
      <c r="E1568" s="3" t="s">
        <v>3</v>
      </c>
      <c r="G1568" s="3" t="s">
        <v>15</v>
      </c>
      <c r="H1568" s="3">
        <v>880209</v>
      </c>
      <c r="I1568" s="3">
        <v>881000</v>
      </c>
      <c r="J1568" s="3" t="s">
        <v>28</v>
      </c>
      <c r="Q1568" s="3" t="s">
        <v>3127</v>
      </c>
      <c r="R1568" s="3">
        <v>792</v>
      </c>
      <c r="T1568" s="3" t="s">
        <v>3128</v>
      </c>
    </row>
    <row r="1569" spans="1:20" x14ac:dyDescent="0.35">
      <c r="A1569" s="2" t="s">
        <v>20</v>
      </c>
      <c r="B1569" s="3" t="s">
        <v>21</v>
      </c>
      <c r="C1569" s="3" t="s">
        <v>13</v>
      </c>
      <c r="D1569" s="3" t="s">
        <v>14</v>
      </c>
      <c r="E1569" s="3" t="s">
        <v>3</v>
      </c>
      <c r="G1569" s="3" t="s">
        <v>15</v>
      </c>
      <c r="H1569" s="3">
        <v>880209</v>
      </c>
      <c r="I1569" s="3">
        <v>881000</v>
      </c>
      <c r="J1569" s="3" t="s">
        <v>28</v>
      </c>
      <c r="K1569" s="3" t="s">
        <v>3129</v>
      </c>
      <c r="L1569" s="3" t="s">
        <v>3129</v>
      </c>
      <c r="N1569" s="5" t="s">
        <v>3130</v>
      </c>
      <c r="Q1569" s="3" t="s">
        <v>3127</v>
      </c>
      <c r="R1569" s="3">
        <v>792</v>
      </c>
      <c r="S1569" s="3">
        <v>263</v>
      </c>
    </row>
    <row r="1570" spans="1:20" x14ac:dyDescent="0.35">
      <c r="A1570" s="2" t="s">
        <v>11</v>
      </c>
      <c r="B1570" s="3" t="s">
        <v>12</v>
      </c>
      <c r="C1570" s="3" t="s">
        <v>13</v>
      </c>
      <c r="D1570" s="3" t="s">
        <v>14</v>
      </c>
      <c r="E1570" s="3" t="s">
        <v>3</v>
      </c>
      <c r="G1570" s="3" t="s">
        <v>15</v>
      </c>
      <c r="H1570" s="3">
        <v>881043</v>
      </c>
      <c r="I1570" s="3">
        <v>881642</v>
      </c>
      <c r="J1570" s="3" t="s">
        <v>16</v>
      </c>
      <c r="Q1570" s="3" t="s">
        <v>3131</v>
      </c>
      <c r="R1570" s="3">
        <v>600</v>
      </c>
      <c r="T1570" s="3" t="s">
        <v>3132</v>
      </c>
    </row>
    <row r="1571" spans="1:20" x14ac:dyDescent="0.35">
      <c r="A1571" s="2" t="s">
        <v>20</v>
      </c>
      <c r="B1571" s="3" t="s">
        <v>21</v>
      </c>
      <c r="C1571" s="3" t="s">
        <v>13</v>
      </c>
      <c r="D1571" s="3" t="s">
        <v>14</v>
      </c>
      <c r="E1571" s="3" t="s">
        <v>3</v>
      </c>
      <c r="G1571" s="3" t="s">
        <v>15</v>
      </c>
      <c r="H1571" s="3">
        <v>881043</v>
      </c>
      <c r="I1571" s="3">
        <v>881642</v>
      </c>
      <c r="J1571" s="3" t="s">
        <v>16</v>
      </c>
      <c r="K1571" s="3" t="s">
        <v>3133</v>
      </c>
      <c r="L1571" s="3" t="s">
        <v>3133</v>
      </c>
      <c r="N1571" s="5" t="s">
        <v>3134</v>
      </c>
      <c r="Q1571" s="3" t="s">
        <v>3131</v>
      </c>
      <c r="R1571" s="3">
        <v>600</v>
      </c>
      <c r="S1571" s="3">
        <v>199</v>
      </c>
    </row>
    <row r="1572" spans="1:20" x14ac:dyDescent="0.35">
      <c r="A1572" s="2" t="s">
        <v>11</v>
      </c>
      <c r="B1572" s="3" t="s">
        <v>12</v>
      </c>
      <c r="C1572" s="3" t="s">
        <v>13</v>
      </c>
      <c r="D1572" s="3" t="s">
        <v>14</v>
      </c>
      <c r="E1572" s="3" t="s">
        <v>3</v>
      </c>
      <c r="G1572" s="3" t="s">
        <v>15</v>
      </c>
      <c r="H1572" s="3">
        <v>881662</v>
      </c>
      <c r="I1572" s="3">
        <v>882690</v>
      </c>
      <c r="J1572" s="3" t="s">
        <v>16</v>
      </c>
      <c r="O1572" s="2" t="s">
        <v>3135</v>
      </c>
      <c r="Q1572" s="3" t="s">
        <v>3136</v>
      </c>
      <c r="R1572" s="3">
        <v>1029</v>
      </c>
      <c r="T1572" s="3" t="s">
        <v>3137</v>
      </c>
    </row>
    <row r="1573" spans="1:20" x14ac:dyDescent="0.35">
      <c r="A1573" s="2" t="s">
        <v>20</v>
      </c>
      <c r="B1573" s="3" t="s">
        <v>21</v>
      </c>
      <c r="C1573" s="3" t="s">
        <v>13</v>
      </c>
      <c r="D1573" s="3" t="s">
        <v>14</v>
      </c>
      <c r="E1573" s="3" t="s">
        <v>3</v>
      </c>
      <c r="G1573" s="3" t="s">
        <v>15</v>
      </c>
      <c r="H1573" s="3">
        <v>881662</v>
      </c>
      <c r="I1573" s="3">
        <v>882690</v>
      </c>
      <c r="J1573" s="3" t="s">
        <v>16</v>
      </c>
      <c r="K1573" s="3" t="s">
        <v>3138</v>
      </c>
      <c r="L1573" s="3" t="s">
        <v>3138</v>
      </c>
      <c r="N1573" s="5" t="s">
        <v>3139</v>
      </c>
      <c r="O1573" s="2" t="s">
        <v>3135</v>
      </c>
      <c r="Q1573" s="3" t="s">
        <v>3136</v>
      </c>
      <c r="R1573" s="3">
        <v>1029</v>
      </c>
      <c r="S1573" s="3">
        <v>342</v>
      </c>
    </row>
    <row r="1574" spans="1:20" x14ac:dyDescent="0.35">
      <c r="A1574" s="2" t="s">
        <v>11</v>
      </c>
      <c r="B1574" s="3" t="s">
        <v>12</v>
      </c>
      <c r="C1574" s="3" t="s">
        <v>13</v>
      </c>
      <c r="D1574" s="3" t="s">
        <v>14</v>
      </c>
      <c r="E1574" s="3" t="s">
        <v>3</v>
      </c>
      <c r="G1574" s="3" t="s">
        <v>15</v>
      </c>
      <c r="H1574" s="3">
        <v>882687</v>
      </c>
      <c r="I1574" s="3">
        <v>883814</v>
      </c>
      <c r="J1574" s="3" t="s">
        <v>16</v>
      </c>
      <c r="Q1574" s="3" t="s">
        <v>3140</v>
      </c>
      <c r="R1574" s="3">
        <v>1128</v>
      </c>
      <c r="T1574" s="3" t="s">
        <v>3141</v>
      </c>
    </row>
    <row r="1575" spans="1:20" x14ac:dyDescent="0.35">
      <c r="A1575" s="2" t="s">
        <v>20</v>
      </c>
      <c r="B1575" s="3" t="s">
        <v>21</v>
      </c>
      <c r="C1575" s="3" t="s">
        <v>13</v>
      </c>
      <c r="D1575" s="3" t="s">
        <v>14</v>
      </c>
      <c r="E1575" s="3" t="s">
        <v>3</v>
      </c>
      <c r="G1575" s="3" t="s">
        <v>15</v>
      </c>
      <c r="H1575" s="3">
        <v>882687</v>
      </c>
      <c r="I1575" s="3">
        <v>883814</v>
      </c>
      <c r="J1575" s="3" t="s">
        <v>16</v>
      </c>
      <c r="K1575" s="3" t="s">
        <v>3142</v>
      </c>
      <c r="L1575" s="3" t="s">
        <v>3142</v>
      </c>
      <c r="N1575" s="5" t="s">
        <v>3143</v>
      </c>
      <c r="Q1575" s="3" t="s">
        <v>3140</v>
      </c>
      <c r="R1575" s="3">
        <v>1128</v>
      </c>
      <c r="S1575" s="3">
        <v>375</v>
      </c>
    </row>
    <row r="1576" spans="1:20" x14ac:dyDescent="0.35">
      <c r="A1576" s="2" t="s">
        <v>11</v>
      </c>
      <c r="B1576" s="3" t="s">
        <v>12</v>
      </c>
      <c r="C1576" s="3" t="s">
        <v>13</v>
      </c>
      <c r="D1576" s="3" t="s">
        <v>14</v>
      </c>
      <c r="E1576" s="3" t="s">
        <v>3</v>
      </c>
      <c r="G1576" s="3" t="s">
        <v>15</v>
      </c>
      <c r="H1576" s="3">
        <v>883817</v>
      </c>
      <c r="I1576" s="3">
        <v>884266</v>
      </c>
      <c r="J1576" s="3" t="s">
        <v>16</v>
      </c>
      <c r="Q1576" s="3" t="s">
        <v>3144</v>
      </c>
      <c r="R1576" s="3">
        <v>450</v>
      </c>
      <c r="T1576" s="3" t="s">
        <v>3145</v>
      </c>
    </row>
    <row r="1577" spans="1:20" x14ac:dyDescent="0.35">
      <c r="A1577" s="2" t="s">
        <v>20</v>
      </c>
      <c r="B1577" s="3" t="s">
        <v>21</v>
      </c>
      <c r="C1577" s="3" t="s">
        <v>13</v>
      </c>
      <c r="D1577" s="3" t="s">
        <v>14</v>
      </c>
      <c r="E1577" s="3" t="s">
        <v>3</v>
      </c>
      <c r="G1577" s="3" t="s">
        <v>15</v>
      </c>
      <c r="H1577" s="3">
        <v>883817</v>
      </c>
      <c r="I1577" s="3">
        <v>884266</v>
      </c>
      <c r="J1577" s="3" t="s">
        <v>16</v>
      </c>
      <c r="K1577" s="3" t="s">
        <v>3146</v>
      </c>
      <c r="L1577" s="3" t="s">
        <v>3146</v>
      </c>
      <c r="N1577" s="5" t="s">
        <v>3147</v>
      </c>
      <c r="Q1577" s="3" t="s">
        <v>3144</v>
      </c>
      <c r="R1577" s="3">
        <v>450</v>
      </c>
      <c r="S1577" s="3">
        <v>149</v>
      </c>
    </row>
    <row r="1578" spans="1:20" x14ac:dyDescent="0.35">
      <c r="A1578" s="2" t="s">
        <v>11</v>
      </c>
      <c r="B1578" s="3" t="s">
        <v>12</v>
      </c>
      <c r="C1578" s="3" t="s">
        <v>13</v>
      </c>
      <c r="D1578" s="3" t="s">
        <v>14</v>
      </c>
      <c r="E1578" s="3" t="s">
        <v>3</v>
      </c>
      <c r="G1578" s="3" t="s">
        <v>15</v>
      </c>
      <c r="H1578" s="3">
        <v>884357</v>
      </c>
      <c r="I1578" s="3">
        <v>884971</v>
      </c>
      <c r="J1578" s="3" t="s">
        <v>16</v>
      </c>
      <c r="Q1578" s="3" t="s">
        <v>3148</v>
      </c>
      <c r="R1578" s="3">
        <v>615</v>
      </c>
      <c r="T1578" s="3" t="s">
        <v>3149</v>
      </c>
    </row>
    <row r="1579" spans="1:20" x14ac:dyDescent="0.35">
      <c r="A1579" s="2" t="s">
        <v>20</v>
      </c>
      <c r="B1579" s="3" t="s">
        <v>21</v>
      </c>
      <c r="C1579" s="3" t="s">
        <v>13</v>
      </c>
      <c r="D1579" s="3" t="s">
        <v>14</v>
      </c>
      <c r="E1579" s="3" t="s">
        <v>3</v>
      </c>
      <c r="G1579" s="3" t="s">
        <v>15</v>
      </c>
      <c r="H1579" s="3">
        <v>884357</v>
      </c>
      <c r="I1579" s="3">
        <v>884971</v>
      </c>
      <c r="J1579" s="3" t="s">
        <v>16</v>
      </c>
      <c r="K1579" s="3" t="s">
        <v>3150</v>
      </c>
      <c r="L1579" s="3" t="s">
        <v>3150</v>
      </c>
      <c r="N1579" s="5" t="s">
        <v>3151</v>
      </c>
      <c r="Q1579" s="3" t="s">
        <v>3148</v>
      </c>
      <c r="R1579" s="3">
        <v>615</v>
      </c>
      <c r="S1579" s="3">
        <v>204</v>
      </c>
    </row>
    <row r="1580" spans="1:20" x14ac:dyDescent="0.35">
      <c r="A1580" s="2" t="s">
        <v>11</v>
      </c>
      <c r="B1580" s="3" t="s">
        <v>12</v>
      </c>
      <c r="C1580" s="3" t="s">
        <v>13</v>
      </c>
      <c r="D1580" s="3" t="s">
        <v>14</v>
      </c>
      <c r="E1580" s="3" t="s">
        <v>3</v>
      </c>
      <c r="G1580" s="3" t="s">
        <v>15</v>
      </c>
      <c r="H1580" s="3">
        <v>885081</v>
      </c>
      <c r="I1580" s="3">
        <v>886505</v>
      </c>
      <c r="J1580" s="3" t="s">
        <v>16</v>
      </c>
      <c r="Q1580" s="3" t="s">
        <v>3152</v>
      </c>
      <c r="R1580" s="3">
        <v>1425</v>
      </c>
      <c r="T1580" s="3" t="s">
        <v>3153</v>
      </c>
    </row>
    <row r="1581" spans="1:20" x14ac:dyDescent="0.35">
      <c r="A1581" s="2" t="s">
        <v>20</v>
      </c>
      <c r="B1581" s="3" t="s">
        <v>21</v>
      </c>
      <c r="C1581" s="3" t="s">
        <v>13</v>
      </c>
      <c r="D1581" s="3" t="s">
        <v>14</v>
      </c>
      <c r="E1581" s="3" t="s">
        <v>3</v>
      </c>
      <c r="G1581" s="3" t="s">
        <v>15</v>
      </c>
      <c r="H1581" s="3">
        <v>885081</v>
      </c>
      <c r="I1581" s="3">
        <v>886505</v>
      </c>
      <c r="J1581" s="3" t="s">
        <v>16</v>
      </c>
      <c r="K1581" s="3" t="s">
        <v>3154</v>
      </c>
      <c r="L1581" s="3" t="s">
        <v>3154</v>
      </c>
      <c r="N1581" s="5" t="s">
        <v>3155</v>
      </c>
      <c r="Q1581" s="3" t="s">
        <v>3152</v>
      </c>
      <c r="R1581" s="3">
        <v>1425</v>
      </c>
      <c r="S1581" s="3">
        <v>474</v>
      </c>
    </row>
    <row r="1582" spans="1:20" x14ac:dyDescent="0.35">
      <c r="A1582" s="2" t="s">
        <v>11</v>
      </c>
      <c r="B1582" s="3" t="s">
        <v>12</v>
      </c>
      <c r="C1582" s="3" t="s">
        <v>13</v>
      </c>
      <c r="D1582" s="3" t="s">
        <v>14</v>
      </c>
      <c r="E1582" s="3" t="s">
        <v>3</v>
      </c>
      <c r="G1582" s="3" t="s">
        <v>15</v>
      </c>
      <c r="H1582" s="3">
        <v>886516</v>
      </c>
      <c r="I1582" s="3">
        <v>888045</v>
      </c>
      <c r="J1582" s="3" t="s">
        <v>16</v>
      </c>
      <c r="O1582" s="2" t="s">
        <v>3156</v>
      </c>
      <c r="Q1582" s="3" t="s">
        <v>3157</v>
      </c>
      <c r="R1582" s="3">
        <v>1530</v>
      </c>
      <c r="T1582" s="3" t="s">
        <v>3158</v>
      </c>
    </row>
    <row r="1583" spans="1:20" x14ac:dyDescent="0.35">
      <c r="A1583" s="2" t="s">
        <v>20</v>
      </c>
      <c r="B1583" s="3" t="s">
        <v>21</v>
      </c>
      <c r="C1583" s="3" t="s">
        <v>13</v>
      </c>
      <c r="D1583" s="3" t="s">
        <v>14</v>
      </c>
      <c r="E1583" s="3" t="s">
        <v>3</v>
      </c>
      <c r="G1583" s="3" t="s">
        <v>15</v>
      </c>
      <c r="H1583" s="3">
        <v>886516</v>
      </c>
      <c r="I1583" s="3">
        <v>888045</v>
      </c>
      <c r="J1583" s="3" t="s">
        <v>16</v>
      </c>
      <c r="K1583" s="3" t="s">
        <v>3159</v>
      </c>
      <c r="L1583" s="3" t="s">
        <v>3159</v>
      </c>
      <c r="N1583" s="5" t="s">
        <v>3160</v>
      </c>
      <c r="O1583" s="2" t="s">
        <v>3156</v>
      </c>
      <c r="Q1583" s="3" t="s">
        <v>3157</v>
      </c>
      <c r="R1583" s="3">
        <v>1530</v>
      </c>
      <c r="S1583" s="3">
        <v>509</v>
      </c>
    </row>
    <row r="1584" spans="1:20" x14ac:dyDescent="0.35">
      <c r="A1584" s="2" t="s">
        <v>11</v>
      </c>
      <c r="B1584" s="3" t="s">
        <v>12</v>
      </c>
      <c r="C1584" s="3" t="s">
        <v>13</v>
      </c>
      <c r="D1584" s="3" t="s">
        <v>14</v>
      </c>
      <c r="E1584" s="3" t="s">
        <v>3</v>
      </c>
      <c r="G1584" s="3" t="s">
        <v>15</v>
      </c>
      <c r="H1584" s="3">
        <v>888418</v>
      </c>
      <c r="I1584" s="3">
        <v>889140</v>
      </c>
      <c r="J1584" s="3" t="s">
        <v>28</v>
      </c>
      <c r="Q1584" s="3" t="s">
        <v>3161</v>
      </c>
      <c r="R1584" s="3">
        <v>723</v>
      </c>
      <c r="T1584" s="3" t="s">
        <v>3162</v>
      </c>
    </row>
    <row r="1585" spans="1:20" x14ac:dyDescent="0.35">
      <c r="A1585" s="2" t="s">
        <v>20</v>
      </c>
      <c r="B1585" s="3" t="s">
        <v>21</v>
      </c>
      <c r="C1585" s="3" t="s">
        <v>13</v>
      </c>
      <c r="D1585" s="3" t="s">
        <v>14</v>
      </c>
      <c r="E1585" s="3" t="s">
        <v>3</v>
      </c>
      <c r="G1585" s="3" t="s">
        <v>15</v>
      </c>
      <c r="H1585" s="3">
        <v>888418</v>
      </c>
      <c r="I1585" s="3">
        <v>889140</v>
      </c>
      <c r="J1585" s="3" t="s">
        <v>28</v>
      </c>
      <c r="K1585" s="3" t="s">
        <v>3163</v>
      </c>
      <c r="L1585" s="3" t="s">
        <v>3163</v>
      </c>
      <c r="N1585" s="5" t="s">
        <v>3164</v>
      </c>
      <c r="Q1585" s="3" t="s">
        <v>3161</v>
      </c>
      <c r="R1585" s="3">
        <v>723</v>
      </c>
      <c r="S1585" s="3">
        <v>240</v>
      </c>
    </row>
    <row r="1586" spans="1:20" x14ac:dyDescent="0.35">
      <c r="A1586" s="2" t="s">
        <v>11</v>
      </c>
      <c r="B1586" s="3" t="s">
        <v>259</v>
      </c>
      <c r="C1586" s="3" t="s">
        <v>13</v>
      </c>
      <c r="D1586" s="3" t="s">
        <v>14</v>
      </c>
      <c r="E1586" s="3" t="s">
        <v>3</v>
      </c>
      <c r="G1586" s="3" t="s">
        <v>15</v>
      </c>
      <c r="H1586" s="3">
        <v>889356</v>
      </c>
      <c r="I1586" s="3">
        <v>889540</v>
      </c>
      <c r="J1586" s="3" t="s">
        <v>16</v>
      </c>
      <c r="Q1586" s="3" t="s">
        <v>3165</v>
      </c>
      <c r="R1586" s="3">
        <v>185</v>
      </c>
      <c r="T1586" s="3" t="s">
        <v>1788</v>
      </c>
    </row>
    <row r="1587" spans="1:20" x14ac:dyDescent="0.35">
      <c r="A1587" s="2" t="s">
        <v>20</v>
      </c>
      <c r="B1587" s="3" t="s">
        <v>262</v>
      </c>
      <c r="C1587" s="3" t="s">
        <v>13</v>
      </c>
      <c r="D1587" s="3" t="s">
        <v>14</v>
      </c>
      <c r="E1587" s="3" t="s">
        <v>3</v>
      </c>
      <c r="G1587" s="3" t="s">
        <v>15</v>
      </c>
      <c r="H1587" s="3">
        <v>889356</v>
      </c>
      <c r="I1587" s="3">
        <v>889540</v>
      </c>
      <c r="J1587" s="3" t="s">
        <v>16</v>
      </c>
      <c r="N1587" s="5" t="s">
        <v>31</v>
      </c>
      <c r="Q1587" s="3" t="s">
        <v>3165</v>
      </c>
      <c r="R1587" s="3">
        <v>185</v>
      </c>
      <c r="T1587" s="3" t="s">
        <v>1788</v>
      </c>
    </row>
    <row r="1588" spans="1:20" x14ac:dyDescent="0.35">
      <c r="A1588" s="2" t="s">
        <v>11</v>
      </c>
      <c r="B1588" s="3" t="s">
        <v>12</v>
      </c>
      <c r="C1588" s="3" t="s">
        <v>13</v>
      </c>
      <c r="D1588" s="3" t="s">
        <v>14</v>
      </c>
      <c r="E1588" s="3" t="s">
        <v>3</v>
      </c>
      <c r="G1588" s="3" t="s">
        <v>15</v>
      </c>
      <c r="H1588" s="3">
        <v>889740</v>
      </c>
      <c r="I1588" s="3">
        <v>890927</v>
      </c>
      <c r="J1588" s="3" t="s">
        <v>28</v>
      </c>
      <c r="Q1588" s="3" t="s">
        <v>3166</v>
      </c>
      <c r="R1588" s="3">
        <v>1188</v>
      </c>
      <c r="T1588" s="3" t="s">
        <v>3167</v>
      </c>
    </row>
    <row r="1589" spans="1:20" x14ac:dyDescent="0.35">
      <c r="A1589" s="2" t="s">
        <v>20</v>
      </c>
      <c r="B1589" s="3" t="s">
        <v>21</v>
      </c>
      <c r="C1589" s="3" t="s">
        <v>13</v>
      </c>
      <c r="D1589" s="3" t="s">
        <v>14</v>
      </c>
      <c r="E1589" s="3" t="s">
        <v>3</v>
      </c>
      <c r="G1589" s="3" t="s">
        <v>15</v>
      </c>
      <c r="H1589" s="3">
        <v>889740</v>
      </c>
      <c r="I1589" s="3">
        <v>890927</v>
      </c>
      <c r="J1589" s="3" t="s">
        <v>28</v>
      </c>
      <c r="K1589" s="3" t="s">
        <v>3168</v>
      </c>
      <c r="L1589" s="3" t="s">
        <v>3168</v>
      </c>
      <c r="N1589" s="5" t="s">
        <v>3169</v>
      </c>
      <c r="Q1589" s="3" t="s">
        <v>3166</v>
      </c>
      <c r="R1589" s="3">
        <v>1188</v>
      </c>
      <c r="S1589" s="3">
        <v>395</v>
      </c>
    </row>
    <row r="1590" spans="1:20" x14ac:dyDescent="0.35">
      <c r="A1590" s="2" t="s">
        <v>11</v>
      </c>
      <c r="B1590" s="3" t="s">
        <v>12</v>
      </c>
      <c r="C1590" s="3" t="s">
        <v>13</v>
      </c>
      <c r="D1590" s="3" t="s">
        <v>14</v>
      </c>
      <c r="E1590" s="3" t="s">
        <v>3</v>
      </c>
      <c r="G1590" s="3" t="s">
        <v>15</v>
      </c>
      <c r="H1590" s="3">
        <v>891013</v>
      </c>
      <c r="I1590" s="3">
        <v>891936</v>
      </c>
      <c r="J1590" s="3" t="s">
        <v>16</v>
      </c>
      <c r="Q1590" s="3" t="s">
        <v>3170</v>
      </c>
      <c r="R1590" s="3">
        <v>924</v>
      </c>
      <c r="T1590" s="3" t="s">
        <v>3171</v>
      </c>
    </row>
    <row r="1591" spans="1:20" x14ac:dyDescent="0.35">
      <c r="A1591" s="2" t="s">
        <v>20</v>
      </c>
      <c r="B1591" s="3" t="s">
        <v>21</v>
      </c>
      <c r="C1591" s="3" t="s">
        <v>13</v>
      </c>
      <c r="D1591" s="3" t="s">
        <v>14</v>
      </c>
      <c r="E1591" s="3" t="s">
        <v>3</v>
      </c>
      <c r="G1591" s="3" t="s">
        <v>15</v>
      </c>
      <c r="H1591" s="3">
        <v>891013</v>
      </c>
      <c r="I1591" s="3">
        <v>891936</v>
      </c>
      <c r="J1591" s="3" t="s">
        <v>16</v>
      </c>
      <c r="K1591" s="3" t="s">
        <v>3172</v>
      </c>
      <c r="L1591" s="3" t="s">
        <v>3172</v>
      </c>
      <c r="N1591" s="5" t="s">
        <v>3173</v>
      </c>
      <c r="Q1591" s="3" t="s">
        <v>3170</v>
      </c>
      <c r="R1591" s="3">
        <v>924</v>
      </c>
      <c r="S1591" s="3">
        <v>307</v>
      </c>
    </row>
    <row r="1592" spans="1:20" x14ac:dyDescent="0.35">
      <c r="A1592" s="2" t="s">
        <v>11</v>
      </c>
      <c r="B1592" s="3" t="s">
        <v>12</v>
      </c>
      <c r="C1592" s="3" t="s">
        <v>13</v>
      </c>
      <c r="D1592" s="3" t="s">
        <v>14</v>
      </c>
      <c r="E1592" s="3" t="s">
        <v>3</v>
      </c>
      <c r="G1592" s="3" t="s">
        <v>15</v>
      </c>
      <c r="H1592" s="3">
        <v>891936</v>
      </c>
      <c r="I1592" s="3">
        <v>892334</v>
      </c>
      <c r="J1592" s="3" t="s">
        <v>16</v>
      </c>
      <c r="Q1592" s="3" t="s">
        <v>3174</v>
      </c>
      <c r="R1592" s="3">
        <v>399</v>
      </c>
      <c r="T1592" s="3" t="s">
        <v>3175</v>
      </c>
    </row>
    <row r="1593" spans="1:20" x14ac:dyDescent="0.35">
      <c r="A1593" s="2" t="s">
        <v>20</v>
      </c>
      <c r="B1593" s="3" t="s">
        <v>21</v>
      </c>
      <c r="C1593" s="3" t="s">
        <v>13</v>
      </c>
      <c r="D1593" s="3" t="s">
        <v>14</v>
      </c>
      <c r="E1593" s="3" t="s">
        <v>3</v>
      </c>
      <c r="G1593" s="3" t="s">
        <v>15</v>
      </c>
      <c r="H1593" s="3">
        <v>891936</v>
      </c>
      <c r="I1593" s="3">
        <v>892334</v>
      </c>
      <c r="J1593" s="3" t="s">
        <v>16</v>
      </c>
      <c r="K1593" s="3" t="s">
        <v>3176</v>
      </c>
      <c r="L1593" s="3" t="s">
        <v>3176</v>
      </c>
      <c r="N1593" s="5" t="s">
        <v>3177</v>
      </c>
      <c r="Q1593" s="3" t="s">
        <v>3174</v>
      </c>
      <c r="R1593" s="3">
        <v>399</v>
      </c>
      <c r="S1593" s="3">
        <v>132</v>
      </c>
    </row>
    <row r="1594" spans="1:20" x14ac:dyDescent="0.35">
      <c r="A1594" s="2" t="s">
        <v>11</v>
      </c>
      <c r="B1594" s="3" t="s">
        <v>12</v>
      </c>
      <c r="C1594" s="3" t="s">
        <v>13</v>
      </c>
      <c r="D1594" s="3" t="s">
        <v>14</v>
      </c>
      <c r="E1594" s="3" t="s">
        <v>3</v>
      </c>
      <c r="G1594" s="3" t="s">
        <v>15</v>
      </c>
      <c r="H1594" s="3">
        <v>892550</v>
      </c>
      <c r="I1594" s="3">
        <v>893320</v>
      </c>
      <c r="J1594" s="3" t="s">
        <v>28</v>
      </c>
      <c r="Q1594" s="3" t="s">
        <v>3178</v>
      </c>
      <c r="R1594" s="3">
        <v>771</v>
      </c>
      <c r="T1594" s="3" t="s">
        <v>3179</v>
      </c>
    </row>
    <row r="1595" spans="1:20" x14ac:dyDescent="0.35">
      <c r="A1595" s="2" t="s">
        <v>20</v>
      </c>
      <c r="B1595" s="3" t="s">
        <v>21</v>
      </c>
      <c r="C1595" s="3" t="s">
        <v>13</v>
      </c>
      <c r="D1595" s="3" t="s">
        <v>14</v>
      </c>
      <c r="E1595" s="3" t="s">
        <v>3</v>
      </c>
      <c r="G1595" s="3" t="s">
        <v>15</v>
      </c>
      <c r="H1595" s="3">
        <v>892550</v>
      </c>
      <c r="I1595" s="3">
        <v>893320</v>
      </c>
      <c r="J1595" s="3" t="s">
        <v>28</v>
      </c>
      <c r="K1595" s="3" t="s">
        <v>3180</v>
      </c>
      <c r="L1595" s="3" t="s">
        <v>3180</v>
      </c>
      <c r="N1595" s="5" t="s">
        <v>31</v>
      </c>
      <c r="Q1595" s="3" t="s">
        <v>3178</v>
      </c>
      <c r="R1595" s="3">
        <v>771</v>
      </c>
      <c r="S1595" s="3">
        <v>256</v>
      </c>
    </row>
    <row r="1596" spans="1:20" x14ac:dyDescent="0.35">
      <c r="A1596" s="2" t="s">
        <v>11</v>
      </c>
      <c r="B1596" s="3" t="s">
        <v>12</v>
      </c>
      <c r="C1596" s="3" t="s">
        <v>13</v>
      </c>
      <c r="D1596" s="3" t="s">
        <v>14</v>
      </c>
      <c r="E1596" s="3" t="s">
        <v>3</v>
      </c>
      <c r="G1596" s="3" t="s">
        <v>15</v>
      </c>
      <c r="H1596" s="3">
        <v>893473</v>
      </c>
      <c r="I1596" s="3">
        <v>895974</v>
      </c>
      <c r="J1596" s="3" t="s">
        <v>16</v>
      </c>
      <c r="Q1596" s="3" t="s">
        <v>3181</v>
      </c>
      <c r="R1596" s="3">
        <v>2502</v>
      </c>
      <c r="T1596" s="3" t="s">
        <v>3182</v>
      </c>
    </row>
    <row r="1597" spans="1:20" x14ac:dyDescent="0.35">
      <c r="A1597" s="2" t="s">
        <v>20</v>
      </c>
      <c r="B1597" s="3" t="s">
        <v>21</v>
      </c>
      <c r="C1597" s="3" t="s">
        <v>13</v>
      </c>
      <c r="D1597" s="3" t="s">
        <v>14</v>
      </c>
      <c r="E1597" s="3" t="s">
        <v>3</v>
      </c>
      <c r="G1597" s="3" t="s">
        <v>15</v>
      </c>
      <c r="H1597" s="3">
        <v>893473</v>
      </c>
      <c r="I1597" s="3">
        <v>895974</v>
      </c>
      <c r="J1597" s="3" t="s">
        <v>16</v>
      </c>
      <c r="K1597" s="3" t="s">
        <v>3183</v>
      </c>
      <c r="L1597" s="3" t="s">
        <v>3183</v>
      </c>
      <c r="N1597" s="5" t="s">
        <v>3184</v>
      </c>
      <c r="Q1597" s="3" t="s">
        <v>3181</v>
      </c>
      <c r="R1597" s="3">
        <v>2502</v>
      </c>
      <c r="S1597" s="3">
        <v>833</v>
      </c>
    </row>
    <row r="1598" spans="1:20" x14ac:dyDescent="0.35">
      <c r="A1598" s="2" t="s">
        <v>11</v>
      </c>
      <c r="B1598" s="3" t="s">
        <v>12</v>
      </c>
      <c r="C1598" s="3" t="s">
        <v>13</v>
      </c>
      <c r="D1598" s="3" t="s">
        <v>14</v>
      </c>
      <c r="E1598" s="3" t="s">
        <v>3</v>
      </c>
      <c r="G1598" s="3" t="s">
        <v>15</v>
      </c>
      <c r="H1598" s="3">
        <v>895990</v>
      </c>
      <c r="I1598" s="3">
        <v>897474</v>
      </c>
      <c r="J1598" s="3" t="s">
        <v>16</v>
      </c>
      <c r="O1598" s="2" t="s">
        <v>3185</v>
      </c>
      <c r="Q1598" s="3" t="s">
        <v>3186</v>
      </c>
      <c r="R1598" s="3">
        <v>1485</v>
      </c>
      <c r="T1598" s="3" t="s">
        <v>3187</v>
      </c>
    </row>
    <row r="1599" spans="1:20" x14ac:dyDescent="0.35">
      <c r="A1599" s="2" t="s">
        <v>20</v>
      </c>
      <c r="B1599" s="3" t="s">
        <v>21</v>
      </c>
      <c r="C1599" s="3" t="s">
        <v>13</v>
      </c>
      <c r="D1599" s="3" t="s">
        <v>14</v>
      </c>
      <c r="E1599" s="3" t="s">
        <v>3</v>
      </c>
      <c r="G1599" s="3" t="s">
        <v>15</v>
      </c>
      <c r="H1599" s="3">
        <v>895990</v>
      </c>
      <c r="I1599" s="3">
        <v>897474</v>
      </c>
      <c r="J1599" s="3" t="s">
        <v>16</v>
      </c>
      <c r="K1599" s="3" t="s">
        <v>3188</v>
      </c>
      <c r="L1599" s="3" t="s">
        <v>3188</v>
      </c>
      <c r="N1599" s="5" t="s">
        <v>3189</v>
      </c>
      <c r="O1599" s="2" t="s">
        <v>3185</v>
      </c>
      <c r="Q1599" s="3" t="s">
        <v>3186</v>
      </c>
      <c r="R1599" s="3">
        <v>1485</v>
      </c>
      <c r="S1599" s="3">
        <v>494</v>
      </c>
    </row>
    <row r="1600" spans="1:20" x14ac:dyDescent="0.35">
      <c r="A1600" s="2" t="s">
        <v>11</v>
      </c>
      <c r="B1600" s="3" t="s">
        <v>12</v>
      </c>
      <c r="C1600" s="3" t="s">
        <v>13</v>
      </c>
      <c r="D1600" s="3" t="s">
        <v>14</v>
      </c>
      <c r="E1600" s="3" t="s">
        <v>3</v>
      </c>
      <c r="G1600" s="3" t="s">
        <v>15</v>
      </c>
      <c r="H1600" s="3">
        <v>897492</v>
      </c>
      <c r="I1600" s="3">
        <v>897947</v>
      </c>
      <c r="J1600" s="3" t="s">
        <v>16</v>
      </c>
      <c r="Q1600" s="3" t="s">
        <v>3190</v>
      </c>
      <c r="R1600" s="3">
        <v>456</v>
      </c>
      <c r="T1600" s="3" t="s">
        <v>3191</v>
      </c>
    </row>
    <row r="1601" spans="1:20" x14ac:dyDescent="0.35">
      <c r="A1601" s="2" t="s">
        <v>20</v>
      </c>
      <c r="B1601" s="3" t="s">
        <v>21</v>
      </c>
      <c r="C1601" s="3" t="s">
        <v>13</v>
      </c>
      <c r="D1601" s="3" t="s">
        <v>14</v>
      </c>
      <c r="E1601" s="3" t="s">
        <v>3</v>
      </c>
      <c r="G1601" s="3" t="s">
        <v>15</v>
      </c>
      <c r="H1601" s="3">
        <v>897492</v>
      </c>
      <c r="I1601" s="3">
        <v>897947</v>
      </c>
      <c r="J1601" s="3" t="s">
        <v>16</v>
      </c>
      <c r="K1601" s="3" t="s">
        <v>3192</v>
      </c>
      <c r="L1601" s="3" t="s">
        <v>3192</v>
      </c>
      <c r="N1601" s="5" t="s">
        <v>3193</v>
      </c>
      <c r="Q1601" s="3" t="s">
        <v>3190</v>
      </c>
      <c r="R1601" s="3">
        <v>456</v>
      </c>
      <c r="S1601" s="3">
        <v>151</v>
      </c>
    </row>
    <row r="1602" spans="1:20" x14ac:dyDescent="0.35">
      <c r="A1602" s="2" t="s">
        <v>11</v>
      </c>
      <c r="B1602" s="3" t="s">
        <v>469</v>
      </c>
      <c r="C1602" s="3" t="s">
        <v>13</v>
      </c>
      <c r="D1602" s="3" t="s">
        <v>14</v>
      </c>
      <c r="E1602" s="3" t="s">
        <v>3</v>
      </c>
      <c r="G1602" s="3" t="s">
        <v>15</v>
      </c>
      <c r="H1602" s="3">
        <v>898156</v>
      </c>
      <c r="I1602" s="3">
        <v>898232</v>
      </c>
      <c r="J1602" s="3" t="s">
        <v>16</v>
      </c>
      <c r="Q1602" s="3" t="s">
        <v>3194</v>
      </c>
      <c r="R1602" s="3">
        <v>77</v>
      </c>
      <c r="T1602" s="3" t="s">
        <v>3195</v>
      </c>
    </row>
    <row r="1603" spans="1:20" x14ac:dyDescent="0.35">
      <c r="A1603" s="2" t="s">
        <v>469</v>
      </c>
      <c r="C1603" s="3" t="s">
        <v>13</v>
      </c>
      <c r="D1603" s="3" t="s">
        <v>14</v>
      </c>
      <c r="E1603" s="3" t="s">
        <v>3</v>
      </c>
      <c r="G1603" s="3" t="s">
        <v>15</v>
      </c>
      <c r="H1603" s="3">
        <v>898156</v>
      </c>
      <c r="I1603" s="3">
        <v>898232</v>
      </c>
      <c r="J1603" s="3" t="s">
        <v>16</v>
      </c>
      <c r="N1603" s="5" t="s">
        <v>2874</v>
      </c>
      <c r="Q1603" s="3" t="s">
        <v>3194</v>
      </c>
      <c r="R1603" s="3">
        <v>77</v>
      </c>
      <c r="T1603" s="3" t="s">
        <v>2875</v>
      </c>
    </row>
    <row r="1604" spans="1:20" x14ac:dyDescent="0.35">
      <c r="A1604" s="2" t="s">
        <v>11</v>
      </c>
      <c r="B1604" s="3" t="s">
        <v>12</v>
      </c>
      <c r="C1604" s="3" t="s">
        <v>13</v>
      </c>
      <c r="D1604" s="3" t="s">
        <v>14</v>
      </c>
      <c r="E1604" s="3" t="s">
        <v>3</v>
      </c>
      <c r="G1604" s="3" t="s">
        <v>15</v>
      </c>
      <c r="H1604" s="3">
        <v>898497</v>
      </c>
      <c r="I1604" s="3">
        <v>899243</v>
      </c>
      <c r="J1604" s="3" t="s">
        <v>16</v>
      </c>
      <c r="Q1604" s="3" t="s">
        <v>3196</v>
      </c>
      <c r="R1604" s="3">
        <v>747</v>
      </c>
      <c r="T1604" s="3" t="s">
        <v>3197</v>
      </c>
    </row>
    <row r="1605" spans="1:20" x14ac:dyDescent="0.35">
      <c r="A1605" s="2" t="s">
        <v>20</v>
      </c>
      <c r="B1605" s="3" t="s">
        <v>21</v>
      </c>
      <c r="C1605" s="3" t="s">
        <v>13</v>
      </c>
      <c r="D1605" s="3" t="s">
        <v>14</v>
      </c>
      <c r="E1605" s="3" t="s">
        <v>3</v>
      </c>
      <c r="G1605" s="3" t="s">
        <v>15</v>
      </c>
      <c r="H1605" s="3">
        <v>898497</v>
      </c>
      <c r="I1605" s="3">
        <v>899243</v>
      </c>
      <c r="J1605" s="3" t="s">
        <v>16</v>
      </c>
      <c r="K1605" s="3" t="s">
        <v>3198</v>
      </c>
      <c r="L1605" s="3" t="s">
        <v>3198</v>
      </c>
      <c r="N1605" s="5" t="s">
        <v>3199</v>
      </c>
      <c r="Q1605" s="3" t="s">
        <v>3196</v>
      </c>
      <c r="R1605" s="3">
        <v>747</v>
      </c>
      <c r="S1605" s="3">
        <v>248</v>
      </c>
    </row>
    <row r="1606" spans="1:20" x14ac:dyDescent="0.35">
      <c r="A1606" s="2" t="s">
        <v>11</v>
      </c>
      <c r="B1606" s="3" t="s">
        <v>12</v>
      </c>
      <c r="C1606" s="3" t="s">
        <v>13</v>
      </c>
      <c r="D1606" s="3" t="s">
        <v>14</v>
      </c>
      <c r="E1606" s="3" t="s">
        <v>3</v>
      </c>
      <c r="G1606" s="3" t="s">
        <v>15</v>
      </c>
      <c r="H1606" s="3">
        <v>899338</v>
      </c>
      <c r="I1606" s="3">
        <v>900429</v>
      </c>
      <c r="J1606" s="3" t="s">
        <v>16</v>
      </c>
      <c r="Q1606" s="3" t="s">
        <v>3200</v>
      </c>
      <c r="R1606" s="3">
        <v>1092</v>
      </c>
      <c r="T1606" s="3" t="s">
        <v>3201</v>
      </c>
    </row>
    <row r="1607" spans="1:20" x14ac:dyDescent="0.35">
      <c r="A1607" s="2" t="s">
        <v>20</v>
      </c>
      <c r="B1607" s="3" t="s">
        <v>21</v>
      </c>
      <c r="C1607" s="3" t="s">
        <v>13</v>
      </c>
      <c r="D1607" s="3" t="s">
        <v>14</v>
      </c>
      <c r="E1607" s="3" t="s">
        <v>3</v>
      </c>
      <c r="G1607" s="3" t="s">
        <v>15</v>
      </c>
      <c r="H1607" s="3">
        <v>899338</v>
      </c>
      <c r="I1607" s="3">
        <v>900429</v>
      </c>
      <c r="J1607" s="3" t="s">
        <v>16</v>
      </c>
      <c r="K1607" s="3" t="s">
        <v>3202</v>
      </c>
      <c r="L1607" s="3" t="s">
        <v>3202</v>
      </c>
      <c r="N1607" s="5" t="s">
        <v>3203</v>
      </c>
      <c r="Q1607" s="3" t="s">
        <v>3200</v>
      </c>
      <c r="R1607" s="3">
        <v>1092</v>
      </c>
      <c r="S1607" s="3">
        <v>363</v>
      </c>
    </row>
    <row r="1608" spans="1:20" x14ac:dyDescent="0.35">
      <c r="A1608" s="2" t="s">
        <v>11</v>
      </c>
      <c r="B1608" s="3" t="s">
        <v>12</v>
      </c>
      <c r="C1608" s="3" t="s">
        <v>13</v>
      </c>
      <c r="D1608" s="3" t="s">
        <v>14</v>
      </c>
      <c r="E1608" s="3" t="s">
        <v>3</v>
      </c>
      <c r="G1608" s="3" t="s">
        <v>15</v>
      </c>
      <c r="H1608" s="3">
        <v>900779</v>
      </c>
      <c r="I1608" s="3">
        <v>902569</v>
      </c>
      <c r="J1608" s="3" t="s">
        <v>28</v>
      </c>
      <c r="Q1608" s="3" t="s">
        <v>3204</v>
      </c>
      <c r="R1608" s="3">
        <v>1791</v>
      </c>
      <c r="T1608" s="3" t="s">
        <v>3205</v>
      </c>
    </row>
    <row r="1609" spans="1:20" x14ac:dyDescent="0.35">
      <c r="A1609" s="2" t="s">
        <v>20</v>
      </c>
      <c r="B1609" s="3" t="s">
        <v>21</v>
      </c>
      <c r="C1609" s="3" t="s">
        <v>13</v>
      </c>
      <c r="D1609" s="3" t="s">
        <v>14</v>
      </c>
      <c r="E1609" s="3" t="s">
        <v>3</v>
      </c>
      <c r="G1609" s="3" t="s">
        <v>15</v>
      </c>
      <c r="H1609" s="3">
        <v>900779</v>
      </c>
      <c r="I1609" s="3">
        <v>902569</v>
      </c>
      <c r="J1609" s="3" t="s">
        <v>28</v>
      </c>
      <c r="K1609" s="3" t="s">
        <v>3206</v>
      </c>
      <c r="L1609" s="3" t="s">
        <v>3206</v>
      </c>
      <c r="N1609" s="5" t="s">
        <v>3207</v>
      </c>
      <c r="Q1609" s="3" t="s">
        <v>3204</v>
      </c>
      <c r="R1609" s="3">
        <v>1791</v>
      </c>
      <c r="S1609" s="3">
        <v>596</v>
      </c>
    </row>
    <row r="1610" spans="1:20" x14ac:dyDescent="0.35">
      <c r="A1610" s="2" t="s">
        <v>11</v>
      </c>
      <c r="B1610" s="3" t="s">
        <v>12</v>
      </c>
      <c r="C1610" s="3" t="s">
        <v>13</v>
      </c>
      <c r="D1610" s="3" t="s">
        <v>14</v>
      </c>
      <c r="E1610" s="3" t="s">
        <v>3</v>
      </c>
      <c r="G1610" s="3" t="s">
        <v>15</v>
      </c>
      <c r="H1610" s="3">
        <v>902614</v>
      </c>
      <c r="I1610" s="3">
        <v>903081</v>
      </c>
      <c r="J1610" s="3" t="s">
        <v>28</v>
      </c>
      <c r="Q1610" s="3" t="s">
        <v>3208</v>
      </c>
      <c r="R1610" s="3">
        <v>468</v>
      </c>
      <c r="T1610" s="3" t="s">
        <v>3209</v>
      </c>
    </row>
    <row r="1611" spans="1:20" x14ac:dyDescent="0.35">
      <c r="A1611" s="2" t="s">
        <v>20</v>
      </c>
      <c r="B1611" s="3" t="s">
        <v>21</v>
      </c>
      <c r="C1611" s="3" t="s">
        <v>13</v>
      </c>
      <c r="D1611" s="3" t="s">
        <v>14</v>
      </c>
      <c r="E1611" s="3" t="s">
        <v>3</v>
      </c>
      <c r="G1611" s="3" t="s">
        <v>15</v>
      </c>
      <c r="H1611" s="3">
        <v>902614</v>
      </c>
      <c r="I1611" s="3">
        <v>903081</v>
      </c>
      <c r="J1611" s="3" t="s">
        <v>28</v>
      </c>
      <c r="K1611" s="3" t="s">
        <v>3210</v>
      </c>
      <c r="L1611" s="3" t="s">
        <v>3210</v>
      </c>
      <c r="N1611" s="5" t="s">
        <v>3211</v>
      </c>
      <c r="Q1611" s="3" t="s">
        <v>3208</v>
      </c>
      <c r="R1611" s="3">
        <v>468</v>
      </c>
      <c r="S1611" s="3">
        <v>155</v>
      </c>
    </row>
    <row r="1612" spans="1:20" x14ac:dyDescent="0.35">
      <c r="A1612" s="2" t="s">
        <v>11</v>
      </c>
      <c r="B1612" s="3" t="s">
        <v>12</v>
      </c>
      <c r="C1612" s="3" t="s">
        <v>13</v>
      </c>
      <c r="D1612" s="3" t="s">
        <v>14</v>
      </c>
      <c r="E1612" s="3" t="s">
        <v>3</v>
      </c>
      <c r="G1612" s="3" t="s">
        <v>15</v>
      </c>
      <c r="H1612" s="3">
        <v>903099</v>
      </c>
      <c r="I1612" s="3">
        <v>903776</v>
      </c>
      <c r="J1612" s="3" t="s">
        <v>28</v>
      </c>
      <c r="O1612" s="2" t="s">
        <v>3212</v>
      </c>
      <c r="Q1612" s="3" t="s">
        <v>3213</v>
      </c>
      <c r="R1612" s="3">
        <v>678</v>
      </c>
      <c r="T1612" s="3" t="s">
        <v>3214</v>
      </c>
    </row>
    <row r="1613" spans="1:20" x14ac:dyDescent="0.35">
      <c r="A1613" s="2" t="s">
        <v>20</v>
      </c>
      <c r="B1613" s="3" t="s">
        <v>21</v>
      </c>
      <c r="C1613" s="3" t="s">
        <v>13</v>
      </c>
      <c r="D1613" s="3" t="s">
        <v>14</v>
      </c>
      <c r="E1613" s="3" t="s">
        <v>3</v>
      </c>
      <c r="G1613" s="3" t="s">
        <v>15</v>
      </c>
      <c r="H1613" s="3">
        <v>903099</v>
      </c>
      <c r="I1613" s="3">
        <v>903776</v>
      </c>
      <c r="J1613" s="3" t="s">
        <v>28</v>
      </c>
      <c r="K1613" s="3" t="s">
        <v>3215</v>
      </c>
      <c r="L1613" s="3" t="s">
        <v>3215</v>
      </c>
      <c r="N1613" s="5" t="s">
        <v>3216</v>
      </c>
      <c r="O1613" s="2" t="s">
        <v>3212</v>
      </c>
      <c r="Q1613" s="3" t="s">
        <v>3213</v>
      </c>
      <c r="R1613" s="3">
        <v>678</v>
      </c>
      <c r="S1613" s="3">
        <v>225</v>
      </c>
    </row>
    <row r="1614" spans="1:20" x14ac:dyDescent="0.35">
      <c r="A1614" s="2" t="s">
        <v>11</v>
      </c>
      <c r="B1614" s="3" t="s">
        <v>12</v>
      </c>
      <c r="C1614" s="3" t="s">
        <v>13</v>
      </c>
      <c r="D1614" s="3" t="s">
        <v>14</v>
      </c>
      <c r="E1614" s="3" t="s">
        <v>3</v>
      </c>
      <c r="G1614" s="3" t="s">
        <v>15</v>
      </c>
      <c r="H1614" s="3">
        <v>904180</v>
      </c>
      <c r="I1614" s="3">
        <v>904392</v>
      </c>
      <c r="J1614" s="3" t="s">
        <v>16</v>
      </c>
      <c r="Q1614" s="3" t="s">
        <v>3217</v>
      </c>
      <c r="R1614" s="3">
        <v>213</v>
      </c>
      <c r="T1614" s="3" t="s">
        <v>3218</v>
      </c>
    </row>
    <row r="1615" spans="1:20" x14ac:dyDescent="0.35">
      <c r="A1615" s="2" t="s">
        <v>20</v>
      </c>
      <c r="B1615" s="3" t="s">
        <v>21</v>
      </c>
      <c r="C1615" s="3" t="s">
        <v>13</v>
      </c>
      <c r="D1615" s="3" t="s">
        <v>14</v>
      </c>
      <c r="E1615" s="3" t="s">
        <v>3</v>
      </c>
      <c r="G1615" s="3" t="s">
        <v>15</v>
      </c>
      <c r="H1615" s="3">
        <v>904180</v>
      </c>
      <c r="I1615" s="3">
        <v>904392</v>
      </c>
      <c r="J1615" s="3" t="s">
        <v>16</v>
      </c>
      <c r="K1615" s="3" t="s">
        <v>3219</v>
      </c>
      <c r="L1615" s="3" t="s">
        <v>3219</v>
      </c>
      <c r="N1615" s="5" t="s">
        <v>31</v>
      </c>
      <c r="Q1615" s="3" t="s">
        <v>3217</v>
      </c>
      <c r="R1615" s="3">
        <v>213</v>
      </c>
      <c r="S1615" s="3">
        <v>70</v>
      </c>
    </row>
    <row r="1616" spans="1:20" x14ac:dyDescent="0.35">
      <c r="A1616" s="2" t="s">
        <v>11</v>
      </c>
      <c r="B1616" s="3" t="s">
        <v>12</v>
      </c>
      <c r="C1616" s="3" t="s">
        <v>13</v>
      </c>
      <c r="D1616" s="3" t="s">
        <v>14</v>
      </c>
      <c r="E1616" s="3" t="s">
        <v>3</v>
      </c>
      <c r="G1616" s="3" t="s">
        <v>15</v>
      </c>
      <c r="H1616" s="3">
        <v>904495</v>
      </c>
      <c r="I1616" s="3">
        <v>905106</v>
      </c>
      <c r="J1616" s="3" t="s">
        <v>16</v>
      </c>
      <c r="Q1616" s="3" t="s">
        <v>3220</v>
      </c>
      <c r="R1616" s="3">
        <v>612</v>
      </c>
      <c r="T1616" s="3" t="s">
        <v>3221</v>
      </c>
    </row>
    <row r="1617" spans="1:20" x14ac:dyDescent="0.35">
      <c r="A1617" s="2" t="s">
        <v>20</v>
      </c>
      <c r="B1617" s="3" t="s">
        <v>21</v>
      </c>
      <c r="C1617" s="3" t="s">
        <v>13</v>
      </c>
      <c r="D1617" s="3" t="s">
        <v>14</v>
      </c>
      <c r="E1617" s="3" t="s">
        <v>3</v>
      </c>
      <c r="G1617" s="3" t="s">
        <v>15</v>
      </c>
      <c r="H1617" s="3">
        <v>904495</v>
      </c>
      <c r="I1617" s="3">
        <v>905106</v>
      </c>
      <c r="J1617" s="3" t="s">
        <v>16</v>
      </c>
      <c r="K1617" s="3" t="s">
        <v>3222</v>
      </c>
      <c r="L1617" s="3" t="s">
        <v>3222</v>
      </c>
      <c r="N1617" s="5" t="s">
        <v>31</v>
      </c>
      <c r="Q1617" s="3" t="s">
        <v>3220</v>
      </c>
      <c r="R1617" s="3">
        <v>612</v>
      </c>
      <c r="S1617" s="3">
        <v>203</v>
      </c>
    </row>
    <row r="1618" spans="1:20" x14ac:dyDescent="0.35">
      <c r="A1618" s="2" t="s">
        <v>11</v>
      </c>
      <c r="B1618" s="3" t="s">
        <v>3223</v>
      </c>
      <c r="C1618" s="3" t="s">
        <v>13</v>
      </c>
      <c r="D1618" s="3" t="s">
        <v>14</v>
      </c>
      <c r="E1618" s="3" t="s">
        <v>3</v>
      </c>
      <c r="G1618" s="3" t="s">
        <v>15</v>
      </c>
      <c r="H1618" s="3">
        <v>905658</v>
      </c>
      <c r="I1618" s="3">
        <v>906024</v>
      </c>
      <c r="J1618" s="3" t="s">
        <v>16</v>
      </c>
      <c r="O1618" s="2" t="s">
        <v>3224</v>
      </c>
      <c r="Q1618" s="3" t="s">
        <v>3225</v>
      </c>
      <c r="R1618" s="3">
        <v>367</v>
      </c>
    </row>
    <row r="1619" spans="1:20" x14ac:dyDescent="0.35">
      <c r="A1619" s="2" t="s">
        <v>3223</v>
      </c>
      <c r="C1619" s="3" t="s">
        <v>13</v>
      </c>
      <c r="D1619" s="3" t="s">
        <v>14</v>
      </c>
      <c r="E1619" s="3" t="s">
        <v>3</v>
      </c>
      <c r="G1619" s="3" t="s">
        <v>15</v>
      </c>
      <c r="H1619" s="3">
        <v>905658</v>
      </c>
      <c r="I1619" s="3">
        <v>906024</v>
      </c>
      <c r="J1619" s="3" t="s">
        <v>16</v>
      </c>
      <c r="N1619" s="5" t="s">
        <v>3226</v>
      </c>
      <c r="O1619" s="2" t="s">
        <v>3224</v>
      </c>
      <c r="Q1619" s="3" t="s">
        <v>3225</v>
      </c>
      <c r="R1619" s="3">
        <v>367</v>
      </c>
    </row>
    <row r="1620" spans="1:20" x14ac:dyDescent="0.35">
      <c r="A1620" s="2" t="s">
        <v>11</v>
      </c>
      <c r="B1620" s="3" t="s">
        <v>12</v>
      </c>
      <c r="C1620" s="3" t="s">
        <v>13</v>
      </c>
      <c r="D1620" s="3" t="s">
        <v>14</v>
      </c>
      <c r="E1620" s="3" t="s">
        <v>3</v>
      </c>
      <c r="G1620" s="3" t="s">
        <v>15</v>
      </c>
      <c r="H1620" s="3">
        <v>906161</v>
      </c>
      <c r="I1620" s="3">
        <v>910072</v>
      </c>
      <c r="J1620" s="3" t="s">
        <v>16</v>
      </c>
      <c r="Q1620" s="3" t="s">
        <v>3227</v>
      </c>
      <c r="R1620" s="3">
        <v>3912</v>
      </c>
      <c r="T1620" s="3" t="s">
        <v>3228</v>
      </c>
    </row>
    <row r="1621" spans="1:20" x14ac:dyDescent="0.35">
      <c r="A1621" s="2" t="s">
        <v>20</v>
      </c>
      <c r="B1621" s="3" t="s">
        <v>21</v>
      </c>
      <c r="C1621" s="3" t="s">
        <v>13</v>
      </c>
      <c r="D1621" s="3" t="s">
        <v>14</v>
      </c>
      <c r="E1621" s="3" t="s">
        <v>3</v>
      </c>
      <c r="G1621" s="3" t="s">
        <v>15</v>
      </c>
      <c r="H1621" s="3">
        <v>906161</v>
      </c>
      <c r="I1621" s="3">
        <v>910072</v>
      </c>
      <c r="J1621" s="3" t="s">
        <v>16</v>
      </c>
      <c r="K1621" s="3" t="s">
        <v>3229</v>
      </c>
      <c r="L1621" s="3" t="s">
        <v>3229</v>
      </c>
      <c r="N1621" s="5" t="s">
        <v>3230</v>
      </c>
      <c r="Q1621" s="3" t="s">
        <v>3227</v>
      </c>
      <c r="R1621" s="3">
        <v>3912</v>
      </c>
      <c r="S1621" s="3">
        <v>1303</v>
      </c>
    </row>
    <row r="1622" spans="1:20" x14ac:dyDescent="0.35">
      <c r="A1622" s="2" t="s">
        <v>11</v>
      </c>
      <c r="B1622" s="3" t="s">
        <v>12</v>
      </c>
      <c r="C1622" s="3" t="s">
        <v>13</v>
      </c>
      <c r="D1622" s="3" t="s">
        <v>14</v>
      </c>
      <c r="E1622" s="3" t="s">
        <v>3</v>
      </c>
      <c r="G1622" s="3" t="s">
        <v>15</v>
      </c>
      <c r="H1622" s="3">
        <v>910072</v>
      </c>
      <c r="I1622" s="3">
        <v>910455</v>
      </c>
      <c r="J1622" s="3" t="s">
        <v>16</v>
      </c>
      <c r="Q1622" s="3" t="s">
        <v>3231</v>
      </c>
      <c r="R1622" s="3">
        <v>384</v>
      </c>
      <c r="T1622" s="3" t="s">
        <v>3232</v>
      </c>
    </row>
    <row r="1623" spans="1:20" x14ac:dyDescent="0.35">
      <c r="A1623" s="2" t="s">
        <v>20</v>
      </c>
      <c r="B1623" s="3" t="s">
        <v>21</v>
      </c>
      <c r="C1623" s="3" t="s">
        <v>13</v>
      </c>
      <c r="D1623" s="3" t="s">
        <v>14</v>
      </c>
      <c r="E1623" s="3" t="s">
        <v>3</v>
      </c>
      <c r="G1623" s="3" t="s">
        <v>15</v>
      </c>
      <c r="H1623" s="3">
        <v>910072</v>
      </c>
      <c r="I1623" s="3">
        <v>910455</v>
      </c>
      <c r="J1623" s="3" t="s">
        <v>16</v>
      </c>
      <c r="K1623" s="3" t="s">
        <v>3233</v>
      </c>
      <c r="L1623" s="3" t="s">
        <v>3233</v>
      </c>
      <c r="N1623" s="5" t="s">
        <v>3234</v>
      </c>
      <c r="Q1623" s="3" t="s">
        <v>3231</v>
      </c>
      <c r="R1623" s="3">
        <v>384</v>
      </c>
      <c r="S1623" s="3">
        <v>127</v>
      </c>
    </row>
    <row r="1624" spans="1:20" x14ac:dyDescent="0.35">
      <c r="A1624" s="2" t="s">
        <v>11</v>
      </c>
      <c r="B1624" s="3" t="s">
        <v>12</v>
      </c>
      <c r="C1624" s="3" t="s">
        <v>13</v>
      </c>
      <c r="D1624" s="3" t="s">
        <v>14</v>
      </c>
      <c r="E1624" s="3" t="s">
        <v>3</v>
      </c>
      <c r="G1624" s="3" t="s">
        <v>15</v>
      </c>
      <c r="H1624" s="3">
        <v>910477</v>
      </c>
      <c r="I1624" s="3">
        <v>910929</v>
      </c>
      <c r="J1624" s="3" t="s">
        <v>16</v>
      </c>
      <c r="Q1624" s="3" t="s">
        <v>3235</v>
      </c>
      <c r="R1624" s="3">
        <v>453</v>
      </c>
      <c r="T1624" s="3" t="s">
        <v>3236</v>
      </c>
    </row>
    <row r="1625" spans="1:20" x14ac:dyDescent="0.35">
      <c r="A1625" s="2" t="s">
        <v>20</v>
      </c>
      <c r="B1625" s="3" t="s">
        <v>21</v>
      </c>
      <c r="C1625" s="3" t="s">
        <v>13</v>
      </c>
      <c r="D1625" s="3" t="s">
        <v>14</v>
      </c>
      <c r="E1625" s="3" t="s">
        <v>3</v>
      </c>
      <c r="G1625" s="3" t="s">
        <v>15</v>
      </c>
      <c r="H1625" s="3">
        <v>910477</v>
      </c>
      <c r="I1625" s="3">
        <v>910929</v>
      </c>
      <c r="J1625" s="3" t="s">
        <v>16</v>
      </c>
      <c r="K1625" s="3" t="s">
        <v>3237</v>
      </c>
      <c r="L1625" s="3" t="s">
        <v>3237</v>
      </c>
      <c r="N1625" s="5" t="s">
        <v>3238</v>
      </c>
      <c r="Q1625" s="3" t="s">
        <v>3235</v>
      </c>
      <c r="R1625" s="3">
        <v>453</v>
      </c>
      <c r="S1625" s="3">
        <v>150</v>
      </c>
    </row>
    <row r="1626" spans="1:20" x14ac:dyDescent="0.35">
      <c r="A1626" s="2" t="s">
        <v>11</v>
      </c>
      <c r="B1626" s="3" t="s">
        <v>12</v>
      </c>
      <c r="C1626" s="3" t="s">
        <v>13</v>
      </c>
      <c r="D1626" s="3" t="s">
        <v>14</v>
      </c>
      <c r="E1626" s="3" t="s">
        <v>3</v>
      </c>
      <c r="G1626" s="3" t="s">
        <v>15</v>
      </c>
      <c r="H1626" s="3">
        <v>910965</v>
      </c>
      <c r="I1626" s="3">
        <v>912191</v>
      </c>
      <c r="J1626" s="3" t="s">
        <v>16</v>
      </c>
      <c r="Q1626" s="3" t="s">
        <v>3239</v>
      </c>
      <c r="R1626" s="3">
        <v>1227</v>
      </c>
      <c r="T1626" s="3" t="s">
        <v>3240</v>
      </c>
    </row>
    <row r="1627" spans="1:20" x14ac:dyDescent="0.35">
      <c r="A1627" s="2" t="s">
        <v>20</v>
      </c>
      <c r="B1627" s="3" t="s">
        <v>21</v>
      </c>
      <c r="C1627" s="3" t="s">
        <v>13</v>
      </c>
      <c r="D1627" s="3" t="s">
        <v>14</v>
      </c>
      <c r="E1627" s="3" t="s">
        <v>3</v>
      </c>
      <c r="G1627" s="45" t="s">
        <v>15</v>
      </c>
      <c r="H1627" s="45">
        <v>910965</v>
      </c>
      <c r="I1627" s="45">
        <v>912191</v>
      </c>
      <c r="J1627" s="45" t="s">
        <v>16</v>
      </c>
      <c r="K1627" s="45" t="s">
        <v>3241</v>
      </c>
      <c r="L1627" s="45" t="s">
        <v>3241</v>
      </c>
      <c r="M1627" s="45"/>
      <c r="N1627" s="46" t="s">
        <v>3242</v>
      </c>
      <c r="Q1627" s="3" t="s">
        <v>3239</v>
      </c>
      <c r="R1627" s="3">
        <v>1227</v>
      </c>
      <c r="S1627" s="3">
        <v>408</v>
      </c>
    </row>
    <row r="1628" spans="1:20" x14ac:dyDescent="0.35">
      <c r="A1628" s="2" t="s">
        <v>11</v>
      </c>
      <c r="B1628" s="3" t="s">
        <v>12</v>
      </c>
      <c r="C1628" s="3" t="s">
        <v>13</v>
      </c>
      <c r="D1628" s="3" t="s">
        <v>14</v>
      </c>
      <c r="E1628" s="3" t="s">
        <v>3</v>
      </c>
      <c r="G1628" s="3" t="s">
        <v>15</v>
      </c>
      <c r="H1628" s="3">
        <v>912201</v>
      </c>
      <c r="I1628" s="3">
        <v>914258</v>
      </c>
      <c r="J1628" s="3" t="s">
        <v>16</v>
      </c>
      <c r="Q1628" s="3" t="s">
        <v>3243</v>
      </c>
      <c r="R1628" s="3">
        <v>2058</v>
      </c>
      <c r="T1628" s="3" t="s">
        <v>3244</v>
      </c>
    </row>
    <row r="1629" spans="1:20" x14ac:dyDescent="0.35">
      <c r="A1629" s="2" t="s">
        <v>20</v>
      </c>
      <c r="B1629" s="3" t="s">
        <v>21</v>
      </c>
      <c r="C1629" s="3" t="s">
        <v>13</v>
      </c>
      <c r="D1629" s="3" t="s">
        <v>14</v>
      </c>
      <c r="E1629" s="3" t="s">
        <v>3</v>
      </c>
      <c r="G1629" s="3" t="s">
        <v>15</v>
      </c>
      <c r="H1629" s="3">
        <v>912201</v>
      </c>
      <c r="I1629" s="3">
        <v>914258</v>
      </c>
      <c r="J1629" s="3" t="s">
        <v>16</v>
      </c>
      <c r="K1629" s="3" t="s">
        <v>3245</v>
      </c>
      <c r="L1629" s="3" t="s">
        <v>3245</v>
      </c>
      <c r="N1629" s="46" t="s">
        <v>3246</v>
      </c>
      <c r="Q1629" s="3" t="s">
        <v>3243</v>
      </c>
      <c r="R1629" s="3">
        <v>2058</v>
      </c>
      <c r="S1629" s="3">
        <v>685</v>
      </c>
    </row>
    <row r="1630" spans="1:20" x14ac:dyDescent="0.35">
      <c r="A1630" s="2" t="s">
        <v>11</v>
      </c>
      <c r="B1630" s="3" t="s">
        <v>12</v>
      </c>
      <c r="C1630" s="3" t="s">
        <v>13</v>
      </c>
      <c r="D1630" s="3" t="s">
        <v>14</v>
      </c>
      <c r="E1630" s="3" t="s">
        <v>3</v>
      </c>
      <c r="G1630" s="3" t="s">
        <v>15</v>
      </c>
      <c r="H1630" s="3">
        <v>914639</v>
      </c>
      <c r="I1630" s="3">
        <v>916507</v>
      </c>
      <c r="J1630" s="3" t="s">
        <v>28</v>
      </c>
      <c r="Q1630" s="3" t="s">
        <v>3247</v>
      </c>
      <c r="R1630" s="3">
        <v>1869</v>
      </c>
      <c r="T1630" s="3" t="s">
        <v>3248</v>
      </c>
    </row>
    <row r="1631" spans="1:20" x14ac:dyDescent="0.35">
      <c r="A1631" s="2" t="s">
        <v>20</v>
      </c>
      <c r="B1631" s="3" t="s">
        <v>21</v>
      </c>
      <c r="C1631" s="3" t="s">
        <v>13</v>
      </c>
      <c r="D1631" s="3" t="s">
        <v>14</v>
      </c>
      <c r="E1631" s="3" t="s">
        <v>3</v>
      </c>
      <c r="G1631" s="3" t="s">
        <v>15</v>
      </c>
      <c r="H1631" s="3">
        <v>914639</v>
      </c>
      <c r="I1631" s="3">
        <v>916507</v>
      </c>
      <c r="J1631" s="3" t="s">
        <v>28</v>
      </c>
      <c r="K1631" s="3" t="s">
        <v>3249</v>
      </c>
      <c r="L1631" s="3" t="s">
        <v>3249</v>
      </c>
      <c r="N1631" s="5" t="s">
        <v>3250</v>
      </c>
      <c r="Q1631" s="3" t="s">
        <v>3247</v>
      </c>
      <c r="R1631" s="3">
        <v>1869</v>
      </c>
      <c r="S1631" s="3">
        <v>622</v>
      </c>
    </row>
    <row r="1632" spans="1:20" x14ac:dyDescent="0.35">
      <c r="A1632" s="2" t="s">
        <v>11</v>
      </c>
      <c r="B1632" s="3" t="s">
        <v>12</v>
      </c>
      <c r="C1632" s="3" t="s">
        <v>13</v>
      </c>
      <c r="D1632" s="3" t="s">
        <v>14</v>
      </c>
      <c r="E1632" s="3" t="s">
        <v>3</v>
      </c>
      <c r="G1632" s="3" t="s">
        <v>15</v>
      </c>
      <c r="H1632" s="3">
        <v>916524</v>
      </c>
      <c r="I1632" s="3">
        <v>919421</v>
      </c>
      <c r="J1632" s="3" t="s">
        <v>28</v>
      </c>
      <c r="Q1632" s="3" t="s">
        <v>3251</v>
      </c>
      <c r="R1632" s="3">
        <v>2898</v>
      </c>
      <c r="T1632" s="3" t="s">
        <v>3252</v>
      </c>
    </row>
    <row r="1633" spans="1:20" x14ac:dyDescent="0.35">
      <c r="A1633" s="2" t="s">
        <v>20</v>
      </c>
      <c r="B1633" s="3" t="s">
        <v>21</v>
      </c>
      <c r="C1633" s="3" t="s">
        <v>13</v>
      </c>
      <c r="D1633" s="3" t="s">
        <v>14</v>
      </c>
      <c r="E1633" s="3" t="s">
        <v>3</v>
      </c>
      <c r="G1633" s="45" t="s">
        <v>15</v>
      </c>
      <c r="H1633" s="45">
        <v>916524</v>
      </c>
      <c r="I1633" s="45">
        <v>919421</v>
      </c>
      <c r="J1633" s="45" t="s">
        <v>28</v>
      </c>
      <c r="K1633" s="45" t="s">
        <v>3253</v>
      </c>
      <c r="L1633" s="45" t="s">
        <v>3253</v>
      </c>
      <c r="M1633" s="45"/>
      <c r="N1633" s="46" t="s">
        <v>3254</v>
      </c>
      <c r="Q1633" s="3" t="s">
        <v>3251</v>
      </c>
      <c r="R1633" s="3">
        <v>2898</v>
      </c>
      <c r="S1633" s="3">
        <v>965</v>
      </c>
    </row>
    <row r="1634" spans="1:20" x14ac:dyDescent="0.35">
      <c r="A1634" s="2" t="s">
        <v>11</v>
      </c>
      <c r="B1634" s="3" t="s">
        <v>12</v>
      </c>
      <c r="C1634" s="3" t="s">
        <v>13</v>
      </c>
      <c r="D1634" s="3" t="s">
        <v>14</v>
      </c>
      <c r="E1634" s="3" t="s">
        <v>3</v>
      </c>
      <c r="G1634" s="3" t="s">
        <v>15</v>
      </c>
      <c r="H1634" s="3">
        <v>919485</v>
      </c>
      <c r="I1634" s="3">
        <v>920657</v>
      </c>
      <c r="J1634" s="3" t="s">
        <v>28</v>
      </c>
      <c r="Q1634" s="3" t="s">
        <v>3255</v>
      </c>
      <c r="R1634" s="3">
        <v>1173</v>
      </c>
      <c r="T1634" s="3" t="s">
        <v>3256</v>
      </c>
    </row>
    <row r="1635" spans="1:20" x14ac:dyDescent="0.35">
      <c r="A1635" s="2" t="s">
        <v>20</v>
      </c>
      <c r="B1635" s="3" t="s">
        <v>21</v>
      </c>
      <c r="C1635" s="3" t="s">
        <v>13</v>
      </c>
      <c r="D1635" s="3" t="s">
        <v>14</v>
      </c>
      <c r="E1635" s="3" t="s">
        <v>3</v>
      </c>
      <c r="G1635" s="3" t="s">
        <v>15</v>
      </c>
      <c r="H1635" s="3">
        <v>919485</v>
      </c>
      <c r="I1635" s="3">
        <v>920657</v>
      </c>
      <c r="J1635" s="3" t="s">
        <v>28</v>
      </c>
      <c r="K1635" s="3" t="s">
        <v>3257</v>
      </c>
      <c r="L1635" s="3" t="s">
        <v>3257</v>
      </c>
      <c r="N1635" s="46" t="s">
        <v>3258</v>
      </c>
      <c r="Q1635" s="3" t="s">
        <v>3255</v>
      </c>
      <c r="R1635" s="3">
        <v>1173</v>
      </c>
      <c r="S1635" s="3">
        <v>390</v>
      </c>
    </row>
    <row r="1636" spans="1:20" x14ac:dyDescent="0.35">
      <c r="A1636" s="2" t="s">
        <v>11</v>
      </c>
      <c r="B1636" s="3" t="s">
        <v>12</v>
      </c>
      <c r="C1636" s="3" t="s">
        <v>13</v>
      </c>
      <c r="D1636" s="3" t="s">
        <v>14</v>
      </c>
      <c r="E1636" s="3" t="s">
        <v>3</v>
      </c>
      <c r="G1636" s="3" t="s">
        <v>15</v>
      </c>
      <c r="H1636" s="3">
        <v>920650</v>
      </c>
      <c r="I1636" s="3">
        <v>922083</v>
      </c>
      <c r="J1636" s="3" t="s">
        <v>28</v>
      </c>
      <c r="Q1636" s="3" t="s">
        <v>3259</v>
      </c>
      <c r="R1636" s="3">
        <v>1434</v>
      </c>
      <c r="T1636" s="3" t="s">
        <v>3260</v>
      </c>
    </row>
    <row r="1637" spans="1:20" x14ac:dyDescent="0.35">
      <c r="A1637" s="2" t="s">
        <v>20</v>
      </c>
      <c r="B1637" s="3" t="s">
        <v>21</v>
      </c>
      <c r="C1637" s="3" t="s">
        <v>13</v>
      </c>
      <c r="D1637" s="3" t="s">
        <v>14</v>
      </c>
      <c r="E1637" s="3" t="s">
        <v>3</v>
      </c>
      <c r="G1637" s="3" t="s">
        <v>15</v>
      </c>
      <c r="H1637" s="3">
        <v>920650</v>
      </c>
      <c r="I1637" s="3">
        <v>922083</v>
      </c>
      <c r="J1637" s="3" t="s">
        <v>28</v>
      </c>
      <c r="K1637" s="3" t="s">
        <v>3261</v>
      </c>
      <c r="L1637" s="3" t="s">
        <v>3261</v>
      </c>
      <c r="N1637" s="5" t="s">
        <v>31</v>
      </c>
      <c r="Q1637" s="3" t="s">
        <v>3259</v>
      </c>
      <c r="R1637" s="3">
        <v>1434</v>
      </c>
      <c r="S1637" s="3">
        <v>477</v>
      </c>
    </row>
    <row r="1638" spans="1:20" x14ac:dyDescent="0.35">
      <c r="A1638" s="2" t="s">
        <v>11</v>
      </c>
      <c r="B1638" s="3" t="s">
        <v>12</v>
      </c>
      <c r="C1638" s="3" t="s">
        <v>13</v>
      </c>
      <c r="D1638" s="3" t="s">
        <v>14</v>
      </c>
      <c r="E1638" s="3" t="s">
        <v>3</v>
      </c>
      <c r="G1638" s="3" t="s">
        <v>15</v>
      </c>
      <c r="H1638" s="3">
        <v>922102</v>
      </c>
      <c r="I1638" s="3">
        <v>923283</v>
      </c>
      <c r="J1638" s="3" t="s">
        <v>28</v>
      </c>
      <c r="Q1638" s="3" t="s">
        <v>3262</v>
      </c>
      <c r="R1638" s="3">
        <v>1182</v>
      </c>
      <c r="T1638" s="3" t="s">
        <v>3263</v>
      </c>
    </row>
    <row r="1639" spans="1:20" x14ac:dyDescent="0.35">
      <c r="A1639" s="2" t="s">
        <v>20</v>
      </c>
      <c r="B1639" s="3" t="s">
        <v>21</v>
      </c>
      <c r="C1639" s="3" t="s">
        <v>13</v>
      </c>
      <c r="D1639" s="3" t="s">
        <v>14</v>
      </c>
      <c r="E1639" s="3" t="s">
        <v>3</v>
      </c>
      <c r="G1639" s="3" t="s">
        <v>15</v>
      </c>
      <c r="H1639" s="3">
        <v>922102</v>
      </c>
      <c r="I1639" s="3">
        <v>923283</v>
      </c>
      <c r="J1639" s="3" t="s">
        <v>28</v>
      </c>
      <c r="K1639" s="3" t="s">
        <v>3264</v>
      </c>
      <c r="L1639" s="3" t="s">
        <v>3264</v>
      </c>
      <c r="N1639" s="5" t="s">
        <v>3265</v>
      </c>
      <c r="Q1639" s="3" t="s">
        <v>3262</v>
      </c>
      <c r="R1639" s="3">
        <v>1182</v>
      </c>
      <c r="S1639" s="3">
        <v>393</v>
      </c>
    </row>
    <row r="1640" spans="1:20" x14ac:dyDescent="0.35">
      <c r="A1640" s="2" t="s">
        <v>11</v>
      </c>
      <c r="B1640" s="3" t="s">
        <v>12</v>
      </c>
      <c r="C1640" s="3" t="s">
        <v>13</v>
      </c>
      <c r="D1640" s="3" t="s">
        <v>14</v>
      </c>
      <c r="E1640" s="3" t="s">
        <v>3</v>
      </c>
      <c r="G1640" s="3" t="s">
        <v>15</v>
      </c>
      <c r="H1640" s="3">
        <v>923293</v>
      </c>
      <c r="I1640" s="3">
        <v>924429</v>
      </c>
      <c r="J1640" s="3" t="s">
        <v>28</v>
      </c>
      <c r="Q1640" s="3" t="s">
        <v>3266</v>
      </c>
      <c r="R1640" s="3">
        <v>1137</v>
      </c>
      <c r="T1640" s="3" t="s">
        <v>3267</v>
      </c>
    </row>
    <row r="1641" spans="1:20" x14ac:dyDescent="0.35">
      <c r="A1641" s="2" t="s">
        <v>20</v>
      </c>
      <c r="B1641" s="3" t="s">
        <v>21</v>
      </c>
      <c r="C1641" s="3" t="s">
        <v>13</v>
      </c>
      <c r="D1641" s="3" t="s">
        <v>14</v>
      </c>
      <c r="E1641" s="45" t="s">
        <v>3</v>
      </c>
      <c r="F1641" s="45"/>
      <c r="G1641" s="45" t="s">
        <v>15</v>
      </c>
      <c r="H1641" s="45">
        <v>923293</v>
      </c>
      <c r="I1641" s="45">
        <v>924429</v>
      </c>
      <c r="J1641" s="45" t="s">
        <v>28</v>
      </c>
      <c r="K1641" s="45" t="s">
        <v>3268</v>
      </c>
      <c r="L1641" s="45" t="s">
        <v>3268</v>
      </c>
      <c r="M1641" s="45"/>
      <c r="N1641" s="46" t="s">
        <v>3242</v>
      </c>
      <c r="Q1641" s="3" t="s">
        <v>3266</v>
      </c>
      <c r="R1641" s="3">
        <v>1137</v>
      </c>
      <c r="S1641" s="3">
        <v>378</v>
      </c>
    </row>
    <row r="1642" spans="1:20" x14ac:dyDescent="0.35">
      <c r="A1642" s="2" t="s">
        <v>11</v>
      </c>
      <c r="B1642" s="3" t="s">
        <v>12</v>
      </c>
      <c r="C1642" s="3" t="s">
        <v>13</v>
      </c>
      <c r="D1642" s="3" t="s">
        <v>14</v>
      </c>
      <c r="E1642" s="3" t="s">
        <v>3</v>
      </c>
      <c r="G1642" s="3" t="s">
        <v>15</v>
      </c>
      <c r="H1642" s="3">
        <v>924429</v>
      </c>
      <c r="I1642" s="3">
        <v>925226</v>
      </c>
      <c r="J1642" s="3" t="s">
        <v>28</v>
      </c>
      <c r="Q1642" s="3" t="s">
        <v>3269</v>
      </c>
      <c r="R1642" s="3">
        <v>798</v>
      </c>
      <c r="T1642" s="3" t="s">
        <v>3270</v>
      </c>
    </row>
    <row r="1643" spans="1:20" x14ac:dyDescent="0.35">
      <c r="A1643" s="2" t="s">
        <v>20</v>
      </c>
      <c r="B1643" s="3" t="s">
        <v>21</v>
      </c>
      <c r="C1643" s="3" t="s">
        <v>13</v>
      </c>
      <c r="D1643" s="3" t="s">
        <v>14</v>
      </c>
      <c r="E1643" s="3" t="s">
        <v>3</v>
      </c>
      <c r="G1643" s="3" t="s">
        <v>15</v>
      </c>
      <c r="H1643" s="3">
        <v>924429</v>
      </c>
      <c r="I1643" s="3">
        <v>925226</v>
      </c>
      <c r="J1643" s="3" t="s">
        <v>28</v>
      </c>
      <c r="K1643" s="3" t="s">
        <v>3271</v>
      </c>
      <c r="L1643" s="3" t="s">
        <v>3271</v>
      </c>
      <c r="N1643" s="5" t="s">
        <v>771</v>
      </c>
      <c r="Q1643" s="3" t="s">
        <v>3269</v>
      </c>
      <c r="R1643" s="3">
        <v>798</v>
      </c>
      <c r="S1643" s="3">
        <v>265</v>
      </c>
    </row>
    <row r="1644" spans="1:20" x14ac:dyDescent="0.35">
      <c r="A1644" s="2" t="s">
        <v>11</v>
      </c>
      <c r="B1644" s="3" t="s">
        <v>12</v>
      </c>
      <c r="C1644" s="3" t="s">
        <v>13</v>
      </c>
      <c r="D1644" s="3" t="s">
        <v>14</v>
      </c>
      <c r="E1644" s="3" t="s">
        <v>3</v>
      </c>
      <c r="G1644" s="3" t="s">
        <v>15</v>
      </c>
      <c r="H1644" s="3">
        <v>925223</v>
      </c>
      <c r="I1644" s="3">
        <v>925882</v>
      </c>
      <c r="J1644" s="3" t="s">
        <v>28</v>
      </c>
      <c r="Q1644" s="3" t="s">
        <v>3272</v>
      </c>
      <c r="R1644" s="3">
        <v>660</v>
      </c>
      <c r="T1644" s="3" t="s">
        <v>3273</v>
      </c>
    </row>
    <row r="1645" spans="1:20" x14ac:dyDescent="0.35">
      <c r="A1645" s="2" t="s">
        <v>20</v>
      </c>
      <c r="B1645" s="3" t="s">
        <v>21</v>
      </c>
      <c r="C1645" s="3" t="s">
        <v>13</v>
      </c>
      <c r="D1645" s="3" t="s">
        <v>14</v>
      </c>
      <c r="E1645" s="3" t="s">
        <v>3</v>
      </c>
      <c r="G1645" s="3" t="s">
        <v>15</v>
      </c>
      <c r="H1645" s="3">
        <v>925223</v>
      </c>
      <c r="I1645" s="3">
        <v>925882</v>
      </c>
      <c r="J1645" s="3" t="s">
        <v>28</v>
      </c>
      <c r="K1645" s="3" t="s">
        <v>3274</v>
      </c>
      <c r="L1645" s="3" t="s">
        <v>3274</v>
      </c>
      <c r="N1645" s="5" t="s">
        <v>3275</v>
      </c>
      <c r="Q1645" s="3" t="s">
        <v>3272</v>
      </c>
      <c r="R1645" s="3">
        <v>660</v>
      </c>
      <c r="S1645" s="3">
        <v>219</v>
      </c>
    </row>
    <row r="1646" spans="1:20" x14ac:dyDescent="0.35">
      <c r="A1646" s="2" t="s">
        <v>11</v>
      </c>
      <c r="B1646" s="3" t="s">
        <v>12</v>
      </c>
      <c r="C1646" s="3" t="s">
        <v>13</v>
      </c>
      <c r="D1646" s="3" t="s">
        <v>14</v>
      </c>
      <c r="E1646" s="3" t="s">
        <v>3</v>
      </c>
      <c r="G1646" s="3" t="s">
        <v>15</v>
      </c>
      <c r="H1646" s="3">
        <v>925918</v>
      </c>
      <c r="I1646" s="3">
        <v>926247</v>
      </c>
      <c r="J1646" s="3" t="s">
        <v>16</v>
      </c>
      <c r="O1646" s="2" t="s">
        <v>3276</v>
      </c>
      <c r="Q1646" s="3" t="s">
        <v>3277</v>
      </c>
      <c r="R1646" s="3">
        <v>330</v>
      </c>
      <c r="T1646" s="3" t="s">
        <v>3278</v>
      </c>
    </row>
    <row r="1647" spans="1:20" x14ac:dyDescent="0.35">
      <c r="A1647" s="2" t="s">
        <v>20</v>
      </c>
      <c r="B1647" s="3" t="s">
        <v>21</v>
      </c>
      <c r="C1647" s="3" t="s">
        <v>13</v>
      </c>
      <c r="D1647" s="3" t="s">
        <v>14</v>
      </c>
      <c r="E1647" s="3" t="s">
        <v>3</v>
      </c>
      <c r="G1647" s="3" t="s">
        <v>15</v>
      </c>
      <c r="H1647" s="3">
        <v>925918</v>
      </c>
      <c r="I1647" s="3">
        <v>926247</v>
      </c>
      <c r="J1647" s="3" t="s">
        <v>16</v>
      </c>
      <c r="K1647" s="3" t="s">
        <v>3279</v>
      </c>
      <c r="L1647" s="3" t="s">
        <v>3279</v>
      </c>
      <c r="N1647" s="5" t="s">
        <v>3280</v>
      </c>
      <c r="O1647" s="2" t="s">
        <v>3276</v>
      </c>
      <c r="Q1647" s="3" t="s">
        <v>3277</v>
      </c>
      <c r="R1647" s="3">
        <v>330</v>
      </c>
      <c r="S1647" s="3">
        <v>109</v>
      </c>
    </row>
    <row r="1648" spans="1:20" x14ac:dyDescent="0.35">
      <c r="A1648" s="2" t="s">
        <v>11</v>
      </c>
      <c r="B1648" s="3" t="s">
        <v>12</v>
      </c>
      <c r="C1648" s="3" t="s">
        <v>13</v>
      </c>
      <c r="D1648" s="3" t="s">
        <v>14</v>
      </c>
      <c r="E1648" s="3" t="s">
        <v>3</v>
      </c>
      <c r="G1648" s="3" t="s">
        <v>15</v>
      </c>
      <c r="H1648" s="3">
        <v>926332</v>
      </c>
      <c r="I1648" s="3">
        <v>927096</v>
      </c>
      <c r="J1648" s="3" t="s">
        <v>16</v>
      </c>
      <c r="Q1648" s="3" t="s">
        <v>3281</v>
      </c>
      <c r="R1648" s="3">
        <v>765</v>
      </c>
      <c r="T1648" s="3" t="s">
        <v>3282</v>
      </c>
    </row>
    <row r="1649" spans="1:20" x14ac:dyDescent="0.35">
      <c r="A1649" s="2" t="s">
        <v>20</v>
      </c>
      <c r="B1649" s="3" t="s">
        <v>21</v>
      </c>
      <c r="C1649" s="3" t="s">
        <v>13</v>
      </c>
      <c r="D1649" s="3" t="s">
        <v>14</v>
      </c>
      <c r="E1649" s="3" t="s">
        <v>3</v>
      </c>
      <c r="G1649" s="3" t="s">
        <v>15</v>
      </c>
      <c r="H1649" s="3">
        <v>926332</v>
      </c>
      <c r="I1649" s="3">
        <v>927096</v>
      </c>
      <c r="J1649" s="3" t="s">
        <v>16</v>
      </c>
      <c r="K1649" s="3" t="s">
        <v>3283</v>
      </c>
      <c r="L1649" s="3" t="s">
        <v>3283</v>
      </c>
      <c r="N1649" s="5" t="s">
        <v>449</v>
      </c>
      <c r="Q1649" s="3" t="s">
        <v>3281</v>
      </c>
      <c r="R1649" s="3">
        <v>765</v>
      </c>
      <c r="S1649" s="3">
        <v>254</v>
      </c>
    </row>
    <row r="1650" spans="1:20" x14ac:dyDescent="0.35">
      <c r="A1650" s="2" t="s">
        <v>11</v>
      </c>
      <c r="B1650" s="3" t="s">
        <v>12</v>
      </c>
      <c r="C1650" s="3" t="s">
        <v>13</v>
      </c>
      <c r="D1650" s="3" t="s">
        <v>14</v>
      </c>
      <c r="E1650" s="3" t="s">
        <v>3</v>
      </c>
      <c r="G1650" s="3" t="s">
        <v>15</v>
      </c>
      <c r="H1650" s="3">
        <v>927089</v>
      </c>
      <c r="I1650" s="3">
        <v>927538</v>
      </c>
      <c r="J1650" s="3" t="s">
        <v>16</v>
      </c>
      <c r="Q1650" s="3" t="s">
        <v>3284</v>
      </c>
      <c r="R1650" s="3">
        <v>450</v>
      </c>
      <c r="T1650" s="3" t="s">
        <v>3285</v>
      </c>
    </row>
    <row r="1651" spans="1:20" x14ac:dyDescent="0.35">
      <c r="A1651" s="2" t="s">
        <v>20</v>
      </c>
      <c r="B1651" s="3" t="s">
        <v>21</v>
      </c>
      <c r="C1651" s="3" t="s">
        <v>13</v>
      </c>
      <c r="D1651" s="3" t="s">
        <v>14</v>
      </c>
      <c r="E1651" s="3" t="s">
        <v>3</v>
      </c>
      <c r="G1651" s="3" t="s">
        <v>15</v>
      </c>
      <c r="H1651" s="3">
        <v>927089</v>
      </c>
      <c r="I1651" s="3">
        <v>927538</v>
      </c>
      <c r="J1651" s="3" t="s">
        <v>16</v>
      </c>
      <c r="K1651" s="3" t="s">
        <v>3286</v>
      </c>
      <c r="L1651" s="3" t="s">
        <v>3286</v>
      </c>
      <c r="N1651" s="5" t="s">
        <v>3287</v>
      </c>
      <c r="Q1651" s="3" t="s">
        <v>3284</v>
      </c>
      <c r="R1651" s="3">
        <v>450</v>
      </c>
      <c r="S1651" s="3">
        <v>149</v>
      </c>
    </row>
    <row r="1652" spans="1:20" x14ac:dyDescent="0.35">
      <c r="A1652" s="2" t="s">
        <v>11</v>
      </c>
      <c r="B1652" s="3" t="s">
        <v>12</v>
      </c>
      <c r="C1652" s="3" t="s">
        <v>13</v>
      </c>
      <c r="D1652" s="3" t="s">
        <v>14</v>
      </c>
      <c r="E1652" s="3" t="s">
        <v>3</v>
      </c>
      <c r="G1652" s="3" t="s">
        <v>15</v>
      </c>
      <c r="H1652" s="3">
        <v>927565</v>
      </c>
      <c r="I1652" s="3">
        <v>928146</v>
      </c>
      <c r="J1652" s="3" t="s">
        <v>16</v>
      </c>
      <c r="Q1652" s="3" t="s">
        <v>3288</v>
      </c>
      <c r="R1652" s="3">
        <v>582</v>
      </c>
      <c r="T1652" s="3" t="s">
        <v>3289</v>
      </c>
    </row>
    <row r="1653" spans="1:20" x14ac:dyDescent="0.35">
      <c r="A1653" s="2" t="s">
        <v>20</v>
      </c>
      <c r="B1653" s="3" t="s">
        <v>21</v>
      </c>
      <c r="C1653" s="3" t="s">
        <v>13</v>
      </c>
      <c r="D1653" s="3" t="s">
        <v>14</v>
      </c>
      <c r="E1653" s="3" t="s">
        <v>3</v>
      </c>
      <c r="G1653" s="3" t="s">
        <v>15</v>
      </c>
      <c r="H1653" s="3">
        <v>927565</v>
      </c>
      <c r="I1653" s="3">
        <v>928146</v>
      </c>
      <c r="J1653" s="3" t="s">
        <v>16</v>
      </c>
      <c r="K1653" s="3" t="s">
        <v>3290</v>
      </c>
      <c r="L1653" s="3" t="s">
        <v>3290</v>
      </c>
      <c r="N1653" s="5" t="s">
        <v>3291</v>
      </c>
      <c r="Q1653" s="3" t="s">
        <v>3288</v>
      </c>
      <c r="R1653" s="3">
        <v>582</v>
      </c>
      <c r="S1653" s="3">
        <v>193</v>
      </c>
    </row>
    <row r="1654" spans="1:20" x14ac:dyDescent="0.35">
      <c r="A1654" s="2" t="s">
        <v>11</v>
      </c>
      <c r="B1654" s="3" t="s">
        <v>12</v>
      </c>
      <c r="C1654" s="3" t="s">
        <v>13</v>
      </c>
      <c r="D1654" s="3" t="s">
        <v>14</v>
      </c>
      <c r="E1654" s="3" t="s">
        <v>3</v>
      </c>
      <c r="G1654" s="3" t="s">
        <v>15</v>
      </c>
      <c r="H1654" s="3">
        <v>928243</v>
      </c>
      <c r="I1654" s="3">
        <v>929304</v>
      </c>
      <c r="J1654" s="3" t="s">
        <v>16</v>
      </c>
      <c r="Q1654" s="3" t="s">
        <v>3292</v>
      </c>
      <c r="R1654" s="3">
        <v>1062</v>
      </c>
      <c r="T1654" s="3" t="s">
        <v>3293</v>
      </c>
    </row>
    <row r="1655" spans="1:20" x14ac:dyDescent="0.35">
      <c r="A1655" s="2" t="s">
        <v>20</v>
      </c>
      <c r="B1655" s="3" t="s">
        <v>21</v>
      </c>
      <c r="C1655" s="3" t="s">
        <v>13</v>
      </c>
      <c r="D1655" s="3" t="s">
        <v>14</v>
      </c>
      <c r="E1655" s="3" t="s">
        <v>3</v>
      </c>
      <c r="G1655" s="3" t="s">
        <v>15</v>
      </c>
      <c r="H1655" s="3">
        <v>928243</v>
      </c>
      <c r="I1655" s="3">
        <v>929304</v>
      </c>
      <c r="J1655" s="3" t="s">
        <v>16</v>
      </c>
      <c r="K1655" s="3" t="s">
        <v>3294</v>
      </c>
      <c r="L1655" s="3" t="s">
        <v>3294</v>
      </c>
      <c r="N1655" s="5" t="s">
        <v>3295</v>
      </c>
      <c r="Q1655" s="3" t="s">
        <v>3292</v>
      </c>
      <c r="R1655" s="3">
        <v>1062</v>
      </c>
      <c r="S1655" s="3">
        <v>353</v>
      </c>
    </row>
    <row r="1656" spans="1:20" x14ac:dyDescent="0.35">
      <c r="A1656" s="2" t="s">
        <v>11</v>
      </c>
      <c r="B1656" s="3" t="s">
        <v>12</v>
      </c>
      <c r="C1656" s="3" t="s">
        <v>13</v>
      </c>
      <c r="D1656" s="3" t="s">
        <v>14</v>
      </c>
      <c r="E1656" s="3" t="s">
        <v>3</v>
      </c>
      <c r="G1656" s="3" t="s">
        <v>15</v>
      </c>
      <c r="H1656" s="3">
        <v>929838</v>
      </c>
      <c r="I1656" s="3">
        <v>932924</v>
      </c>
      <c r="J1656" s="3" t="s">
        <v>28</v>
      </c>
      <c r="Q1656" s="3" t="s">
        <v>3296</v>
      </c>
      <c r="R1656" s="3">
        <v>3087</v>
      </c>
      <c r="T1656" s="3" t="s">
        <v>3297</v>
      </c>
    </row>
    <row r="1657" spans="1:20" x14ac:dyDescent="0.35">
      <c r="A1657" s="2" t="s">
        <v>20</v>
      </c>
      <c r="B1657" s="3" t="s">
        <v>21</v>
      </c>
      <c r="C1657" s="3" t="s">
        <v>13</v>
      </c>
      <c r="D1657" s="3" t="s">
        <v>14</v>
      </c>
      <c r="E1657" s="3" t="s">
        <v>3</v>
      </c>
      <c r="G1657" s="3" t="s">
        <v>15</v>
      </c>
      <c r="H1657" s="3">
        <v>929838</v>
      </c>
      <c r="I1657" s="3">
        <v>932924</v>
      </c>
      <c r="J1657" s="3" t="s">
        <v>28</v>
      </c>
      <c r="K1657" s="3" t="s">
        <v>3298</v>
      </c>
      <c r="L1657" s="3" t="s">
        <v>3298</v>
      </c>
      <c r="N1657" s="5" t="s">
        <v>3299</v>
      </c>
      <c r="Q1657" s="3" t="s">
        <v>3296</v>
      </c>
      <c r="R1657" s="3">
        <v>3087</v>
      </c>
      <c r="S1657" s="3">
        <v>1028</v>
      </c>
    </row>
    <row r="1658" spans="1:20" x14ac:dyDescent="0.35">
      <c r="A1658" s="2" t="s">
        <v>11</v>
      </c>
      <c r="B1658" s="3" t="s">
        <v>12</v>
      </c>
      <c r="C1658" s="3" t="s">
        <v>13</v>
      </c>
      <c r="D1658" s="3" t="s">
        <v>14</v>
      </c>
      <c r="E1658" s="3" t="s">
        <v>3</v>
      </c>
      <c r="G1658" s="3" t="s">
        <v>15</v>
      </c>
      <c r="H1658" s="3">
        <v>932926</v>
      </c>
      <c r="I1658" s="3">
        <v>933345</v>
      </c>
      <c r="J1658" s="3" t="s">
        <v>28</v>
      </c>
      <c r="Q1658" s="3" t="s">
        <v>3300</v>
      </c>
      <c r="R1658" s="3">
        <v>420</v>
      </c>
      <c r="T1658" s="3" t="s">
        <v>3301</v>
      </c>
    </row>
    <row r="1659" spans="1:20" x14ac:dyDescent="0.35">
      <c r="A1659" s="2" t="s">
        <v>20</v>
      </c>
      <c r="B1659" s="3" t="s">
        <v>21</v>
      </c>
      <c r="C1659" s="3" t="s">
        <v>13</v>
      </c>
      <c r="D1659" s="3" t="s">
        <v>14</v>
      </c>
      <c r="E1659" s="3" t="s">
        <v>3</v>
      </c>
      <c r="G1659" s="3" t="s">
        <v>15</v>
      </c>
      <c r="H1659" s="3">
        <v>932926</v>
      </c>
      <c r="I1659" s="3">
        <v>933345</v>
      </c>
      <c r="J1659" s="3" t="s">
        <v>28</v>
      </c>
      <c r="K1659" s="3" t="s">
        <v>3302</v>
      </c>
      <c r="L1659" s="3" t="s">
        <v>3302</v>
      </c>
      <c r="N1659" s="5" t="s">
        <v>3303</v>
      </c>
      <c r="Q1659" s="3" t="s">
        <v>3300</v>
      </c>
      <c r="R1659" s="3">
        <v>420</v>
      </c>
      <c r="S1659" s="3">
        <v>139</v>
      </c>
    </row>
    <row r="1660" spans="1:20" x14ac:dyDescent="0.35">
      <c r="A1660" s="2" t="s">
        <v>11</v>
      </c>
      <c r="B1660" s="3" t="s">
        <v>12</v>
      </c>
      <c r="C1660" s="3" t="s">
        <v>13</v>
      </c>
      <c r="D1660" s="3" t="s">
        <v>14</v>
      </c>
      <c r="E1660" s="3" t="s">
        <v>3</v>
      </c>
      <c r="G1660" s="3" t="s">
        <v>15</v>
      </c>
      <c r="H1660" s="3">
        <v>933338</v>
      </c>
      <c r="I1660" s="3">
        <v>934318</v>
      </c>
      <c r="J1660" s="3" t="s">
        <v>28</v>
      </c>
      <c r="Q1660" s="3" t="s">
        <v>3304</v>
      </c>
      <c r="R1660" s="3">
        <v>981</v>
      </c>
      <c r="T1660" s="3" t="s">
        <v>3305</v>
      </c>
    </row>
    <row r="1661" spans="1:20" x14ac:dyDescent="0.35">
      <c r="A1661" s="2" t="s">
        <v>20</v>
      </c>
      <c r="B1661" s="3" t="s">
        <v>21</v>
      </c>
      <c r="C1661" s="3" t="s">
        <v>13</v>
      </c>
      <c r="D1661" s="3" t="s">
        <v>14</v>
      </c>
      <c r="E1661" s="3" t="s">
        <v>3</v>
      </c>
      <c r="G1661" s="3" t="s">
        <v>15</v>
      </c>
      <c r="H1661" s="3">
        <v>933338</v>
      </c>
      <c r="I1661" s="3">
        <v>934318</v>
      </c>
      <c r="J1661" s="3" t="s">
        <v>28</v>
      </c>
      <c r="K1661" s="3" t="s">
        <v>3306</v>
      </c>
      <c r="L1661" s="3" t="s">
        <v>3306</v>
      </c>
      <c r="N1661" s="5" t="s">
        <v>3307</v>
      </c>
      <c r="Q1661" s="3" t="s">
        <v>3304</v>
      </c>
      <c r="R1661" s="3">
        <v>981</v>
      </c>
      <c r="S1661" s="3">
        <v>326</v>
      </c>
    </row>
    <row r="1662" spans="1:20" x14ac:dyDescent="0.35">
      <c r="A1662" s="2" t="s">
        <v>11</v>
      </c>
      <c r="B1662" s="3" t="s">
        <v>12</v>
      </c>
      <c r="C1662" s="3" t="s">
        <v>13</v>
      </c>
      <c r="D1662" s="3" t="s">
        <v>14</v>
      </c>
      <c r="E1662" s="3" t="s">
        <v>3</v>
      </c>
      <c r="G1662" s="3" t="s">
        <v>15</v>
      </c>
      <c r="H1662" s="3">
        <v>934368</v>
      </c>
      <c r="I1662" s="3">
        <v>935411</v>
      </c>
      <c r="J1662" s="3" t="s">
        <v>16</v>
      </c>
      <c r="Q1662" s="3" t="s">
        <v>3308</v>
      </c>
      <c r="R1662" s="3">
        <v>1044</v>
      </c>
      <c r="T1662" s="3" t="s">
        <v>3309</v>
      </c>
    </row>
    <row r="1663" spans="1:20" x14ac:dyDescent="0.35">
      <c r="A1663" s="2" t="s">
        <v>20</v>
      </c>
      <c r="B1663" s="3" t="s">
        <v>21</v>
      </c>
      <c r="C1663" s="3" t="s">
        <v>13</v>
      </c>
      <c r="D1663" s="3" t="s">
        <v>14</v>
      </c>
      <c r="E1663" s="3" t="s">
        <v>3</v>
      </c>
      <c r="G1663" s="3" t="s">
        <v>15</v>
      </c>
      <c r="H1663" s="3">
        <v>934368</v>
      </c>
      <c r="I1663" s="3">
        <v>935411</v>
      </c>
      <c r="J1663" s="3" t="s">
        <v>16</v>
      </c>
      <c r="K1663" s="3" t="s">
        <v>3310</v>
      </c>
      <c r="L1663" s="3" t="s">
        <v>3310</v>
      </c>
      <c r="N1663" s="5" t="s">
        <v>3311</v>
      </c>
      <c r="Q1663" s="3" t="s">
        <v>3308</v>
      </c>
      <c r="R1663" s="3">
        <v>1044</v>
      </c>
      <c r="S1663" s="3">
        <v>347</v>
      </c>
    </row>
    <row r="1664" spans="1:20" x14ac:dyDescent="0.35">
      <c r="A1664" s="2" t="s">
        <v>11</v>
      </c>
      <c r="B1664" s="3" t="s">
        <v>12</v>
      </c>
      <c r="C1664" s="3" t="s">
        <v>13</v>
      </c>
      <c r="D1664" s="3" t="s">
        <v>14</v>
      </c>
      <c r="E1664" s="3" t="s">
        <v>3</v>
      </c>
      <c r="G1664" s="3" t="s">
        <v>15</v>
      </c>
      <c r="H1664" s="3">
        <v>935538</v>
      </c>
      <c r="I1664" s="3">
        <v>936536</v>
      </c>
      <c r="J1664" s="3" t="s">
        <v>28</v>
      </c>
      <c r="Q1664" s="3" t="s">
        <v>3312</v>
      </c>
      <c r="R1664" s="3">
        <v>999</v>
      </c>
      <c r="T1664" s="3" t="s">
        <v>3313</v>
      </c>
    </row>
    <row r="1665" spans="1:20" x14ac:dyDescent="0.35">
      <c r="A1665" s="2" t="s">
        <v>20</v>
      </c>
      <c r="B1665" s="3" t="s">
        <v>21</v>
      </c>
      <c r="C1665" s="3" t="s">
        <v>13</v>
      </c>
      <c r="D1665" s="3" t="s">
        <v>14</v>
      </c>
      <c r="E1665" s="3" t="s">
        <v>3</v>
      </c>
      <c r="G1665" s="3" t="s">
        <v>15</v>
      </c>
      <c r="H1665" s="3">
        <v>935538</v>
      </c>
      <c r="I1665" s="3">
        <v>936536</v>
      </c>
      <c r="J1665" s="3" t="s">
        <v>28</v>
      </c>
      <c r="K1665" s="3" t="s">
        <v>3314</v>
      </c>
      <c r="L1665" s="3" t="s">
        <v>3314</v>
      </c>
      <c r="N1665" s="5" t="s">
        <v>3315</v>
      </c>
      <c r="Q1665" s="3" t="s">
        <v>3312</v>
      </c>
      <c r="R1665" s="3">
        <v>999</v>
      </c>
      <c r="S1665" s="3">
        <v>332</v>
      </c>
    </row>
    <row r="1666" spans="1:20" x14ac:dyDescent="0.35">
      <c r="A1666" s="2" t="s">
        <v>11</v>
      </c>
      <c r="B1666" s="3" t="s">
        <v>12</v>
      </c>
      <c r="C1666" s="3" t="s">
        <v>13</v>
      </c>
      <c r="D1666" s="3" t="s">
        <v>14</v>
      </c>
      <c r="E1666" s="3" t="s">
        <v>3</v>
      </c>
      <c r="G1666" s="3" t="s">
        <v>15</v>
      </c>
      <c r="H1666" s="3">
        <v>936596</v>
      </c>
      <c r="I1666" s="3">
        <v>937114</v>
      </c>
      <c r="J1666" s="3" t="s">
        <v>16</v>
      </c>
      <c r="O1666" s="2" t="s">
        <v>3316</v>
      </c>
      <c r="Q1666" s="3" t="s">
        <v>3317</v>
      </c>
      <c r="R1666" s="3">
        <v>519</v>
      </c>
      <c r="T1666" s="3" t="s">
        <v>3318</v>
      </c>
    </row>
    <row r="1667" spans="1:20" x14ac:dyDescent="0.35">
      <c r="A1667" s="2" t="s">
        <v>20</v>
      </c>
      <c r="B1667" s="3" t="s">
        <v>21</v>
      </c>
      <c r="C1667" s="3" t="s">
        <v>13</v>
      </c>
      <c r="D1667" s="3" t="s">
        <v>14</v>
      </c>
      <c r="E1667" s="3" t="s">
        <v>3</v>
      </c>
      <c r="G1667" s="3" t="s">
        <v>15</v>
      </c>
      <c r="H1667" s="3">
        <v>936596</v>
      </c>
      <c r="I1667" s="3">
        <v>937114</v>
      </c>
      <c r="J1667" s="3" t="s">
        <v>16</v>
      </c>
      <c r="K1667" s="3" t="s">
        <v>3319</v>
      </c>
      <c r="L1667" s="3" t="s">
        <v>3319</v>
      </c>
      <c r="N1667" s="5" t="s">
        <v>3320</v>
      </c>
      <c r="O1667" s="2" t="s">
        <v>3316</v>
      </c>
      <c r="Q1667" s="3" t="s">
        <v>3317</v>
      </c>
      <c r="R1667" s="3">
        <v>519</v>
      </c>
      <c r="S1667" s="3">
        <v>172</v>
      </c>
    </row>
    <row r="1668" spans="1:20" x14ac:dyDescent="0.35">
      <c r="A1668" s="2" t="s">
        <v>11</v>
      </c>
      <c r="B1668" s="3" t="s">
        <v>12</v>
      </c>
      <c r="C1668" s="3" t="s">
        <v>13</v>
      </c>
      <c r="D1668" s="3" t="s">
        <v>14</v>
      </c>
      <c r="E1668" s="3" t="s">
        <v>3</v>
      </c>
      <c r="G1668" s="3" t="s">
        <v>15</v>
      </c>
      <c r="H1668" s="3">
        <v>937367</v>
      </c>
      <c r="I1668" s="3">
        <v>938716</v>
      </c>
      <c r="J1668" s="3" t="s">
        <v>28</v>
      </c>
      <c r="Q1668" s="3" t="s">
        <v>3321</v>
      </c>
      <c r="R1668" s="3">
        <v>1350</v>
      </c>
      <c r="T1668" s="3" t="s">
        <v>3322</v>
      </c>
    </row>
    <row r="1669" spans="1:20" x14ac:dyDescent="0.35">
      <c r="A1669" s="2" t="s">
        <v>20</v>
      </c>
      <c r="B1669" s="3" t="s">
        <v>21</v>
      </c>
      <c r="C1669" s="3" t="s">
        <v>13</v>
      </c>
      <c r="D1669" s="3" t="s">
        <v>14</v>
      </c>
      <c r="E1669" s="3" t="s">
        <v>3</v>
      </c>
      <c r="G1669" s="3" t="s">
        <v>15</v>
      </c>
      <c r="H1669" s="3">
        <v>937367</v>
      </c>
      <c r="I1669" s="3">
        <v>938716</v>
      </c>
      <c r="J1669" s="3" t="s">
        <v>28</v>
      </c>
      <c r="K1669" s="3" t="s">
        <v>3323</v>
      </c>
      <c r="L1669" s="3" t="s">
        <v>3323</v>
      </c>
      <c r="N1669" s="5" t="s">
        <v>3324</v>
      </c>
      <c r="Q1669" s="3" t="s">
        <v>3321</v>
      </c>
      <c r="R1669" s="3">
        <v>1350</v>
      </c>
      <c r="S1669" s="3">
        <v>449</v>
      </c>
    </row>
    <row r="1670" spans="1:20" x14ac:dyDescent="0.35">
      <c r="A1670" s="2" t="s">
        <v>11</v>
      </c>
      <c r="B1670" s="3" t="s">
        <v>12</v>
      </c>
      <c r="C1670" s="3" t="s">
        <v>13</v>
      </c>
      <c r="D1670" s="3" t="s">
        <v>14</v>
      </c>
      <c r="E1670" s="3" t="s">
        <v>3</v>
      </c>
      <c r="G1670" s="3" t="s">
        <v>15</v>
      </c>
      <c r="H1670" s="3">
        <v>938809</v>
      </c>
      <c r="I1670" s="3">
        <v>940005</v>
      </c>
      <c r="J1670" s="3" t="s">
        <v>16</v>
      </c>
      <c r="Q1670" s="3" t="s">
        <v>3325</v>
      </c>
      <c r="R1670" s="3">
        <v>1197</v>
      </c>
      <c r="T1670" s="3" t="s">
        <v>3326</v>
      </c>
    </row>
    <row r="1671" spans="1:20" x14ac:dyDescent="0.35">
      <c r="A1671" s="2" t="s">
        <v>20</v>
      </c>
      <c r="B1671" s="3" t="s">
        <v>21</v>
      </c>
      <c r="C1671" s="3" t="s">
        <v>13</v>
      </c>
      <c r="D1671" s="3" t="s">
        <v>14</v>
      </c>
      <c r="E1671" s="3" t="s">
        <v>3</v>
      </c>
      <c r="G1671" s="3" t="s">
        <v>15</v>
      </c>
      <c r="H1671" s="3">
        <v>938809</v>
      </c>
      <c r="I1671" s="3">
        <v>940005</v>
      </c>
      <c r="J1671" s="3" t="s">
        <v>16</v>
      </c>
      <c r="K1671" s="3" t="s">
        <v>3327</v>
      </c>
      <c r="L1671" s="3" t="s">
        <v>3327</v>
      </c>
      <c r="N1671" s="5" t="s">
        <v>3328</v>
      </c>
      <c r="Q1671" s="3" t="s">
        <v>3325</v>
      </c>
      <c r="R1671" s="3">
        <v>1197</v>
      </c>
      <c r="S1671" s="3">
        <v>398</v>
      </c>
    </row>
    <row r="1672" spans="1:20" x14ac:dyDescent="0.35">
      <c r="A1672" s="2" t="s">
        <v>11</v>
      </c>
      <c r="B1672" s="3" t="s">
        <v>12</v>
      </c>
      <c r="C1672" s="3" t="s">
        <v>13</v>
      </c>
      <c r="D1672" s="3" t="s">
        <v>14</v>
      </c>
      <c r="E1672" s="3" t="s">
        <v>3</v>
      </c>
      <c r="G1672" s="3" t="s">
        <v>15</v>
      </c>
      <c r="H1672" s="3">
        <v>940188</v>
      </c>
      <c r="I1672" s="3">
        <v>940790</v>
      </c>
      <c r="J1672" s="3" t="s">
        <v>28</v>
      </c>
      <c r="Q1672" s="3" t="s">
        <v>3329</v>
      </c>
      <c r="R1672" s="3">
        <v>603</v>
      </c>
      <c r="T1672" s="3" t="s">
        <v>3330</v>
      </c>
    </row>
    <row r="1673" spans="1:20" x14ac:dyDescent="0.35">
      <c r="A1673" s="2" t="s">
        <v>20</v>
      </c>
      <c r="B1673" s="3" t="s">
        <v>21</v>
      </c>
      <c r="C1673" s="3" t="s">
        <v>13</v>
      </c>
      <c r="D1673" s="3" t="s">
        <v>14</v>
      </c>
      <c r="E1673" s="3" t="s">
        <v>3</v>
      </c>
      <c r="G1673" s="3" t="s">
        <v>15</v>
      </c>
      <c r="H1673" s="3">
        <v>940188</v>
      </c>
      <c r="I1673" s="3">
        <v>940790</v>
      </c>
      <c r="J1673" s="3" t="s">
        <v>28</v>
      </c>
      <c r="K1673" s="3" t="s">
        <v>3331</v>
      </c>
      <c r="L1673" s="3" t="s">
        <v>3331</v>
      </c>
      <c r="N1673" s="5" t="s">
        <v>3332</v>
      </c>
      <c r="Q1673" s="3" t="s">
        <v>3329</v>
      </c>
      <c r="R1673" s="3">
        <v>603</v>
      </c>
      <c r="S1673" s="3">
        <v>200</v>
      </c>
    </row>
    <row r="1674" spans="1:20" x14ac:dyDescent="0.35">
      <c r="A1674" s="2" t="s">
        <v>11</v>
      </c>
      <c r="B1674" s="3" t="s">
        <v>12</v>
      </c>
      <c r="C1674" s="3" t="s">
        <v>13</v>
      </c>
      <c r="D1674" s="3" t="s">
        <v>14</v>
      </c>
      <c r="E1674" s="3" t="s">
        <v>3</v>
      </c>
      <c r="G1674" s="3" t="s">
        <v>15</v>
      </c>
      <c r="H1674" s="3">
        <v>940926</v>
      </c>
      <c r="I1674" s="3">
        <v>941243</v>
      </c>
      <c r="J1674" s="3" t="s">
        <v>16</v>
      </c>
      <c r="O1674" s="2" t="s">
        <v>3333</v>
      </c>
      <c r="Q1674" s="3" t="s">
        <v>3334</v>
      </c>
      <c r="R1674" s="3">
        <v>318</v>
      </c>
      <c r="T1674" s="3" t="s">
        <v>3335</v>
      </c>
    </row>
    <row r="1675" spans="1:20" x14ac:dyDescent="0.35">
      <c r="A1675" s="2" t="s">
        <v>20</v>
      </c>
      <c r="B1675" s="3" t="s">
        <v>21</v>
      </c>
      <c r="C1675" s="3" t="s">
        <v>13</v>
      </c>
      <c r="D1675" s="3" t="s">
        <v>14</v>
      </c>
      <c r="E1675" s="3" t="s">
        <v>3</v>
      </c>
      <c r="G1675" s="3" t="s">
        <v>15</v>
      </c>
      <c r="H1675" s="3">
        <v>940926</v>
      </c>
      <c r="I1675" s="3">
        <v>941243</v>
      </c>
      <c r="J1675" s="3" t="s">
        <v>16</v>
      </c>
      <c r="K1675" s="3" t="s">
        <v>3336</v>
      </c>
      <c r="L1675" s="3" t="s">
        <v>3336</v>
      </c>
      <c r="N1675" s="5" t="s">
        <v>3337</v>
      </c>
      <c r="O1675" s="2" t="s">
        <v>3333</v>
      </c>
      <c r="Q1675" s="3" t="s">
        <v>3334</v>
      </c>
      <c r="R1675" s="3">
        <v>318</v>
      </c>
      <c r="S1675" s="3">
        <v>105</v>
      </c>
    </row>
    <row r="1676" spans="1:20" x14ac:dyDescent="0.35">
      <c r="A1676" s="2" t="s">
        <v>11</v>
      </c>
      <c r="B1676" s="3" t="s">
        <v>12</v>
      </c>
      <c r="C1676" s="3" t="s">
        <v>13</v>
      </c>
      <c r="D1676" s="3" t="s">
        <v>14</v>
      </c>
      <c r="E1676" s="3" t="s">
        <v>3</v>
      </c>
      <c r="G1676" s="3" t="s">
        <v>15</v>
      </c>
      <c r="H1676" s="3">
        <v>941246</v>
      </c>
      <c r="I1676" s="3">
        <v>941947</v>
      </c>
      <c r="J1676" s="3" t="s">
        <v>16</v>
      </c>
      <c r="Q1676" s="3" t="s">
        <v>3338</v>
      </c>
      <c r="R1676" s="3">
        <v>702</v>
      </c>
      <c r="T1676" s="3" t="s">
        <v>3339</v>
      </c>
    </row>
    <row r="1677" spans="1:20" x14ac:dyDescent="0.35">
      <c r="A1677" s="2" t="s">
        <v>20</v>
      </c>
      <c r="B1677" s="3" t="s">
        <v>21</v>
      </c>
      <c r="C1677" s="3" t="s">
        <v>13</v>
      </c>
      <c r="D1677" s="3" t="s">
        <v>14</v>
      </c>
      <c r="E1677" s="3" t="s">
        <v>3</v>
      </c>
      <c r="G1677" s="3" t="s">
        <v>15</v>
      </c>
      <c r="H1677" s="3">
        <v>941246</v>
      </c>
      <c r="I1677" s="3">
        <v>941947</v>
      </c>
      <c r="J1677" s="3" t="s">
        <v>16</v>
      </c>
      <c r="K1677" s="3" t="s">
        <v>3340</v>
      </c>
      <c r="L1677" s="3" t="s">
        <v>3340</v>
      </c>
      <c r="N1677" s="5" t="s">
        <v>3341</v>
      </c>
      <c r="Q1677" s="3" t="s">
        <v>3338</v>
      </c>
      <c r="R1677" s="3">
        <v>702</v>
      </c>
      <c r="S1677" s="3">
        <v>233</v>
      </c>
    </row>
    <row r="1678" spans="1:20" x14ac:dyDescent="0.35">
      <c r="A1678" s="2" t="s">
        <v>11</v>
      </c>
      <c r="B1678" s="3" t="s">
        <v>12</v>
      </c>
      <c r="C1678" s="3" t="s">
        <v>13</v>
      </c>
      <c r="D1678" s="3" t="s">
        <v>14</v>
      </c>
      <c r="E1678" s="3" t="s">
        <v>3</v>
      </c>
      <c r="G1678" s="3" t="s">
        <v>15</v>
      </c>
      <c r="H1678" s="3">
        <v>941984</v>
      </c>
      <c r="I1678" s="3">
        <v>943171</v>
      </c>
      <c r="J1678" s="3" t="s">
        <v>16</v>
      </c>
      <c r="Q1678" s="3" t="s">
        <v>3342</v>
      </c>
      <c r="R1678" s="3">
        <v>1188</v>
      </c>
      <c r="T1678" s="3" t="s">
        <v>3343</v>
      </c>
    </row>
    <row r="1679" spans="1:20" x14ac:dyDescent="0.35">
      <c r="A1679" s="2" t="s">
        <v>20</v>
      </c>
      <c r="B1679" s="3" t="s">
        <v>21</v>
      </c>
      <c r="C1679" s="3" t="s">
        <v>13</v>
      </c>
      <c r="D1679" s="3" t="s">
        <v>14</v>
      </c>
      <c r="E1679" s="3" t="s">
        <v>3</v>
      </c>
      <c r="G1679" s="3" t="s">
        <v>15</v>
      </c>
      <c r="H1679" s="3">
        <v>941984</v>
      </c>
      <c r="I1679" s="3">
        <v>943171</v>
      </c>
      <c r="J1679" s="3" t="s">
        <v>16</v>
      </c>
      <c r="K1679" s="3" t="s">
        <v>3344</v>
      </c>
      <c r="L1679" s="3" t="s">
        <v>3344</v>
      </c>
      <c r="N1679" s="5" t="s">
        <v>3345</v>
      </c>
      <c r="Q1679" s="3" t="s">
        <v>3342</v>
      </c>
      <c r="R1679" s="3">
        <v>1188</v>
      </c>
      <c r="S1679" s="3">
        <v>395</v>
      </c>
    </row>
    <row r="1680" spans="1:20" x14ac:dyDescent="0.35">
      <c r="A1680" s="2" t="s">
        <v>11</v>
      </c>
      <c r="B1680" s="3" t="s">
        <v>12</v>
      </c>
      <c r="C1680" s="3" t="s">
        <v>13</v>
      </c>
      <c r="D1680" s="3" t="s">
        <v>14</v>
      </c>
      <c r="E1680" s="3" t="s">
        <v>3</v>
      </c>
      <c r="G1680" s="3" t="s">
        <v>15</v>
      </c>
      <c r="H1680" s="3">
        <v>943171</v>
      </c>
      <c r="I1680" s="3">
        <v>943467</v>
      </c>
      <c r="J1680" s="3" t="s">
        <v>16</v>
      </c>
      <c r="Q1680" s="3" t="s">
        <v>3346</v>
      </c>
      <c r="R1680" s="3">
        <v>297</v>
      </c>
      <c r="T1680" s="3" t="s">
        <v>3347</v>
      </c>
    </row>
    <row r="1681" spans="1:20" x14ac:dyDescent="0.35">
      <c r="A1681" s="2" t="s">
        <v>20</v>
      </c>
      <c r="B1681" s="3" t="s">
        <v>21</v>
      </c>
      <c r="C1681" s="3" t="s">
        <v>13</v>
      </c>
      <c r="D1681" s="3" t="s">
        <v>14</v>
      </c>
      <c r="E1681" s="3" t="s">
        <v>3</v>
      </c>
      <c r="G1681" s="3" t="s">
        <v>15</v>
      </c>
      <c r="H1681" s="3">
        <v>943171</v>
      </c>
      <c r="I1681" s="3">
        <v>943467</v>
      </c>
      <c r="J1681" s="3" t="s">
        <v>16</v>
      </c>
      <c r="K1681" s="3" t="s">
        <v>3348</v>
      </c>
      <c r="L1681" s="3" t="s">
        <v>3348</v>
      </c>
      <c r="N1681" s="5" t="s">
        <v>3349</v>
      </c>
      <c r="Q1681" s="3" t="s">
        <v>3346</v>
      </c>
      <c r="R1681" s="3">
        <v>297</v>
      </c>
      <c r="S1681" s="3">
        <v>98</v>
      </c>
    </row>
    <row r="1682" spans="1:20" x14ac:dyDescent="0.35">
      <c r="A1682" s="2" t="s">
        <v>11</v>
      </c>
      <c r="B1682" s="3" t="s">
        <v>12</v>
      </c>
      <c r="C1682" s="3" t="s">
        <v>13</v>
      </c>
      <c r="D1682" s="3" t="s">
        <v>14</v>
      </c>
      <c r="E1682" s="3" t="s">
        <v>3</v>
      </c>
      <c r="G1682" s="3" t="s">
        <v>15</v>
      </c>
      <c r="H1682" s="3">
        <v>943563</v>
      </c>
      <c r="I1682" s="3">
        <v>943847</v>
      </c>
      <c r="J1682" s="3" t="s">
        <v>16</v>
      </c>
      <c r="Q1682" s="3" t="s">
        <v>3350</v>
      </c>
      <c r="R1682" s="3">
        <v>285</v>
      </c>
      <c r="T1682" s="3" t="s">
        <v>3351</v>
      </c>
    </row>
    <row r="1683" spans="1:20" x14ac:dyDescent="0.35">
      <c r="A1683" s="2" t="s">
        <v>20</v>
      </c>
      <c r="B1683" s="3" t="s">
        <v>21</v>
      </c>
      <c r="C1683" s="3" t="s">
        <v>13</v>
      </c>
      <c r="D1683" s="3" t="s">
        <v>14</v>
      </c>
      <c r="E1683" s="3" t="s">
        <v>3</v>
      </c>
      <c r="G1683" s="3" t="s">
        <v>15</v>
      </c>
      <c r="H1683" s="3">
        <v>943563</v>
      </c>
      <c r="I1683" s="3">
        <v>943847</v>
      </c>
      <c r="J1683" s="3" t="s">
        <v>16</v>
      </c>
      <c r="K1683" s="3" t="s">
        <v>3352</v>
      </c>
      <c r="L1683" s="3" t="s">
        <v>3352</v>
      </c>
      <c r="N1683" s="5" t="s">
        <v>3353</v>
      </c>
      <c r="Q1683" s="3" t="s">
        <v>3350</v>
      </c>
      <c r="R1683" s="3">
        <v>285</v>
      </c>
      <c r="S1683" s="3">
        <v>94</v>
      </c>
    </row>
    <row r="1684" spans="1:20" x14ac:dyDescent="0.35">
      <c r="A1684" s="2" t="s">
        <v>11</v>
      </c>
      <c r="B1684" s="3" t="s">
        <v>12</v>
      </c>
      <c r="C1684" s="3" t="s">
        <v>13</v>
      </c>
      <c r="D1684" s="3" t="s">
        <v>14</v>
      </c>
      <c r="E1684" s="3" t="s">
        <v>3</v>
      </c>
      <c r="G1684" s="3" t="s">
        <v>15</v>
      </c>
      <c r="H1684" s="3">
        <v>943919</v>
      </c>
      <c r="I1684" s="3">
        <v>945568</v>
      </c>
      <c r="J1684" s="3" t="s">
        <v>16</v>
      </c>
      <c r="Q1684" s="3" t="s">
        <v>3354</v>
      </c>
      <c r="R1684" s="3">
        <v>1650</v>
      </c>
      <c r="T1684" s="3" t="s">
        <v>3355</v>
      </c>
    </row>
    <row r="1685" spans="1:20" x14ac:dyDescent="0.35">
      <c r="A1685" s="2" t="s">
        <v>20</v>
      </c>
      <c r="B1685" s="3" t="s">
        <v>21</v>
      </c>
      <c r="C1685" s="3" t="s">
        <v>13</v>
      </c>
      <c r="D1685" s="3" t="s">
        <v>14</v>
      </c>
      <c r="E1685" s="3" t="s">
        <v>3</v>
      </c>
      <c r="G1685" s="3" t="s">
        <v>15</v>
      </c>
      <c r="H1685" s="3">
        <v>943919</v>
      </c>
      <c r="I1685" s="3">
        <v>945568</v>
      </c>
      <c r="J1685" s="3" t="s">
        <v>16</v>
      </c>
      <c r="K1685" s="3" t="s">
        <v>3356</v>
      </c>
      <c r="L1685" s="3" t="s">
        <v>3356</v>
      </c>
      <c r="N1685" s="5" t="s">
        <v>3357</v>
      </c>
      <c r="Q1685" s="3" t="s">
        <v>3354</v>
      </c>
      <c r="R1685" s="3">
        <v>1650</v>
      </c>
      <c r="S1685" s="3">
        <v>549</v>
      </c>
    </row>
    <row r="1686" spans="1:20" x14ac:dyDescent="0.35">
      <c r="A1686" s="2" t="s">
        <v>11</v>
      </c>
      <c r="B1686" s="3" t="s">
        <v>12</v>
      </c>
      <c r="C1686" s="3" t="s">
        <v>13</v>
      </c>
      <c r="D1686" s="3" t="s">
        <v>14</v>
      </c>
      <c r="E1686" s="3" t="s">
        <v>3</v>
      </c>
      <c r="G1686" s="3" t="s">
        <v>15</v>
      </c>
      <c r="H1686" s="3">
        <v>945674</v>
      </c>
      <c r="I1686" s="3">
        <v>946357</v>
      </c>
      <c r="J1686" s="3" t="s">
        <v>16</v>
      </c>
      <c r="Q1686" s="3" t="s">
        <v>3358</v>
      </c>
      <c r="R1686" s="3">
        <v>684</v>
      </c>
      <c r="T1686" s="3" t="s">
        <v>3359</v>
      </c>
    </row>
    <row r="1687" spans="1:20" x14ac:dyDescent="0.35">
      <c r="A1687" s="2" t="s">
        <v>20</v>
      </c>
      <c r="B1687" s="3" t="s">
        <v>21</v>
      </c>
      <c r="C1687" s="3" t="s">
        <v>13</v>
      </c>
      <c r="D1687" s="3" t="s">
        <v>14</v>
      </c>
      <c r="E1687" s="3" t="s">
        <v>3</v>
      </c>
      <c r="G1687" s="3" t="s">
        <v>15</v>
      </c>
      <c r="H1687" s="3">
        <v>945674</v>
      </c>
      <c r="I1687" s="3">
        <v>946357</v>
      </c>
      <c r="J1687" s="3" t="s">
        <v>16</v>
      </c>
      <c r="K1687" s="3" t="s">
        <v>3360</v>
      </c>
      <c r="L1687" s="3" t="s">
        <v>3360</v>
      </c>
      <c r="N1687" s="5" t="s">
        <v>3361</v>
      </c>
      <c r="Q1687" s="3" t="s">
        <v>3358</v>
      </c>
      <c r="R1687" s="3">
        <v>684</v>
      </c>
      <c r="S1687" s="3">
        <v>227</v>
      </c>
    </row>
    <row r="1688" spans="1:20" x14ac:dyDescent="0.35">
      <c r="A1688" s="2" t="s">
        <v>11</v>
      </c>
      <c r="B1688" s="3" t="s">
        <v>12</v>
      </c>
      <c r="C1688" s="3" t="s">
        <v>13</v>
      </c>
      <c r="D1688" s="3" t="s">
        <v>14</v>
      </c>
      <c r="E1688" s="3" t="s">
        <v>3</v>
      </c>
      <c r="G1688" s="3" t="s">
        <v>15</v>
      </c>
      <c r="H1688" s="3">
        <v>946604</v>
      </c>
      <c r="I1688" s="3">
        <v>948967</v>
      </c>
      <c r="J1688" s="3" t="s">
        <v>28</v>
      </c>
      <c r="Q1688" s="3" t="s">
        <v>3362</v>
      </c>
      <c r="R1688" s="3">
        <v>2364</v>
      </c>
      <c r="T1688" s="3" t="s">
        <v>3363</v>
      </c>
    </row>
    <row r="1689" spans="1:20" x14ac:dyDescent="0.35">
      <c r="A1689" s="2" t="s">
        <v>20</v>
      </c>
      <c r="B1689" s="3" t="s">
        <v>21</v>
      </c>
      <c r="C1689" s="3" t="s">
        <v>13</v>
      </c>
      <c r="D1689" s="3" t="s">
        <v>14</v>
      </c>
      <c r="E1689" s="3" t="s">
        <v>3</v>
      </c>
      <c r="G1689" s="3" t="s">
        <v>15</v>
      </c>
      <c r="H1689" s="3">
        <v>946604</v>
      </c>
      <c r="I1689" s="3">
        <v>948967</v>
      </c>
      <c r="J1689" s="3" t="s">
        <v>28</v>
      </c>
      <c r="K1689" s="3" t="s">
        <v>3364</v>
      </c>
      <c r="L1689" s="3" t="s">
        <v>3364</v>
      </c>
      <c r="N1689" s="5" t="s">
        <v>31</v>
      </c>
      <c r="Q1689" s="3" t="s">
        <v>3362</v>
      </c>
      <c r="R1689" s="3">
        <v>2364</v>
      </c>
      <c r="S1689" s="3">
        <v>787</v>
      </c>
    </row>
    <row r="1690" spans="1:20" x14ac:dyDescent="0.35">
      <c r="A1690" s="2" t="s">
        <v>11</v>
      </c>
      <c r="B1690" s="3" t="s">
        <v>12</v>
      </c>
      <c r="C1690" s="3" t="s">
        <v>13</v>
      </c>
      <c r="D1690" s="3" t="s">
        <v>14</v>
      </c>
      <c r="E1690" s="3" t="s">
        <v>3</v>
      </c>
      <c r="G1690" s="3" t="s">
        <v>15</v>
      </c>
      <c r="H1690" s="3">
        <v>949050</v>
      </c>
      <c r="I1690" s="3">
        <v>951821</v>
      </c>
      <c r="J1690" s="3" t="s">
        <v>28</v>
      </c>
      <c r="Q1690" s="3" t="s">
        <v>3365</v>
      </c>
      <c r="R1690" s="3">
        <v>2772</v>
      </c>
      <c r="T1690" s="3" t="s">
        <v>3366</v>
      </c>
    </row>
    <row r="1691" spans="1:20" x14ac:dyDescent="0.35">
      <c r="A1691" s="2" t="s">
        <v>20</v>
      </c>
      <c r="B1691" s="3" t="s">
        <v>21</v>
      </c>
      <c r="C1691" s="3" t="s">
        <v>13</v>
      </c>
      <c r="D1691" s="3" t="s">
        <v>14</v>
      </c>
      <c r="E1691" s="3" t="s">
        <v>3</v>
      </c>
      <c r="G1691" s="3" t="s">
        <v>15</v>
      </c>
      <c r="H1691" s="3">
        <v>949050</v>
      </c>
      <c r="I1691" s="3">
        <v>951821</v>
      </c>
      <c r="J1691" s="3" t="s">
        <v>28</v>
      </c>
      <c r="K1691" s="3" t="s">
        <v>3367</v>
      </c>
      <c r="L1691" s="3" t="s">
        <v>3367</v>
      </c>
      <c r="N1691" s="5" t="s">
        <v>3368</v>
      </c>
      <c r="Q1691" s="3" t="s">
        <v>3365</v>
      </c>
      <c r="R1691" s="3">
        <v>2772</v>
      </c>
      <c r="S1691" s="3">
        <v>923</v>
      </c>
    </row>
    <row r="1692" spans="1:20" x14ac:dyDescent="0.35">
      <c r="A1692" s="2" t="s">
        <v>11</v>
      </c>
      <c r="B1692" s="3" t="s">
        <v>12</v>
      </c>
      <c r="C1692" s="3" t="s">
        <v>13</v>
      </c>
      <c r="D1692" s="3" t="s">
        <v>14</v>
      </c>
      <c r="E1692" s="3" t="s">
        <v>3</v>
      </c>
      <c r="G1692" s="3" t="s">
        <v>15</v>
      </c>
      <c r="H1692" s="3">
        <v>952099</v>
      </c>
      <c r="I1692" s="3">
        <v>952260</v>
      </c>
      <c r="J1692" s="3" t="s">
        <v>28</v>
      </c>
      <c r="Q1692" s="3" t="s">
        <v>3369</v>
      </c>
      <c r="R1692" s="3">
        <v>162</v>
      </c>
      <c r="T1692" s="3" t="s">
        <v>3370</v>
      </c>
    </row>
    <row r="1693" spans="1:20" x14ac:dyDescent="0.35">
      <c r="A1693" s="2" t="s">
        <v>20</v>
      </c>
      <c r="B1693" s="3" t="s">
        <v>21</v>
      </c>
      <c r="C1693" s="3" t="s">
        <v>13</v>
      </c>
      <c r="D1693" s="3" t="s">
        <v>14</v>
      </c>
      <c r="E1693" s="3" t="s">
        <v>3</v>
      </c>
      <c r="G1693" s="3" t="s">
        <v>15</v>
      </c>
      <c r="H1693" s="3">
        <v>952099</v>
      </c>
      <c r="I1693" s="3">
        <v>952260</v>
      </c>
      <c r="J1693" s="3" t="s">
        <v>28</v>
      </c>
      <c r="K1693" s="3" t="s">
        <v>3371</v>
      </c>
      <c r="L1693" s="3" t="s">
        <v>3371</v>
      </c>
      <c r="N1693" s="5" t="s">
        <v>3372</v>
      </c>
      <c r="Q1693" s="3" t="s">
        <v>3369</v>
      </c>
      <c r="R1693" s="3">
        <v>162</v>
      </c>
      <c r="S1693" s="3">
        <v>53</v>
      </c>
    </row>
    <row r="1694" spans="1:20" x14ac:dyDescent="0.35">
      <c r="A1694" s="2" t="s">
        <v>11</v>
      </c>
      <c r="B1694" s="3" t="s">
        <v>12</v>
      </c>
      <c r="C1694" s="3" t="s">
        <v>13</v>
      </c>
      <c r="D1694" s="3" t="s">
        <v>14</v>
      </c>
      <c r="E1694" s="3" t="s">
        <v>3</v>
      </c>
      <c r="G1694" s="3" t="s">
        <v>15</v>
      </c>
      <c r="H1694" s="3">
        <v>952545</v>
      </c>
      <c r="I1694" s="3">
        <v>954707</v>
      </c>
      <c r="J1694" s="3" t="s">
        <v>28</v>
      </c>
      <c r="O1694" s="2" t="s">
        <v>3373</v>
      </c>
      <c r="Q1694" s="3" t="s">
        <v>3374</v>
      </c>
      <c r="R1694" s="3">
        <v>2163</v>
      </c>
      <c r="T1694" s="3" t="s">
        <v>3375</v>
      </c>
    </row>
    <row r="1695" spans="1:20" x14ac:dyDescent="0.35">
      <c r="A1695" s="2" t="s">
        <v>20</v>
      </c>
      <c r="B1695" s="3" t="s">
        <v>21</v>
      </c>
      <c r="C1695" s="3" t="s">
        <v>13</v>
      </c>
      <c r="D1695" s="3" t="s">
        <v>14</v>
      </c>
      <c r="E1695" s="3" t="s">
        <v>3</v>
      </c>
      <c r="G1695" s="3" t="s">
        <v>15</v>
      </c>
      <c r="H1695" s="3">
        <v>952545</v>
      </c>
      <c r="I1695" s="3">
        <v>954707</v>
      </c>
      <c r="J1695" s="3" t="s">
        <v>28</v>
      </c>
      <c r="K1695" s="3" t="s">
        <v>3376</v>
      </c>
      <c r="L1695" s="3" t="s">
        <v>3376</v>
      </c>
      <c r="N1695" s="5" t="s">
        <v>3377</v>
      </c>
      <c r="O1695" s="2" t="s">
        <v>3373</v>
      </c>
      <c r="Q1695" s="3" t="s">
        <v>3374</v>
      </c>
      <c r="R1695" s="3">
        <v>2163</v>
      </c>
      <c r="S1695" s="3">
        <v>720</v>
      </c>
    </row>
    <row r="1696" spans="1:20" x14ac:dyDescent="0.35">
      <c r="A1696" s="2" t="s">
        <v>11</v>
      </c>
      <c r="B1696" s="3" t="s">
        <v>12</v>
      </c>
      <c r="C1696" s="3" t="s">
        <v>13</v>
      </c>
      <c r="D1696" s="3" t="s">
        <v>14</v>
      </c>
      <c r="E1696" s="3" t="s">
        <v>3</v>
      </c>
      <c r="G1696" s="3" t="s">
        <v>15</v>
      </c>
      <c r="H1696" s="3">
        <v>954764</v>
      </c>
      <c r="I1696" s="3">
        <v>956077</v>
      </c>
      <c r="J1696" s="3" t="s">
        <v>28</v>
      </c>
      <c r="Q1696" s="3" t="s">
        <v>3378</v>
      </c>
      <c r="R1696" s="3">
        <v>1314</v>
      </c>
      <c r="T1696" s="3" t="s">
        <v>3379</v>
      </c>
    </row>
    <row r="1697" spans="1:20" x14ac:dyDescent="0.35">
      <c r="A1697" s="2" t="s">
        <v>20</v>
      </c>
      <c r="B1697" s="3" t="s">
        <v>21</v>
      </c>
      <c r="C1697" s="3" t="s">
        <v>13</v>
      </c>
      <c r="D1697" s="3" t="s">
        <v>14</v>
      </c>
      <c r="E1697" s="3" t="s">
        <v>3</v>
      </c>
      <c r="G1697" s="3" t="s">
        <v>15</v>
      </c>
      <c r="H1697" s="3">
        <v>954764</v>
      </c>
      <c r="I1697" s="3">
        <v>956077</v>
      </c>
      <c r="J1697" s="3" t="s">
        <v>28</v>
      </c>
      <c r="K1697" s="3" t="s">
        <v>3380</v>
      </c>
      <c r="L1697" s="3" t="s">
        <v>3380</v>
      </c>
      <c r="N1697" s="5" t="s">
        <v>3381</v>
      </c>
      <c r="Q1697" s="3" t="s">
        <v>3378</v>
      </c>
      <c r="R1697" s="3">
        <v>1314</v>
      </c>
      <c r="S1697" s="3">
        <v>437</v>
      </c>
    </row>
    <row r="1698" spans="1:20" x14ac:dyDescent="0.35">
      <c r="A1698" s="2" t="s">
        <v>11</v>
      </c>
      <c r="B1698" s="3" t="s">
        <v>12</v>
      </c>
      <c r="C1698" s="3" t="s">
        <v>13</v>
      </c>
      <c r="D1698" s="3" t="s">
        <v>14</v>
      </c>
      <c r="E1698" s="3" t="s">
        <v>3</v>
      </c>
      <c r="G1698" s="3" t="s">
        <v>15</v>
      </c>
      <c r="H1698" s="3">
        <v>956260</v>
      </c>
      <c r="I1698" s="3">
        <v>957264</v>
      </c>
      <c r="J1698" s="3" t="s">
        <v>28</v>
      </c>
      <c r="O1698" s="2" t="s">
        <v>3382</v>
      </c>
      <c r="Q1698" s="3" t="s">
        <v>3383</v>
      </c>
      <c r="R1698" s="3">
        <v>1005</v>
      </c>
      <c r="T1698" s="3" t="s">
        <v>3384</v>
      </c>
    </row>
    <row r="1699" spans="1:20" x14ac:dyDescent="0.35">
      <c r="A1699" s="2" t="s">
        <v>20</v>
      </c>
      <c r="B1699" s="3" t="s">
        <v>21</v>
      </c>
      <c r="C1699" s="3" t="s">
        <v>13</v>
      </c>
      <c r="D1699" s="3" t="s">
        <v>14</v>
      </c>
      <c r="E1699" s="3" t="s">
        <v>3</v>
      </c>
      <c r="G1699" s="3" t="s">
        <v>15</v>
      </c>
      <c r="H1699" s="3">
        <v>956260</v>
      </c>
      <c r="I1699" s="3">
        <v>957264</v>
      </c>
      <c r="J1699" s="3" t="s">
        <v>28</v>
      </c>
      <c r="K1699" s="3" t="s">
        <v>3385</v>
      </c>
      <c r="L1699" s="3" t="s">
        <v>3385</v>
      </c>
      <c r="N1699" s="5" t="s">
        <v>3386</v>
      </c>
      <c r="O1699" s="2" t="s">
        <v>3382</v>
      </c>
      <c r="Q1699" s="3" t="s">
        <v>3383</v>
      </c>
      <c r="R1699" s="3">
        <v>1005</v>
      </c>
      <c r="S1699" s="3">
        <v>334</v>
      </c>
    </row>
    <row r="1700" spans="1:20" x14ac:dyDescent="0.35">
      <c r="A1700" s="2" t="s">
        <v>11</v>
      </c>
      <c r="B1700" s="3" t="s">
        <v>12</v>
      </c>
      <c r="C1700" s="3" t="s">
        <v>13</v>
      </c>
      <c r="D1700" s="3" t="s">
        <v>14</v>
      </c>
      <c r="E1700" s="3" t="s">
        <v>3</v>
      </c>
      <c r="G1700" s="3" t="s">
        <v>15</v>
      </c>
      <c r="H1700" s="3">
        <v>957334</v>
      </c>
      <c r="I1700" s="3">
        <v>958206</v>
      </c>
      <c r="J1700" s="3" t="s">
        <v>16</v>
      </c>
      <c r="Q1700" s="3" t="s">
        <v>3387</v>
      </c>
      <c r="R1700" s="3">
        <v>873</v>
      </c>
      <c r="T1700" s="3" t="s">
        <v>3388</v>
      </c>
    </row>
    <row r="1701" spans="1:20" x14ac:dyDescent="0.35">
      <c r="A1701" s="2" t="s">
        <v>20</v>
      </c>
      <c r="B1701" s="3" t="s">
        <v>21</v>
      </c>
      <c r="C1701" s="3" t="s">
        <v>13</v>
      </c>
      <c r="D1701" s="3" t="s">
        <v>14</v>
      </c>
      <c r="E1701" s="3" t="s">
        <v>3</v>
      </c>
      <c r="G1701" s="3" t="s">
        <v>15</v>
      </c>
      <c r="H1701" s="3">
        <v>957334</v>
      </c>
      <c r="I1701" s="3">
        <v>958206</v>
      </c>
      <c r="J1701" s="3" t="s">
        <v>16</v>
      </c>
      <c r="K1701" s="3" t="s">
        <v>3389</v>
      </c>
      <c r="L1701" s="3" t="s">
        <v>3389</v>
      </c>
      <c r="N1701" s="5" t="s">
        <v>3390</v>
      </c>
      <c r="Q1701" s="3" t="s">
        <v>3387</v>
      </c>
      <c r="R1701" s="3">
        <v>873</v>
      </c>
      <c r="S1701" s="3">
        <v>290</v>
      </c>
    </row>
    <row r="1702" spans="1:20" x14ac:dyDescent="0.35">
      <c r="A1702" s="2" t="s">
        <v>11</v>
      </c>
      <c r="B1702" s="3" t="s">
        <v>12</v>
      </c>
      <c r="C1702" s="3" t="s">
        <v>13</v>
      </c>
      <c r="D1702" s="3" t="s">
        <v>14</v>
      </c>
      <c r="E1702" s="3" t="s">
        <v>3</v>
      </c>
      <c r="G1702" s="3" t="s">
        <v>15</v>
      </c>
      <c r="H1702" s="3">
        <v>958348</v>
      </c>
      <c r="I1702" s="3">
        <v>959562</v>
      </c>
      <c r="J1702" s="3" t="s">
        <v>16</v>
      </c>
      <c r="Q1702" s="3" t="s">
        <v>3391</v>
      </c>
      <c r="R1702" s="3">
        <v>1215</v>
      </c>
      <c r="T1702" s="3" t="s">
        <v>3392</v>
      </c>
    </row>
    <row r="1703" spans="1:20" x14ac:dyDescent="0.35">
      <c r="A1703" s="2" t="s">
        <v>20</v>
      </c>
      <c r="B1703" s="3" t="s">
        <v>21</v>
      </c>
      <c r="C1703" s="3" t="s">
        <v>13</v>
      </c>
      <c r="D1703" s="3" t="s">
        <v>14</v>
      </c>
      <c r="E1703" s="3" t="s">
        <v>3</v>
      </c>
      <c r="G1703" s="3" t="s">
        <v>15</v>
      </c>
      <c r="H1703" s="3">
        <v>958348</v>
      </c>
      <c r="I1703" s="3">
        <v>959562</v>
      </c>
      <c r="J1703" s="3" t="s">
        <v>16</v>
      </c>
      <c r="K1703" s="3" t="s">
        <v>3393</v>
      </c>
      <c r="L1703" s="3" t="s">
        <v>3393</v>
      </c>
      <c r="N1703" s="5" t="s">
        <v>3394</v>
      </c>
      <c r="Q1703" s="3" t="s">
        <v>3391</v>
      </c>
      <c r="R1703" s="3">
        <v>1215</v>
      </c>
      <c r="S1703" s="3">
        <v>404</v>
      </c>
    </row>
    <row r="1704" spans="1:20" x14ac:dyDescent="0.35">
      <c r="A1704" s="2" t="s">
        <v>11</v>
      </c>
      <c r="B1704" s="3" t="s">
        <v>12</v>
      </c>
      <c r="C1704" s="3" t="s">
        <v>13</v>
      </c>
      <c r="D1704" s="3" t="s">
        <v>14</v>
      </c>
      <c r="E1704" s="3" t="s">
        <v>3</v>
      </c>
      <c r="G1704" s="3" t="s">
        <v>15</v>
      </c>
      <c r="H1704" s="3">
        <v>959657</v>
      </c>
      <c r="I1704" s="3">
        <v>961033</v>
      </c>
      <c r="J1704" s="3" t="s">
        <v>16</v>
      </c>
      <c r="Q1704" s="3" t="s">
        <v>3395</v>
      </c>
      <c r="R1704" s="3">
        <v>1377</v>
      </c>
      <c r="T1704" s="3" t="s">
        <v>3396</v>
      </c>
    </row>
    <row r="1705" spans="1:20" x14ac:dyDescent="0.35">
      <c r="A1705" s="2" t="s">
        <v>20</v>
      </c>
      <c r="B1705" s="3" t="s">
        <v>21</v>
      </c>
      <c r="C1705" s="3" t="s">
        <v>13</v>
      </c>
      <c r="D1705" s="3" t="s">
        <v>14</v>
      </c>
      <c r="E1705" s="3" t="s">
        <v>3</v>
      </c>
      <c r="G1705" s="3" t="s">
        <v>15</v>
      </c>
      <c r="H1705" s="3">
        <v>959657</v>
      </c>
      <c r="I1705" s="3">
        <v>961033</v>
      </c>
      <c r="J1705" s="3" t="s">
        <v>16</v>
      </c>
      <c r="K1705" s="3" t="s">
        <v>3397</v>
      </c>
      <c r="L1705" s="3" t="s">
        <v>3397</v>
      </c>
      <c r="N1705" s="5" t="s">
        <v>3398</v>
      </c>
      <c r="Q1705" s="3" t="s">
        <v>3395</v>
      </c>
      <c r="R1705" s="3">
        <v>1377</v>
      </c>
      <c r="S1705" s="3">
        <v>458</v>
      </c>
    </row>
    <row r="1706" spans="1:20" x14ac:dyDescent="0.35">
      <c r="A1706" s="2" t="s">
        <v>11</v>
      </c>
      <c r="B1706" s="3" t="s">
        <v>12</v>
      </c>
      <c r="C1706" s="3" t="s">
        <v>13</v>
      </c>
      <c r="D1706" s="3" t="s">
        <v>14</v>
      </c>
      <c r="E1706" s="3" t="s">
        <v>3</v>
      </c>
      <c r="G1706" s="3" t="s">
        <v>15</v>
      </c>
      <c r="H1706" s="3">
        <v>961139</v>
      </c>
      <c r="I1706" s="3">
        <v>961324</v>
      </c>
      <c r="J1706" s="3" t="s">
        <v>16</v>
      </c>
      <c r="Q1706" s="3" t="s">
        <v>3399</v>
      </c>
      <c r="R1706" s="3">
        <v>186</v>
      </c>
    </row>
    <row r="1707" spans="1:20" x14ac:dyDescent="0.35">
      <c r="A1707" s="2" t="s">
        <v>20</v>
      </c>
      <c r="B1707" s="3" t="s">
        <v>21</v>
      </c>
      <c r="C1707" s="3" t="s">
        <v>13</v>
      </c>
      <c r="D1707" s="3" t="s">
        <v>14</v>
      </c>
      <c r="E1707" s="3" t="s">
        <v>3</v>
      </c>
      <c r="G1707" s="3" t="s">
        <v>15</v>
      </c>
      <c r="H1707" s="3">
        <v>961139</v>
      </c>
      <c r="I1707" s="3">
        <v>961324</v>
      </c>
      <c r="J1707" s="3" t="s">
        <v>16</v>
      </c>
      <c r="K1707" s="3" t="s">
        <v>3400</v>
      </c>
      <c r="L1707" s="3" t="s">
        <v>3400</v>
      </c>
      <c r="N1707" s="5" t="s">
        <v>31</v>
      </c>
      <c r="Q1707" s="3" t="s">
        <v>3399</v>
      </c>
      <c r="R1707" s="3">
        <v>186</v>
      </c>
      <c r="S1707" s="3">
        <v>61</v>
      </c>
    </row>
    <row r="1708" spans="1:20" x14ac:dyDescent="0.35">
      <c r="A1708" s="2" t="s">
        <v>11</v>
      </c>
      <c r="B1708" s="3" t="s">
        <v>12</v>
      </c>
      <c r="C1708" s="3" t="s">
        <v>13</v>
      </c>
      <c r="D1708" s="3" t="s">
        <v>14</v>
      </c>
      <c r="E1708" s="3" t="s">
        <v>3</v>
      </c>
      <c r="G1708" s="3" t="s">
        <v>15</v>
      </c>
      <c r="H1708" s="3">
        <v>961842</v>
      </c>
      <c r="I1708" s="3">
        <v>963179</v>
      </c>
      <c r="J1708" s="3" t="s">
        <v>16</v>
      </c>
      <c r="Q1708" s="3" t="s">
        <v>3401</v>
      </c>
      <c r="R1708" s="3">
        <v>1338</v>
      </c>
      <c r="T1708" s="3" t="s">
        <v>3402</v>
      </c>
    </row>
    <row r="1709" spans="1:20" x14ac:dyDescent="0.35">
      <c r="A1709" s="2" t="s">
        <v>20</v>
      </c>
      <c r="B1709" s="3" t="s">
        <v>21</v>
      </c>
      <c r="C1709" s="3" t="s">
        <v>13</v>
      </c>
      <c r="D1709" s="3" t="s">
        <v>14</v>
      </c>
      <c r="E1709" s="3" t="s">
        <v>3</v>
      </c>
      <c r="G1709" s="3" t="s">
        <v>15</v>
      </c>
      <c r="H1709" s="3">
        <v>961842</v>
      </c>
      <c r="I1709" s="3">
        <v>963179</v>
      </c>
      <c r="J1709" s="3" t="s">
        <v>16</v>
      </c>
      <c r="K1709" s="3" t="s">
        <v>3403</v>
      </c>
      <c r="L1709" s="3" t="s">
        <v>3403</v>
      </c>
      <c r="N1709" s="5" t="s">
        <v>3404</v>
      </c>
      <c r="Q1709" s="3" t="s">
        <v>3401</v>
      </c>
      <c r="R1709" s="3">
        <v>1338</v>
      </c>
      <c r="S1709" s="3">
        <v>445</v>
      </c>
    </row>
    <row r="1710" spans="1:20" x14ac:dyDescent="0.35">
      <c r="A1710" s="2" t="s">
        <v>11</v>
      </c>
      <c r="B1710" s="3" t="s">
        <v>12</v>
      </c>
      <c r="C1710" s="3" t="s">
        <v>13</v>
      </c>
      <c r="D1710" s="3" t="s">
        <v>14</v>
      </c>
      <c r="E1710" s="3" t="s">
        <v>3</v>
      </c>
      <c r="G1710" s="3" t="s">
        <v>15</v>
      </c>
      <c r="H1710" s="3">
        <v>963235</v>
      </c>
      <c r="I1710" s="3">
        <v>964095</v>
      </c>
      <c r="J1710" s="3" t="s">
        <v>16</v>
      </c>
      <c r="Q1710" s="3" t="s">
        <v>3405</v>
      </c>
      <c r="R1710" s="3">
        <v>861</v>
      </c>
      <c r="T1710" s="3" t="s">
        <v>3406</v>
      </c>
    </row>
    <row r="1711" spans="1:20" x14ac:dyDescent="0.35">
      <c r="A1711" s="2" t="s">
        <v>20</v>
      </c>
      <c r="B1711" s="3" t="s">
        <v>21</v>
      </c>
      <c r="C1711" s="3" t="s">
        <v>13</v>
      </c>
      <c r="D1711" s="3" t="s">
        <v>14</v>
      </c>
      <c r="E1711" s="3" t="s">
        <v>3</v>
      </c>
      <c r="G1711" s="3" t="s">
        <v>15</v>
      </c>
      <c r="H1711" s="3">
        <v>963235</v>
      </c>
      <c r="I1711" s="3">
        <v>964095</v>
      </c>
      <c r="J1711" s="3" t="s">
        <v>16</v>
      </c>
      <c r="K1711" s="3" t="s">
        <v>3407</v>
      </c>
      <c r="L1711" s="3" t="s">
        <v>3407</v>
      </c>
      <c r="N1711" s="5" t="s">
        <v>3408</v>
      </c>
      <c r="Q1711" s="3" t="s">
        <v>3405</v>
      </c>
      <c r="R1711" s="3">
        <v>861</v>
      </c>
      <c r="S1711" s="3">
        <v>286</v>
      </c>
    </row>
    <row r="1712" spans="1:20" x14ac:dyDescent="0.35">
      <c r="A1712" s="2" t="s">
        <v>11</v>
      </c>
      <c r="B1712" s="3" t="s">
        <v>12</v>
      </c>
      <c r="C1712" s="3" t="s">
        <v>13</v>
      </c>
      <c r="D1712" s="3" t="s">
        <v>14</v>
      </c>
      <c r="E1712" s="3" t="s">
        <v>3</v>
      </c>
      <c r="G1712" s="3" t="s">
        <v>15</v>
      </c>
      <c r="H1712" s="3">
        <v>964167</v>
      </c>
      <c r="I1712" s="3">
        <v>965027</v>
      </c>
      <c r="J1712" s="3" t="s">
        <v>16</v>
      </c>
      <c r="Q1712" s="3" t="s">
        <v>3409</v>
      </c>
      <c r="R1712" s="3">
        <v>861</v>
      </c>
      <c r="T1712" s="3" t="s">
        <v>3410</v>
      </c>
    </row>
    <row r="1713" spans="1:20" x14ac:dyDescent="0.35">
      <c r="A1713" s="2" t="s">
        <v>20</v>
      </c>
      <c r="B1713" s="3" t="s">
        <v>21</v>
      </c>
      <c r="C1713" s="3" t="s">
        <v>13</v>
      </c>
      <c r="D1713" s="3" t="s">
        <v>14</v>
      </c>
      <c r="E1713" s="3" t="s">
        <v>3</v>
      </c>
      <c r="G1713" s="3" t="s">
        <v>15</v>
      </c>
      <c r="H1713" s="3">
        <v>964167</v>
      </c>
      <c r="I1713" s="3">
        <v>965027</v>
      </c>
      <c r="J1713" s="3" t="s">
        <v>16</v>
      </c>
      <c r="K1713" s="3" t="s">
        <v>3411</v>
      </c>
      <c r="L1713" s="3" t="s">
        <v>3411</v>
      </c>
      <c r="N1713" s="5" t="s">
        <v>3412</v>
      </c>
      <c r="Q1713" s="3" t="s">
        <v>3409</v>
      </c>
      <c r="R1713" s="3">
        <v>861</v>
      </c>
      <c r="S1713" s="3">
        <v>286</v>
      </c>
    </row>
    <row r="1714" spans="1:20" x14ac:dyDescent="0.35">
      <c r="A1714" s="2" t="s">
        <v>11</v>
      </c>
      <c r="B1714" s="3" t="s">
        <v>12</v>
      </c>
      <c r="C1714" s="3" t="s">
        <v>13</v>
      </c>
      <c r="D1714" s="3" t="s">
        <v>14</v>
      </c>
      <c r="E1714" s="3" t="s">
        <v>3</v>
      </c>
      <c r="G1714" s="3" t="s">
        <v>15</v>
      </c>
      <c r="H1714" s="3">
        <v>965205</v>
      </c>
      <c r="I1714" s="3">
        <v>966794</v>
      </c>
      <c r="J1714" s="3" t="s">
        <v>28</v>
      </c>
      <c r="O1714" s="2" t="s">
        <v>3413</v>
      </c>
      <c r="Q1714" s="3" t="s">
        <v>3414</v>
      </c>
      <c r="R1714" s="3">
        <v>1590</v>
      </c>
      <c r="T1714" s="3" t="s">
        <v>3415</v>
      </c>
    </row>
    <row r="1715" spans="1:20" x14ac:dyDescent="0.35">
      <c r="A1715" s="2" t="s">
        <v>20</v>
      </c>
      <c r="B1715" s="3" t="s">
        <v>21</v>
      </c>
      <c r="C1715" s="3" t="s">
        <v>13</v>
      </c>
      <c r="D1715" s="3" t="s">
        <v>14</v>
      </c>
      <c r="E1715" s="3" t="s">
        <v>3</v>
      </c>
      <c r="G1715" s="3" t="s">
        <v>15</v>
      </c>
      <c r="H1715" s="3">
        <v>965205</v>
      </c>
      <c r="I1715" s="3">
        <v>966794</v>
      </c>
      <c r="J1715" s="3" t="s">
        <v>28</v>
      </c>
      <c r="K1715" s="3" t="s">
        <v>3416</v>
      </c>
      <c r="L1715" s="3" t="s">
        <v>3416</v>
      </c>
      <c r="N1715" s="5" t="s">
        <v>3417</v>
      </c>
      <c r="O1715" s="2" t="s">
        <v>3413</v>
      </c>
      <c r="Q1715" s="3" t="s">
        <v>3414</v>
      </c>
      <c r="R1715" s="3">
        <v>1590</v>
      </c>
      <c r="S1715" s="3">
        <v>529</v>
      </c>
    </row>
    <row r="1716" spans="1:20" x14ac:dyDescent="0.35">
      <c r="A1716" s="2" t="s">
        <v>11</v>
      </c>
      <c r="B1716" s="3" t="s">
        <v>12</v>
      </c>
      <c r="C1716" s="3" t="s">
        <v>13</v>
      </c>
      <c r="D1716" s="3" t="s">
        <v>14</v>
      </c>
      <c r="E1716" s="3" t="s">
        <v>3</v>
      </c>
      <c r="G1716" s="3" t="s">
        <v>15</v>
      </c>
      <c r="H1716" s="3">
        <v>967013</v>
      </c>
      <c r="I1716" s="3">
        <v>967492</v>
      </c>
      <c r="J1716" s="3" t="s">
        <v>28</v>
      </c>
      <c r="Q1716" s="3" t="s">
        <v>3418</v>
      </c>
      <c r="R1716" s="3">
        <v>480</v>
      </c>
      <c r="T1716" s="3" t="s">
        <v>3419</v>
      </c>
    </row>
    <row r="1717" spans="1:20" x14ac:dyDescent="0.35">
      <c r="A1717" s="2" t="s">
        <v>20</v>
      </c>
      <c r="B1717" s="3" t="s">
        <v>21</v>
      </c>
      <c r="C1717" s="3" t="s">
        <v>13</v>
      </c>
      <c r="D1717" s="3" t="s">
        <v>14</v>
      </c>
      <c r="E1717" s="3" t="s">
        <v>3</v>
      </c>
      <c r="G1717" s="3" t="s">
        <v>15</v>
      </c>
      <c r="H1717" s="3">
        <v>967013</v>
      </c>
      <c r="I1717" s="3">
        <v>967492</v>
      </c>
      <c r="J1717" s="3" t="s">
        <v>28</v>
      </c>
      <c r="K1717" s="3" t="s">
        <v>3420</v>
      </c>
      <c r="L1717" s="3" t="s">
        <v>3420</v>
      </c>
      <c r="N1717" s="5" t="s">
        <v>3421</v>
      </c>
      <c r="Q1717" s="3" t="s">
        <v>3418</v>
      </c>
      <c r="R1717" s="3">
        <v>480</v>
      </c>
      <c r="S1717" s="3">
        <v>159</v>
      </c>
    </row>
    <row r="1718" spans="1:20" x14ac:dyDescent="0.35">
      <c r="A1718" s="2" t="s">
        <v>11</v>
      </c>
      <c r="B1718" s="3" t="s">
        <v>12</v>
      </c>
      <c r="C1718" s="3" t="s">
        <v>13</v>
      </c>
      <c r="D1718" s="3" t="s">
        <v>14</v>
      </c>
      <c r="E1718" s="3" t="s">
        <v>3</v>
      </c>
      <c r="G1718" s="3" t="s">
        <v>15</v>
      </c>
      <c r="H1718" s="3">
        <v>967615</v>
      </c>
      <c r="I1718" s="3">
        <v>970479</v>
      </c>
      <c r="J1718" s="3" t="s">
        <v>16</v>
      </c>
      <c r="Q1718" s="3" t="s">
        <v>3422</v>
      </c>
      <c r="R1718" s="3">
        <v>2865</v>
      </c>
      <c r="T1718" s="3" t="s">
        <v>3423</v>
      </c>
    </row>
    <row r="1719" spans="1:20" x14ac:dyDescent="0.35">
      <c r="A1719" s="2" t="s">
        <v>20</v>
      </c>
      <c r="B1719" s="3" t="s">
        <v>21</v>
      </c>
      <c r="C1719" s="3" t="s">
        <v>13</v>
      </c>
      <c r="D1719" s="3" t="s">
        <v>14</v>
      </c>
      <c r="E1719" s="3" t="s">
        <v>3</v>
      </c>
      <c r="G1719" s="3" t="s">
        <v>15</v>
      </c>
      <c r="H1719" s="3">
        <v>967615</v>
      </c>
      <c r="I1719" s="3">
        <v>970479</v>
      </c>
      <c r="J1719" s="3" t="s">
        <v>16</v>
      </c>
      <c r="K1719" s="3" t="s">
        <v>3424</v>
      </c>
      <c r="L1719" s="3" t="s">
        <v>3424</v>
      </c>
      <c r="N1719" s="5" t="s">
        <v>3425</v>
      </c>
      <c r="Q1719" s="3" t="s">
        <v>3422</v>
      </c>
      <c r="R1719" s="3">
        <v>2865</v>
      </c>
      <c r="S1719" s="3">
        <v>954</v>
      </c>
    </row>
    <row r="1720" spans="1:20" x14ac:dyDescent="0.35">
      <c r="A1720" s="2" t="s">
        <v>11</v>
      </c>
      <c r="B1720" s="3" t="s">
        <v>12</v>
      </c>
      <c r="C1720" s="3" t="s">
        <v>13</v>
      </c>
      <c r="D1720" s="3" t="s">
        <v>14</v>
      </c>
      <c r="E1720" s="3" t="s">
        <v>3</v>
      </c>
      <c r="G1720" s="3" t="s">
        <v>15</v>
      </c>
      <c r="H1720" s="3">
        <v>970540</v>
      </c>
      <c r="I1720" s="3">
        <v>971058</v>
      </c>
      <c r="J1720" s="3" t="s">
        <v>16</v>
      </c>
      <c r="Q1720" s="3" t="s">
        <v>3426</v>
      </c>
      <c r="R1720" s="3">
        <v>519</v>
      </c>
      <c r="T1720" s="3" t="s">
        <v>3427</v>
      </c>
    </row>
    <row r="1721" spans="1:20" x14ac:dyDescent="0.35">
      <c r="A1721" s="2" t="s">
        <v>20</v>
      </c>
      <c r="B1721" s="3" t="s">
        <v>21</v>
      </c>
      <c r="C1721" s="3" t="s">
        <v>13</v>
      </c>
      <c r="D1721" s="3" t="s">
        <v>14</v>
      </c>
      <c r="E1721" s="3" t="s">
        <v>3</v>
      </c>
      <c r="G1721" s="3" t="s">
        <v>15</v>
      </c>
      <c r="H1721" s="3">
        <v>970540</v>
      </c>
      <c r="I1721" s="3">
        <v>971058</v>
      </c>
      <c r="J1721" s="3" t="s">
        <v>16</v>
      </c>
      <c r="K1721" s="3" t="s">
        <v>3428</v>
      </c>
      <c r="L1721" s="3" t="s">
        <v>3428</v>
      </c>
      <c r="N1721" s="5" t="s">
        <v>31</v>
      </c>
      <c r="Q1721" s="3" t="s">
        <v>3426</v>
      </c>
      <c r="R1721" s="3">
        <v>519</v>
      </c>
      <c r="S1721" s="3">
        <v>172</v>
      </c>
    </row>
    <row r="1722" spans="1:20" x14ac:dyDescent="0.35">
      <c r="A1722" s="2" t="s">
        <v>11</v>
      </c>
      <c r="B1722" s="3" t="s">
        <v>12</v>
      </c>
      <c r="C1722" s="3" t="s">
        <v>13</v>
      </c>
      <c r="D1722" s="3" t="s">
        <v>14</v>
      </c>
      <c r="E1722" s="3" t="s">
        <v>3</v>
      </c>
      <c r="G1722" s="3" t="s">
        <v>15</v>
      </c>
      <c r="H1722" s="3">
        <v>971188</v>
      </c>
      <c r="I1722" s="3">
        <v>971685</v>
      </c>
      <c r="J1722" s="3" t="s">
        <v>16</v>
      </c>
      <c r="Q1722" s="3" t="s">
        <v>3429</v>
      </c>
      <c r="R1722" s="3">
        <v>498</v>
      </c>
      <c r="T1722" s="3" t="s">
        <v>3430</v>
      </c>
    </row>
    <row r="1723" spans="1:20" x14ac:dyDescent="0.35">
      <c r="A1723" s="2" t="s">
        <v>20</v>
      </c>
      <c r="B1723" s="3" t="s">
        <v>21</v>
      </c>
      <c r="C1723" s="3" t="s">
        <v>13</v>
      </c>
      <c r="D1723" s="3" t="s">
        <v>14</v>
      </c>
      <c r="E1723" s="3" t="s">
        <v>3</v>
      </c>
      <c r="G1723" s="3" t="s">
        <v>15</v>
      </c>
      <c r="H1723" s="3">
        <v>971188</v>
      </c>
      <c r="I1723" s="3">
        <v>971685</v>
      </c>
      <c r="J1723" s="3" t="s">
        <v>16</v>
      </c>
      <c r="K1723" s="3" t="s">
        <v>3431</v>
      </c>
      <c r="L1723" s="3" t="s">
        <v>3431</v>
      </c>
      <c r="N1723" s="5" t="s">
        <v>3432</v>
      </c>
      <c r="Q1723" s="3" t="s">
        <v>3429</v>
      </c>
      <c r="R1723" s="3">
        <v>498</v>
      </c>
      <c r="S1723" s="3">
        <v>165</v>
      </c>
    </row>
    <row r="1724" spans="1:20" x14ac:dyDescent="0.35">
      <c r="A1724" s="2" t="s">
        <v>11</v>
      </c>
      <c r="B1724" s="3" t="s">
        <v>12</v>
      </c>
      <c r="C1724" s="3" t="s">
        <v>13</v>
      </c>
      <c r="D1724" s="3" t="s">
        <v>14</v>
      </c>
      <c r="E1724" s="3" t="s">
        <v>3</v>
      </c>
      <c r="G1724" s="3" t="s">
        <v>15</v>
      </c>
      <c r="H1724" s="3">
        <v>971690</v>
      </c>
      <c r="I1724" s="3">
        <v>971878</v>
      </c>
      <c r="J1724" s="3" t="s">
        <v>28</v>
      </c>
      <c r="Q1724" s="3" t="s">
        <v>3433</v>
      </c>
      <c r="R1724" s="3">
        <v>189</v>
      </c>
    </row>
    <row r="1725" spans="1:20" x14ac:dyDescent="0.35">
      <c r="A1725" s="2" t="s">
        <v>20</v>
      </c>
      <c r="B1725" s="3" t="s">
        <v>21</v>
      </c>
      <c r="C1725" s="3" t="s">
        <v>13</v>
      </c>
      <c r="D1725" s="3" t="s">
        <v>14</v>
      </c>
      <c r="E1725" s="3" t="s">
        <v>3</v>
      </c>
      <c r="G1725" s="3" t="s">
        <v>15</v>
      </c>
      <c r="H1725" s="3">
        <v>971690</v>
      </c>
      <c r="I1725" s="3">
        <v>971878</v>
      </c>
      <c r="J1725" s="3" t="s">
        <v>28</v>
      </c>
      <c r="K1725" s="3" t="s">
        <v>3434</v>
      </c>
      <c r="L1725" s="3" t="s">
        <v>3434</v>
      </c>
      <c r="N1725" s="5" t="s">
        <v>31</v>
      </c>
      <c r="Q1725" s="3" t="s">
        <v>3433</v>
      </c>
      <c r="R1725" s="3">
        <v>189</v>
      </c>
      <c r="S1725" s="3">
        <v>62</v>
      </c>
    </row>
    <row r="1726" spans="1:20" x14ac:dyDescent="0.35">
      <c r="A1726" s="2" t="s">
        <v>11</v>
      </c>
      <c r="B1726" s="3" t="s">
        <v>12</v>
      </c>
      <c r="C1726" s="3" t="s">
        <v>13</v>
      </c>
      <c r="D1726" s="3" t="s">
        <v>14</v>
      </c>
      <c r="E1726" s="3" t="s">
        <v>3</v>
      </c>
      <c r="G1726" s="3" t="s">
        <v>15</v>
      </c>
      <c r="H1726" s="3">
        <v>971895</v>
      </c>
      <c r="I1726" s="3">
        <v>972347</v>
      </c>
      <c r="J1726" s="3" t="s">
        <v>16</v>
      </c>
      <c r="Q1726" s="3" t="s">
        <v>3435</v>
      </c>
      <c r="R1726" s="3">
        <v>453</v>
      </c>
      <c r="T1726" s="3" t="s">
        <v>3436</v>
      </c>
    </row>
    <row r="1727" spans="1:20" x14ac:dyDescent="0.35">
      <c r="A1727" s="2" t="s">
        <v>20</v>
      </c>
      <c r="B1727" s="3" t="s">
        <v>21</v>
      </c>
      <c r="C1727" s="3" t="s">
        <v>13</v>
      </c>
      <c r="D1727" s="3" t="s">
        <v>14</v>
      </c>
      <c r="E1727" s="3" t="s">
        <v>3</v>
      </c>
      <c r="G1727" s="3" t="s">
        <v>15</v>
      </c>
      <c r="H1727" s="3">
        <v>971895</v>
      </c>
      <c r="I1727" s="3">
        <v>972347</v>
      </c>
      <c r="J1727" s="3" t="s">
        <v>16</v>
      </c>
      <c r="K1727" s="3" t="s">
        <v>3437</v>
      </c>
      <c r="L1727" s="3" t="s">
        <v>3437</v>
      </c>
      <c r="N1727" s="5" t="s">
        <v>31</v>
      </c>
      <c r="Q1727" s="3" t="s">
        <v>3435</v>
      </c>
      <c r="R1727" s="3">
        <v>453</v>
      </c>
      <c r="S1727" s="3">
        <v>150</v>
      </c>
    </row>
    <row r="1728" spans="1:20" x14ac:dyDescent="0.35">
      <c r="A1728" s="2" t="s">
        <v>11</v>
      </c>
      <c r="B1728" s="3" t="s">
        <v>12</v>
      </c>
      <c r="C1728" s="3" t="s">
        <v>13</v>
      </c>
      <c r="D1728" s="3" t="s">
        <v>14</v>
      </c>
      <c r="E1728" s="3" t="s">
        <v>3</v>
      </c>
      <c r="G1728" s="3" t="s">
        <v>15</v>
      </c>
      <c r="H1728" s="3">
        <v>972357</v>
      </c>
      <c r="I1728" s="3">
        <v>972785</v>
      </c>
      <c r="J1728" s="3" t="s">
        <v>16</v>
      </c>
      <c r="Q1728" s="3" t="s">
        <v>3438</v>
      </c>
      <c r="R1728" s="3">
        <v>429</v>
      </c>
      <c r="T1728" s="3" t="s">
        <v>3439</v>
      </c>
    </row>
    <row r="1729" spans="1:20" x14ac:dyDescent="0.35">
      <c r="A1729" s="2" t="s">
        <v>20</v>
      </c>
      <c r="B1729" s="3" t="s">
        <v>21</v>
      </c>
      <c r="C1729" s="3" t="s">
        <v>13</v>
      </c>
      <c r="D1729" s="3" t="s">
        <v>14</v>
      </c>
      <c r="E1729" s="3" t="s">
        <v>3</v>
      </c>
      <c r="G1729" s="3" t="s">
        <v>15</v>
      </c>
      <c r="H1729" s="3">
        <v>972357</v>
      </c>
      <c r="I1729" s="3">
        <v>972785</v>
      </c>
      <c r="J1729" s="3" t="s">
        <v>16</v>
      </c>
      <c r="K1729" s="3" t="s">
        <v>3440</v>
      </c>
      <c r="L1729" s="3" t="s">
        <v>3440</v>
      </c>
      <c r="N1729" s="5" t="s">
        <v>3441</v>
      </c>
      <c r="Q1729" s="3" t="s">
        <v>3438</v>
      </c>
      <c r="R1729" s="3">
        <v>429</v>
      </c>
      <c r="S1729" s="3">
        <v>142</v>
      </c>
    </row>
    <row r="1730" spans="1:20" x14ac:dyDescent="0.35">
      <c r="A1730" s="2" t="s">
        <v>11</v>
      </c>
      <c r="B1730" s="3" t="s">
        <v>12</v>
      </c>
      <c r="C1730" s="3" t="s">
        <v>13</v>
      </c>
      <c r="D1730" s="3" t="s">
        <v>14</v>
      </c>
      <c r="E1730" s="3" t="s">
        <v>3</v>
      </c>
      <c r="G1730" s="3" t="s">
        <v>15</v>
      </c>
      <c r="H1730" s="3">
        <v>973036</v>
      </c>
      <c r="I1730" s="3">
        <v>974430</v>
      </c>
      <c r="J1730" s="3" t="s">
        <v>28</v>
      </c>
      <c r="O1730" s="2" t="s">
        <v>3442</v>
      </c>
      <c r="Q1730" s="3" t="s">
        <v>3443</v>
      </c>
      <c r="R1730" s="3">
        <v>1395</v>
      </c>
      <c r="T1730" s="3" t="s">
        <v>3444</v>
      </c>
    </row>
    <row r="1731" spans="1:20" x14ac:dyDescent="0.35">
      <c r="A1731" s="2" t="s">
        <v>20</v>
      </c>
      <c r="B1731" s="3" t="s">
        <v>21</v>
      </c>
      <c r="C1731" s="3" t="s">
        <v>13</v>
      </c>
      <c r="D1731" s="3" t="s">
        <v>14</v>
      </c>
      <c r="E1731" s="3" t="s">
        <v>3</v>
      </c>
      <c r="G1731" s="3" t="s">
        <v>15</v>
      </c>
      <c r="H1731" s="3">
        <v>973036</v>
      </c>
      <c r="I1731" s="3">
        <v>974430</v>
      </c>
      <c r="J1731" s="3" t="s">
        <v>28</v>
      </c>
      <c r="K1731" s="3" t="s">
        <v>3445</v>
      </c>
      <c r="L1731" s="3" t="s">
        <v>3445</v>
      </c>
      <c r="N1731" s="5" t="s">
        <v>3446</v>
      </c>
      <c r="O1731" s="2" t="s">
        <v>3442</v>
      </c>
      <c r="Q1731" s="3" t="s">
        <v>3443</v>
      </c>
      <c r="R1731" s="3">
        <v>1395</v>
      </c>
      <c r="S1731" s="3">
        <v>464</v>
      </c>
    </row>
    <row r="1732" spans="1:20" x14ac:dyDescent="0.35">
      <c r="A1732" s="2" t="s">
        <v>11</v>
      </c>
      <c r="B1732" s="3" t="s">
        <v>12</v>
      </c>
      <c r="C1732" s="3" t="s">
        <v>13</v>
      </c>
      <c r="D1732" s="3" t="s">
        <v>14</v>
      </c>
      <c r="E1732" s="3" t="s">
        <v>3</v>
      </c>
      <c r="G1732" s="3" t="s">
        <v>15</v>
      </c>
      <c r="H1732" s="3">
        <v>974526</v>
      </c>
      <c r="I1732" s="3">
        <v>975134</v>
      </c>
      <c r="J1732" s="3" t="s">
        <v>28</v>
      </c>
      <c r="Q1732" s="3" t="s">
        <v>3447</v>
      </c>
      <c r="R1732" s="3">
        <v>609</v>
      </c>
      <c r="T1732" s="3" t="s">
        <v>3448</v>
      </c>
    </row>
    <row r="1733" spans="1:20" x14ac:dyDescent="0.35">
      <c r="A1733" s="2" t="s">
        <v>20</v>
      </c>
      <c r="B1733" s="3" t="s">
        <v>21</v>
      </c>
      <c r="C1733" s="3" t="s">
        <v>13</v>
      </c>
      <c r="D1733" s="3" t="s">
        <v>14</v>
      </c>
      <c r="E1733" s="3" t="s">
        <v>3</v>
      </c>
      <c r="G1733" s="3" t="s">
        <v>15</v>
      </c>
      <c r="H1733" s="3">
        <v>974526</v>
      </c>
      <c r="I1733" s="3">
        <v>975134</v>
      </c>
      <c r="J1733" s="3" t="s">
        <v>28</v>
      </c>
      <c r="K1733" s="3" t="s">
        <v>3449</v>
      </c>
      <c r="L1733" s="3" t="s">
        <v>3449</v>
      </c>
      <c r="N1733" s="5" t="s">
        <v>31</v>
      </c>
      <c r="Q1733" s="3" t="s">
        <v>3447</v>
      </c>
      <c r="R1733" s="3">
        <v>609</v>
      </c>
      <c r="S1733" s="3">
        <v>202</v>
      </c>
    </row>
    <row r="1734" spans="1:20" x14ac:dyDescent="0.35">
      <c r="A1734" s="2" t="s">
        <v>11</v>
      </c>
      <c r="B1734" s="3" t="s">
        <v>12</v>
      </c>
      <c r="C1734" s="3" t="s">
        <v>13</v>
      </c>
      <c r="D1734" s="3" t="s">
        <v>14</v>
      </c>
      <c r="E1734" s="3" t="s">
        <v>3</v>
      </c>
      <c r="G1734" s="3" t="s">
        <v>15</v>
      </c>
      <c r="H1734" s="3">
        <v>975171</v>
      </c>
      <c r="I1734" s="3">
        <v>975710</v>
      </c>
      <c r="J1734" s="3" t="s">
        <v>16</v>
      </c>
      <c r="Q1734" s="3" t="s">
        <v>3450</v>
      </c>
      <c r="R1734" s="3">
        <v>540</v>
      </c>
      <c r="T1734" s="3" t="s">
        <v>3451</v>
      </c>
    </row>
    <row r="1735" spans="1:20" x14ac:dyDescent="0.35">
      <c r="A1735" s="2" t="s">
        <v>20</v>
      </c>
      <c r="B1735" s="3" t="s">
        <v>21</v>
      </c>
      <c r="C1735" s="3" t="s">
        <v>13</v>
      </c>
      <c r="D1735" s="3" t="s">
        <v>14</v>
      </c>
      <c r="E1735" s="3" t="s">
        <v>3</v>
      </c>
      <c r="G1735" s="3" t="s">
        <v>15</v>
      </c>
      <c r="H1735" s="3">
        <v>975171</v>
      </c>
      <c r="I1735" s="3">
        <v>975710</v>
      </c>
      <c r="J1735" s="3" t="s">
        <v>16</v>
      </c>
      <c r="K1735" s="3" t="s">
        <v>3452</v>
      </c>
      <c r="L1735" s="3" t="s">
        <v>3452</v>
      </c>
      <c r="N1735" s="5" t="s">
        <v>31</v>
      </c>
      <c r="Q1735" s="3" t="s">
        <v>3450</v>
      </c>
      <c r="R1735" s="3">
        <v>540</v>
      </c>
      <c r="S1735" s="3">
        <v>179</v>
      </c>
    </row>
    <row r="1736" spans="1:20" x14ac:dyDescent="0.35">
      <c r="A1736" s="2" t="s">
        <v>11</v>
      </c>
      <c r="B1736" s="3" t="s">
        <v>12</v>
      </c>
      <c r="C1736" s="3" t="s">
        <v>13</v>
      </c>
      <c r="D1736" s="3" t="s">
        <v>14</v>
      </c>
      <c r="E1736" s="3" t="s">
        <v>3</v>
      </c>
      <c r="G1736" s="3" t="s">
        <v>15</v>
      </c>
      <c r="H1736" s="3">
        <v>975707</v>
      </c>
      <c r="I1736" s="3">
        <v>976648</v>
      </c>
      <c r="J1736" s="3" t="s">
        <v>16</v>
      </c>
      <c r="Q1736" s="3" t="s">
        <v>3453</v>
      </c>
      <c r="R1736" s="3">
        <v>942</v>
      </c>
      <c r="T1736" s="3" t="s">
        <v>3454</v>
      </c>
    </row>
    <row r="1737" spans="1:20" x14ac:dyDescent="0.35">
      <c r="A1737" s="2" t="s">
        <v>20</v>
      </c>
      <c r="B1737" s="3" t="s">
        <v>21</v>
      </c>
      <c r="C1737" s="3" t="s">
        <v>13</v>
      </c>
      <c r="D1737" s="3" t="s">
        <v>14</v>
      </c>
      <c r="E1737" s="3" t="s">
        <v>3</v>
      </c>
      <c r="G1737" s="3" t="s">
        <v>15</v>
      </c>
      <c r="H1737" s="3">
        <v>975707</v>
      </c>
      <c r="I1737" s="3">
        <v>976648</v>
      </c>
      <c r="J1737" s="3" t="s">
        <v>16</v>
      </c>
      <c r="K1737" s="3" t="s">
        <v>3455</v>
      </c>
      <c r="L1737" s="3" t="s">
        <v>3455</v>
      </c>
      <c r="N1737" s="5" t="s">
        <v>3456</v>
      </c>
      <c r="Q1737" s="3" t="s">
        <v>3453</v>
      </c>
      <c r="R1737" s="3">
        <v>942</v>
      </c>
      <c r="S1737" s="3">
        <v>313</v>
      </c>
    </row>
    <row r="1738" spans="1:20" x14ac:dyDescent="0.35">
      <c r="A1738" s="2" t="s">
        <v>11</v>
      </c>
      <c r="B1738" s="3" t="s">
        <v>12</v>
      </c>
      <c r="C1738" s="3" t="s">
        <v>13</v>
      </c>
      <c r="D1738" s="3" t="s">
        <v>14</v>
      </c>
      <c r="E1738" s="3" t="s">
        <v>3</v>
      </c>
      <c r="G1738" s="3" t="s">
        <v>15</v>
      </c>
      <c r="H1738" s="3">
        <v>976808</v>
      </c>
      <c r="I1738" s="3">
        <v>977071</v>
      </c>
      <c r="J1738" s="3" t="s">
        <v>28</v>
      </c>
      <c r="Q1738" s="3" t="s">
        <v>3457</v>
      </c>
      <c r="R1738" s="3">
        <v>264</v>
      </c>
      <c r="T1738" s="3" t="s">
        <v>3458</v>
      </c>
    </row>
    <row r="1739" spans="1:20" x14ac:dyDescent="0.35">
      <c r="A1739" s="2" t="s">
        <v>20</v>
      </c>
      <c r="B1739" s="3" t="s">
        <v>21</v>
      </c>
      <c r="C1739" s="3" t="s">
        <v>13</v>
      </c>
      <c r="D1739" s="3" t="s">
        <v>14</v>
      </c>
      <c r="E1739" s="3" t="s">
        <v>3</v>
      </c>
      <c r="G1739" s="3" t="s">
        <v>15</v>
      </c>
      <c r="H1739" s="3">
        <v>976808</v>
      </c>
      <c r="I1739" s="3">
        <v>977071</v>
      </c>
      <c r="J1739" s="3" t="s">
        <v>28</v>
      </c>
      <c r="K1739" s="3" t="s">
        <v>3459</v>
      </c>
      <c r="L1739" s="3" t="s">
        <v>3459</v>
      </c>
      <c r="N1739" s="5" t="s">
        <v>3460</v>
      </c>
      <c r="Q1739" s="3" t="s">
        <v>3457</v>
      </c>
      <c r="R1739" s="3">
        <v>264</v>
      </c>
      <c r="S1739" s="3">
        <v>87</v>
      </c>
    </row>
    <row r="1740" spans="1:20" x14ac:dyDescent="0.35">
      <c r="A1740" s="2" t="s">
        <v>11</v>
      </c>
      <c r="B1740" s="3" t="s">
        <v>12</v>
      </c>
      <c r="C1740" s="3" t="s">
        <v>13</v>
      </c>
      <c r="D1740" s="3" t="s">
        <v>14</v>
      </c>
      <c r="E1740" s="3" t="s">
        <v>3</v>
      </c>
      <c r="G1740" s="3" t="s">
        <v>15</v>
      </c>
      <c r="H1740" s="3">
        <v>977194</v>
      </c>
      <c r="I1740" s="3">
        <v>978516</v>
      </c>
      <c r="J1740" s="3" t="s">
        <v>28</v>
      </c>
      <c r="Q1740" s="3" t="s">
        <v>3461</v>
      </c>
      <c r="R1740" s="3">
        <v>1323</v>
      </c>
      <c r="T1740" s="3" t="s">
        <v>3462</v>
      </c>
    </row>
    <row r="1741" spans="1:20" x14ac:dyDescent="0.35">
      <c r="A1741" s="2" t="s">
        <v>20</v>
      </c>
      <c r="B1741" s="3" t="s">
        <v>21</v>
      </c>
      <c r="C1741" s="3" t="s">
        <v>13</v>
      </c>
      <c r="D1741" s="3" t="s">
        <v>14</v>
      </c>
      <c r="E1741" s="3" t="s">
        <v>3</v>
      </c>
      <c r="G1741" s="3" t="s">
        <v>15</v>
      </c>
      <c r="H1741" s="3">
        <v>977194</v>
      </c>
      <c r="I1741" s="3">
        <v>978516</v>
      </c>
      <c r="J1741" s="3" t="s">
        <v>28</v>
      </c>
      <c r="K1741" s="3" t="s">
        <v>3463</v>
      </c>
      <c r="L1741" s="3" t="s">
        <v>3463</v>
      </c>
      <c r="N1741" s="5" t="s">
        <v>3464</v>
      </c>
      <c r="Q1741" s="3" t="s">
        <v>3461</v>
      </c>
      <c r="R1741" s="3">
        <v>1323</v>
      </c>
      <c r="S1741" s="3">
        <v>440</v>
      </c>
    </row>
    <row r="1742" spans="1:20" x14ac:dyDescent="0.35">
      <c r="A1742" s="2" t="s">
        <v>11</v>
      </c>
      <c r="B1742" s="3" t="s">
        <v>12</v>
      </c>
      <c r="C1742" s="3" t="s">
        <v>13</v>
      </c>
      <c r="D1742" s="3" t="s">
        <v>14</v>
      </c>
      <c r="E1742" s="3" t="s">
        <v>3</v>
      </c>
      <c r="G1742" s="3" t="s">
        <v>15</v>
      </c>
      <c r="H1742" s="3">
        <v>978551</v>
      </c>
      <c r="I1742" s="3">
        <v>979753</v>
      </c>
      <c r="J1742" s="3" t="s">
        <v>16</v>
      </c>
      <c r="O1742" s="2" t="s">
        <v>3465</v>
      </c>
      <c r="Q1742" s="3" t="s">
        <v>3466</v>
      </c>
      <c r="R1742" s="3">
        <v>1203</v>
      </c>
      <c r="T1742" s="3" t="s">
        <v>3467</v>
      </c>
    </row>
    <row r="1743" spans="1:20" x14ac:dyDescent="0.35">
      <c r="A1743" s="2" t="s">
        <v>20</v>
      </c>
      <c r="B1743" s="3" t="s">
        <v>21</v>
      </c>
      <c r="C1743" s="3" t="s">
        <v>13</v>
      </c>
      <c r="D1743" s="3" t="s">
        <v>14</v>
      </c>
      <c r="E1743" s="3" t="s">
        <v>3</v>
      </c>
      <c r="G1743" s="3" t="s">
        <v>15</v>
      </c>
      <c r="H1743" s="3">
        <v>978551</v>
      </c>
      <c r="I1743" s="3">
        <v>979753</v>
      </c>
      <c r="J1743" s="3" t="s">
        <v>16</v>
      </c>
      <c r="K1743" s="3" t="s">
        <v>3468</v>
      </c>
      <c r="L1743" s="3" t="s">
        <v>3468</v>
      </c>
      <c r="N1743" s="5" t="s">
        <v>3469</v>
      </c>
      <c r="O1743" s="2" t="s">
        <v>3465</v>
      </c>
      <c r="Q1743" s="3" t="s">
        <v>3466</v>
      </c>
      <c r="R1743" s="3">
        <v>1203</v>
      </c>
      <c r="S1743" s="3">
        <v>400</v>
      </c>
    </row>
    <row r="1744" spans="1:20" x14ac:dyDescent="0.35">
      <c r="A1744" s="2" t="s">
        <v>11</v>
      </c>
      <c r="B1744" s="3" t="s">
        <v>12</v>
      </c>
      <c r="C1744" s="3" t="s">
        <v>13</v>
      </c>
      <c r="D1744" s="3" t="s">
        <v>14</v>
      </c>
      <c r="E1744" s="3" t="s">
        <v>3</v>
      </c>
      <c r="G1744" s="3" t="s">
        <v>15</v>
      </c>
      <c r="H1744" s="3">
        <v>979765</v>
      </c>
      <c r="I1744" s="3">
        <v>980220</v>
      </c>
      <c r="J1744" s="3" t="s">
        <v>16</v>
      </c>
      <c r="Q1744" s="3" t="s">
        <v>3470</v>
      </c>
      <c r="R1744" s="3">
        <v>456</v>
      </c>
      <c r="T1744" s="3" t="s">
        <v>3471</v>
      </c>
    </row>
    <row r="1745" spans="1:20" x14ac:dyDescent="0.35">
      <c r="A1745" s="2" t="s">
        <v>20</v>
      </c>
      <c r="B1745" s="3" t="s">
        <v>21</v>
      </c>
      <c r="C1745" s="3" t="s">
        <v>13</v>
      </c>
      <c r="D1745" s="3" t="s">
        <v>14</v>
      </c>
      <c r="E1745" s="3" t="s">
        <v>3</v>
      </c>
      <c r="G1745" s="3" t="s">
        <v>15</v>
      </c>
      <c r="H1745" s="3">
        <v>979765</v>
      </c>
      <c r="I1745" s="3">
        <v>980220</v>
      </c>
      <c r="J1745" s="3" t="s">
        <v>16</v>
      </c>
      <c r="K1745" s="3" t="s">
        <v>3472</v>
      </c>
      <c r="L1745" s="3" t="s">
        <v>3472</v>
      </c>
      <c r="N1745" s="5" t="s">
        <v>3473</v>
      </c>
      <c r="Q1745" s="3" t="s">
        <v>3470</v>
      </c>
      <c r="R1745" s="3">
        <v>456</v>
      </c>
      <c r="S1745" s="3">
        <v>151</v>
      </c>
    </row>
    <row r="1746" spans="1:20" x14ac:dyDescent="0.35">
      <c r="A1746" s="2" t="s">
        <v>11</v>
      </c>
      <c r="B1746" s="3" t="s">
        <v>259</v>
      </c>
      <c r="C1746" s="3" t="s">
        <v>13</v>
      </c>
      <c r="D1746" s="3" t="s">
        <v>14</v>
      </c>
      <c r="E1746" s="3" t="s">
        <v>3</v>
      </c>
      <c r="G1746" s="3" t="s">
        <v>15</v>
      </c>
      <c r="H1746" s="3">
        <v>980428</v>
      </c>
      <c r="I1746" s="3">
        <v>981546</v>
      </c>
      <c r="J1746" s="3" t="s">
        <v>16</v>
      </c>
      <c r="Q1746" s="3" t="s">
        <v>3474</v>
      </c>
      <c r="R1746" s="3">
        <v>1119</v>
      </c>
      <c r="T1746" s="3" t="s">
        <v>3475</v>
      </c>
    </row>
    <row r="1747" spans="1:20" x14ac:dyDescent="0.35">
      <c r="A1747" s="2" t="s">
        <v>20</v>
      </c>
      <c r="B1747" s="3" t="s">
        <v>262</v>
      </c>
      <c r="C1747" s="3" t="s">
        <v>13</v>
      </c>
      <c r="D1747" s="3" t="s">
        <v>14</v>
      </c>
      <c r="E1747" s="3" t="s">
        <v>3</v>
      </c>
      <c r="G1747" s="3" t="s">
        <v>15</v>
      </c>
      <c r="H1747" s="3">
        <v>980428</v>
      </c>
      <c r="I1747" s="3">
        <v>981546</v>
      </c>
      <c r="J1747" s="3" t="s">
        <v>16</v>
      </c>
      <c r="N1747" s="5" t="s">
        <v>1680</v>
      </c>
      <c r="Q1747" s="3" t="s">
        <v>3474</v>
      </c>
      <c r="R1747" s="3">
        <v>1119</v>
      </c>
      <c r="T1747" s="3" t="s">
        <v>1788</v>
      </c>
    </row>
    <row r="1748" spans="1:20" x14ac:dyDescent="0.35">
      <c r="A1748" s="2" t="s">
        <v>11</v>
      </c>
      <c r="B1748" s="3" t="s">
        <v>12</v>
      </c>
      <c r="C1748" s="3" t="s">
        <v>13</v>
      </c>
      <c r="D1748" s="3" t="s">
        <v>14</v>
      </c>
      <c r="E1748" s="3" t="s">
        <v>3</v>
      </c>
      <c r="G1748" s="3" t="s">
        <v>15</v>
      </c>
      <c r="H1748" s="3">
        <v>981835</v>
      </c>
      <c r="I1748" s="3">
        <v>982671</v>
      </c>
      <c r="J1748" s="3" t="s">
        <v>16</v>
      </c>
      <c r="Q1748" s="3" t="s">
        <v>3476</v>
      </c>
      <c r="R1748" s="3">
        <v>837</v>
      </c>
      <c r="T1748" s="3" t="s">
        <v>3477</v>
      </c>
    </row>
    <row r="1749" spans="1:20" x14ac:dyDescent="0.35">
      <c r="A1749" s="2" t="s">
        <v>20</v>
      </c>
      <c r="B1749" s="3" t="s">
        <v>21</v>
      </c>
      <c r="C1749" s="3" t="s">
        <v>13</v>
      </c>
      <c r="D1749" s="3" t="s">
        <v>14</v>
      </c>
      <c r="E1749" s="3" t="s">
        <v>3</v>
      </c>
      <c r="G1749" s="3" t="s">
        <v>15</v>
      </c>
      <c r="H1749" s="3">
        <v>981835</v>
      </c>
      <c r="I1749" s="3">
        <v>982671</v>
      </c>
      <c r="J1749" s="3" t="s">
        <v>16</v>
      </c>
      <c r="K1749" s="3" t="s">
        <v>3478</v>
      </c>
      <c r="L1749" s="3" t="s">
        <v>3478</v>
      </c>
      <c r="N1749" s="5" t="s">
        <v>3479</v>
      </c>
      <c r="Q1749" s="3" t="s">
        <v>3476</v>
      </c>
      <c r="R1749" s="3">
        <v>837</v>
      </c>
      <c r="S1749" s="3">
        <v>278</v>
      </c>
    </row>
    <row r="1750" spans="1:20" x14ac:dyDescent="0.35">
      <c r="A1750" s="2" t="s">
        <v>11</v>
      </c>
      <c r="B1750" s="3" t="s">
        <v>12</v>
      </c>
      <c r="C1750" s="3" t="s">
        <v>13</v>
      </c>
      <c r="D1750" s="3" t="s">
        <v>14</v>
      </c>
      <c r="E1750" s="3" t="s">
        <v>3</v>
      </c>
      <c r="G1750" s="3" t="s">
        <v>15</v>
      </c>
      <c r="H1750" s="3">
        <v>982686</v>
      </c>
      <c r="I1750" s="3">
        <v>983489</v>
      </c>
      <c r="J1750" s="3" t="s">
        <v>16</v>
      </c>
      <c r="Q1750" s="3" t="s">
        <v>3480</v>
      </c>
      <c r="R1750" s="3">
        <v>804</v>
      </c>
      <c r="T1750" s="3" t="s">
        <v>3481</v>
      </c>
    </row>
    <row r="1751" spans="1:20" x14ac:dyDescent="0.35">
      <c r="A1751" s="2" t="s">
        <v>20</v>
      </c>
      <c r="B1751" s="3" t="s">
        <v>21</v>
      </c>
      <c r="C1751" s="3" t="s">
        <v>13</v>
      </c>
      <c r="D1751" s="3" t="s">
        <v>14</v>
      </c>
      <c r="E1751" s="3" t="s">
        <v>3</v>
      </c>
      <c r="G1751" s="3" t="s">
        <v>15</v>
      </c>
      <c r="H1751" s="3">
        <v>982686</v>
      </c>
      <c r="I1751" s="3">
        <v>983489</v>
      </c>
      <c r="J1751" s="3" t="s">
        <v>16</v>
      </c>
      <c r="K1751" s="3" t="s">
        <v>3482</v>
      </c>
      <c r="L1751" s="3" t="s">
        <v>3482</v>
      </c>
      <c r="N1751" s="5" t="s">
        <v>3483</v>
      </c>
      <c r="Q1751" s="3" t="s">
        <v>3480</v>
      </c>
      <c r="R1751" s="3">
        <v>804</v>
      </c>
      <c r="S1751" s="3">
        <v>267</v>
      </c>
    </row>
    <row r="1752" spans="1:20" x14ac:dyDescent="0.35">
      <c r="A1752" s="2" t="s">
        <v>11</v>
      </c>
      <c r="B1752" s="3" t="s">
        <v>12</v>
      </c>
      <c r="C1752" s="3" t="s">
        <v>13</v>
      </c>
      <c r="D1752" s="3" t="s">
        <v>14</v>
      </c>
      <c r="E1752" s="3" t="s">
        <v>3</v>
      </c>
      <c r="G1752" s="3" t="s">
        <v>15</v>
      </c>
      <c r="H1752" s="3">
        <v>983514</v>
      </c>
      <c r="I1752" s="3">
        <v>984488</v>
      </c>
      <c r="J1752" s="3" t="s">
        <v>16</v>
      </c>
      <c r="Q1752" s="3" t="s">
        <v>3484</v>
      </c>
      <c r="R1752" s="3">
        <v>975</v>
      </c>
      <c r="T1752" s="3" t="s">
        <v>3485</v>
      </c>
    </row>
    <row r="1753" spans="1:20" x14ac:dyDescent="0.35">
      <c r="A1753" s="2" t="s">
        <v>20</v>
      </c>
      <c r="B1753" s="3" t="s">
        <v>21</v>
      </c>
      <c r="C1753" s="3" t="s">
        <v>13</v>
      </c>
      <c r="D1753" s="3" t="s">
        <v>14</v>
      </c>
      <c r="E1753" s="3" t="s">
        <v>3</v>
      </c>
      <c r="G1753" s="3" t="s">
        <v>15</v>
      </c>
      <c r="H1753" s="3">
        <v>983514</v>
      </c>
      <c r="I1753" s="3">
        <v>984488</v>
      </c>
      <c r="J1753" s="3" t="s">
        <v>16</v>
      </c>
      <c r="K1753" s="3" t="s">
        <v>3486</v>
      </c>
      <c r="L1753" s="3" t="s">
        <v>3486</v>
      </c>
      <c r="N1753" s="5" t="s">
        <v>3487</v>
      </c>
      <c r="Q1753" s="3" t="s">
        <v>3484</v>
      </c>
      <c r="R1753" s="3">
        <v>975</v>
      </c>
      <c r="S1753" s="3">
        <v>324</v>
      </c>
    </row>
    <row r="1754" spans="1:20" x14ac:dyDescent="0.35">
      <c r="A1754" s="2" t="s">
        <v>11</v>
      </c>
      <c r="B1754" s="3" t="s">
        <v>12</v>
      </c>
      <c r="C1754" s="3" t="s">
        <v>13</v>
      </c>
      <c r="D1754" s="3" t="s">
        <v>14</v>
      </c>
      <c r="E1754" s="3" t="s">
        <v>3</v>
      </c>
      <c r="G1754" s="3" t="s">
        <v>15</v>
      </c>
      <c r="H1754" s="3">
        <v>984879</v>
      </c>
      <c r="I1754" s="3">
        <v>986096</v>
      </c>
      <c r="J1754" s="3" t="s">
        <v>28</v>
      </c>
      <c r="Q1754" s="3" t="s">
        <v>3488</v>
      </c>
      <c r="R1754" s="3">
        <v>1218</v>
      </c>
      <c r="T1754" s="3" t="s">
        <v>3489</v>
      </c>
    </row>
    <row r="1755" spans="1:20" x14ac:dyDescent="0.35">
      <c r="A1755" s="2" t="s">
        <v>20</v>
      </c>
      <c r="B1755" s="3" t="s">
        <v>21</v>
      </c>
      <c r="C1755" s="3" t="s">
        <v>13</v>
      </c>
      <c r="D1755" s="3" t="s">
        <v>14</v>
      </c>
      <c r="E1755" s="3" t="s">
        <v>3</v>
      </c>
      <c r="G1755" s="3" t="s">
        <v>15</v>
      </c>
      <c r="H1755" s="3">
        <v>984879</v>
      </c>
      <c r="I1755" s="3">
        <v>986096</v>
      </c>
      <c r="J1755" s="3" t="s">
        <v>28</v>
      </c>
      <c r="K1755" s="3" t="s">
        <v>3490</v>
      </c>
      <c r="L1755" s="3" t="s">
        <v>3490</v>
      </c>
      <c r="N1755" s="5" t="s">
        <v>3491</v>
      </c>
      <c r="Q1755" s="3" t="s">
        <v>3488</v>
      </c>
      <c r="R1755" s="3">
        <v>1218</v>
      </c>
      <c r="S1755" s="3">
        <v>405</v>
      </c>
    </row>
    <row r="1756" spans="1:20" x14ac:dyDescent="0.35">
      <c r="A1756" s="2" t="s">
        <v>11</v>
      </c>
      <c r="B1756" s="3" t="s">
        <v>12</v>
      </c>
      <c r="C1756" s="3" t="s">
        <v>13</v>
      </c>
      <c r="D1756" s="3" t="s">
        <v>14</v>
      </c>
      <c r="E1756" s="3" t="s">
        <v>3</v>
      </c>
      <c r="G1756" s="3" t="s">
        <v>15</v>
      </c>
      <c r="H1756" s="3">
        <v>986142</v>
      </c>
      <c r="I1756" s="3">
        <v>986480</v>
      </c>
      <c r="J1756" s="3" t="s">
        <v>16</v>
      </c>
      <c r="Q1756" s="3" t="s">
        <v>3492</v>
      </c>
      <c r="R1756" s="3">
        <v>339</v>
      </c>
      <c r="T1756" s="3" t="s">
        <v>3493</v>
      </c>
    </row>
    <row r="1757" spans="1:20" x14ac:dyDescent="0.35">
      <c r="A1757" s="2" t="s">
        <v>20</v>
      </c>
      <c r="B1757" s="3" t="s">
        <v>21</v>
      </c>
      <c r="C1757" s="3" t="s">
        <v>13</v>
      </c>
      <c r="D1757" s="3" t="s">
        <v>14</v>
      </c>
      <c r="E1757" s="3" t="s">
        <v>3</v>
      </c>
      <c r="G1757" s="3" t="s">
        <v>15</v>
      </c>
      <c r="H1757" s="3">
        <v>986142</v>
      </c>
      <c r="I1757" s="3">
        <v>986480</v>
      </c>
      <c r="J1757" s="3" t="s">
        <v>16</v>
      </c>
      <c r="K1757" s="3" t="s">
        <v>3494</v>
      </c>
      <c r="L1757" s="3" t="s">
        <v>3494</v>
      </c>
      <c r="N1757" s="5" t="s">
        <v>31</v>
      </c>
      <c r="Q1757" s="3" t="s">
        <v>3492</v>
      </c>
      <c r="R1757" s="3">
        <v>339</v>
      </c>
      <c r="S1757" s="3">
        <v>112</v>
      </c>
    </row>
    <row r="1758" spans="1:20" x14ac:dyDescent="0.35">
      <c r="A1758" s="2" t="s">
        <v>11</v>
      </c>
      <c r="B1758" s="3" t="s">
        <v>12</v>
      </c>
      <c r="C1758" s="3" t="s">
        <v>13</v>
      </c>
      <c r="D1758" s="3" t="s">
        <v>14</v>
      </c>
      <c r="E1758" s="3" t="s">
        <v>3</v>
      </c>
      <c r="G1758" s="3" t="s">
        <v>15</v>
      </c>
      <c r="H1758" s="3">
        <v>986676</v>
      </c>
      <c r="I1758" s="3">
        <v>987758</v>
      </c>
      <c r="J1758" s="3" t="s">
        <v>28</v>
      </c>
      <c r="Q1758" s="3" t="s">
        <v>3495</v>
      </c>
      <c r="R1758" s="3">
        <v>1083</v>
      </c>
      <c r="T1758" s="3" t="s">
        <v>3496</v>
      </c>
    </row>
    <row r="1759" spans="1:20" x14ac:dyDescent="0.35">
      <c r="A1759" s="2" t="s">
        <v>20</v>
      </c>
      <c r="B1759" s="3" t="s">
        <v>21</v>
      </c>
      <c r="C1759" s="3" t="s">
        <v>13</v>
      </c>
      <c r="D1759" s="3" t="s">
        <v>14</v>
      </c>
      <c r="E1759" s="3" t="s">
        <v>3</v>
      </c>
      <c r="G1759" s="3" t="s">
        <v>15</v>
      </c>
      <c r="H1759" s="3">
        <v>986676</v>
      </c>
      <c r="I1759" s="3">
        <v>987758</v>
      </c>
      <c r="J1759" s="3" t="s">
        <v>28</v>
      </c>
      <c r="K1759" s="3" t="s">
        <v>3497</v>
      </c>
      <c r="L1759" s="3" t="s">
        <v>3497</v>
      </c>
      <c r="N1759" s="5" t="s">
        <v>3498</v>
      </c>
      <c r="Q1759" s="3" t="s">
        <v>3495</v>
      </c>
      <c r="R1759" s="3">
        <v>1083</v>
      </c>
      <c r="S1759" s="3">
        <v>360</v>
      </c>
    </row>
    <row r="1760" spans="1:20" x14ac:dyDescent="0.35">
      <c r="A1760" s="2" t="s">
        <v>11</v>
      </c>
      <c r="B1760" s="3" t="s">
        <v>12</v>
      </c>
      <c r="C1760" s="3" t="s">
        <v>13</v>
      </c>
      <c r="D1760" s="3" t="s">
        <v>14</v>
      </c>
      <c r="E1760" s="3" t="s">
        <v>3</v>
      </c>
      <c r="G1760" s="3" t="s">
        <v>15</v>
      </c>
      <c r="H1760" s="3">
        <v>987822</v>
      </c>
      <c r="I1760" s="3">
        <v>988919</v>
      </c>
      <c r="J1760" s="3" t="s">
        <v>28</v>
      </c>
      <c r="Q1760" s="3" t="s">
        <v>3499</v>
      </c>
      <c r="R1760" s="3">
        <v>1098</v>
      </c>
      <c r="T1760" s="3" t="s">
        <v>3500</v>
      </c>
    </row>
    <row r="1761" spans="1:20" x14ac:dyDescent="0.35">
      <c r="A1761" s="2" t="s">
        <v>20</v>
      </c>
      <c r="B1761" s="3" t="s">
        <v>21</v>
      </c>
      <c r="C1761" s="3" t="s">
        <v>13</v>
      </c>
      <c r="D1761" s="3" t="s">
        <v>14</v>
      </c>
      <c r="E1761" s="3" t="s">
        <v>3</v>
      </c>
      <c r="G1761" s="3" t="s">
        <v>15</v>
      </c>
      <c r="H1761" s="3">
        <v>987822</v>
      </c>
      <c r="I1761" s="3">
        <v>988919</v>
      </c>
      <c r="J1761" s="3" t="s">
        <v>28</v>
      </c>
      <c r="K1761" s="3" t="s">
        <v>3501</v>
      </c>
      <c r="L1761" s="3" t="s">
        <v>3501</v>
      </c>
      <c r="N1761" s="5" t="s">
        <v>3502</v>
      </c>
      <c r="Q1761" s="3" t="s">
        <v>3499</v>
      </c>
      <c r="R1761" s="3">
        <v>1098</v>
      </c>
      <c r="S1761" s="3">
        <v>365</v>
      </c>
    </row>
    <row r="1762" spans="1:20" x14ac:dyDescent="0.35">
      <c r="A1762" s="2" t="s">
        <v>11</v>
      </c>
      <c r="B1762" s="3" t="s">
        <v>12</v>
      </c>
      <c r="C1762" s="3" t="s">
        <v>13</v>
      </c>
      <c r="D1762" s="3" t="s">
        <v>14</v>
      </c>
      <c r="E1762" s="3" t="s">
        <v>3</v>
      </c>
      <c r="G1762" s="3" t="s">
        <v>15</v>
      </c>
      <c r="H1762" s="3">
        <v>988954</v>
      </c>
      <c r="I1762" s="3">
        <v>990276</v>
      </c>
      <c r="J1762" s="3" t="s">
        <v>28</v>
      </c>
      <c r="O1762" s="2" t="s">
        <v>3503</v>
      </c>
      <c r="Q1762" s="3" t="s">
        <v>3504</v>
      </c>
      <c r="R1762" s="3">
        <v>1323</v>
      </c>
      <c r="T1762" s="3" t="s">
        <v>3505</v>
      </c>
    </row>
    <row r="1763" spans="1:20" x14ac:dyDescent="0.35">
      <c r="A1763" s="2" t="s">
        <v>20</v>
      </c>
      <c r="B1763" s="3" t="s">
        <v>21</v>
      </c>
      <c r="C1763" s="3" t="s">
        <v>13</v>
      </c>
      <c r="D1763" s="3" t="s">
        <v>14</v>
      </c>
      <c r="E1763" s="3" t="s">
        <v>3</v>
      </c>
      <c r="G1763" s="3" t="s">
        <v>15</v>
      </c>
      <c r="H1763" s="3">
        <v>988954</v>
      </c>
      <c r="I1763" s="3">
        <v>990276</v>
      </c>
      <c r="J1763" s="3" t="s">
        <v>28</v>
      </c>
      <c r="K1763" s="3" t="s">
        <v>3506</v>
      </c>
      <c r="L1763" s="3" t="s">
        <v>3506</v>
      </c>
      <c r="N1763" s="5" t="s">
        <v>3507</v>
      </c>
      <c r="O1763" s="2" t="s">
        <v>3503</v>
      </c>
      <c r="Q1763" s="3" t="s">
        <v>3504</v>
      </c>
      <c r="R1763" s="3">
        <v>1323</v>
      </c>
      <c r="S1763" s="3">
        <v>440</v>
      </c>
    </row>
    <row r="1764" spans="1:20" x14ac:dyDescent="0.35">
      <c r="A1764" s="2" t="s">
        <v>11</v>
      </c>
      <c r="B1764" s="3" t="s">
        <v>12</v>
      </c>
      <c r="C1764" s="3" t="s">
        <v>13</v>
      </c>
      <c r="D1764" s="3" t="s">
        <v>14</v>
      </c>
      <c r="E1764" s="3" t="s">
        <v>3</v>
      </c>
      <c r="G1764" s="3" t="s">
        <v>15</v>
      </c>
      <c r="H1764" s="3">
        <v>990370</v>
      </c>
      <c r="I1764" s="3">
        <v>991098</v>
      </c>
      <c r="J1764" s="3" t="s">
        <v>16</v>
      </c>
      <c r="Q1764" s="3" t="s">
        <v>3508</v>
      </c>
      <c r="R1764" s="3">
        <v>729</v>
      </c>
      <c r="T1764" s="3" t="s">
        <v>3509</v>
      </c>
    </row>
    <row r="1765" spans="1:20" x14ac:dyDescent="0.35">
      <c r="A1765" s="2" t="s">
        <v>20</v>
      </c>
      <c r="B1765" s="3" t="s">
        <v>21</v>
      </c>
      <c r="C1765" s="3" t="s">
        <v>13</v>
      </c>
      <c r="D1765" s="3" t="s">
        <v>14</v>
      </c>
      <c r="E1765" s="3" t="s">
        <v>3</v>
      </c>
      <c r="G1765" s="3" t="s">
        <v>15</v>
      </c>
      <c r="H1765" s="3">
        <v>990370</v>
      </c>
      <c r="I1765" s="3">
        <v>991098</v>
      </c>
      <c r="J1765" s="3" t="s">
        <v>16</v>
      </c>
      <c r="K1765" s="3" t="s">
        <v>3510</v>
      </c>
      <c r="L1765" s="3" t="s">
        <v>3510</v>
      </c>
      <c r="N1765" s="5" t="s">
        <v>3511</v>
      </c>
      <c r="Q1765" s="3" t="s">
        <v>3508</v>
      </c>
      <c r="R1765" s="3">
        <v>729</v>
      </c>
      <c r="S1765" s="3">
        <v>242</v>
      </c>
    </row>
    <row r="1766" spans="1:20" x14ac:dyDescent="0.35">
      <c r="A1766" s="2" t="s">
        <v>11</v>
      </c>
      <c r="B1766" s="3" t="s">
        <v>12</v>
      </c>
      <c r="C1766" s="3" t="s">
        <v>13</v>
      </c>
      <c r="D1766" s="3" t="s">
        <v>14</v>
      </c>
      <c r="E1766" s="3" t="s">
        <v>3</v>
      </c>
      <c r="G1766" s="3" t="s">
        <v>15</v>
      </c>
      <c r="H1766" s="3">
        <v>991251</v>
      </c>
      <c r="I1766" s="3">
        <v>993932</v>
      </c>
      <c r="J1766" s="3" t="s">
        <v>28</v>
      </c>
      <c r="Q1766" s="3" t="s">
        <v>3512</v>
      </c>
      <c r="R1766" s="3">
        <v>2682</v>
      </c>
      <c r="T1766" s="3" t="s">
        <v>3513</v>
      </c>
    </row>
    <row r="1767" spans="1:20" x14ac:dyDescent="0.35">
      <c r="A1767" s="2" t="s">
        <v>20</v>
      </c>
      <c r="B1767" s="3" t="s">
        <v>21</v>
      </c>
      <c r="C1767" s="3" t="s">
        <v>13</v>
      </c>
      <c r="D1767" s="3" t="s">
        <v>14</v>
      </c>
      <c r="E1767" s="3" t="s">
        <v>3</v>
      </c>
      <c r="G1767" s="3" t="s">
        <v>15</v>
      </c>
      <c r="H1767" s="3">
        <v>991251</v>
      </c>
      <c r="I1767" s="3">
        <v>993932</v>
      </c>
      <c r="J1767" s="3" t="s">
        <v>28</v>
      </c>
      <c r="K1767" s="3" t="s">
        <v>3514</v>
      </c>
      <c r="L1767" s="3" t="s">
        <v>3514</v>
      </c>
      <c r="N1767" s="5" t="s">
        <v>3515</v>
      </c>
      <c r="Q1767" s="3" t="s">
        <v>3512</v>
      </c>
      <c r="R1767" s="3">
        <v>2682</v>
      </c>
      <c r="S1767" s="3">
        <v>893</v>
      </c>
    </row>
    <row r="1768" spans="1:20" x14ac:dyDescent="0.35">
      <c r="A1768" s="2" t="s">
        <v>11</v>
      </c>
      <c r="B1768" s="3" t="s">
        <v>12</v>
      </c>
      <c r="C1768" s="3" t="s">
        <v>13</v>
      </c>
      <c r="D1768" s="3" t="s">
        <v>14</v>
      </c>
      <c r="E1768" s="3" t="s">
        <v>3</v>
      </c>
      <c r="G1768" s="3" t="s">
        <v>15</v>
      </c>
      <c r="H1768" s="3">
        <v>994008</v>
      </c>
      <c r="I1768" s="3">
        <v>994376</v>
      </c>
      <c r="J1768" s="3" t="s">
        <v>28</v>
      </c>
      <c r="Q1768" s="3" t="s">
        <v>3516</v>
      </c>
      <c r="R1768" s="3">
        <v>369</v>
      </c>
      <c r="T1768" s="3" t="s">
        <v>3517</v>
      </c>
    </row>
    <row r="1769" spans="1:20" x14ac:dyDescent="0.35">
      <c r="A1769" s="2" t="s">
        <v>20</v>
      </c>
      <c r="B1769" s="3" t="s">
        <v>21</v>
      </c>
      <c r="C1769" s="3" t="s">
        <v>13</v>
      </c>
      <c r="D1769" s="3" t="s">
        <v>14</v>
      </c>
      <c r="E1769" s="3" t="s">
        <v>3</v>
      </c>
      <c r="G1769" s="3" t="s">
        <v>15</v>
      </c>
      <c r="H1769" s="3">
        <v>994008</v>
      </c>
      <c r="I1769" s="3">
        <v>994376</v>
      </c>
      <c r="J1769" s="3" t="s">
        <v>28</v>
      </c>
      <c r="K1769" s="3" t="s">
        <v>3518</v>
      </c>
      <c r="L1769" s="3" t="s">
        <v>3518</v>
      </c>
      <c r="N1769" s="5" t="s">
        <v>31</v>
      </c>
      <c r="Q1769" s="3" t="s">
        <v>3516</v>
      </c>
      <c r="R1769" s="3">
        <v>369</v>
      </c>
      <c r="S1769" s="3">
        <v>122</v>
      </c>
    </row>
    <row r="1770" spans="1:20" x14ac:dyDescent="0.35">
      <c r="A1770" s="2" t="s">
        <v>11</v>
      </c>
      <c r="B1770" s="3" t="s">
        <v>12</v>
      </c>
      <c r="C1770" s="3" t="s">
        <v>13</v>
      </c>
      <c r="D1770" s="3" t="s">
        <v>14</v>
      </c>
      <c r="E1770" s="3" t="s">
        <v>3</v>
      </c>
      <c r="G1770" s="3" t="s">
        <v>15</v>
      </c>
      <c r="H1770" s="3">
        <v>994595</v>
      </c>
      <c r="I1770" s="3">
        <v>996361</v>
      </c>
      <c r="J1770" s="3" t="s">
        <v>16</v>
      </c>
      <c r="Q1770" s="3" t="s">
        <v>3519</v>
      </c>
      <c r="R1770" s="3">
        <v>1767</v>
      </c>
      <c r="T1770" s="3" t="s">
        <v>3520</v>
      </c>
    </row>
    <row r="1771" spans="1:20" x14ac:dyDescent="0.35">
      <c r="A1771" s="2" t="s">
        <v>20</v>
      </c>
      <c r="B1771" s="3" t="s">
        <v>21</v>
      </c>
      <c r="C1771" s="3" t="s">
        <v>13</v>
      </c>
      <c r="D1771" s="3" t="s">
        <v>14</v>
      </c>
      <c r="E1771" s="3" t="s">
        <v>3</v>
      </c>
      <c r="G1771" s="3" t="s">
        <v>15</v>
      </c>
      <c r="H1771" s="3">
        <v>994595</v>
      </c>
      <c r="I1771" s="3">
        <v>996361</v>
      </c>
      <c r="J1771" s="3" t="s">
        <v>16</v>
      </c>
      <c r="K1771" s="3" t="s">
        <v>3521</v>
      </c>
      <c r="L1771" s="3" t="s">
        <v>3521</v>
      </c>
      <c r="N1771" s="5" t="s">
        <v>3522</v>
      </c>
      <c r="Q1771" s="3" t="s">
        <v>3519</v>
      </c>
      <c r="R1771" s="3">
        <v>1767</v>
      </c>
      <c r="S1771" s="3">
        <v>588</v>
      </c>
    </row>
    <row r="1772" spans="1:20" x14ac:dyDescent="0.35">
      <c r="A1772" s="2" t="s">
        <v>11</v>
      </c>
      <c r="B1772" s="3" t="s">
        <v>12</v>
      </c>
      <c r="C1772" s="3" t="s">
        <v>13</v>
      </c>
      <c r="D1772" s="3" t="s">
        <v>14</v>
      </c>
      <c r="E1772" s="3" t="s">
        <v>3</v>
      </c>
      <c r="G1772" s="3" t="s">
        <v>15</v>
      </c>
      <c r="H1772" s="3">
        <v>996381</v>
      </c>
      <c r="I1772" s="3">
        <v>996944</v>
      </c>
      <c r="J1772" s="3" t="s">
        <v>16</v>
      </c>
      <c r="Q1772" s="3" t="s">
        <v>3523</v>
      </c>
      <c r="R1772" s="3">
        <v>564</v>
      </c>
      <c r="T1772" s="3" t="s">
        <v>3524</v>
      </c>
    </row>
    <row r="1773" spans="1:20" x14ac:dyDescent="0.35">
      <c r="A1773" s="2" t="s">
        <v>20</v>
      </c>
      <c r="B1773" s="3" t="s">
        <v>21</v>
      </c>
      <c r="C1773" s="3" t="s">
        <v>13</v>
      </c>
      <c r="D1773" s="3" t="s">
        <v>14</v>
      </c>
      <c r="E1773" s="3" t="s">
        <v>3</v>
      </c>
      <c r="G1773" s="3" t="s">
        <v>15</v>
      </c>
      <c r="H1773" s="3">
        <v>996381</v>
      </c>
      <c r="I1773" s="3">
        <v>996944</v>
      </c>
      <c r="J1773" s="3" t="s">
        <v>16</v>
      </c>
      <c r="K1773" s="3" t="s">
        <v>3525</v>
      </c>
      <c r="L1773" s="3" t="s">
        <v>3525</v>
      </c>
      <c r="N1773" s="5" t="s">
        <v>3526</v>
      </c>
      <c r="Q1773" s="3" t="s">
        <v>3523</v>
      </c>
      <c r="R1773" s="3">
        <v>564</v>
      </c>
      <c r="S1773" s="3">
        <v>187</v>
      </c>
    </row>
    <row r="1774" spans="1:20" x14ac:dyDescent="0.35">
      <c r="A1774" s="2" t="s">
        <v>11</v>
      </c>
      <c r="B1774" s="3" t="s">
        <v>12</v>
      </c>
      <c r="C1774" s="3" t="s">
        <v>13</v>
      </c>
      <c r="D1774" s="3" t="s">
        <v>14</v>
      </c>
      <c r="E1774" s="3" t="s">
        <v>3</v>
      </c>
      <c r="G1774" s="3" t="s">
        <v>15</v>
      </c>
      <c r="H1774" s="3">
        <v>996973</v>
      </c>
      <c r="I1774" s="3">
        <v>997560</v>
      </c>
      <c r="J1774" s="3" t="s">
        <v>16</v>
      </c>
      <c r="Q1774" s="3" t="s">
        <v>3527</v>
      </c>
      <c r="R1774" s="3">
        <v>588</v>
      </c>
      <c r="T1774" s="3" t="s">
        <v>3528</v>
      </c>
    </row>
    <row r="1775" spans="1:20" x14ac:dyDescent="0.35">
      <c r="A1775" s="2" t="s">
        <v>20</v>
      </c>
      <c r="B1775" s="3" t="s">
        <v>21</v>
      </c>
      <c r="C1775" s="3" t="s">
        <v>13</v>
      </c>
      <c r="D1775" s="3" t="s">
        <v>14</v>
      </c>
      <c r="E1775" s="3" t="s">
        <v>3</v>
      </c>
      <c r="G1775" s="3" t="s">
        <v>15</v>
      </c>
      <c r="H1775" s="3">
        <v>996973</v>
      </c>
      <c r="I1775" s="3">
        <v>997560</v>
      </c>
      <c r="J1775" s="3" t="s">
        <v>16</v>
      </c>
      <c r="K1775" s="3" t="s">
        <v>3529</v>
      </c>
      <c r="L1775" s="3" t="s">
        <v>3529</v>
      </c>
      <c r="N1775" s="5" t="s">
        <v>3522</v>
      </c>
      <c r="Q1775" s="3" t="s">
        <v>3527</v>
      </c>
      <c r="R1775" s="3">
        <v>588</v>
      </c>
      <c r="S1775" s="3">
        <v>195</v>
      </c>
    </row>
    <row r="1776" spans="1:20" x14ac:dyDescent="0.35">
      <c r="A1776" s="2" t="s">
        <v>11</v>
      </c>
      <c r="B1776" s="3" t="s">
        <v>12</v>
      </c>
      <c r="C1776" s="3" t="s">
        <v>13</v>
      </c>
      <c r="D1776" s="3" t="s">
        <v>14</v>
      </c>
      <c r="E1776" s="3" t="s">
        <v>3</v>
      </c>
      <c r="G1776" s="3" t="s">
        <v>15</v>
      </c>
      <c r="H1776" s="3">
        <v>997576</v>
      </c>
      <c r="I1776" s="3">
        <v>998349</v>
      </c>
      <c r="J1776" s="3" t="s">
        <v>16</v>
      </c>
      <c r="Q1776" s="3" t="s">
        <v>3530</v>
      </c>
      <c r="R1776" s="3">
        <v>774</v>
      </c>
      <c r="T1776" s="3" t="s">
        <v>3531</v>
      </c>
    </row>
    <row r="1777" spans="1:20" x14ac:dyDescent="0.35">
      <c r="A1777" s="2" t="s">
        <v>20</v>
      </c>
      <c r="B1777" s="3" t="s">
        <v>21</v>
      </c>
      <c r="C1777" s="3" t="s">
        <v>13</v>
      </c>
      <c r="D1777" s="3" t="s">
        <v>14</v>
      </c>
      <c r="E1777" s="3" t="s">
        <v>3</v>
      </c>
      <c r="G1777" s="3" t="s">
        <v>15</v>
      </c>
      <c r="H1777" s="3">
        <v>997576</v>
      </c>
      <c r="I1777" s="3">
        <v>998349</v>
      </c>
      <c r="J1777" s="3" t="s">
        <v>16</v>
      </c>
      <c r="K1777" s="3" t="s">
        <v>3532</v>
      </c>
      <c r="L1777" s="3" t="s">
        <v>3532</v>
      </c>
      <c r="N1777" s="5" t="s">
        <v>31</v>
      </c>
      <c r="Q1777" s="3" t="s">
        <v>3530</v>
      </c>
      <c r="R1777" s="3">
        <v>774</v>
      </c>
      <c r="S1777" s="3">
        <v>257</v>
      </c>
    </row>
    <row r="1778" spans="1:20" x14ac:dyDescent="0.35">
      <c r="A1778" s="2" t="s">
        <v>11</v>
      </c>
      <c r="B1778" s="3" t="s">
        <v>12</v>
      </c>
      <c r="C1778" s="3" t="s">
        <v>13</v>
      </c>
      <c r="D1778" s="3" t="s">
        <v>14</v>
      </c>
      <c r="E1778" s="3" t="s">
        <v>3</v>
      </c>
      <c r="G1778" s="3" t="s">
        <v>15</v>
      </c>
      <c r="H1778" s="3">
        <v>998339</v>
      </c>
      <c r="I1778" s="3">
        <v>999193</v>
      </c>
      <c r="J1778" s="3" t="s">
        <v>16</v>
      </c>
      <c r="Q1778" s="3" t="s">
        <v>3533</v>
      </c>
      <c r="R1778" s="3">
        <v>855</v>
      </c>
      <c r="T1778" s="3" t="s">
        <v>3534</v>
      </c>
    </row>
    <row r="1779" spans="1:20" x14ac:dyDescent="0.35">
      <c r="A1779" s="2" t="s">
        <v>20</v>
      </c>
      <c r="B1779" s="3" t="s">
        <v>21</v>
      </c>
      <c r="C1779" s="3" t="s">
        <v>13</v>
      </c>
      <c r="D1779" s="3" t="s">
        <v>14</v>
      </c>
      <c r="E1779" s="3" t="s">
        <v>3</v>
      </c>
      <c r="G1779" s="3" t="s">
        <v>15</v>
      </c>
      <c r="H1779" s="3">
        <v>998339</v>
      </c>
      <c r="I1779" s="3">
        <v>999193</v>
      </c>
      <c r="J1779" s="3" t="s">
        <v>16</v>
      </c>
      <c r="K1779" s="3" t="s">
        <v>3535</v>
      </c>
      <c r="L1779" s="3" t="s">
        <v>3535</v>
      </c>
      <c r="N1779" s="5" t="s">
        <v>385</v>
      </c>
      <c r="Q1779" s="3" t="s">
        <v>3533</v>
      </c>
      <c r="R1779" s="3">
        <v>855</v>
      </c>
      <c r="S1779" s="3">
        <v>284</v>
      </c>
    </row>
    <row r="1780" spans="1:20" x14ac:dyDescent="0.35">
      <c r="A1780" s="2" t="s">
        <v>11</v>
      </c>
      <c r="B1780" s="3" t="s">
        <v>12</v>
      </c>
      <c r="C1780" s="3" t="s">
        <v>13</v>
      </c>
      <c r="D1780" s="3" t="s">
        <v>14</v>
      </c>
      <c r="E1780" s="3" t="s">
        <v>3</v>
      </c>
      <c r="G1780" s="3" t="s">
        <v>15</v>
      </c>
      <c r="H1780" s="3">
        <v>999190</v>
      </c>
      <c r="I1780" s="3">
        <v>1000074</v>
      </c>
      <c r="J1780" s="3" t="s">
        <v>16</v>
      </c>
      <c r="Q1780" s="3" t="s">
        <v>3536</v>
      </c>
      <c r="R1780" s="3">
        <v>885</v>
      </c>
      <c r="T1780" s="3" t="s">
        <v>3537</v>
      </c>
    </row>
    <row r="1781" spans="1:20" x14ac:dyDescent="0.35">
      <c r="A1781" s="2" t="s">
        <v>20</v>
      </c>
      <c r="B1781" s="3" t="s">
        <v>21</v>
      </c>
      <c r="C1781" s="3" t="s">
        <v>13</v>
      </c>
      <c r="D1781" s="3" t="s">
        <v>14</v>
      </c>
      <c r="E1781" s="3" t="s">
        <v>3</v>
      </c>
      <c r="G1781" s="3" t="s">
        <v>15</v>
      </c>
      <c r="H1781" s="3">
        <v>999190</v>
      </c>
      <c r="I1781" s="3">
        <v>1000074</v>
      </c>
      <c r="J1781" s="3" t="s">
        <v>16</v>
      </c>
      <c r="K1781" s="3" t="s">
        <v>3538</v>
      </c>
      <c r="L1781" s="3" t="s">
        <v>3538</v>
      </c>
      <c r="N1781" s="5" t="s">
        <v>3539</v>
      </c>
      <c r="Q1781" s="3" t="s">
        <v>3536</v>
      </c>
      <c r="R1781" s="3">
        <v>885</v>
      </c>
      <c r="S1781" s="3">
        <v>294</v>
      </c>
    </row>
    <row r="1782" spans="1:20" x14ac:dyDescent="0.35">
      <c r="A1782" s="2" t="s">
        <v>11</v>
      </c>
      <c r="B1782" s="3" t="s">
        <v>12</v>
      </c>
      <c r="C1782" s="3" t="s">
        <v>13</v>
      </c>
      <c r="D1782" s="3" t="s">
        <v>14</v>
      </c>
      <c r="E1782" s="3" t="s">
        <v>3</v>
      </c>
      <c r="G1782" s="3" t="s">
        <v>15</v>
      </c>
      <c r="H1782" s="3">
        <v>1000075</v>
      </c>
      <c r="I1782" s="3">
        <v>1001352</v>
      </c>
      <c r="J1782" s="3" t="s">
        <v>16</v>
      </c>
      <c r="Q1782" s="3" t="s">
        <v>3540</v>
      </c>
      <c r="R1782" s="3">
        <v>1278</v>
      </c>
      <c r="T1782" s="3" t="s">
        <v>3541</v>
      </c>
    </row>
    <row r="1783" spans="1:20" x14ac:dyDescent="0.35">
      <c r="A1783" s="2" t="s">
        <v>20</v>
      </c>
      <c r="B1783" s="3" t="s">
        <v>21</v>
      </c>
      <c r="C1783" s="3" t="s">
        <v>13</v>
      </c>
      <c r="D1783" s="3" t="s">
        <v>14</v>
      </c>
      <c r="E1783" s="3" t="s">
        <v>3</v>
      </c>
      <c r="G1783" s="3" t="s">
        <v>15</v>
      </c>
      <c r="H1783" s="3">
        <v>1000075</v>
      </c>
      <c r="I1783" s="3">
        <v>1001352</v>
      </c>
      <c r="J1783" s="3" t="s">
        <v>16</v>
      </c>
      <c r="K1783" s="3" t="s">
        <v>3542</v>
      </c>
      <c r="L1783" s="3" t="s">
        <v>3542</v>
      </c>
      <c r="N1783" s="5" t="s">
        <v>3543</v>
      </c>
      <c r="Q1783" s="3" t="s">
        <v>3540</v>
      </c>
      <c r="R1783" s="3">
        <v>1278</v>
      </c>
      <c r="S1783" s="3">
        <v>425</v>
      </c>
    </row>
    <row r="1784" spans="1:20" x14ac:dyDescent="0.35">
      <c r="A1784" s="2" t="s">
        <v>11</v>
      </c>
      <c r="B1784" s="3" t="s">
        <v>12</v>
      </c>
      <c r="C1784" s="3" t="s">
        <v>13</v>
      </c>
      <c r="D1784" s="3" t="s">
        <v>14</v>
      </c>
      <c r="E1784" s="3" t="s">
        <v>3</v>
      </c>
      <c r="G1784" s="3" t="s">
        <v>15</v>
      </c>
      <c r="H1784" s="3">
        <v>1001372</v>
      </c>
      <c r="I1784" s="3">
        <v>1002493</v>
      </c>
      <c r="J1784" s="3" t="s">
        <v>16</v>
      </c>
      <c r="Q1784" s="3" t="s">
        <v>3544</v>
      </c>
      <c r="R1784" s="3">
        <v>1122</v>
      </c>
      <c r="T1784" s="3" t="s">
        <v>3545</v>
      </c>
    </row>
    <row r="1785" spans="1:20" x14ac:dyDescent="0.35">
      <c r="A1785" s="2" t="s">
        <v>20</v>
      </c>
      <c r="B1785" s="3" t="s">
        <v>21</v>
      </c>
      <c r="C1785" s="3" t="s">
        <v>13</v>
      </c>
      <c r="D1785" s="3" t="s">
        <v>14</v>
      </c>
      <c r="E1785" s="3" t="s">
        <v>3</v>
      </c>
      <c r="G1785" s="3" t="s">
        <v>15</v>
      </c>
      <c r="H1785" s="3">
        <v>1001372</v>
      </c>
      <c r="I1785" s="3">
        <v>1002493</v>
      </c>
      <c r="J1785" s="3" t="s">
        <v>16</v>
      </c>
      <c r="K1785" s="3" t="s">
        <v>3546</v>
      </c>
      <c r="L1785" s="3" t="s">
        <v>3546</v>
      </c>
      <c r="N1785" s="5" t="s">
        <v>31</v>
      </c>
      <c r="Q1785" s="3" t="s">
        <v>3544</v>
      </c>
      <c r="R1785" s="3">
        <v>1122</v>
      </c>
      <c r="S1785" s="3">
        <v>373</v>
      </c>
    </row>
    <row r="1786" spans="1:20" x14ac:dyDescent="0.35">
      <c r="A1786" s="2" t="s">
        <v>11</v>
      </c>
      <c r="B1786" s="3" t="s">
        <v>12</v>
      </c>
      <c r="C1786" s="3" t="s">
        <v>13</v>
      </c>
      <c r="D1786" s="3" t="s">
        <v>14</v>
      </c>
      <c r="E1786" s="3" t="s">
        <v>3</v>
      </c>
      <c r="G1786" s="3" t="s">
        <v>15</v>
      </c>
      <c r="H1786" s="3">
        <v>1002510</v>
      </c>
      <c r="I1786" s="3">
        <v>1003013</v>
      </c>
      <c r="J1786" s="3" t="s">
        <v>16</v>
      </c>
      <c r="Q1786" s="3" t="s">
        <v>3547</v>
      </c>
      <c r="R1786" s="3">
        <v>504</v>
      </c>
      <c r="T1786" s="3" t="s">
        <v>3548</v>
      </c>
    </row>
    <row r="1787" spans="1:20" x14ac:dyDescent="0.35">
      <c r="A1787" s="2" t="s">
        <v>20</v>
      </c>
      <c r="B1787" s="3" t="s">
        <v>21</v>
      </c>
      <c r="C1787" s="3" t="s">
        <v>13</v>
      </c>
      <c r="D1787" s="3" t="s">
        <v>14</v>
      </c>
      <c r="E1787" s="3" t="s">
        <v>3</v>
      </c>
      <c r="G1787" s="3" t="s">
        <v>15</v>
      </c>
      <c r="H1787" s="3">
        <v>1002510</v>
      </c>
      <c r="I1787" s="3">
        <v>1003013</v>
      </c>
      <c r="J1787" s="3" t="s">
        <v>16</v>
      </c>
      <c r="K1787" s="3" t="s">
        <v>3549</v>
      </c>
      <c r="L1787" s="3" t="s">
        <v>3549</v>
      </c>
      <c r="N1787" s="5" t="s">
        <v>3550</v>
      </c>
      <c r="Q1787" s="3" t="s">
        <v>3547</v>
      </c>
      <c r="R1787" s="3">
        <v>504</v>
      </c>
      <c r="S1787" s="3">
        <v>167</v>
      </c>
    </row>
    <row r="1788" spans="1:20" x14ac:dyDescent="0.35">
      <c r="A1788" s="2" t="s">
        <v>11</v>
      </c>
      <c r="B1788" s="3" t="s">
        <v>12</v>
      </c>
      <c r="C1788" s="3" t="s">
        <v>13</v>
      </c>
      <c r="D1788" s="3" t="s">
        <v>14</v>
      </c>
      <c r="E1788" s="3" t="s">
        <v>3</v>
      </c>
      <c r="G1788" s="3" t="s">
        <v>15</v>
      </c>
      <c r="H1788" s="3">
        <v>1003010</v>
      </c>
      <c r="I1788" s="3">
        <v>1004422</v>
      </c>
      <c r="J1788" s="3" t="s">
        <v>16</v>
      </c>
      <c r="Q1788" s="3" t="s">
        <v>3551</v>
      </c>
      <c r="R1788" s="3">
        <v>1413</v>
      </c>
      <c r="T1788" s="3" t="s">
        <v>3552</v>
      </c>
    </row>
    <row r="1789" spans="1:20" x14ac:dyDescent="0.35">
      <c r="A1789" s="2" t="s">
        <v>20</v>
      </c>
      <c r="B1789" s="3" t="s">
        <v>21</v>
      </c>
      <c r="C1789" s="3" t="s">
        <v>13</v>
      </c>
      <c r="D1789" s="3" t="s">
        <v>14</v>
      </c>
      <c r="E1789" s="3" t="s">
        <v>3</v>
      </c>
      <c r="G1789" s="3" t="s">
        <v>15</v>
      </c>
      <c r="H1789" s="3">
        <v>1003010</v>
      </c>
      <c r="I1789" s="3">
        <v>1004422</v>
      </c>
      <c r="J1789" s="3" t="s">
        <v>16</v>
      </c>
      <c r="K1789" s="3" t="s">
        <v>3553</v>
      </c>
      <c r="L1789" s="3" t="s">
        <v>3553</v>
      </c>
      <c r="N1789" s="5" t="s">
        <v>3554</v>
      </c>
      <c r="Q1789" s="3" t="s">
        <v>3551</v>
      </c>
      <c r="R1789" s="3">
        <v>1413</v>
      </c>
      <c r="S1789" s="3">
        <v>470</v>
      </c>
    </row>
    <row r="1790" spans="1:20" x14ac:dyDescent="0.35">
      <c r="A1790" s="2" t="s">
        <v>11</v>
      </c>
      <c r="B1790" s="3" t="s">
        <v>12</v>
      </c>
      <c r="C1790" s="3" t="s">
        <v>13</v>
      </c>
      <c r="D1790" s="3" t="s">
        <v>14</v>
      </c>
      <c r="E1790" s="3" t="s">
        <v>3</v>
      </c>
      <c r="G1790" s="3" t="s">
        <v>15</v>
      </c>
      <c r="H1790" s="3">
        <v>1004419</v>
      </c>
      <c r="I1790" s="3">
        <v>1005231</v>
      </c>
      <c r="J1790" s="3" t="s">
        <v>16</v>
      </c>
      <c r="Q1790" s="3" t="s">
        <v>3555</v>
      </c>
      <c r="R1790" s="3">
        <v>813</v>
      </c>
      <c r="T1790" s="3" t="s">
        <v>3556</v>
      </c>
    </row>
    <row r="1791" spans="1:20" x14ac:dyDescent="0.35">
      <c r="A1791" s="2" t="s">
        <v>20</v>
      </c>
      <c r="B1791" s="3" t="s">
        <v>21</v>
      </c>
      <c r="C1791" s="3" t="s">
        <v>13</v>
      </c>
      <c r="D1791" s="3" t="s">
        <v>14</v>
      </c>
      <c r="E1791" s="3" t="s">
        <v>3</v>
      </c>
      <c r="G1791" s="3" t="s">
        <v>15</v>
      </c>
      <c r="H1791" s="3">
        <v>1004419</v>
      </c>
      <c r="I1791" s="3">
        <v>1005231</v>
      </c>
      <c r="J1791" s="3" t="s">
        <v>16</v>
      </c>
      <c r="K1791" s="3" t="s">
        <v>3557</v>
      </c>
      <c r="L1791" s="3" t="s">
        <v>3557</v>
      </c>
      <c r="N1791" s="5" t="s">
        <v>31</v>
      </c>
      <c r="Q1791" s="3" t="s">
        <v>3555</v>
      </c>
      <c r="R1791" s="3">
        <v>813</v>
      </c>
      <c r="S1791" s="3">
        <v>270</v>
      </c>
    </row>
    <row r="1792" spans="1:20" x14ac:dyDescent="0.35">
      <c r="A1792" s="2" t="s">
        <v>11</v>
      </c>
      <c r="B1792" s="3" t="s">
        <v>12</v>
      </c>
      <c r="C1792" s="3" t="s">
        <v>13</v>
      </c>
      <c r="D1792" s="3" t="s">
        <v>14</v>
      </c>
      <c r="E1792" s="3" t="s">
        <v>3</v>
      </c>
      <c r="G1792" s="3" t="s">
        <v>15</v>
      </c>
      <c r="H1792" s="3">
        <v>1005274</v>
      </c>
      <c r="I1792" s="3">
        <v>1005666</v>
      </c>
      <c r="J1792" s="3" t="s">
        <v>16</v>
      </c>
      <c r="Q1792" s="3" t="s">
        <v>3558</v>
      </c>
      <c r="R1792" s="3">
        <v>393</v>
      </c>
    </row>
    <row r="1793" spans="1:20" x14ac:dyDescent="0.35">
      <c r="A1793" s="2" t="s">
        <v>20</v>
      </c>
      <c r="B1793" s="3" t="s">
        <v>21</v>
      </c>
      <c r="C1793" s="3" t="s">
        <v>13</v>
      </c>
      <c r="D1793" s="3" t="s">
        <v>14</v>
      </c>
      <c r="E1793" s="3" t="s">
        <v>3</v>
      </c>
      <c r="G1793" s="3" t="s">
        <v>15</v>
      </c>
      <c r="H1793" s="3">
        <v>1005274</v>
      </c>
      <c r="I1793" s="3">
        <v>1005666</v>
      </c>
      <c r="J1793" s="3" t="s">
        <v>16</v>
      </c>
      <c r="K1793" s="3" t="s">
        <v>3559</v>
      </c>
      <c r="L1793" s="3" t="s">
        <v>3559</v>
      </c>
      <c r="N1793" s="5" t="s">
        <v>3560</v>
      </c>
      <c r="Q1793" s="3" t="s">
        <v>3558</v>
      </c>
      <c r="R1793" s="3">
        <v>393</v>
      </c>
      <c r="S1793" s="3">
        <v>130</v>
      </c>
    </row>
    <row r="1794" spans="1:20" x14ac:dyDescent="0.35">
      <c r="A1794" s="2" t="s">
        <v>11</v>
      </c>
      <c r="B1794" s="3" t="s">
        <v>12</v>
      </c>
      <c r="C1794" s="3" t="s">
        <v>13</v>
      </c>
      <c r="D1794" s="3" t="s">
        <v>14</v>
      </c>
      <c r="E1794" s="3" t="s">
        <v>3</v>
      </c>
      <c r="G1794" s="3" t="s">
        <v>15</v>
      </c>
      <c r="H1794" s="3">
        <v>1005731</v>
      </c>
      <c r="I1794" s="3">
        <v>1005913</v>
      </c>
      <c r="J1794" s="3" t="s">
        <v>16</v>
      </c>
      <c r="Q1794" s="3" t="s">
        <v>3561</v>
      </c>
      <c r="R1794" s="3">
        <v>183</v>
      </c>
    </row>
    <row r="1795" spans="1:20" x14ac:dyDescent="0.35">
      <c r="A1795" s="2" t="s">
        <v>20</v>
      </c>
      <c r="B1795" s="3" t="s">
        <v>21</v>
      </c>
      <c r="C1795" s="3" t="s">
        <v>13</v>
      </c>
      <c r="D1795" s="3" t="s">
        <v>14</v>
      </c>
      <c r="E1795" s="3" t="s">
        <v>3</v>
      </c>
      <c r="G1795" s="3" t="s">
        <v>15</v>
      </c>
      <c r="H1795" s="3">
        <v>1005731</v>
      </c>
      <c r="I1795" s="3">
        <v>1005913</v>
      </c>
      <c r="J1795" s="3" t="s">
        <v>16</v>
      </c>
      <c r="K1795" s="3" t="s">
        <v>3562</v>
      </c>
      <c r="L1795" s="3" t="s">
        <v>3562</v>
      </c>
      <c r="N1795" s="5" t="s">
        <v>3563</v>
      </c>
      <c r="Q1795" s="3" t="s">
        <v>3561</v>
      </c>
      <c r="R1795" s="3">
        <v>183</v>
      </c>
      <c r="S1795" s="3">
        <v>60</v>
      </c>
    </row>
    <row r="1796" spans="1:20" x14ac:dyDescent="0.35">
      <c r="A1796" s="2" t="s">
        <v>11</v>
      </c>
      <c r="B1796" s="3" t="s">
        <v>12</v>
      </c>
      <c r="C1796" s="3" t="s">
        <v>13</v>
      </c>
      <c r="D1796" s="3" t="s">
        <v>14</v>
      </c>
      <c r="E1796" s="3" t="s">
        <v>3</v>
      </c>
      <c r="G1796" s="3" t="s">
        <v>15</v>
      </c>
      <c r="H1796" s="3">
        <v>1006014</v>
      </c>
      <c r="I1796" s="3">
        <v>1006238</v>
      </c>
      <c r="J1796" s="3" t="s">
        <v>16</v>
      </c>
      <c r="Q1796" s="3" t="s">
        <v>3564</v>
      </c>
      <c r="R1796" s="3">
        <v>225</v>
      </c>
      <c r="T1796" s="3" t="s">
        <v>3565</v>
      </c>
    </row>
    <row r="1797" spans="1:20" x14ac:dyDescent="0.35">
      <c r="A1797" s="2" t="s">
        <v>20</v>
      </c>
      <c r="B1797" s="3" t="s">
        <v>21</v>
      </c>
      <c r="C1797" s="3" t="s">
        <v>13</v>
      </c>
      <c r="D1797" s="3" t="s">
        <v>14</v>
      </c>
      <c r="E1797" s="3" t="s">
        <v>3</v>
      </c>
      <c r="G1797" s="3" t="s">
        <v>15</v>
      </c>
      <c r="H1797" s="3">
        <v>1006014</v>
      </c>
      <c r="I1797" s="3">
        <v>1006238</v>
      </c>
      <c r="J1797" s="3" t="s">
        <v>16</v>
      </c>
      <c r="K1797" s="3" t="s">
        <v>3566</v>
      </c>
      <c r="L1797" s="3" t="s">
        <v>3566</v>
      </c>
      <c r="N1797" s="5" t="s">
        <v>3563</v>
      </c>
      <c r="Q1797" s="3" t="s">
        <v>3564</v>
      </c>
      <c r="R1797" s="3">
        <v>225</v>
      </c>
      <c r="S1797" s="3">
        <v>74</v>
      </c>
    </row>
    <row r="1798" spans="1:20" x14ac:dyDescent="0.35">
      <c r="A1798" s="2" t="s">
        <v>11</v>
      </c>
      <c r="B1798" s="3" t="s">
        <v>469</v>
      </c>
      <c r="C1798" s="3" t="s">
        <v>13</v>
      </c>
      <c r="D1798" s="3" t="s">
        <v>14</v>
      </c>
      <c r="E1798" s="3" t="s">
        <v>3</v>
      </c>
      <c r="G1798" s="3" t="s">
        <v>15</v>
      </c>
      <c r="H1798" s="3">
        <v>1007171</v>
      </c>
      <c r="I1798" s="3">
        <v>1007257</v>
      </c>
      <c r="J1798" s="3" t="s">
        <v>16</v>
      </c>
      <c r="Q1798" s="3" t="s">
        <v>3567</v>
      </c>
      <c r="R1798" s="3">
        <v>87</v>
      </c>
      <c r="T1798" s="3" t="s">
        <v>3568</v>
      </c>
    </row>
    <row r="1799" spans="1:20" x14ac:dyDescent="0.35">
      <c r="A1799" s="2" t="s">
        <v>469</v>
      </c>
      <c r="C1799" s="3" t="s">
        <v>13</v>
      </c>
      <c r="D1799" s="3" t="s">
        <v>14</v>
      </c>
      <c r="E1799" s="3" t="s">
        <v>3</v>
      </c>
      <c r="G1799" s="3" t="s">
        <v>15</v>
      </c>
      <c r="H1799" s="3">
        <v>1007171</v>
      </c>
      <c r="I1799" s="3">
        <v>1007257</v>
      </c>
      <c r="J1799" s="3" t="s">
        <v>16</v>
      </c>
      <c r="N1799" s="5" t="s">
        <v>913</v>
      </c>
      <c r="Q1799" s="3" t="s">
        <v>3567</v>
      </c>
      <c r="R1799" s="3">
        <v>87</v>
      </c>
      <c r="T1799" s="3" t="s">
        <v>3569</v>
      </c>
    </row>
    <row r="1800" spans="1:20" x14ac:dyDescent="0.35">
      <c r="A1800" s="2" t="s">
        <v>11</v>
      </c>
      <c r="B1800" s="3" t="s">
        <v>469</v>
      </c>
      <c r="C1800" s="3" t="s">
        <v>13</v>
      </c>
      <c r="D1800" s="3" t="s">
        <v>14</v>
      </c>
      <c r="E1800" s="3" t="s">
        <v>3</v>
      </c>
      <c r="G1800" s="3" t="s">
        <v>15</v>
      </c>
      <c r="H1800" s="3">
        <v>1007284</v>
      </c>
      <c r="I1800" s="3">
        <v>1007359</v>
      </c>
      <c r="J1800" s="3" t="s">
        <v>16</v>
      </c>
      <c r="Q1800" s="3" t="s">
        <v>3570</v>
      </c>
      <c r="R1800" s="3">
        <v>76</v>
      </c>
      <c r="T1800" s="3" t="s">
        <v>3571</v>
      </c>
    </row>
    <row r="1801" spans="1:20" x14ac:dyDescent="0.35">
      <c r="A1801" s="2" t="s">
        <v>469</v>
      </c>
      <c r="C1801" s="3" t="s">
        <v>13</v>
      </c>
      <c r="D1801" s="3" t="s">
        <v>14</v>
      </c>
      <c r="E1801" s="3" t="s">
        <v>3</v>
      </c>
      <c r="G1801" s="3" t="s">
        <v>15</v>
      </c>
      <c r="H1801" s="3">
        <v>1007284</v>
      </c>
      <c r="I1801" s="3">
        <v>1007359</v>
      </c>
      <c r="J1801" s="3" t="s">
        <v>16</v>
      </c>
      <c r="N1801" s="5" t="s">
        <v>3572</v>
      </c>
      <c r="Q1801" s="3" t="s">
        <v>3570</v>
      </c>
      <c r="R1801" s="3">
        <v>76</v>
      </c>
      <c r="T1801" s="3" t="s">
        <v>3573</v>
      </c>
    </row>
    <row r="1802" spans="1:20" x14ac:dyDescent="0.35">
      <c r="A1802" s="2" t="s">
        <v>11</v>
      </c>
      <c r="B1802" s="3" t="s">
        <v>12</v>
      </c>
      <c r="C1802" s="3" t="s">
        <v>13</v>
      </c>
      <c r="D1802" s="3" t="s">
        <v>14</v>
      </c>
      <c r="E1802" s="3" t="s">
        <v>3</v>
      </c>
      <c r="G1802" s="3" t="s">
        <v>15</v>
      </c>
      <c r="H1802" s="3">
        <v>1007548</v>
      </c>
      <c r="I1802" s="3">
        <v>1008105</v>
      </c>
      <c r="J1802" s="3" t="s">
        <v>16</v>
      </c>
      <c r="Q1802" s="3" t="s">
        <v>3574</v>
      </c>
      <c r="R1802" s="3">
        <v>558</v>
      </c>
      <c r="T1802" s="3" t="s">
        <v>3575</v>
      </c>
    </row>
    <row r="1803" spans="1:20" x14ac:dyDescent="0.35">
      <c r="A1803" s="2" t="s">
        <v>20</v>
      </c>
      <c r="B1803" s="3" t="s">
        <v>21</v>
      </c>
      <c r="C1803" s="3" t="s">
        <v>13</v>
      </c>
      <c r="D1803" s="3" t="s">
        <v>14</v>
      </c>
      <c r="E1803" s="3" t="s">
        <v>3</v>
      </c>
      <c r="G1803" s="3" t="s">
        <v>15</v>
      </c>
      <c r="H1803" s="3">
        <v>1007548</v>
      </c>
      <c r="I1803" s="3">
        <v>1008105</v>
      </c>
      <c r="J1803" s="3" t="s">
        <v>16</v>
      </c>
      <c r="K1803" s="3" t="s">
        <v>3576</v>
      </c>
      <c r="L1803" s="3" t="s">
        <v>3576</v>
      </c>
      <c r="N1803" s="5" t="s">
        <v>3577</v>
      </c>
      <c r="Q1803" s="3" t="s">
        <v>3574</v>
      </c>
      <c r="R1803" s="3">
        <v>558</v>
      </c>
      <c r="S1803" s="3">
        <v>185</v>
      </c>
    </row>
    <row r="1804" spans="1:20" x14ac:dyDescent="0.35">
      <c r="A1804" s="2" t="s">
        <v>11</v>
      </c>
      <c r="B1804" s="3" t="s">
        <v>12</v>
      </c>
      <c r="C1804" s="3" t="s">
        <v>13</v>
      </c>
      <c r="D1804" s="3" t="s">
        <v>14</v>
      </c>
      <c r="E1804" s="3" t="s">
        <v>3</v>
      </c>
      <c r="G1804" s="3" t="s">
        <v>15</v>
      </c>
      <c r="H1804" s="3">
        <v>1008201</v>
      </c>
      <c r="I1804" s="3">
        <v>1010027</v>
      </c>
      <c r="J1804" s="3" t="s">
        <v>16</v>
      </c>
      <c r="O1804" s="2" t="s">
        <v>3578</v>
      </c>
      <c r="Q1804" s="3" t="s">
        <v>3579</v>
      </c>
      <c r="R1804" s="3">
        <v>1827</v>
      </c>
      <c r="T1804" s="3" t="s">
        <v>3580</v>
      </c>
    </row>
    <row r="1805" spans="1:20" x14ac:dyDescent="0.35">
      <c r="A1805" s="2" t="s">
        <v>20</v>
      </c>
      <c r="B1805" s="3" t="s">
        <v>21</v>
      </c>
      <c r="C1805" s="3" t="s">
        <v>13</v>
      </c>
      <c r="D1805" s="3" t="s">
        <v>14</v>
      </c>
      <c r="E1805" s="3" t="s">
        <v>3</v>
      </c>
      <c r="G1805" s="3" t="s">
        <v>15</v>
      </c>
      <c r="H1805" s="3">
        <v>1008201</v>
      </c>
      <c r="I1805" s="3">
        <v>1010027</v>
      </c>
      <c r="J1805" s="3" t="s">
        <v>16</v>
      </c>
      <c r="K1805" s="3" t="s">
        <v>3581</v>
      </c>
      <c r="L1805" s="3" t="s">
        <v>3581</v>
      </c>
      <c r="N1805" s="5" t="s">
        <v>3582</v>
      </c>
      <c r="O1805" s="2" t="s">
        <v>3578</v>
      </c>
      <c r="Q1805" s="3" t="s">
        <v>3579</v>
      </c>
      <c r="R1805" s="3">
        <v>1827</v>
      </c>
      <c r="S1805" s="3">
        <v>608</v>
      </c>
    </row>
    <row r="1806" spans="1:20" x14ac:dyDescent="0.35">
      <c r="A1806" s="2" t="s">
        <v>11</v>
      </c>
      <c r="B1806" s="3" t="s">
        <v>12</v>
      </c>
      <c r="C1806" s="3" t="s">
        <v>13</v>
      </c>
      <c r="D1806" s="3" t="s">
        <v>14</v>
      </c>
      <c r="E1806" s="3" t="s">
        <v>3</v>
      </c>
      <c r="G1806" s="3" t="s">
        <v>15</v>
      </c>
      <c r="H1806" s="3">
        <v>1010061</v>
      </c>
      <c r="I1806" s="3">
        <v>1010837</v>
      </c>
      <c r="J1806" s="3" t="s">
        <v>16</v>
      </c>
      <c r="Q1806" s="3" t="s">
        <v>3583</v>
      </c>
      <c r="R1806" s="3">
        <v>777</v>
      </c>
      <c r="T1806" s="3" t="s">
        <v>3584</v>
      </c>
    </row>
    <row r="1807" spans="1:20" x14ac:dyDescent="0.35">
      <c r="A1807" s="2" t="s">
        <v>20</v>
      </c>
      <c r="B1807" s="3" t="s">
        <v>21</v>
      </c>
      <c r="C1807" s="3" t="s">
        <v>13</v>
      </c>
      <c r="D1807" s="3" t="s">
        <v>14</v>
      </c>
      <c r="E1807" s="3" t="s">
        <v>3</v>
      </c>
      <c r="G1807" s="3" t="s">
        <v>15</v>
      </c>
      <c r="H1807" s="3">
        <v>1010061</v>
      </c>
      <c r="I1807" s="3">
        <v>1010837</v>
      </c>
      <c r="J1807" s="3" t="s">
        <v>16</v>
      </c>
      <c r="K1807" s="3" t="s">
        <v>3585</v>
      </c>
      <c r="L1807" s="3" t="s">
        <v>3585</v>
      </c>
      <c r="N1807" s="5" t="s">
        <v>3586</v>
      </c>
      <c r="Q1807" s="3" t="s">
        <v>3583</v>
      </c>
      <c r="R1807" s="3">
        <v>777</v>
      </c>
      <c r="S1807" s="3">
        <v>258</v>
      </c>
    </row>
    <row r="1808" spans="1:20" x14ac:dyDescent="0.35">
      <c r="A1808" s="2" t="s">
        <v>11</v>
      </c>
      <c r="B1808" s="3" t="s">
        <v>12</v>
      </c>
      <c r="C1808" s="3" t="s">
        <v>13</v>
      </c>
      <c r="D1808" s="3" t="s">
        <v>14</v>
      </c>
      <c r="E1808" s="3" t="s">
        <v>3</v>
      </c>
      <c r="G1808" s="3" t="s">
        <v>15</v>
      </c>
      <c r="H1808" s="3">
        <v>1010839</v>
      </c>
      <c r="I1808" s="3">
        <v>1011021</v>
      </c>
      <c r="J1808" s="3" t="s">
        <v>16</v>
      </c>
      <c r="Q1808" s="3" t="s">
        <v>3587</v>
      </c>
      <c r="R1808" s="3">
        <v>183</v>
      </c>
      <c r="T1808" s="3" t="s">
        <v>3588</v>
      </c>
    </row>
    <row r="1809" spans="1:20" x14ac:dyDescent="0.35">
      <c r="A1809" s="2" t="s">
        <v>20</v>
      </c>
      <c r="B1809" s="3" t="s">
        <v>21</v>
      </c>
      <c r="C1809" s="3" t="s">
        <v>13</v>
      </c>
      <c r="D1809" s="3" t="s">
        <v>14</v>
      </c>
      <c r="E1809" s="3" t="s">
        <v>3</v>
      </c>
      <c r="G1809" s="3" t="s">
        <v>15</v>
      </c>
      <c r="H1809" s="3">
        <v>1010839</v>
      </c>
      <c r="I1809" s="3">
        <v>1011021</v>
      </c>
      <c r="J1809" s="3" t="s">
        <v>16</v>
      </c>
      <c r="K1809" s="3" t="s">
        <v>3589</v>
      </c>
      <c r="L1809" s="3" t="s">
        <v>3589</v>
      </c>
      <c r="N1809" s="5" t="s">
        <v>31</v>
      </c>
      <c r="Q1809" s="3" t="s">
        <v>3587</v>
      </c>
      <c r="R1809" s="3">
        <v>183</v>
      </c>
      <c r="S1809" s="3">
        <v>60</v>
      </c>
    </row>
    <row r="1810" spans="1:20" x14ac:dyDescent="0.35">
      <c r="A1810" s="2" t="s">
        <v>11</v>
      </c>
      <c r="B1810" s="3" t="s">
        <v>12</v>
      </c>
      <c r="C1810" s="3" t="s">
        <v>13</v>
      </c>
      <c r="D1810" s="3" t="s">
        <v>14</v>
      </c>
      <c r="E1810" s="3" t="s">
        <v>3</v>
      </c>
      <c r="G1810" s="3" t="s">
        <v>15</v>
      </c>
      <c r="H1810" s="3">
        <v>1011033</v>
      </c>
      <c r="I1810" s="3">
        <v>1012010</v>
      </c>
      <c r="J1810" s="3" t="s">
        <v>16</v>
      </c>
      <c r="Q1810" s="3" t="s">
        <v>3590</v>
      </c>
      <c r="R1810" s="3">
        <v>978</v>
      </c>
      <c r="T1810" s="3" t="s">
        <v>3591</v>
      </c>
    </row>
    <row r="1811" spans="1:20" x14ac:dyDescent="0.35">
      <c r="A1811" s="2" t="s">
        <v>20</v>
      </c>
      <c r="B1811" s="3" t="s">
        <v>21</v>
      </c>
      <c r="C1811" s="3" t="s">
        <v>13</v>
      </c>
      <c r="D1811" s="3" t="s">
        <v>14</v>
      </c>
      <c r="E1811" s="3" t="s">
        <v>3</v>
      </c>
      <c r="G1811" s="3" t="s">
        <v>15</v>
      </c>
      <c r="H1811" s="3">
        <v>1011033</v>
      </c>
      <c r="I1811" s="3">
        <v>1012010</v>
      </c>
      <c r="J1811" s="3" t="s">
        <v>16</v>
      </c>
      <c r="K1811" s="3" t="s">
        <v>3592</v>
      </c>
      <c r="L1811" s="3" t="s">
        <v>3592</v>
      </c>
      <c r="N1811" s="5" t="s">
        <v>3593</v>
      </c>
      <c r="Q1811" s="3" t="s">
        <v>3590</v>
      </c>
      <c r="R1811" s="3">
        <v>978</v>
      </c>
      <c r="S1811" s="3">
        <v>325</v>
      </c>
    </row>
    <row r="1812" spans="1:20" x14ac:dyDescent="0.35">
      <c r="A1812" s="2" t="s">
        <v>11</v>
      </c>
      <c r="B1812" s="3" t="s">
        <v>12</v>
      </c>
      <c r="C1812" s="3" t="s">
        <v>13</v>
      </c>
      <c r="D1812" s="3" t="s">
        <v>14</v>
      </c>
      <c r="E1812" s="3" t="s">
        <v>3</v>
      </c>
      <c r="G1812" s="3" t="s">
        <v>15</v>
      </c>
      <c r="H1812" s="3">
        <v>1012042</v>
      </c>
      <c r="I1812" s="3">
        <v>1013790</v>
      </c>
      <c r="J1812" s="3" t="s">
        <v>16</v>
      </c>
      <c r="Q1812" s="3" t="s">
        <v>3594</v>
      </c>
      <c r="R1812" s="3">
        <v>1749</v>
      </c>
      <c r="T1812" s="3" t="s">
        <v>3595</v>
      </c>
    </row>
    <row r="1813" spans="1:20" x14ac:dyDescent="0.35">
      <c r="A1813" s="2" t="s">
        <v>20</v>
      </c>
      <c r="B1813" s="3" t="s">
        <v>21</v>
      </c>
      <c r="C1813" s="3" t="s">
        <v>13</v>
      </c>
      <c r="D1813" s="3" t="s">
        <v>14</v>
      </c>
      <c r="E1813" s="3" t="s">
        <v>3</v>
      </c>
      <c r="G1813" s="3" t="s">
        <v>15</v>
      </c>
      <c r="H1813" s="3">
        <v>1012042</v>
      </c>
      <c r="I1813" s="3">
        <v>1013790</v>
      </c>
      <c r="J1813" s="3" t="s">
        <v>16</v>
      </c>
      <c r="K1813" s="3" t="s">
        <v>3596</v>
      </c>
      <c r="L1813" s="3" t="s">
        <v>3596</v>
      </c>
      <c r="N1813" s="5" t="s">
        <v>3597</v>
      </c>
      <c r="Q1813" s="3" t="s">
        <v>3594</v>
      </c>
      <c r="R1813" s="3">
        <v>1749</v>
      </c>
      <c r="S1813" s="3">
        <v>582</v>
      </c>
    </row>
    <row r="1814" spans="1:20" x14ac:dyDescent="0.35">
      <c r="A1814" s="2" t="s">
        <v>11</v>
      </c>
      <c r="B1814" s="3" t="s">
        <v>12</v>
      </c>
      <c r="C1814" s="3" t="s">
        <v>13</v>
      </c>
      <c r="D1814" s="3" t="s">
        <v>14</v>
      </c>
      <c r="E1814" s="3" t="s">
        <v>3</v>
      </c>
      <c r="G1814" s="3" t="s">
        <v>15</v>
      </c>
      <c r="H1814" s="3">
        <v>1013843</v>
      </c>
      <c r="I1814" s="3">
        <v>1016236</v>
      </c>
      <c r="J1814" s="3" t="s">
        <v>16</v>
      </c>
      <c r="Q1814" s="3" t="s">
        <v>3598</v>
      </c>
      <c r="R1814" s="3">
        <v>2394</v>
      </c>
      <c r="T1814" s="3" t="s">
        <v>3599</v>
      </c>
    </row>
    <row r="1815" spans="1:20" x14ac:dyDescent="0.35">
      <c r="A1815" s="2" t="s">
        <v>20</v>
      </c>
      <c r="B1815" s="3" t="s">
        <v>21</v>
      </c>
      <c r="C1815" s="3" t="s">
        <v>13</v>
      </c>
      <c r="D1815" s="3" t="s">
        <v>14</v>
      </c>
      <c r="E1815" s="3" t="s">
        <v>3</v>
      </c>
      <c r="G1815" s="3" t="s">
        <v>15</v>
      </c>
      <c r="H1815" s="3">
        <v>1013843</v>
      </c>
      <c r="I1815" s="3">
        <v>1016236</v>
      </c>
      <c r="J1815" s="3" t="s">
        <v>16</v>
      </c>
      <c r="K1815" s="3" t="s">
        <v>3600</v>
      </c>
      <c r="L1815" s="3" t="s">
        <v>3600</v>
      </c>
      <c r="N1815" s="5" t="s">
        <v>3601</v>
      </c>
      <c r="Q1815" s="3" t="s">
        <v>3598</v>
      </c>
      <c r="R1815" s="3">
        <v>2394</v>
      </c>
      <c r="S1815" s="3">
        <v>797</v>
      </c>
    </row>
    <row r="1816" spans="1:20" x14ac:dyDescent="0.35">
      <c r="A1816" s="2" t="s">
        <v>11</v>
      </c>
      <c r="B1816" s="3" t="s">
        <v>12</v>
      </c>
      <c r="C1816" s="3" t="s">
        <v>13</v>
      </c>
      <c r="D1816" s="3" t="s">
        <v>14</v>
      </c>
      <c r="E1816" s="3" t="s">
        <v>3</v>
      </c>
      <c r="G1816" s="3" t="s">
        <v>15</v>
      </c>
      <c r="H1816" s="3">
        <v>1016534</v>
      </c>
      <c r="I1816" s="3">
        <v>1016971</v>
      </c>
      <c r="J1816" s="3" t="s">
        <v>28</v>
      </c>
      <c r="O1816" s="2" t="s">
        <v>3602</v>
      </c>
      <c r="Q1816" s="3" t="s">
        <v>3603</v>
      </c>
      <c r="R1816" s="3">
        <v>438</v>
      </c>
      <c r="T1816" s="3" t="s">
        <v>3604</v>
      </c>
    </row>
    <row r="1817" spans="1:20" x14ac:dyDescent="0.35">
      <c r="A1817" s="2" t="s">
        <v>20</v>
      </c>
      <c r="B1817" s="3" t="s">
        <v>21</v>
      </c>
      <c r="C1817" s="3" t="s">
        <v>13</v>
      </c>
      <c r="D1817" s="3" t="s">
        <v>14</v>
      </c>
      <c r="E1817" s="3" t="s">
        <v>3</v>
      </c>
      <c r="G1817" s="3" t="s">
        <v>15</v>
      </c>
      <c r="H1817" s="3">
        <v>1016534</v>
      </c>
      <c r="I1817" s="3">
        <v>1016971</v>
      </c>
      <c r="J1817" s="3" t="s">
        <v>28</v>
      </c>
      <c r="K1817" s="3" t="s">
        <v>3605</v>
      </c>
      <c r="L1817" s="3" t="s">
        <v>3605</v>
      </c>
      <c r="N1817" s="5" t="s">
        <v>3606</v>
      </c>
      <c r="O1817" s="2" t="s">
        <v>3602</v>
      </c>
      <c r="Q1817" s="3" t="s">
        <v>3603</v>
      </c>
      <c r="R1817" s="3">
        <v>438</v>
      </c>
      <c r="S1817" s="3">
        <v>145</v>
      </c>
    </row>
    <row r="1818" spans="1:20" x14ac:dyDescent="0.35">
      <c r="A1818" s="2" t="s">
        <v>11</v>
      </c>
      <c r="B1818" s="3" t="s">
        <v>12</v>
      </c>
      <c r="C1818" s="3" t="s">
        <v>13</v>
      </c>
      <c r="D1818" s="3" t="s">
        <v>14</v>
      </c>
      <c r="E1818" s="3" t="s">
        <v>3</v>
      </c>
      <c r="G1818" s="3" t="s">
        <v>15</v>
      </c>
      <c r="H1818" s="3">
        <v>1017059</v>
      </c>
      <c r="I1818" s="3">
        <v>1018564</v>
      </c>
      <c r="J1818" s="3" t="s">
        <v>28</v>
      </c>
      <c r="Q1818" s="3" t="s">
        <v>3607</v>
      </c>
      <c r="R1818" s="3">
        <v>1506</v>
      </c>
      <c r="T1818" s="3" t="s">
        <v>3608</v>
      </c>
    </row>
    <row r="1819" spans="1:20" x14ac:dyDescent="0.35">
      <c r="A1819" s="2" t="s">
        <v>20</v>
      </c>
      <c r="B1819" s="3" t="s">
        <v>21</v>
      </c>
      <c r="C1819" s="3" t="s">
        <v>13</v>
      </c>
      <c r="D1819" s="3" t="s">
        <v>14</v>
      </c>
      <c r="E1819" s="3" t="s">
        <v>3</v>
      </c>
      <c r="G1819" s="3" t="s">
        <v>15</v>
      </c>
      <c r="H1819" s="3">
        <v>1017059</v>
      </c>
      <c r="I1819" s="3">
        <v>1018564</v>
      </c>
      <c r="J1819" s="3" t="s">
        <v>28</v>
      </c>
      <c r="K1819" s="3" t="s">
        <v>3609</v>
      </c>
      <c r="L1819" s="3" t="s">
        <v>3609</v>
      </c>
      <c r="N1819" s="5" t="s">
        <v>3610</v>
      </c>
      <c r="Q1819" s="3" t="s">
        <v>3607</v>
      </c>
      <c r="R1819" s="3">
        <v>1506</v>
      </c>
      <c r="S1819" s="3">
        <v>501</v>
      </c>
    </row>
    <row r="1820" spans="1:20" x14ac:dyDescent="0.35">
      <c r="A1820" s="2" t="s">
        <v>11</v>
      </c>
      <c r="B1820" s="3" t="s">
        <v>12</v>
      </c>
      <c r="C1820" s="3" t="s">
        <v>13</v>
      </c>
      <c r="D1820" s="3" t="s">
        <v>14</v>
      </c>
      <c r="E1820" s="3" t="s">
        <v>3</v>
      </c>
      <c r="G1820" s="3" t="s">
        <v>15</v>
      </c>
      <c r="H1820" s="3">
        <v>1018576</v>
      </c>
      <c r="I1820" s="3">
        <v>1019073</v>
      </c>
      <c r="J1820" s="3" t="s">
        <v>28</v>
      </c>
      <c r="O1820" s="2" t="s">
        <v>3611</v>
      </c>
      <c r="Q1820" s="3" t="s">
        <v>3612</v>
      </c>
      <c r="R1820" s="3">
        <v>498</v>
      </c>
      <c r="T1820" s="3" t="s">
        <v>3613</v>
      </c>
    </row>
    <row r="1821" spans="1:20" x14ac:dyDescent="0.35">
      <c r="A1821" s="2" t="s">
        <v>20</v>
      </c>
      <c r="B1821" s="3" t="s">
        <v>21</v>
      </c>
      <c r="C1821" s="3" t="s">
        <v>13</v>
      </c>
      <c r="D1821" s="3" t="s">
        <v>14</v>
      </c>
      <c r="E1821" s="3" t="s">
        <v>3</v>
      </c>
      <c r="G1821" s="3" t="s">
        <v>15</v>
      </c>
      <c r="H1821" s="3">
        <v>1018576</v>
      </c>
      <c r="I1821" s="3">
        <v>1019073</v>
      </c>
      <c r="J1821" s="3" t="s">
        <v>28</v>
      </c>
      <c r="K1821" s="3" t="s">
        <v>3614</v>
      </c>
      <c r="L1821" s="3" t="s">
        <v>3614</v>
      </c>
      <c r="N1821" s="5" t="s">
        <v>3615</v>
      </c>
      <c r="O1821" s="2" t="s">
        <v>3611</v>
      </c>
      <c r="Q1821" s="3" t="s">
        <v>3612</v>
      </c>
      <c r="R1821" s="3">
        <v>498</v>
      </c>
      <c r="S1821" s="3">
        <v>165</v>
      </c>
    </row>
    <row r="1822" spans="1:20" x14ac:dyDescent="0.35">
      <c r="A1822" s="2" t="s">
        <v>11</v>
      </c>
      <c r="B1822" s="3" t="s">
        <v>12</v>
      </c>
      <c r="C1822" s="3" t="s">
        <v>13</v>
      </c>
      <c r="D1822" s="3" t="s">
        <v>14</v>
      </c>
      <c r="E1822" s="3" t="s">
        <v>3</v>
      </c>
      <c r="G1822" s="3" t="s">
        <v>15</v>
      </c>
      <c r="H1822" s="3">
        <v>1019060</v>
      </c>
      <c r="I1822" s="3">
        <v>1020142</v>
      </c>
      <c r="J1822" s="3" t="s">
        <v>16</v>
      </c>
      <c r="Q1822" s="3" t="s">
        <v>3616</v>
      </c>
      <c r="R1822" s="3">
        <v>1083</v>
      </c>
      <c r="T1822" s="3" t="s">
        <v>3617</v>
      </c>
    </row>
    <row r="1823" spans="1:20" x14ac:dyDescent="0.35">
      <c r="A1823" s="2" t="s">
        <v>20</v>
      </c>
      <c r="B1823" s="3" t="s">
        <v>21</v>
      </c>
      <c r="C1823" s="3" t="s">
        <v>13</v>
      </c>
      <c r="D1823" s="3" t="s">
        <v>14</v>
      </c>
      <c r="E1823" s="3" t="s">
        <v>3</v>
      </c>
      <c r="G1823" s="3" t="s">
        <v>15</v>
      </c>
      <c r="H1823" s="3">
        <v>1019060</v>
      </c>
      <c r="I1823" s="3">
        <v>1020142</v>
      </c>
      <c r="J1823" s="3" t="s">
        <v>16</v>
      </c>
      <c r="K1823" s="3" t="s">
        <v>3618</v>
      </c>
      <c r="L1823" s="3" t="s">
        <v>3618</v>
      </c>
      <c r="N1823" s="5" t="s">
        <v>3619</v>
      </c>
      <c r="Q1823" s="3" t="s">
        <v>3616</v>
      </c>
      <c r="R1823" s="3">
        <v>1083</v>
      </c>
      <c r="S1823" s="3">
        <v>360</v>
      </c>
    </row>
    <row r="1824" spans="1:20" x14ac:dyDescent="0.35">
      <c r="A1824" s="2" t="s">
        <v>11</v>
      </c>
      <c r="B1824" s="3" t="s">
        <v>12</v>
      </c>
      <c r="C1824" s="3" t="s">
        <v>13</v>
      </c>
      <c r="D1824" s="3" t="s">
        <v>14</v>
      </c>
      <c r="E1824" s="3" t="s">
        <v>3</v>
      </c>
      <c r="G1824" s="3" t="s">
        <v>15</v>
      </c>
      <c r="H1824" s="3">
        <v>1020305</v>
      </c>
      <c r="I1824" s="3">
        <v>1021015</v>
      </c>
      <c r="J1824" s="3" t="s">
        <v>28</v>
      </c>
      <c r="Q1824" s="3" t="s">
        <v>3620</v>
      </c>
      <c r="R1824" s="3">
        <v>711</v>
      </c>
      <c r="T1824" s="3" t="s">
        <v>3621</v>
      </c>
    </row>
    <row r="1825" spans="1:20" x14ac:dyDescent="0.35">
      <c r="A1825" s="2" t="s">
        <v>20</v>
      </c>
      <c r="B1825" s="3" t="s">
        <v>21</v>
      </c>
      <c r="C1825" s="3" t="s">
        <v>13</v>
      </c>
      <c r="D1825" s="3" t="s">
        <v>14</v>
      </c>
      <c r="E1825" s="3" t="s">
        <v>3</v>
      </c>
      <c r="G1825" s="3" t="s">
        <v>15</v>
      </c>
      <c r="H1825" s="3">
        <v>1020305</v>
      </c>
      <c r="I1825" s="3">
        <v>1021015</v>
      </c>
      <c r="J1825" s="3" t="s">
        <v>28</v>
      </c>
      <c r="K1825" s="3" t="s">
        <v>3622</v>
      </c>
      <c r="L1825" s="3" t="s">
        <v>3622</v>
      </c>
      <c r="N1825" s="5" t="s">
        <v>449</v>
      </c>
      <c r="Q1825" s="3" t="s">
        <v>3620</v>
      </c>
      <c r="R1825" s="3">
        <v>711</v>
      </c>
      <c r="S1825" s="3">
        <v>236</v>
      </c>
    </row>
    <row r="1826" spans="1:20" x14ac:dyDescent="0.35">
      <c r="A1826" s="2" t="s">
        <v>11</v>
      </c>
      <c r="B1826" s="3" t="s">
        <v>12</v>
      </c>
      <c r="C1826" s="3" t="s">
        <v>13</v>
      </c>
      <c r="D1826" s="3" t="s">
        <v>14</v>
      </c>
      <c r="E1826" s="3" t="s">
        <v>3</v>
      </c>
      <c r="G1826" s="3" t="s">
        <v>15</v>
      </c>
      <c r="H1826" s="3">
        <v>1021012</v>
      </c>
      <c r="I1826" s="3">
        <v>1022001</v>
      </c>
      <c r="J1826" s="3" t="s">
        <v>16</v>
      </c>
      <c r="Q1826" s="3" t="s">
        <v>3623</v>
      </c>
      <c r="R1826" s="3">
        <v>990</v>
      </c>
      <c r="T1826" s="3" t="s">
        <v>3624</v>
      </c>
    </row>
    <row r="1827" spans="1:20" x14ac:dyDescent="0.35">
      <c r="A1827" s="2" t="s">
        <v>20</v>
      </c>
      <c r="B1827" s="3" t="s">
        <v>21</v>
      </c>
      <c r="C1827" s="3" t="s">
        <v>13</v>
      </c>
      <c r="D1827" s="3" t="s">
        <v>14</v>
      </c>
      <c r="E1827" s="3" t="s">
        <v>3</v>
      </c>
      <c r="G1827" s="3" t="s">
        <v>15</v>
      </c>
      <c r="H1827" s="3">
        <v>1021012</v>
      </c>
      <c r="I1827" s="3">
        <v>1022001</v>
      </c>
      <c r="J1827" s="3" t="s">
        <v>16</v>
      </c>
      <c r="K1827" s="3" t="s">
        <v>3625</v>
      </c>
      <c r="L1827" s="3" t="s">
        <v>3625</v>
      </c>
      <c r="N1827" s="5" t="s">
        <v>3626</v>
      </c>
      <c r="Q1827" s="3" t="s">
        <v>3623</v>
      </c>
      <c r="R1827" s="3">
        <v>990</v>
      </c>
      <c r="S1827" s="3">
        <v>329</v>
      </c>
    </row>
    <row r="1828" spans="1:20" x14ac:dyDescent="0.35">
      <c r="A1828" s="2" t="s">
        <v>11</v>
      </c>
      <c r="B1828" s="3" t="s">
        <v>12</v>
      </c>
      <c r="C1828" s="3" t="s">
        <v>13</v>
      </c>
      <c r="D1828" s="3" t="s">
        <v>14</v>
      </c>
      <c r="E1828" s="3" t="s">
        <v>3</v>
      </c>
      <c r="G1828" s="3" t="s">
        <v>15</v>
      </c>
      <c r="H1828" s="3">
        <v>1022250</v>
      </c>
      <c r="I1828" s="3">
        <v>1022741</v>
      </c>
      <c r="J1828" s="3" t="s">
        <v>16</v>
      </c>
      <c r="Q1828" s="3" t="s">
        <v>3627</v>
      </c>
      <c r="R1828" s="3">
        <v>492</v>
      </c>
      <c r="T1828" s="3" t="s">
        <v>3628</v>
      </c>
    </row>
    <row r="1829" spans="1:20" x14ac:dyDescent="0.35">
      <c r="A1829" s="2" t="s">
        <v>20</v>
      </c>
      <c r="B1829" s="3" t="s">
        <v>21</v>
      </c>
      <c r="C1829" s="3" t="s">
        <v>13</v>
      </c>
      <c r="D1829" s="3" t="s">
        <v>14</v>
      </c>
      <c r="E1829" s="3" t="s">
        <v>3</v>
      </c>
      <c r="G1829" s="3" t="s">
        <v>15</v>
      </c>
      <c r="H1829" s="3">
        <v>1022250</v>
      </c>
      <c r="I1829" s="3">
        <v>1022741</v>
      </c>
      <c r="J1829" s="3" t="s">
        <v>16</v>
      </c>
      <c r="K1829" s="3" t="s">
        <v>3629</v>
      </c>
      <c r="L1829" s="3" t="s">
        <v>3629</v>
      </c>
      <c r="N1829" s="5" t="s">
        <v>3630</v>
      </c>
      <c r="Q1829" s="3" t="s">
        <v>3627</v>
      </c>
      <c r="R1829" s="3">
        <v>492</v>
      </c>
      <c r="S1829" s="3">
        <v>163</v>
      </c>
    </row>
    <row r="1830" spans="1:20" x14ac:dyDescent="0.35">
      <c r="A1830" s="2" t="s">
        <v>11</v>
      </c>
      <c r="B1830" s="3" t="s">
        <v>12</v>
      </c>
      <c r="C1830" s="3" t="s">
        <v>13</v>
      </c>
      <c r="D1830" s="3" t="s">
        <v>14</v>
      </c>
      <c r="E1830" s="3" t="s">
        <v>3</v>
      </c>
      <c r="G1830" s="3" t="s">
        <v>15</v>
      </c>
      <c r="H1830" s="3">
        <v>1022734</v>
      </c>
      <c r="I1830" s="3">
        <v>1024458</v>
      </c>
      <c r="J1830" s="3" t="s">
        <v>16</v>
      </c>
      <c r="Q1830" s="3" t="s">
        <v>3631</v>
      </c>
      <c r="R1830" s="3">
        <v>1725</v>
      </c>
      <c r="T1830" s="3" t="s">
        <v>3632</v>
      </c>
    </row>
    <row r="1831" spans="1:20" x14ac:dyDescent="0.35">
      <c r="A1831" s="2" t="s">
        <v>20</v>
      </c>
      <c r="B1831" s="3" t="s">
        <v>21</v>
      </c>
      <c r="C1831" s="3" t="s">
        <v>13</v>
      </c>
      <c r="D1831" s="3" t="s">
        <v>14</v>
      </c>
      <c r="E1831" s="3" t="s">
        <v>3</v>
      </c>
      <c r="G1831" s="3" t="s">
        <v>15</v>
      </c>
      <c r="H1831" s="3">
        <v>1022734</v>
      </c>
      <c r="I1831" s="3">
        <v>1024458</v>
      </c>
      <c r="J1831" s="3" t="s">
        <v>16</v>
      </c>
      <c r="K1831" s="3" t="s">
        <v>3633</v>
      </c>
      <c r="L1831" s="3" t="s">
        <v>3633</v>
      </c>
      <c r="N1831" s="5" t="s">
        <v>3634</v>
      </c>
      <c r="Q1831" s="3" t="s">
        <v>3631</v>
      </c>
      <c r="R1831" s="3">
        <v>1725</v>
      </c>
      <c r="S1831" s="3">
        <v>574</v>
      </c>
    </row>
    <row r="1832" spans="1:20" x14ac:dyDescent="0.35">
      <c r="A1832" s="2" t="s">
        <v>11</v>
      </c>
      <c r="B1832" s="3" t="s">
        <v>12</v>
      </c>
      <c r="C1832" s="3" t="s">
        <v>13</v>
      </c>
      <c r="D1832" s="3" t="s">
        <v>14</v>
      </c>
      <c r="E1832" s="3" t="s">
        <v>3</v>
      </c>
      <c r="G1832" s="3" t="s">
        <v>15</v>
      </c>
      <c r="H1832" s="3">
        <v>1024757</v>
      </c>
      <c r="I1832" s="3">
        <v>1026280</v>
      </c>
      <c r="J1832" s="3" t="s">
        <v>16</v>
      </c>
      <c r="Q1832" s="3" t="s">
        <v>3635</v>
      </c>
      <c r="R1832" s="3">
        <v>1524</v>
      </c>
      <c r="T1832" s="3" t="s">
        <v>3636</v>
      </c>
    </row>
    <row r="1833" spans="1:20" x14ac:dyDescent="0.35">
      <c r="A1833" s="2" t="s">
        <v>20</v>
      </c>
      <c r="B1833" s="3" t="s">
        <v>21</v>
      </c>
      <c r="C1833" s="3" t="s">
        <v>13</v>
      </c>
      <c r="D1833" s="3" t="s">
        <v>14</v>
      </c>
      <c r="E1833" s="3" t="s">
        <v>3</v>
      </c>
      <c r="G1833" s="3" t="s">
        <v>15</v>
      </c>
      <c r="H1833" s="3">
        <v>1024757</v>
      </c>
      <c r="I1833" s="3">
        <v>1026280</v>
      </c>
      <c r="J1833" s="3" t="s">
        <v>16</v>
      </c>
      <c r="K1833" s="3" t="s">
        <v>3637</v>
      </c>
      <c r="L1833" s="3" t="s">
        <v>3637</v>
      </c>
      <c r="N1833" s="5" t="s">
        <v>3638</v>
      </c>
      <c r="Q1833" s="3" t="s">
        <v>3635</v>
      </c>
      <c r="R1833" s="3">
        <v>1524</v>
      </c>
      <c r="S1833" s="3">
        <v>507</v>
      </c>
    </row>
    <row r="1834" spans="1:20" x14ac:dyDescent="0.35">
      <c r="A1834" s="2" t="s">
        <v>11</v>
      </c>
      <c r="B1834" s="3" t="s">
        <v>12</v>
      </c>
      <c r="C1834" s="3" t="s">
        <v>13</v>
      </c>
      <c r="D1834" s="3" t="s">
        <v>14</v>
      </c>
      <c r="E1834" s="3" t="s">
        <v>3</v>
      </c>
      <c r="G1834" s="3" t="s">
        <v>15</v>
      </c>
      <c r="H1834" s="3">
        <v>1026768</v>
      </c>
      <c r="I1834" s="3">
        <v>1027172</v>
      </c>
      <c r="J1834" s="3" t="s">
        <v>28</v>
      </c>
      <c r="Q1834" s="3" t="s">
        <v>3639</v>
      </c>
      <c r="R1834" s="3">
        <v>405</v>
      </c>
      <c r="T1834" s="3" t="s">
        <v>3640</v>
      </c>
    </row>
    <row r="1835" spans="1:20" x14ac:dyDescent="0.35">
      <c r="A1835" s="2" t="s">
        <v>20</v>
      </c>
      <c r="B1835" s="3" t="s">
        <v>21</v>
      </c>
      <c r="C1835" s="3" t="s">
        <v>13</v>
      </c>
      <c r="D1835" s="3" t="s">
        <v>14</v>
      </c>
      <c r="E1835" s="3" t="s">
        <v>3</v>
      </c>
      <c r="G1835" s="3" t="s">
        <v>15</v>
      </c>
      <c r="H1835" s="3">
        <v>1026768</v>
      </c>
      <c r="I1835" s="3">
        <v>1027172</v>
      </c>
      <c r="J1835" s="3" t="s">
        <v>28</v>
      </c>
      <c r="K1835" s="3" t="s">
        <v>3641</v>
      </c>
      <c r="L1835" s="3" t="s">
        <v>3641</v>
      </c>
      <c r="N1835" s="5" t="s">
        <v>3642</v>
      </c>
      <c r="Q1835" s="3" t="s">
        <v>3639</v>
      </c>
      <c r="R1835" s="3">
        <v>405</v>
      </c>
      <c r="S1835" s="3">
        <v>134</v>
      </c>
    </row>
    <row r="1836" spans="1:20" x14ac:dyDescent="0.35">
      <c r="A1836" s="2" t="s">
        <v>11</v>
      </c>
      <c r="B1836" s="3" t="s">
        <v>12</v>
      </c>
      <c r="C1836" s="3" t="s">
        <v>13</v>
      </c>
      <c r="D1836" s="3" t="s">
        <v>14</v>
      </c>
      <c r="E1836" s="3" t="s">
        <v>3</v>
      </c>
      <c r="G1836" s="3" t="s">
        <v>15</v>
      </c>
      <c r="H1836" s="3">
        <v>1027248</v>
      </c>
      <c r="I1836" s="3">
        <v>1028084</v>
      </c>
      <c r="J1836" s="3" t="s">
        <v>28</v>
      </c>
      <c r="O1836" s="2" t="s">
        <v>3643</v>
      </c>
      <c r="Q1836" s="3" t="s">
        <v>3644</v>
      </c>
      <c r="R1836" s="3">
        <v>837</v>
      </c>
      <c r="T1836" s="3" t="s">
        <v>3645</v>
      </c>
    </row>
    <row r="1837" spans="1:20" x14ac:dyDescent="0.35">
      <c r="A1837" s="2" t="s">
        <v>20</v>
      </c>
      <c r="B1837" s="3" t="s">
        <v>21</v>
      </c>
      <c r="C1837" s="3" t="s">
        <v>13</v>
      </c>
      <c r="D1837" s="3" t="s">
        <v>14</v>
      </c>
      <c r="E1837" s="3" t="s">
        <v>3</v>
      </c>
      <c r="G1837" s="3" t="s">
        <v>15</v>
      </c>
      <c r="H1837" s="3">
        <v>1027248</v>
      </c>
      <c r="I1837" s="3">
        <v>1028084</v>
      </c>
      <c r="J1837" s="3" t="s">
        <v>28</v>
      </c>
      <c r="K1837" s="3" t="s">
        <v>3646</v>
      </c>
      <c r="L1837" s="3" t="s">
        <v>3646</v>
      </c>
      <c r="N1837" s="5" t="s">
        <v>3647</v>
      </c>
      <c r="O1837" s="2" t="s">
        <v>3643</v>
      </c>
      <c r="Q1837" s="3" t="s">
        <v>3644</v>
      </c>
      <c r="R1837" s="3">
        <v>837</v>
      </c>
      <c r="S1837" s="3">
        <v>278</v>
      </c>
    </row>
    <row r="1838" spans="1:20" x14ac:dyDescent="0.35">
      <c r="A1838" s="2" t="s">
        <v>11</v>
      </c>
      <c r="B1838" s="3" t="s">
        <v>12</v>
      </c>
      <c r="C1838" s="3" t="s">
        <v>13</v>
      </c>
      <c r="D1838" s="3" t="s">
        <v>14</v>
      </c>
      <c r="E1838" s="3" t="s">
        <v>3</v>
      </c>
      <c r="G1838" s="3" t="s">
        <v>15</v>
      </c>
      <c r="H1838" s="3">
        <v>1028200</v>
      </c>
      <c r="I1838" s="3">
        <v>1029336</v>
      </c>
      <c r="J1838" s="3" t="s">
        <v>16</v>
      </c>
      <c r="Q1838" s="3" t="s">
        <v>3648</v>
      </c>
      <c r="R1838" s="3">
        <v>1137</v>
      </c>
      <c r="T1838" s="3" t="s">
        <v>3649</v>
      </c>
    </row>
    <row r="1839" spans="1:20" x14ac:dyDescent="0.35">
      <c r="A1839" s="2" t="s">
        <v>20</v>
      </c>
      <c r="B1839" s="3" t="s">
        <v>21</v>
      </c>
      <c r="C1839" s="3" t="s">
        <v>13</v>
      </c>
      <c r="D1839" s="3" t="s">
        <v>14</v>
      </c>
      <c r="E1839" s="3" t="s">
        <v>3</v>
      </c>
      <c r="G1839" s="3" t="s">
        <v>15</v>
      </c>
      <c r="H1839" s="3">
        <v>1028200</v>
      </c>
      <c r="I1839" s="3">
        <v>1029336</v>
      </c>
      <c r="J1839" s="3" t="s">
        <v>16</v>
      </c>
      <c r="K1839" s="3" t="s">
        <v>3650</v>
      </c>
      <c r="L1839" s="3" t="s">
        <v>3650</v>
      </c>
      <c r="N1839" s="5" t="s">
        <v>3651</v>
      </c>
      <c r="Q1839" s="3" t="s">
        <v>3648</v>
      </c>
      <c r="R1839" s="3">
        <v>1137</v>
      </c>
      <c r="S1839" s="3">
        <v>378</v>
      </c>
    </row>
    <row r="1840" spans="1:20" x14ac:dyDescent="0.35">
      <c r="A1840" s="2" t="s">
        <v>11</v>
      </c>
      <c r="B1840" s="3" t="s">
        <v>12</v>
      </c>
      <c r="C1840" s="3" t="s">
        <v>13</v>
      </c>
      <c r="D1840" s="3" t="s">
        <v>14</v>
      </c>
      <c r="E1840" s="3" t="s">
        <v>3</v>
      </c>
      <c r="G1840" s="3" t="s">
        <v>15</v>
      </c>
      <c r="H1840" s="3">
        <v>1029349</v>
      </c>
      <c r="I1840" s="3">
        <v>1030152</v>
      </c>
      <c r="J1840" s="3" t="s">
        <v>16</v>
      </c>
      <c r="Q1840" s="3" t="s">
        <v>3652</v>
      </c>
      <c r="R1840" s="3">
        <v>804</v>
      </c>
      <c r="T1840" s="3" t="s">
        <v>3653</v>
      </c>
    </row>
    <row r="1841" spans="1:20" x14ac:dyDescent="0.35">
      <c r="A1841" s="2" t="s">
        <v>20</v>
      </c>
      <c r="B1841" s="3" t="s">
        <v>21</v>
      </c>
      <c r="C1841" s="3" t="s">
        <v>13</v>
      </c>
      <c r="D1841" s="3" t="s">
        <v>14</v>
      </c>
      <c r="E1841" s="3" t="s">
        <v>3</v>
      </c>
      <c r="G1841" s="3" t="s">
        <v>15</v>
      </c>
      <c r="H1841" s="3">
        <v>1029349</v>
      </c>
      <c r="I1841" s="3">
        <v>1030152</v>
      </c>
      <c r="J1841" s="3" t="s">
        <v>16</v>
      </c>
      <c r="K1841" s="3" t="s">
        <v>3654</v>
      </c>
      <c r="L1841" s="3" t="s">
        <v>3654</v>
      </c>
      <c r="N1841" s="5" t="s">
        <v>3655</v>
      </c>
      <c r="Q1841" s="3" t="s">
        <v>3652</v>
      </c>
      <c r="R1841" s="3">
        <v>804</v>
      </c>
      <c r="S1841" s="3">
        <v>267</v>
      </c>
    </row>
    <row r="1842" spans="1:20" x14ac:dyDescent="0.35">
      <c r="A1842" s="2" t="s">
        <v>11</v>
      </c>
      <c r="B1842" s="3" t="s">
        <v>12</v>
      </c>
      <c r="C1842" s="3" t="s">
        <v>13</v>
      </c>
      <c r="D1842" s="3" t="s">
        <v>14</v>
      </c>
      <c r="E1842" s="3" t="s">
        <v>3</v>
      </c>
      <c r="G1842" s="3" t="s">
        <v>15</v>
      </c>
      <c r="H1842" s="3">
        <v>1030143</v>
      </c>
      <c r="I1842" s="3">
        <v>1030367</v>
      </c>
      <c r="J1842" s="3" t="s">
        <v>16</v>
      </c>
      <c r="Q1842" s="3" t="s">
        <v>3656</v>
      </c>
      <c r="R1842" s="3">
        <v>225</v>
      </c>
    </row>
    <row r="1843" spans="1:20" x14ac:dyDescent="0.35">
      <c r="A1843" s="2" t="s">
        <v>20</v>
      </c>
      <c r="B1843" s="3" t="s">
        <v>21</v>
      </c>
      <c r="C1843" s="3" t="s">
        <v>13</v>
      </c>
      <c r="D1843" s="3" t="s">
        <v>14</v>
      </c>
      <c r="E1843" s="3" t="s">
        <v>3</v>
      </c>
      <c r="G1843" s="3" t="s">
        <v>15</v>
      </c>
      <c r="H1843" s="3">
        <v>1030143</v>
      </c>
      <c r="I1843" s="3">
        <v>1030367</v>
      </c>
      <c r="J1843" s="3" t="s">
        <v>16</v>
      </c>
      <c r="K1843" s="3" t="s">
        <v>3657</v>
      </c>
      <c r="L1843" s="3" t="s">
        <v>3657</v>
      </c>
      <c r="N1843" s="5" t="s">
        <v>31</v>
      </c>
      <c r="Q1843" s="3" t="s">
        <v>3656</v>
      </c>
      <c r="R1843" s="3">
        <v>225</v>
      </c>
      <c r="S1843" s="3">
        <v>74</v>
      </c>
    </row>
    <row r="1844" spans="1:20" x14ac:dyDescent="0.35">
      <c r="A1844" s="2" t="s">
        <v>11</v>
      </c>
      <c r="B1844" s="3" t="s">
        <v>12</v>
      </c>
      <c r="C1844" s="3" t="s">
        <v>13</v>
      </c>
      <c r="D1844" s="3" t="s">
        <v>14</v>
      </c>
      <c r="E1844" s="3" t="s">
        <v>3</v>
      </c>
      <c r="G1844" s="3" t="s">
        <v>15</v>
      </c>
      <c r="H1844" s="3">
        <v>1030460</v>
      </c>
      <c r="I1844" s="3">
        <v>1031917</v>
      </c>
      <c r="J1844" s="3" t="s">
        <v>28</v>
      </c>
      <c r="Q1844" s="3" t="s">
        <v>3658</v>
      </c>
      <c r="R1844" s="3">
        <v>1458</v>
      </c>
      <c r="T1844" s="3" t="s">
        <v>3659</v>
      </c>
    </row>
    <row r="1845" spans="1:20" x14ac:dyDescent="0.35">
      <c r="A1845" s="2" t="s">
        <v>20</v>
      </c>
      <c r="B1845" s="3" t="s">
        <v>21</v>
      </c>
      <c r="C1845" s="3" t="s">
        <v>13</v>
      </c>
      <c r="D1845" s="3" t="s">
        <v>14</v>
      </c>
      <c r="E1845" s="3" t="s">
        <v>3</v>
      </c>
      <c r="G1845" s="3" t="s">
        <v>15</v>
      </c>
      <c r="H1845" s="3">
        <v>1030460</v>
      </c>
      <c r="I1845" s="3">
        <v>1031917</v>
      </c>
      <c r="J1845" s="3" t="s">
        <v>28</v>
      </c>
      <c r="K1845" s="3" t="s">
        <v>3660</v>
      </c>
      <c r="L1845" s="3" t="s">
        <v>3660</v>
      </c>
      <c r="N1845" s="5" t="s">
        <v>3661</v>
      </c>
      <c r="Q1845" s="3" t="s">
        <v>3658</v>
      </c>
      <c r="R1845" s="3">
        <v>1458</v>
      </c>
      <c r="S1845" s="3">
        <v>485</v>
      </c>
    </row>
    <row r="1846" spans="1:20" x14ac:dyDescent="0.35">
      <c r="A1846" s="2" t="s">
        <v>11</v>
      </c>
      <c r="B1846" s="3" t="s">
        <v>12</v>
      </c>
      <c r="C1846" s="3" t="s">
        <v>13</v>
      </c>
      <c r="D1846" s="3" t="s">
        <v>14</v>
      </c>
      <c r="E1846" s="3" t="s">
        <v>3</v>
      </c>
      <c r="G1846" s="3" t="s">
        <v>15</v>
      </c>
      <c r="H1846" s="3">
        <v>1032003</v>
      </c>
      <c r="I1846" s="3">
        <v>1033952</v>
      </c>
      <c r="J1846" s="3" t="s">
        <v>16</v>
      </c>
      <c r="Q1846" s="3" t="s">
        <v>3662</v>
      </c>
      <c r="R1846" s="3">
        <v>1950</v>
      </c>
      <c r="T1846" s="3" t="s">
        <v>3663</v>
      </c>
    </row>
    <row r="1847" spans="1:20" x14ac:dyDescent="0.35">
      <c r="A1847" s="2" t="s">
        <v>20</v>
      </c>
      <c r="B1847" s="3" t="s">
        <v>21</v>
      </c>
      <c r="C1847" s="3" t="s">
        <v>13</v>
      </c>
      <c r="D1847" s="3" t="s">
        <v>14</v>
      </c>
      <c r="E1847" s="3" t="s">
        <v>3</v>
      </c>
      <c r="G1847" s="3" t="s">
        <v>15</v>
      </c>
      <c r="H1847" s="3">
        <v>1032003</v>
      </c>
      <c r="I1847" s="3">
        <v>1033952</v>
      </c>
      <c r="J1847" s="3" t="s">
        <v>16</v>
      </c>
      <c r="K1847" s="3" t="s">
        <v>3664</v>
      </c>
      <c r="L1847" s="3" t="s">
        <v>3664</v>
      </c>
      <c r="N1847" s="5" t="s">
        <v>226</v>
      </c>
      <c r="Q1847" s="3" t="s">
        <v>3662</v>
      </c>
      <c r="R1847" s="3">
        <v>1950</v>
      </c>
      <c r="S1847" s="3">
        <v>649</v>
      </c>
    </row>
    <row r="1848" spans="1:20" x14ac:dyDescent="0.35">
      <c r="A1848" s="2" t="s">
        <v>11</v>
      </c>
      <c r="B1848" s="3" t="s">
        <v>12</v>
      </c>
      <c r="C1848" s="3" t="s">
        <v>13</v>
      </c>
      <c r="D1848" s="3" t="s">
        <v>14</v>
      </c>
      <c r="E1848" s="3" t="s">
        <v>3</v>
      </c>
      <c r="G1848" s="3" t="s">
        <v>15</v>
      </c>
      <c r="H1848" s="3">
        <v>1034068</v>
      </c>
      <c r="I1848" s="3">
        <v>1035420</v>
      </c>
      <c r="J1848" s="3" t="s">
        <v>16</v>
      </c>
      <c r="Q1848" s="3" t="s">
        <v>3665</v>
      </c>
      <c r="R1848" s="3">
        <v>1353</v>
      </c>
      <c r="T1848" s="3" t="s">
        <v>3666</v>
      </c>
    </row>
    <row r="1849" spans="1:20" x14ac:dyDescent="0.35">
      <c r="A1849" s="2" t="s">
        <v>20</v>
      </c>
      <c r="B1849" s="3" t="s">
        <v>21</v>
      </c>
      <c r="C1849" s="3" t="s">
        <v>13</v>
      </c>
      <c r="D1849" s="3" t="s">
        <v>14</v>
      </c>
      <c r="E1849" s="3" t="s">
        <v>3</v>
      </c>
      <c r="G1849" s="3" t="s">
        <v>15</v>
      </c>
      <c r="H1849" s="3">
        <v>1034068</v>
      </c>
      <c r="I1849" s="3">
        <v>1035420</v>
      </c>
      <c r="J1849" s="3" t="s">
        <v>16</v>
      </c>
      <c r="K1849" s="3" t="s">
        <v>3667</v>
      </c>
      <c r="L1849" s="3" t="s">
        <v>3667</v>
      </c>
      <c r="N1849" s="5" t="s">
        <v>3668</v>
      </c>
      <c r="Q1849" s="3" t="s">
        <v>3665</v>
      </c>
      <c r="R1849" s="3">
        <v>1353</v>
      </c>
      <c r="S1849" s="3">
        <v>450</v>
      </c>
    </row>
    <row r="1850" spans="1:20" x14ac:dyDescent="0.35">
      <c r="A1850" s="2" t="s">
        <v>11</v>
      </c>
      <c r="B1850" s="3" t="s">
        <v>12</v>
      </c>
      <c r="C1850" s="3" t="s">
        <v>13</v>
      </c>
      <c r="D1850" s="3" t="s">
        <v>14</v>
      </c>
      <c r="E1850" s="3" t="s">
        <v>3</v>
      </c>
      <c r="G1850" s="3" t="s">
        <v>15</v>
      </c>
      <c r="H1850" s="3">
        <v>1035422</v>
      </c>
      <c r="I1850" s="3">
        <v>1036117</v>
      </c>
      <c r="J1850" s="3" t="s">
        <v>16</v>
      </c>
      <c r="Q1850" s="3" t="s">
        <v>3669</v>
      </c>
      <c r="R1850" s="3">
        <v>696</v>
      </c>
      <c r="T1850" s="3" t="s">
        <v>3670</v>
      </c>
    </row>
    <row r="1851" spans="1:20" x14ac:dyDescent="0.35">
      <c r="A1851" s="2" t="s">
        <v>20</v>
      </c>
      <c r="B1851" s="3" t="s">
        <v>21</v>
      </c>
      <c r="C1851" s="3" t="s">
        <v>13</v>
      </c>
      <c r="D1851" s="3" t="s">
        <v>14</v>
      </c>
      <c r="E1851" s="3" t="s">
        <v>3</v>
      </c>
      <c r="G1851" s="3" t="s">
        <v>15</v>
      </c>
      <c r="H1851" s="3">
        <v>1035422</v>
      </c>
      <c r="I1851" s="3">
        <v>1036117</v>
      </c>
      <c r="J1851" s="3" t="s">
        <v>16</v>
      </c>
      <c r="K1851" s="3" t="s">
        <v>3671</v>
      </c>
      <c r="L1851" s="3" t="s">
        <v>3671</v>
      </c>
      <c r="N1851" s="5" t="s">
        <v>3672</v>
      </c>
      <c r="Q1851" s="3" t="s">
        <v>3669</v>
      </c>
      <c r="R1851" s="3">
        <v>696</v>
      </c>
      <c r="S1851" s="3">
        <v>231</v>
      </c>
    </row>
    <row r="1852" spans="1:20" x14ac:dyDescent="0.35">
      <c r="A1852" s="2" t="s">
        <v>11</v>
      </c>
      <c r="B1852" s="3" t="s">
        <v>12</v>
      </c>
      <c r="C1852" s="3" t="s">
        <v>13</v>
      </c>
      <c r="D1852" s="3" t="s">
        <v>14</v>
      </c>
      <c r="E1852" s="3" t="s">
        <v>3</v>
      </c>
      <c r="G1852" s="3" t="s">
        <v>15</v>
      </c>
      <c r="H1852" s="3">
        <v>1036117</v>
      </c>
      <c r="I1852" s="3">
        <v>1036527</v>
      </c>
      <c r="J1852" s="3" t="s">
        <v>16</v>
      </c>
      <c r="Q1852" s="3" t="s">
        <v>3673</v>
      </c>
      <c r="R1852" s="3">
        <v>411</v>
      </c>
    </row>
    <row r="1853" spans="1:20" x14ac:dyDescent="0.35">
      <c r="A1853" s="2" t="s">
        <v>20</v>
      </c>
      <c r="B1853" s="3" t="s">
        <v>21</v>
      </c>
      <c r="C1853" s="3" t="s">
        <v>13</v>
      </c>
      <c r="D1853" s="3" t="s">
        <v>14</v>
      </c>
      <c r="E1853" s="3" t="s">
        <v>3</v>
      </c>
      <c r="G1853" s="3" t="s">
        <v>15</v>
      </c>
      <c r="H1853" s="3">
        <v>1036117</v>
      </c>
      <c r="I1853" s="3">
        <v>1036527</v>
      </c>
      <c r="J1853" s="3" t="s">
        <v>16</v>
      </c>
      <c r="K1853" s="3" t="s">
        <v>3674</v>
      </c>
      <c r="L1853" s="3" t="s">
        <v>3674</v>
      </c>
      <c r="N1853" s="5" t="s">
        <v>449</v>
      </c>
      <c r="Q1853" s="3" t="s">
        <v>3673</v>
      </c>
      <c r="R1853" s="3">
        <v>411</v>
      </c>
      <c r="S1853" s="3">
        <v>136</v>
      </c>
    </row>
    <row r="1854" spans="1:20" x14ac:dyDescent="0.35">
      <c r="A1854" s="2" t="s">
        <v>11</v>
      </c>
      <c r="B1854" s="3" t="s">
        <v>12</v>
      </c>
      <c r="C1854" s="3" t="s">
        <v>13</v>
      </c>
      <c r="D1854" s="3" t="s">
        <v>14</v>
      </c>
      <c r="E1854" s="3" t="s">
        <v>3</v>
      </c>
      <c r="G1854" s="3" t="s">
        <v>15</v>
      </c>
      <c r="H1854" s="3">
        <v>1036657</v>
      </c>
      <c r="I1854" s="3">
        <v>1037139</v>
      </c>
      <c r="J1854" s="3" t="s">
        <v>28</v>
      </c>
      <c r="Q1854" s="3" t="s">
        <v>3675</v>
      </c>
      <c r="R1854" s="3">
        <v>483</v>
      </c>
      <c r="T1854" s="3" t="s">
        <v>3676</v>
      </c>
    </row>
    <row r="1855" spans="1:20" x14ac:dyDescent="0.35">
      <c r="A1855" s="2" t="s">
        <v>20</v>
      </c>
      <c r="B1855" s="3" t="s">
        <v>21</v>
      </c>
      <c r="C1855" s="3" t="s">
        <v>13</v>
      </c>
      <c r="D1855" s="3" t="s">
        <v>14</v>
      </c>
      <c r="E1855" s="3" t="s">
        <v>3</v>
      </c>
      <c r="G1855" s="3" t="s">
        <v>15</v>
      </c>
      <c r="H1855" s="3">
        <v>1036657</v>
      </c>
      <c r="I1855" s="3">
        <v>1037139</v>
      </c>
      <c r="J1855" s="3" t="s">
        <v>28</v>
      </c>
      <c r="K1855" s="3" t="s">
        <v>3677</v>
      </c>
      <c r="L1855" s="3" t="s">
        <v>3677</v>
      </c>
      <c r="N1855" s="5" t="s">
        <v>31</v>
      </c>
      <c r="Q1855" s="3" t="s">
        <v>3675</v>
      </c>
      <c r="R1855" s="3">
        <v>483</v>
      </c>
      <c r="S1855" s="3">
        <v>160</v>
      </c>
    </row>
    <row r="1856" spans="1:20" x14ac:dyDescent="0.35">
      <c r="A1856" s="2" t="s">
        <v>11</v>
      </c>
      <c r="B1856" s="3" t="s">
        <v>12</v>
      </c>
      <c r="C1856" s="3" t="s">
        <v>13</v>
      </c>
      <c r="D1856" s="3" t="s">
        <v>14</v>
      </c>
      <c r="E1856" s="3" t="s">
        <v>3</v>
      </c>
      <c r="G1856" s="3" t="s">
        <v>15</v>
      </c>
      <c r="H1856" s="3">
        <v>1037141</v>
      </c>
      <c r="I1856" s="3">
        <v>1038340</v>
      </c>
      <c r="J1856" s="3" t="s">
        <v>28</v>
      </c>
      <c r="Q1856" s="3" t="s">
        <v>3678</v>
      </c>
      <c r="R1856" s="3">
        <v>1200</v>
      </c>
      <c r="T1856" s="3" t="s">
        <v>3679</v>
      </c>
    </row>
    <row r="1857" spans="1:20" x14ac:dyDescent="0.35">
      <c r="A1857" s="2" t="s">
        <v>20</v>
      </c>
      <c r="B1857" s="3" t="s">
        <v>21</v>
      </c>
      <c r="C1857" s="3" t="s">
        <v>13</v>
      </c>
      <c r="D1857" s="3" t="s">
        <v>14</v>
      </c>
      <c r="E1857" s="3" t="s">
        <v>3</v>
      </c>
      <c r="G1857" s="3" t="s">
        <v>15</v>
      </c>
      <c r="H1857" s="3">
        <v>1037141</v>
      </c>
      <c r="I1857" s="3">
        <v>1038340</v>
      </c>
      <c r="J1857" s="3" t="s">
        <v>28</v>
      </c>
      <c r="K1857" s="3" t="s">
        <v>3680</v>
      </c>
      <c r="L1857" s="3" t="s">
        <v>3680</v>
      </c>
      <c r="N1857" s="5" t="s">
        <v>3681</v>
      </c>
      <c r="Q1857" s="3" t="s">
        <v>3678</v>
      </c>
      <c r="R1857" s="3">
        <v>1200</v>
      </c>
      <c r="S1857" s="3">
        <v>399</v>
      </c>
    </row>
    <row r="1858" spans="1:20" x14ac:dyDescent="0.35">
      <c r="A1858" s="2" t="s">
        <v>11</v>
      </c>
      <c r="B1858" s="3" t="s">
        <v>12</v>
      </c>
      <c r="C1858" s="3" t="s">
        <v>13</v>
      </c>
      <c r="D1858" s="3" t="s">
        <v>14</v>
      </c>
      <c r="E1858" s="3" t="s">
        <v>3</v>
      </c>
      <c r="G1858" s="3" t="s">
        <v>15</v>
      </c>
      <c r="H1858" s="3">
        <v>1038344</v>
      </c>
      <c r="I1858" s="3">
        <v>1038721</v>
      </c>
      <c r="J1858" s="3" t="s">
        <v>28</v>
      </c>
      <c r="Q1858" s="3" t="s">
        <v>3682</v>
      </c>
      <c r="R1858" s="3">
        <v>378</v>
      </c>
      <c r="T1858" s="3" t="s">
        <v>3683</v>
      </c>
    </row>
    <row r="1859" spans="1:20" x14ac:dyDescent="0.35">
      <c r="A1859" s="2" t="s">
        <v>20</v>
      </c>
      <c r="B1859" s="3" t="s">
        <v>21</v>
      </c>
      <c r="C1859" s="3" t="s">
        <v>13</v>
      </c>
      <c r="D1859" s="3" t="s">
        <v>14</v>
      </c>
      <c r="E1859" s="3" t="s">
        <v>3</v>
      </c>
      <c r="G1859" s="3" t="s">
        <v>15</v>
      </c>
      <c r="H1859" s="3">
        <v>1038344</v>
      </c>
      <c r="I1859" s="3">
        <v>1038721</v>
      </c>
      <c r="J1859" s="3" t="s">
        <v>28</v>
      </c>
      <c r="K1859" s="3" t="s">
        <v>3684</v>
      </c>
      <c r="L1859" s="3" t="s">
        <v>3684</v>
      </c>
      <c r="N1859" s="5" t="s">
        <v>31</v>
      </c>
      <c r="Q1859" s="3" t="s">
        <v>3682</v>
      </c>
      <c r="R1859" s="3">
        <v>378</v>
      </c>
      <c r="S1859" s="3">
        <v>125</v>
      </c>
    </row>
    <row r="1860" spans="1:20" x14ac:dyDescent="0.35">
      <c r="A1860" s="2" t="s">
        <v>11</v>
      </c>
      <c r="B1860" s="3" t="s">
        <v>12</v>
      </c>
      <c r="C1860" s="3" t="s">
        <v>13</v>
      </c>
      <c r="D1860" s="3" t="s">
        <v>14</v>
      </c>
      <c r="E1860" s="3" t="s">
        <v>3</v>
      </c>
      <c r="G1860" s="3" t="s">
        <v>15</v>
      </c>
      <c r="H1860" s="3">
        <v>1039136</v>
      </c>
      <c r="I1860" s="3">
        <v>1040566</v>
      </c>
      <c r="J1860" s="3" t="s">
        <v>16</v>
      </c>
      <c r="Q1860" s="3" t="s">
        <v>3685</v>
      </c>
      <c r="R1860" s="3">
        <v>1431</v>
      </c>
      <c r="T1860" s="3" t="s">
        <v>3686</v>
      </c>
    </row>
    <row r="1861" spans="1:20" x14ac:dyDescent="0.35">
      <c r="A1861" s="2" t="s">
        <v>20</v>
      </c>
      <c r="B1861" s="3" t="s">
        <v>21</v>
      </c>
      <c r="C1861" s="3" t="s">
        <v>13</v>
      </c>
      <c r="D1861" s="3" t="s">
        <v>14</v>
      </c>
      <c r="E1861" s="3" t="s">
        <v>3</v>
      </c>
      <c r="G1861" s="3" t="s">
        <v>15</v>
      </c>
      <c r="H1861" s="3">
        <v>1039136</v>
      </c>
      <c r="I1861" s="3">
        <v>1040566</v>
      </c>
      <c r="J1861" s="3" t="s">
        <v>16</v>
      </c>
      <c r="K1861" s="3" t="s">
        <v>3687</v>
      </c>
      <c r="L1861" s="3" t="s">
        <v>3687</v>
      </c>
      <c r="N1861" s="5" t="s">
        <v>3688</v>
      </c>
      <c r="Q1861" s="3" t="s">
        <v>3685</v>
      </c>
      <c r="R1861" s="3">
        <v>1431</v>
      </c>
      <c r="S1861" s="3">
        <v>476</v>
      </c>
    </row>
    <row r="1862" spans="1:20" x14ac:dyDescent="0.35">
      <c r="A1862" s="2" t="s">
        <v>11</v>
      </c>
      <c r="B1862" s="3" t="s">
        <v>12</v>
      </c>
      <c r="C1862" s="3" t="s">
        <v>13</v>
      </c>
      <c r="D1862" s="3" t="s">
        <v>14</v>
      </c>
      <c r="E1862" s="3" t="s">
        <v>3</v>
      </c>
      <c r="G1862" s="3" t="s">
        <v>15</v>
      </c>
      <c r="H1862" s="3">
        <v>1040790</v>
      </c>
      <c r="I1862" s="3">
        <v>1041731</v>
      </c>
      <c r="J1862" s="3" t="s">
        <v>28</v>
      </c>
      <c r="Q1862" s="3" t="s">
        <v>3689</v>
      </c>
      <c r="R1862" s="3">
        <v>942</v>
      </c>
      <c r="T1862" s="3" t="s">
        <v>3690</v>
      </c>
    </row>
    <row r="1863" spans="1:20" x14ac:dyDescent="0.35">
      <c r="A1863" s="2" t="s">
        <v>20</v>
      </c>
      <c r="B1863" s="3" t="s">
        <v>21</v>
      </c>
      <c r="C1863" s="3" t="s">
        <v>13</v>
      </c>
      <c r="D1863" s="3" t="s">
        <v>14</v>
      </c>
      <c r="E1863" s="3" t="s">
        <v>3</v>
      </c>
      <c r="G1863" s="3" t="s">
        <v>15</v>
      </c>
      <c r="H1863" s="3">
        <v>1040790</v>
      </c>
      <c r="I1863" s="3">
        <v>1041731</v>
      </c>
      <c r="J1863" s="3" t="s">
        <v>28</v>
      </c>
      <c r="K1863" s="3" t="s">
        <v>3691</v>
      </c>
      <c r="L1863" s="3" t="s">
        <v>3691</v>
      </c>
      <c r="N1863" s="5" t="s">
        <v>3692</v>
      </c>
      <c r="Q1863" s="3" t="s">
        <v>3689</v>
      </c>
      <c r="R1863" s="3">
        <v>942</v>
      </c>
      <c r="S1863" s="3">
        <v>313</v>
      </c>
    </row>
    <row r="1864" spans="1:20" x14ac:dyDescent="0.35">
      <c r="A1864" s="2" t="s">
        <v>11</v>
      </c>
      <c r="B1864" s="3" t="s">
        <v>12</v>
      </c>
      <c r="C1864" s="3" t="s">
        <v>13</v>
      </c>
      <c r="D1864" s="3" t="s">
        <v>14</v>
      </c>
      <c r="E1864" s="3" t="s">
        <v>3</v>
      </c>
      <c r="G1864" s="3" t="s">
        <v>15</v>
      </c>
      <c r="H1864" s="3">
        <v>1041830</v>
      </c>
      <c r="I1864" s="3">
        <v>1042405</v>
      </c>
      <c r="J1864" s="3" t="s">
        <v>16</v>
      </c>
      <c r="Q1864" s="3" t="s">
        <v>3693</v>
      </c>
      <c r="R1864" s="3">
        <v>576</v>
      </c>
      <c r="T1864" s="3" t="s">
        <v>3694</v>
      </c>
    </row>
    <row r="1865" spans="1:20" x14ac:dyDescent="0.35">
      <c r="A1865" s="2" t="s">
        <v>20</v>
      </c>
      <c r="B1865" s="3" t="s">
        <v>21</v>
      </c>
      <c r="C1865" s="3" t="s">
        <v>13</v>
      </c>
      <c r="D1865" s="3" t="s">
        <v>14</v>
      </c>
      <c r="E1865" s="3" t="s">
        <v>3</v>
      </c>
      <c r="G1865" s="3" t="s">
        <v>15</v>
      </c>
      <c r="H1865" s="3">
        <v>1041830</v>
      </c>
      <c r="I1865" s="3">
        <v>1042405</v>
      </c>
      <c r="J1865" s="3" t="s">
        <v>16</v>
      </c>
      <c r="K1865" s="3" t="s">
        <v>3695</v>
      </c>
      <c r="L1865" s="3" t="s">
        <v>3695</v>
      </c>
      <c r="N1865" s="5" t="s">
        <v>3696</v>
      </c>
      <c r="Q1865" s="3" t="s">
        <v>3693</v>
      </c>
      <c r="R1865" s="3">
        <v>576</v>
      </c>
      <c r="S1865" s="3">
        <v>191</v>
      </c>
    </row>
    <row r="1866" spans="1:20" x14ac:dyDescent="0.35">
      <c r="A1866" s="2" t="s">
        <v>11</v>
      </c>
      <c r="B1866" s="3" t="s">
        <v>12</v>
      </c>
      <c r="C1866" s="3" t="s">
        <v>13</v>
      </c>
      <c r="D1866" s="3" t="s">
        <v>14</v>
      </c>
      <c r="E1866" s="3" t="s">
        <v>3</v>
      </c>
      <c r="G1866" s="3" t="s">
        <v>15</v>
      </c>
      <c r="H1866" s="3">
        <v>1042395</v>
      </c>
      <c r="I1866" s="3">
        <v>1043009</v>
      </c>
      <c r="J1866" s="3" t="s">
        <v>16</v>
      </c>
      <c r="Q1866" s="3" t="s">
        <v>3697</v>
      </c>
      <c r="R1866" s="3">
        <v>615</v>
      </c>
      <c r="T1866" s="3" t="s">
        <v>3698</v>
      </c>
    </row>
    <row r="1867" spans="1:20" x14ac:dyDescent="0.35">
      <c r="A1867" s="2" t="s">
        <v>20</v>
      </c>
      <c r="B1867" s="3" t="s">
        <v>21</v>
      </c>
      <c r="C1867" s="3" t="s">
        <v>13</v>
      </c>
      <c r="D1867" s="3" t="s">
        <v>14</v>
      </c>
      <c r="E1867" s="3" t="s">
        <v>3</v>
      </c>
      <c r="G1867" s="3" t="s">
        <v>15</v>
      </c>
      <c r="H1867" s="3">
        <v>1042395</v>
      </c>
      <c r="I1867" s="3">
        <v>1043009</v>
      </c>
      <c r="J1867" s="3" t="s">
        <v>16</v>
      </c>
      <c r="K1867" s="3" t="s">
        <v>3699</v>
      </c>
      <c r="L1867" s="3" t="s">
        <v>3699</v>
      </c>
      <c r="N1867" s="5" t="s">
        <v>3700</v>
      </c>
      <c r="Q1867" s="3" t="s">
        <v>3697</v>
      </c>
      <c r="R1867" s="3">
        <v>615</v>
      </c>
      <c r="S1867" s="3">
        <v>204</v>
      </c>
    </row>
    <row r="1868" spans="1:20" x14ac:dyDescent="0.35">
      <c r="A1868" s="2" t="s">
        <v>11</v>
      </c>
      <c r="B1868" s="3" t="s">
        <v>12</v>
      </c>
      <c r="C1868" s="3" t="s">
        <v>13</v>
      </c>
      <c r="D1868" s="3" t="s">
        <v>14</v>
      </c>
      <c r="E1868" s="3" t="s">
        <v>3</v>
      </c>
      <c r="G1868" s="3" t="s">
        <v>15</v>
      </c>
      <c r="H1868" s="3">
        <v>1043015</v>
      </c>
      <c r="I1868" s="3">
        <v>1043464</v>
      </c>
      <c r="J1868" s="3" t="s">
        <v>16</v>
      </c>
      <c r="Q1868" s="3" t="s">
        <v>3701</v>
      </c>
      <c r="R1868" s="3">
        <v>450</v>
      </c>
      <c r="T1868" s="3" t="s">
        <v>3702</v>
      </c>
    </row>
    <row r="1869" spans="1:20" x14ac:dyDescent="0.35">
      <c r="A1869" s="2" t="s">
        <v>20</v>
      </c>
      <c r="B1869" s="3" t="s">
        <v>21</v>
      </c>
      <c r="C1869" s="3" t="s">
        <v>13</v>
      </c>
      <c r="D1869" s="3" t="s">
        <v>14</v>
      </c>
      <c r="E1869" s="3" t="s">
        <v>3</v>
      </c>
      <c r="G1869" s="3" t="s">
        <v>15</v>
      </c>
      <c r="H1869" s="3">
        <v>1043015</v>
      </c>
      <c r="I1869" s="3">
        <v>1043464</v>
      </c>
      <c r="J1869" s="3" t="s">
        <v>16</v>
      </c>
      <c r="K1869" s="3" t="s">
        <v>3703</v>
      </c>
      <c r="L1869" s="3" t="s">
        <v>3703</v>
      </c>
      <c r="N1869" s="5" t="s">
        <v>3704</v>
      </c>
      <c r="Q1869" s="3" t="s">
        <v>3701</v>
      </c>
      <c r="R1869" s="3">
        <v>450</v>
      </c>
      <c r="S1869" s="3">
        <v>149</v>
      </c>
    </row>
    <row r="1870" spans="1:20" x14ac:dyDescent="0.35">
      <c r="A1870" s="2" t="s">
        <v>11</v>
      </c>
      <c r="B1870" s="3" t="s">
        <v>12</v>
      </c>
      <c r="C1870" s="3" t="s">
        <v>13</v>
      </c>
      <c r="D1870" s="3" t="s">
        <v>14</v>
      </c>
      <c r="E1870" s="3" t="s">
        <v>3</v>
      </c>
      <c r="G1870" s="3" t="s">
        <v>15</v>
      </c>
      <c r="H1870" s="3">
        <v>1043485</v>
      </c>
      <c r="I1870" s="3">
        <v>1044408</v>
      </c>
      <c r="J1870" s="3" t="s">
        <v>16</v>
      </c>
      <c r="Q1870" s="3" t="s">
        <v>3705</v>
      </c>
      <c r="R1870" s="3">
        <v>924</v>
      </c>
      <c r="T1870" s="3" t="s">
        <v>3706</v>
      </c>
    </row>
    <row r="1871" spans="1:20" x14ac:dyDescent="0.35">
      <c r="A1871" s="2" t="s">
        <v>20</v>
      </c>
      <c r="B1871" s="3" t="s">
        <v>21</v>
      </c>
      <c r="C1871" s="3" t="s">
        <v>13</v>
      </c>
      <c r="D1871" s="3" t="s">
        <v>14</v>
      </c>
      <c r="E1871" s="3" t="s">
        <v>3</v>
      </c>
      <c r="G1871" s="3" t="s">
        <v>15</v>
      </c>
      <c r="H1871" s="3">
        <v>1043485</v>
      </c>
      <c r="I1871" s="3">
        <v>1044408</v>
      </c>
      <c r="J1871" s="3" t="s">
        <v>16</v>
      </c>
      <c r="K1871" s="3" t="s">
        <v>3707</v>
      </c>
      <c r="L1871" s="3" t="s">
        <v>3707</v>
      </c>
      <c r="N1871" s="5" t="s">
        <v>3708</v>
      </c>
      <c r="Q1871" s="3" t="s">
        <v>3705</v>
      </c>
      <c r="R1871" s="3">
        <v>924</v>
      </c>
      <c r="S1871" s="3">
        <v>307</v>
      </c>
    </row>
    <row r="1872" spans="1:20" x14ac:dyDescent="0.35">
      <c r="A1872" s="2" t="s">
        <v>11</v>
      </c>
      <c r="B1872" s="3" t="s">
        <v>12</v>
      </c>
      <c r="C1872" s="3" t="s">
        <v>13</v>
      </c>
      <c r="D1872" s="3" t="s">
        <v>14</v>
      </c>
      <c r="E1872" s="3" t="s">
        <v>3</v>
      </c>
      <c r="G1872" s="3" t="s">
        <v>15</v>
      </c>
      <c r="H1872" s="3">
        <v>1044453</v>
      </c>
      <c r="I1872" s="3">
        <v>1045904</v>
      </c>
      <c r="J1872" s="3" t="s">
        <v>16</v>
      </c>
      <c r="Q1872" s="3" t="s">
        <v>3709</v>
      </c>
      <c r="R1872" s="3">
        <v>1452</v>
      </c>
      <c r="T1872" s="3" t="s">
        <v>3710</v>
      </c>
    </row>
    <row r="1873" spans="1:20" x14ac:dyDescent="0.35">
      <c r="A1873" s="2" t="s">
        <v>20</v>
      </c>
      <c r="B1873" s="3" t="s">
        <v>21</v>
      </c>
      <c r="C1873" s="3" t="s">
        <v>13</v>
      </c>
      <c r="D1873" s="3" t="s">
        <v>14</v>
      </c>
      <c r="E1873" s="3" t="s">
        <v>3</v>
      </c>
      <c r="G1873" s="3" t="s">
        <v>15</v>
      </c>
      <c r="H1873" s="3">
        <v>1044453</v>
      </c>
      <c r="I1873" s="3">
        <v>1045904</v>
      </c>
      <c r="J1873" s="3" t="s">
        <v>16</v>
      </c>
      <c r="K1873" s="3" t="s">
        <v>3711</v>
      </c>
      <c r="L1873" s="3" t="s">
        <v>3711</v>
      </c>
      <c r="N1873" s="5" t="s">
        <v>3712</v>
      </c>
      <c r="Q1873" s="3" t="s">
        <v>3709</v>
      </c>
      <c r="R1873" s="3">
        <v>1452</v>
      </c>
      <c r="S1873" s="3">
        <v>483</v>
      </c>
    </row>
    <row r="1874" spans="1:20" x14ac:dyDescent="0.35">
      <c r="A1874" s="2" t="s">
        <v>11</v>
      </c>
      <c r="B1874" s="3" t="s">
        <v>12</v>
      </c>
      <c r="C1874" s="3" t="s">
        <v>13</v>
      </c>
      <c r="D1874" s="3" t="s">
        <v>14</v>
      </c>
      <c r="E1874" s="3" t="s">
        <v>3</v>
      </c>
      <c r="G1874" s="3" t="s">
        <v>15</v>
      </c>
      <c r="H1874" s="3">
        <v>1045965</v>
      </c>
      <c r="I1874" s="3">
        <v>1047206</v>
      </c>
      <c r="J1874" s="3" t="s">
        <v>16</v>
      </c>
      <c r="Q1874" s="3" t="s">
        <v>3713</v>
      </c>
      <c r="R1874" s="3">
        <v>1242</v>
      </c>
      <c r="T1874" s="3" t="s">
        <v>3714</v>
      </c>
    </row>
    <row r="1875" spans="1:20" x14ac:dyDescent="0.35">
      <c r="A1875" s="2" t="s">
        <v>20</v>
      </c>
      <c r="B1875" s="3" t="s">
        <v>21</v>
      </c>
      <c r="C1875" s="3" t="s">
        <v>13</v>
      </c>
      <c r="D1875" s="3" t="s">
        <v>14</v>
      </c>
      <c r="E1875" s="3" t="s">
        <v>3</v>
      </c>
      <c r="G1875" s="3" t="s">
        <v>15</v>
      </c>
      <c r="H1875" s="3">
        <v>1045965</v>
      </c>
      <c r="I1875" s="3">
        <v>1047206</v>
      </c>
      <c r="J1875" s="3" t="s">
        <v>16</v>
      </c>
      <c r="K1875" s="3" t="s">
        <v>3715</v>
      </c>
      <c r="L1875" s="3" t="s">
        <v>3715</v>
      </c>
      <c r="N1875" s="5" t="s">
        <v>3716</v>
      </c>
      <c r="Q1875" s="3" t="s">
        <v>3713</v>
      </c>
      <c r="R1875" s="3">
        <v>1242</v>
      </c>
      <c r="S1875" s="3">
        <v>413</v>
      </c>
    </row>
    <row r="1876" spans="1:20" x14ac:dyDescent="0.35">
      <c r="A1876" s="2" t="s">
        <v>11</v>
      </c>
      <c r="B1876" s="3" t="s">
        <v>12</v>
      </c>
      <c r="C1876" s="3" t="s">
        <v>13</v>
      </c>
      <c r="D1876" s="3" t="s">
        <v>14</v>
      </c>
      <c r="E1876" s="3" t="s">
        <v>3</v>
      </c>
      <c r="G1876" s="3" t="s">
        <v>15</v>
      </c>
      <c r="H1876" s="3">
        <v>1047578</v>
      </c>
      <c r="I1876" s="3">
        <v>1048027</v>
      </c>
      <c r="J1876" s="3" t="s">
        <v>28</v>
      </c>
      <c r="Q1876" s="3" t="s">
        <v>3717</v>
      </c>
      <c r="R1876" s="3">
        <v>450</v>
      </c>
      <c r="T1876" s="3" t="s">
        <v>3718</v>
      </c>
    </row>
    <row r="1877" spans="1:20" x14ac:dyDescent="0.35">
      <c r="A1877" s="2" t="s">
        <v>20</v>
      </c>
      <c r="B1877" s="3" t="s">
        <v>21</v>
      </c>
      <c r="C1877" s="3" t="s">
        <v>13</v>
      </c>
      <c r="D1877" s="3" t="s">
        <v>14</v>
      </c>
      <c r="E1877" s="3" t="s">
        <v>3</v>
      </c>
      <c r="G1877" s="3" t="s">
        <v>15</v>
      </c>
      <c r="H1877" s="3">
        <v>1047578</v>
      </c>
      <c r="I1877" s="3">
        <v>1048027</v>
      </c>
      <c r="J1877" s="3" t="s">
        <v>28</v>
      </c>
      <c r="K1877" s="3" t="s">
        <v>3719</v>
      </c>
      <c r="L1877" s="3" t="s">
        <v>3719</v>
      </c>
      <c r="N1877" s="5" t="s">
        <v>3720</v>
      </c>
      <c r="Q1877" s="3" t="s">
        <v>3717</v>
      </c>
      <c r="R1877" s="3">
        <v>450</v>
      </c>
      <c r="S1877" s="3">
        <v>149</v>
      </c>
    </row>
    <row r="1878" spans="1:20" x14ac:dyDescent="0.35">
      <c r="A1878" s="2" t="s">
        <v>11</v>
      </c>
      <c r="B1878" s="3" t="s">
        <v>12</v>
      </c>
      <c r="C1878" s="3" t="s">
        <v>13</v>
      </c>
      <c r="D1878" s="3" t="s">
        <v>14</v>
      </c>
      <c r="E1878" s="3" t="s">
        <v>3</v>
      </c>
      <c r="G1878" s="3" t="s">
        <v>15</v>
      </c>
      <c r="H1878" s="3">
        <v>1048135</v>
      </c>
      <c r="I1878" s="3">
        <v>1049553</v>
      </c>
      <c r="J1878" s="3" t="s">
        <v>16</v>
      </c>
      <c r="O1878" s="2" t="s">
        <v>3721</v>
      </c>
      <c r="Q1878" s="3" t="s">
        <v>3722</v>
      </c>
      <c r="R1878" s="3">
        <v>1419</v>
      </c>
      <c r="T1878" s="3" t="s">
        <v>3723</v>
      </c>
    </row>
    <row r="1879" spans="1:20" x14ac:dyDescent="0.35">
      <c r="A1879" s="2" t="s">
        <v>20</v>
      </c>
      <c r="B1879" s="3" t="s">
        <v>21</v>
      </c>
      <c r="C1879" s="3" t="s">
        <v>13</v>
      </c>
      <c r="D1879" s="3" t="s">
        <v>14</v>
      </c>
      <c r="E1879" s="3" t="s">
        <v>3</v>
      </c>
      <c r="G1879" s="3" t="s">
        <v>15</v>
      </c>
      <c r="H1879" s="3">
        <v>1048135</v>
      </c>
      <c r="I1879" s="3">
        <v>1049553</v>
      </c>
      <c r="J1879" s="3" t="s">
        <v>16</v>
      </c>
      <c r="K1879" s="3" t="s">
        <v>3724</v>
      </c>
      <c r="L1879" s="3" t="s">
        <v>3724</v>
      </c>
      <c r="N1879" s="5" t="s">
        <v>3725</v>
      </c>
      <c r="O1879" s="2" t="s">
        <v>3721</v>
      </c>
      <c r="Q1879" s="3" t="s">
        <v>3722</v>
      </c>
      <c r="R1879" s="3">
        <v>1419</v>
      </c>
      <c r="S1879" s="3">
        <v>472</v>
      </c>
    </row>
    <row r="1880" spans="1:20" x14ac:dyDescent="0.35">
      <c r="A1880" s="2" t="s">
        <v>11</v>
      </c>
      <c r="B1880" s="3" t="s">
        <v>12</v>
      </c>
      <c r="C1880" s="3" t="s">
        <v>13</v>
      </c>
      <c r="D1880" s="3" t="s">
        <v>14</v>
      </c>
      <c r="E1880" s="3" t="s">
        <v>3</v>
      </c>
      <c r="G1880" s="3" t="s">
        <v>15</v>
      </c>
      <c r="H1880" s="3">
        <v>1049678</v>
      </c>
      <c r="I1880" s="3">
        <v>1051576</v>
      </c>
      <c r="J1880" s="3" t="s">
        <v>16</v>
      </c>
      <c r="O1880" s="2" t="s">
        <v>3726</v>
      </c>
      <c r="Q1880" s="3" t="s">
        <v>3727</v>
      </c>
      <c r="R1880" s="3">
        <v>1899</v>
      </c>
      <c r="T1880" s="3" t="s">
        <v>3728</v>
      </c>
    </row>
    <row r="1881" spans="1:20" x14ac:dyDescent="0.35">
      <c r="A1881" s="2" t="s">
        <v>20</v>
      </c>
      <c r="B1881" s="3" t="s">
        <v>21</v>
      </c>
      <c r="C1881" s="3" t="s">
        <v>13</v>
      </c>
      <c r="D1881" s="3" t="s">
        <v>14</v>
      </c>
      <c r="E1881" s="3" t="s">
        <v>3</v>
      </c>
      <c r="G1881" s="3" t="s">
        <v>15</v>
      </c>
      <c r="H1881" s="3">
        <v>1049678</v>
      </c>
      <c r="I1881" s="3">
        <v>1051576</v>
      </c>
      <c r="J1881" s="3" t="s">
        <v>16</v>
      </c>
      <c r="K1881" s="3" t="s">
        <v>3729</v>
      </c>
      <c r="L1881" s="3" t="s">
        <v>3729</v>
      </c>
      <c r="N1881" s="5" t="s">
        <v>3730</v>
      </c>
      <c r="O1881" s="2" t="s">
        <v>3726</v>
      </c>
      <c r="Q1881" s="3" t="s">
        <v>3727</v>
      </c>
      <c r="R1881" s="3">
        <v>1899</v>
      </c>
      <c r="S1881" s="3">
        <v>632</v>
      </c>
    </row>
    <row r="1882" spans="1:20" x14ac:dyDescent="0.35">
      <c r="A1882" s="2" t="s">
        <v>11</v>
      </c>
      <c r="B1882" s="3" t="s">
        <v>12</v>
      </c>
      <c r="C1882" s="3" t="s">
        <v>13</v>
      </c>
      <c r="D1882" s="3" t="s">
        <v>14</v>
      </c>
      <c r="E1882" s="3" t="s">
        <v>3</v>
      </c>
      <c r="G1882" s="3" t="s">
        <v>15</v>
      </c>
      <c r="H1882" s="3">
        <v>1051649</v>
      </c>
      <c r="I1882" s="3">
        <v>1054312</v>
      </c>
      <c r="J1882" s="3" t="s">
        <v>16</v>
      </c>
      <c r="O1882" s="2" t="s">
        <v>3731</v>
      </c>
      <c r="Q1882" s="3" t="s">
        <v>3732</v>
      </c>
      <c r="R1882" s="3">
        <v>2664</v>
      </c>
      <c r="T1882" s="3" t="s">
        <v>3733</v>
      </c>
    </row>
    <row r="1883" spans="1:20" x14ac:dyDescent="0.35">
      <c r="A1883" s="2" t="s">
        <v>20</v>
      </c>
      <c r="B1883" s="3" t="s">
        <v>21</v>
      </c>
      <c r="C1883" s="3" t="s">
        <v>13</v>
      </c>
      <c r="D1883" s="3" t="s">
        <v>14</v>
      </c>
      <c r="E1883" s="3" t="s">
        <v>3</v>
      </c>
      <c r="G1883" s="3" t="s">
        <v>15</v>
      </c>
      <c r="H1883" s="3">
        <v>1051649</v>
      </c>
      <c r="I1883" s="3">
        <v>1054312</v>
      </c>
      <c r="J1883" s="3" t="s">
        <v>16</v>
      </c>
      <c r="K1883" s="3" t="s">
        <v>3734</v>
      </c>
      <c r="L1883" s="3" t="s">
        <v>3734</v>
      </c>
      <c r="N1883" s="5" t="s">
        <v>3735</v>
      </c>
      <c r="O1883" s="2" t="s">
        <v>3731</v>
      </c>
      <c r="Q1883" s="3" t="s">
        <v>3732</v>
      </c>
      <c r="R1883" s="3">
        <v>2664</v>
      </c>
      <c r="S1883" s="3">
        <v>887</v>
      </c>
    </row>
    <row r="1884" spans="1:20" x14ac:dyDescent="0.35">
      <c r="A1884" s="2" t="s">
        <v>11</v>
      </c>
      <c r="B1884" s="3" t="s">
        <v>12</v>
      </c>
      <c r="C1884" s="3" t="s">
        <v>13</v>
      </c>
      <c r="D1884" s="3" t="s">
        <v>14</v>
      </c>
      <c r="E1884" s="3" t="s">
        <v>3</v>
      </c>
      <c r="G1884" s="3" t="s">
        <v>15</v>
      </c>
      <c r="H1884" s="3">
        <v>1055015</v>
      </c>
      <c r="I1884" s="3">
        <v>1055515</v>
      </c>
      <c r="J1884" s="3" t="s">
        <v>16</v>
      </c>
      <c r="Q1884" s="3" t="s">
        <v>3736</v>
      </c>
      <c r="R1884" s="3">
        <v>501</v>
      </c>
      <c r="T1884" s="3" t="s">
        <v>3737</v>
      </c>
    </row>
    <row r="1885" spans="1:20" x14ac:dyDescent="0.35">
      <c r="A1885" s="2" t="s">
        <v>20</v>
      </c>
      <c r="B1885" s="3" t="s">
        <v>21</v>
      </c>
      <c r="C1885" s="3" t="s">
        <v>13</v>
      </c>
      <c r="D1885" s="3" t="s">
        <v>14</v>
      </c>
      <c r="E1885" s="3" t="s">
        <v>3</v>
      </c>
      <c r="G1885" s="3" t="s">
        <v>15</v>
      </c>
      <c r="H1885" s="3">
        <v>1055015</v>
      </c>
      <c r="I1885" s="3">
        <v>1055515</v>
      </c>
      <c r="J1885" s="3" t="s">
        <v>16</v>
      </c>
      <c r="K1885" s="3" t="s">
        <v>3738</v>
      </c>
      <c r="L1885" s="3" t="s">
        <v>3738</v>
      </c>
      <c r="N1885" s="5" t="s">
        <v>3739</v>
      </c>
      <c r="Q1885" s="3" t="s">
        <v>3736</v>
      </c>
      <c r="R1885" s="3">
        <v>501</v>
      </c>
      <c r="S1885" s="3">
        <v>166</v>
      </c>
    </row>
    <row r="1886" spans="1:20" x14ac:dyDescent="0.35">
      <c r="A1886" s="2" t="s">
        <v>11</v>
      </c>
      <c r="B1886" s="3" t="s">
        <v>12</v>
      </c>
      <c r="C1886" s="3" t="s">
        <v>13</v>
      </c>
      <c r="D1886" s="3" t="s">
        <v>14</v>
      </c>
      <c r="E1886" s="3" t="s">
        <v>3</v>
      </c>
      <c r="G1886" s="3" t="s">
        <v>15</v>
      </c>
      <c r="H1886" s="3">
        <v>1055574</v>
      </c>
      <c r="I1886" s="3">
        <v>1057301</v>
      </c>
      <c r="J1886" s="3" t="s">
        <v>16</v>
      </c>
      <c r="Q1886" s="3" t="s">
        <v>3740</v>
      </c>
      <c r="R1886" s="3">
        <v>1728</v>
      </c>
      <c r="T1886" s="3" t="s">
        <v>3741</v>
      </c>
    </row>
    <row r="1887" spans="1:20" x14ac:dyDescent="0.35">
      <c r="A1887" s="2" t="s">
        <v>20</v>
      </c>
      <c r="B1887" s="3" t="s">
        <v>21</v>
      </c>
      <c r="C1887" s="3" t="s">
        <v>13</v>
      </c>
      <c r="D1887" s="3" t="s">
        <v>14</v>
      </c>
      <c r="E1887" s="3" t="s">
        <v>3</v>
      </c>
      <c r="G1887" s="3" t="s">
        <v>15</v>
      </c>
      <c r="H1887" s="3">
        <v>1055574</v>
      </c>
      <c r="I1887" s="3">
        <v>1057301</v>
      </c>
      <c r="J1887" s="3" t="s">
        <v>16</v>
      </c>
      <c r="K1887" s="3" t="s">
        <v>3742</v>
      </c>
      <c r="L1887" s="3" t="s">
        <v>3742</v>
      </c>
      <c r="N1887" s="5" t="s">
        <v>3743</v>
      </c>
      <c r="Q1887" s="3" t="s">
        <v>3740</v>
      </c>
      <c r="R1887" s="3">
        <v>1728</v>
      </c>
      <c r="S1887" s="3">
        <v>575</v>
      </c>
    </row>
    <row r="1888" spans="1:20" x14ac:dyDescent="0.35">
      <c r="A1888" s="2" t="s">
        <v>11</v>
      </c>
      <c r="B1888" s="3" t="s">
        <v>12</v>
      </c>
      <c r="C1888" s="3" t="s">
        <v>13</v>
      </c>
      <c r="D1888" s="3" t="s">
        <v>14</v>
      </c>
      <c r="E1888" s="3" t="s">
        <v>3</v>
      </c>
      <c r="G1888" s="3" t="s">
        <v>15</v>
      </c>
      <c r="H1888" s="3">
        <v>1057387</v>
      </c>
      <c r="I1888" s="3">
        <v>1057644</v>
      </c>
      <c r="J1888" s="3" t="s">
        <v>16</v>
      </c>
      <c r="Q1888" s="3" t="s">
        <v>3744</v>
      </c>
      <c r="R1888" s="3">
        <v>258</v>
      </c>
      <c r="T1888" s="3" t="s">
        <v>3745</v>
      </c>
    </row>
    <row r="1889" spans="1:20" x14ac:dyDescent="0.35">
      <c r="A1889" s="2" t="s">
        <v>20</v>
      </c>
      <c r="B1889" s="3" t="s">
        <v>21</v>
      </c>
      <c r="C1889" s="3" t="s">
        <v>13</v>
      </c>
      <c r="D1889" s="3" t="s">
        <v>14</v>
      </c>
      <c r="E1889" s="3" t="s">
        <v>3</v>
      </c>
      <c r="G1889" s="3" t="s">
        <v>15</v>
      </c>
      <c r="H1889" s="3">
        <v>1057387</v>
      </c>
      <c r="I1889" s="3">
        <v>1057644</v>
      </c>
      <c r="J1889" s="3" t="s">
        <v>16</v>
      </c>
      <c r="K1889" s="3" t="s">
        <v>3746</v>
      </c>
      <c r="L1889" s="3" t="s">
        <v>3746</v>
      </c>
      <c r="N1889" s="5" t="s">
        <v>3747</v>
      </c>
      <c r="Q1889" s="3" t="s">
        <v>3744</v>
      </c>
      <c r="R1889" s="3">
        <v>258</v>
      </c>
      <c r="S1889" s="3">
        <v>85</v>
      </c>
    </row>
    <row r="1890" spans="1:20" x14ac:dyDescent="0.35">
      <c r="A1890" s="2" t="s">
        <v>11</v>
      </c>
      <c r="B1890" s="3" t="s">
        <v>12</v>
      </c>
      <c r="C1890" s="3" t="s">
        <v>13</v>
      </c>
      <c r="D1890" s="3" t="s">
        <v>14</v>
      </c>
      <c r="E1890" s="3" t="s">
        <v>3</v>
      </c>
      <c r="G1890" s="3" t="s">
        <v>15</v>
      </c>
      <c r="H1890" s="3">
        <v>1057875</v>
      </c>
      <c r="I1890" s="3">
        <v>1058927</v>
      </c>
      <c r="J1890" s="3" t="s">
        <v>16</v>
      </c>
      <c r="Q1890" s="3" t="s">
        <v>3748</v>
      </c>
      <c r="R1890" s="3">
        <v>1053</v>
      </c>
      <c r="T1890" s="3" t="s">
        <v>3749</v>
      </c>
    </row>
    <row r="1891" spans="1:20" x14ac:dyDescent="0.35">
      <c r="A1891" s="2" t="s">
        <v>20</v>
      </c>
      <c r="B1891" s="3" t="s">
        <v>21</v>
      </c>
      <c r="C1891" s="3" t="s">
        <v>13</v>
      </c>
      <c r="D1891" s="3" t="s">
        <v>14</v>
      </c>
      <c r="E1891" s="3" t="s">
        <v>3</v>
      </c>
      <c r="G1891" s="3" t="s">
        <v>15</v>
      </c>
      <c r="H1891" s="3">
        <v>1057875</v>
      </c>
      <c r="I1891" s="3">
        <v>1058927</v>
      </c>
      <c r="J1891" s="3" t="s">
        <v>16</v>
      </c>
      <c r="K1891" s="3" t="s">
        <v>3750</v>
      </c>
      <c r="L1891" s="3" t="s">
        <v>3750</v>
      </c>
      <c r="N1891" s="5" t="s">
        <v>3751</v>
      </c>
      <c r="Q1891" s="3" t="s">
        <v>3748</v>
      </c>
      <c r="R1891" s="3">
        <v>1053</v>
      </c>
      <c r="S1891" s="3">
        <v>350</v>
      </c>
    </row>
    <row r="1892" spans="1:20" x14ac:dyDescent="0.35">
      <c r="A1892" s="2" t="s">
        <v>11</v>
      </c>
      <c r="B1892" s="3" t="s">
        <v>12</v>
      </c>
      <c r="C1892" s="3" t="s">
        <v>13</v>
      </c>
      <c r="D1892" s="3" t="s">
        <v>14</v>
      </c>
      <c r="E1892" s="3" t="s">
        <v>3</v>
      </c>
      <c r="G1892" s="3" t="s">
        <v>15</v>
      </c>
      <c r="H1892" s="3">
        <v>1059010</v>
      </c>
      <c r="I1892" s="3">
        <v>1059564</v>
      </c>
      <c r="J1892" s="3" t="s">
        <v>28</v>
      </c>
      <c r="Q1892" s="3" t="s">
        <v>3752</v>
      </c>
      <c r="R1892" s="3">
        <v>555</v>
      </c>
      <c r="T1892" s="3" t="s">
        <v>3753</v>
      </c>
    </row>
    <row r="1893" spans="1:20" x14ac:dyDescent="0.35">
      <c r="A1893" s="2" t="s">
        <v>20</v>
      </c>
      <c r="B1893" s="3" t="s">
        <v>21</v>
      </c>
      <c r="C1893" s="3" t="s">
        <v>13</v>
      </c>
      <c r="D1893" s="3" t="s">
        <v>14</v>
      </c>
      <c r="E1893" s="3" t="s">
        <v>3</v>
      </c>
      <c r="G1893" s="3" t="s">
        <v>15</v>
      </c>
      <c r="H1893" s="3">
        <v>1059010</v>
      </c>
      <c r="I1893" s="3">
        <v>1059564</v>
      </c>
      <c r="J1893" s="3" t="s">
        <v>28</v>
      </c>
      <c r="K1893" s="3" t="s">
        <v>3754</v>
      </c>
      <c r="L1893" s="3" t="s">
        <v>3754</v>
      </c>
      <c r="N1893" s="5" t="s">
        <v>3755</v>
      </c>
      <c r="Q1893" s="3" t="s">
        <v>3752</v>
      </c>
      <c r="R1893" s="3">
        <v>555</v>
      </c>
      <c r="S1893" s="3">
        <v>184</v>
      </c>
    </row>
    <row r="1894" spans="1:20" x14ac:dyDescent="0.35">
      <c r="A1894" s="2" t="s">
        <v>11</v>
      </c>
      <c r="B1894" s="3" t="s">
        <v>469</v>
      </c>
      <c r="C1894" s="3" t="s">
        <v>13</v>
      </c>
      <c r="D1894" s="3" t="s">
        <v>14</v>
      </c>
      <c r="E1894" s="3" t="s">
        <v>3</v>
      </c>
      <c r="G1894" s="3" t="s">
        <v>15</v>
      </c>
      <c r="H1894" s="3">
        <v>1059797</v>
      </c>
      <c r="I1894" s="3">
        <v>1059872</v>
      </c>
      <c r="J1894" s="3" t="s">
        <v>28</v>
      </c>
      <c r="Q1894" s="3" t="s">
        <v>3756</v>
      </c>
      <c r="R1894" s="3">
        <v>76</v>
      </c>
      <c r="T1894" s="3" t="s">
        <v>3757</v>
      </c>
    </row>
    <row r="1895" spans="1:20" x14ac:dyDescent="0.35">
      <c r="A1895" s="2" t="s">
        <v>469</v>
      </c>
      <c r="C1895" s="3" t="s">
        <v>13</v>
      </c>
      <c r="D1895" s="3" t="s">
        <v>14</v>
      </c>
      <c r="E1895" s="3" t="s">
        <v>3</v>
      </c>
      <c r="G1895" s="3" t="s">
        <v>15</v>
      </c>
      <c r="H1895" s="3">
        <v>1059797</v>
      </c>
      <c r="I1895" s="3">
        <v>1059872</v>
      </c>
      <c r="J1895" s="3" t="s">
        <v>28</v>
      </c>
      <c r="N1895" s="5" t="s">
        <v>3572</v>
      </c>
      <c r="Q1895" s="3" t="s">
        <v>3756</v>
      </c>
      <c r="R1895" s="3">
        <v>76</v>
      </c>
      <c r="T1895" s="3" t="s">
        <v>3573</v>
      </c>
    </row>
    <row r="1896" spans="1:20" x14ac:dyDescent="0.35">
      <c r="A1896" s="2" t="s">
        <v>11</v>
      </c>
      <c r="B1896" s="3" t="s">
        <v>469</v>
      </c>
      <c r="C1896" s="3" t="s">
        <v>13</v>
      </c>
      <c r="D1896" s="3" t="s">
        <v>14</v>
      </c>
      <c r="E1896" s="3" t="s">
        <v>3</v>
      </c>
      <c r="G1896" s="3" t="s">
        <v>15</v>
      </c>
      <c r="H1896" s="3">
        <v>1059903</v>
      </c>
      <c r="I1896" s="3">
        <v>1059978</v>
      </c>
      <c r="J1896" s="3" t="s">
        <v>28</v>
      </c>
      <c r="Q1896" s="3" t="s">
        <v>3758</v>
      </c>
      <c r="R1896" s="3">
        <v>76</v>
      </c>
      <c r="T1896" s="3" t="s">
        <v>3759</v>
      </c>
    </row>
    <row r="1897" spans="1:20" x14ac:dyDescent="0.35">
      <c r="A1897" s="2" t="s">
        <v>469</v>
      </c>
      <c r="C1897" s="3" t="s">
        <v>13</v>
      </c>
      <c r="D1897" s="3" t="s">
        <v>14</v>
      </c>
      <c r="E1897" s="3" t="s">
        <v>3</v>
      </c>
      <c r="G1897" s="3" t="s">
        <v>15</v>
      </c>
      <c r="H1897" s="3">
        <v>1059903</v>
      </c>
      <c r="I1897" s="3">
        <v>1059978</v>
      </c>
      <c r="J1897" s="3" t="s">
        <v>28</v>
      </c>
      <c r="N1897" s="5" t="s">
        <v>3572</v>
      </c>
      <c r="Q1897" s="3" t="s">
        <v>3758</v>
      </c>
      <c r="R1897" s="3">
        <v>76</v>
      </c>
      <c r="T1897" s="3" t="s">
        <v>3573</v>
      </c>
    </row>
    <row r="1898" spans="1:20" x14ac:dyDescent="0.35">
      <c r="A1898" s="2" t="s">
        <v>11</v>
      </c>
      <c r="B1898" s="3" t="s">
        <v>12</v>
      </c>
      <c r="C1898" s="3" t="s">
        <v>13</v>
      </c>
      <c r="D1898" s="3" t="s">
        <v>14</v>
      </c>
      <c r="E1898" s="3" t="s">
        <v>3</v>
      </c>
      <c r="G1898" s="3" t="s">
        <v>15</v>
      </c>
      <c r="H1898" s="3">
        <v>1060123</v>
      </c>
      <c r="I1898" s="3">
        <v>1060620</v>
      </c>
      <c r="J1898" s="3" t="s">
        <v>28</v>
      </c>
      <c r="Q1898" s="3" t="s">
        <v>3760</v>
      </c>
      <c r="R1898" s="3">
        <v>498</v>
      </c>
      <c r="T1898" s="3" t="s">
        <v>3761</v>
      </c>
    </row>
    <row r="1899" spans="1:20" x14ac:dyDescent="0.35">
      <c r="A1899" s="2" t="s">
        <v>20</v>
      </c>
      <c r="B1899" s="3" t="s">
        <v>21</v>
      </c>
      <c r="C1899" s="3" t="s">
        <v>13</v>
      </c>
      <c r="D1899" s="3" t="s">
        <v>14</v>
      </c>
      <c r="E1899" s="3" t="s">
        <v>3</v>
      </c>
      <c r="G1899" s="3" t="s">
        <v>15</v>
      </c>
      <c r="H1899" s="3">
        <v>1060123</v>
      </c>
      <c r="I1899" s="3">
        <v>1060620</v>
      </c>
      <c r="J1899" s="3" t="s">
        <v>28</v>
      </c>
      <c r="K1899" s="3" t="s">
        <v>3762</v>
      </c>
      <c r="L1899" s="3" t="s">
        <v>3762</v>
      </c>
      <c r="N1899" s="5" t="s">
        <v>3763</v>
      </c>
      <c r="Q1899" s="3" t="s">
        <v>3760</v>
      </c>
      <c r="R1899" s="3">
        <v>498</v>
      </c>
      <c r="S1899" s="3">
        <v>165</v>
      </c>
    </row>
    <row r="1900" spans="1:20" x14ac:dyDescent="0.35">
      <c r="A1900" s="2" t="s">
        <v>11</v>
      </c>
      <c r="B1900" s="3" t="s">
        <v>12</v>
      </c>
      <c r="C1900" s="3" t="s">
        <v>13</v>
      </c>
      <c r="D1900" s="3" t="s">
        <v>14</v>
      </c>
      <c r="E1900" s="3" t="s">
        <v>3</v>
      </c>
      <c r="G1900" s="3" t="s">
        <v>15</v>
      </c>
      <c r="H1900" s="3">
        <v>1060589</v>
      </c>
      <c r="I1900" s="3">
        <v>1061854</v>
      </c>
      <c r="J1900" s="3" t="s">
        <v>28</v>
      </c>
      <c r="Q1900" s="3" t="s">
        <v>3764</v>
      </c>
      <c r="R1900" s="3">
        <v>1266</v>
      </c>
      <c r="T1900" s="3" t="s">
        <v>3765</v>
      </c>
    </row>
    <row r="1901" spans="1:20" x14ac:dyDescent="0.35">
      <c r="A1901" s="2" t="s">
        <v>20</v>
      </c>
      <c r="B1901" s="3" t="s">
        <v>21</v>
      </c>
      <c r="C1901" s="3" t="s">
        <v>13</v>
      </c>
      <c r="D1901" s="3" t="s">
        <v>14</v>
      </c>
      <c r="E1901" s="3" t="s">
        <v>3</v>
      </c>
      <c r="G1901" s="3" t="s">
        <v>15</v>
      </c>
      <c r="H1901" s="3">
        <v>1060589</v>
      </c>
      <c r="I1901" s="3">
        <v>1061854</v>
      </c>
      <c r="J1901" s="3" t="s">
        <v>28</v>
      </c>
      <c r="K1901" s="3" t="s">
        <v>3766</v>
      </c>
      <c r="L1901" s="3" t="s">
        <v>3766</v>
      </c>
      <c r="N1901" s="5" t="s">
        <v>3767</v>
      </c>
      <c r="Q1901" s="3" t="s">
        <v>3764</v>
      </c>
      <c r="R1901" s="3">
        <v>1266</v>
      </c>
      <c r="S1901" s="3">
        <v>421</v>
      </c>
    </row>
    <row r="1902" spans="1:20" x14ac:dyDescent="0.35">
      <c r="A1902" s="2" t="s">
        <v>11</v>
      </c>
      <c r="B1902" s="3" t="s">
        <v>12</v>
      </c>
      <c r="C1902" s="3" t="s">
        <v>13</v>
      </c>
      <c r="D1902" s="3" t="s">
        <v>14</v>
      </c>
      <c r="E1902" s="3" t="s">
        <v>3</v>
      </c>
      <c r="G1902" s="3" t="s">
        <v>15</v>
      </c>
      <c r="H1902" s="3">
        <v>1061860</v>
      </c>
      <c r="I1902" s="3">
        <v>1063713</v>
      </c>
      <c r="J1902" s="3" t="s">
        <v>28</v>
      </c>
      <c r="Q1902" s="3" t="s">
        <v>3768</v>
      </c>
      <c r="R1902" s="3">
        <v>1854</v>
      </c>
      <c r="T1902" s="3" t="s">
        <v>3769</v>
      </c>
    </row>
    <row r="1903" spans="1:20" x14ac:dyDescent="0.35">
      <c r="A1903" s="2" t="s">
        <v>20</v>
      </c>
      <c r="B1903" s="3" t="s">
        <v>21</v>
      </c>
      <c r="C1903" s="3" t="s">
        <v>13</v>
      </c>
      <c r="D1903" s="3" t="s">
        <v>14</v>
      </c>
      <c r="E1903" s="3" t="s">
        <v>3</v>
      </c>
      <c r="G1903" s="3" t="s">
        <v>15</v>
      </c>
      <c r="H1903" s="3">
        <v>1061860</v>
      </c>
      <c r="I1903" s="3">
        <v>1063713</v>
      </c>
      <c r="J1903" s="3" t="s">
        <v>28</v>
      </c>
      <c r="K1903" s="3" t="s">
        <v>3770</v>
      </c>
      <c r="L1903" s="3" t="s">
        <v>3770</v>
      </c>
      <c r="N1903" s="5" t="s">
        <v>3771</v>
      </c>
      <c r="Q1903" s="3" t="s">
        <v>3768</v>
      </c>
      <c r="R1903" s="3">
        <v>1854</v>
      </c>
      <c r="S1903" s="3">
        <v>617</v>
      </c>
    </row>
    <row r="1904" spans="1:20" x14ac:dyDescent="0.35">
      <c r="A1904" s="2" t="s">
        <v>11</v>
      </c>
      <c r="B1904" s="3" t="s">
        <v>12</v>
      </c>
      <c r="C1904" s="3" t="s">
        <v>13</v>
      </c>
      <c r="D1904" s="3" t="s">
        <v>14</v>
      </c>
      <c r="E1904" s="3" t="s">
        <v>3</v>
      </c>
      <c r="G1904" s="3" t="s">
        <v>15</v>
      </c>
      <c r="H1904" s="3">
        <v>1063718</v>
      </c>
      <c r="I1904" s="3">
        <v>1064668</v>
      </c>
      <c r="J1904" s="3" t="s">
        <v>28</v>
      </c>
      <c r="Q1904" s="3" t="s">
        <v>3772</v>
      </c>
      <c r="R1904" s="3">
        <v>951</v>
      </c>
      <c r="T1904" s="3" t="s">
        <v>3773</v>
      </c>
    </row>
    <row r="1905" spans="1:20" x14ac:dyDescent="0.35">
      <c r="A1905" s="2" t="s">
        <v>20</v>
      </c>
      <c r="B1905" s="3" t="s">
        <v>21</v>
      </c>
      <c r="C1905" s="3" t="s">
        <v>13</v>
      </c>
      <c r="D1905" s="3" t="s">
        <v>14</v>
      </c>
      <c r="E1905" s="3" t="s">
        <v>3</v>
      </c>
      <c r="G1905" s="3" t="s">
        <v>15</v>
      </c>
      <c r="H1905" s="3">
        <v>1063718</v>
      </c>
      <c r="I1905" s="3">
        <v>1064668</v>
      </c>
      <c r="J1905" s="3" t="s">
        <v>28</v>
      </c>
      <c r="K1905" s="3" t="s">
        <v>3774</v>
      </c>
      <c r="L1905" s="3" t="s">
        <v>3774</v>
      </c>
      <c r="N1905" s="5" t="s">
        <v>3775</v>
      </c>
      <c r="Q1905" s="3" t="s">
        <v>3772</v>
      </c>
      <c r="R1905" s="3">
        <v>951</v>
      </c>
      <c r="S1905" s="3">
        <v>316</v>
      </c>
    </row>
    <row r="1906" spans="1:20" x14ac:dyDescent="0.35">
      <c r="A1906" s="2" t="s">
        <v>11</v>
      </c>
      <c r="B1906" s="3" t="s">
        <v>12</v>
      </c>
      <c r="C1906" s="3" t="s">
        <v>13</v>
      </c>
      <c r="D1906" s="3" t="s">
        <v>14</v>
      </c>
      <c r="E1906" s="3" t="s">
        <v>3</v>
      </c>
      <c r="G1906" s="3" t="s">
        <v>15</v>
      </c>
      <c r="H1906" s="3">
        <v>1064798</v>
      </c>
      <c r="I1906" s="3">
        <v>1065088</v>
      </c>
      <c r="J1906" s="3" t="s">
        <v>28</v>
      </c>
      <c r="Q1906" s="3" t="s">
        <v>3776</v>
      </c>
      <c r="R1906" s="3">
        <v>291</v>
      </c>
      <c r="T1906" s="3" t="s">
        <v>3777</v>
      </c>
    </row>
    <row r="1907" spans="1:20" x14ac:dyDescent="0.35">
      <c r="A1907" s="2" t="s">
        <v>20</v>
      </c>
      <c r="B1907" s="3" t="s">
        <v>21</v>
      </c>
      <c r="C1907" s="3" t="s">
        <v>13</v>
      </c>
      <c r="D1907" s="3" t="s">
        <v>14</v>
      </c>
      <c r="E1907" s="3" t="s">
        <v>3</v>
      </c>
      <c r="G1907" s="3" t="s">
        <v>15</v>
      </c>
      <c r="H1907" s="3">
        <v>1064798</v>
      </c>
      <c r="I1907" s="3">
        <v>1065088</v>
      </c>
      <c r="J1907" s="3" t="s">
        <v>28</v>
      </c>
      <c r="K1907" s="3" t="s">
        <v>3778</v>
      </c>
      <c r="L1907" s="3" t="s">
        <v>3778</v>
      </c>
      <c r="N1907" s="5" t="s">
        <v>3779</v>
      </c>
      <c r="Q1907" s="3" t="s">
        <v>3776</v>
      </c>
      <c r="R1907" s="3">
        <v>291</v>
      </c>
      <c r="S1907" s="3">
        <v>96</v>
      </c>
    </row>
    <row r="1908" spans="1:20" x14ac:dyDescent="0.35">
      <c r="A1908" s="2" t="s">
        <v>11</v>
      </c>
      <c r="B1908" s="3" t="s">
        <v>12</v>
      </c>
      <c r="C1908" s="3" t="s">
        <v>13</v>
      </c>
      <c r="D1908" s="3" t="s">
        <v>14</v>
      </c>
      <c r="E1908" s="3" t="s">
        <v>3</v>
      </c>
      <c r="G1908" s="3" t="s">
        <v>15</v>
      </c>
      <c r="H1908" s="3">
        <v>1065096</v>
      </c>
      <c r="I1908" s="3">
        <v>1066442</v>
      </c>
      <c r="J1908" s="3" t="s">
        <v>28</v>
      </c>
      <c r="Q1908" s="3" t="s">
        <v>3780</v>
      </c>
      <c r="R1908" s="3">
        <v>1347</v>
      </c>
      <c r="T1908" s="3" t="s">
        <v>3781</v>
      </c>
    </row>
    <row r="1909" spans="1:20" x14ac:dyDescent="0.35">
      <c r="A1909" s="2" t="s">
        <v>20</v>
      </c>
      <c r="B1909" s="3" t="s">
        <v>21</v>
      </c>
      <c r="C1909" s="3" t="s">
        <v>13</v>
      </c>
      <c r="D1909" s="3" t="s">
        <v>14</v>
      </c>
      <c r="E1909" s="3" t="s">
        <v>3</v>
      </c>
      <c r="G1909" s="3" t="s">
        <v>15</v>
      </c>
      <c r="H1909" s="3">
        <v>1065096</v>
      </c>
      <c r="I1909" s="3">
        <v>1066442</v>
      </c>
      <c r="J1909" s="3" t="s">
        <v>28</v>
      </c>
      <c r="K1909" s="3" t="s">
        <v>3782</v>
      </c>
      <c r="L1909" s="3" t="s">
        <v>3782</v>
      </c>
      <c r="N1909" s="5" t="s">
        <v>3783</v>
      </c>
      <c r="Q1909" s="3" t="s">
        <v>3780</v>
      </c>
      <c r="R1909" s="3">
        <v>1347</v>
      </c>
      <c r="S1909" s="3">
        <v>448</v>
      </c>
    </row>
    <row r="1910" spans="1:20" x14ac:dyDescent="0.35">
      <c r="A1910" s="2" t="s">
        <v>11</v>
      </c>
      <c r="B1910" s="3" t="s">
        <v>12</v>
      </c>
      <c r="C1910" s="3" t="s">
        <v>13</v>
      </c>
      <c r="D1910" s="3" t="s">
        <v>14</v>
      </c>
      <c r="E1910" s="3" t="s">
        <v>3</v>
      </c>
      <c r="G1910" s="3" t="s">
        <v>15</v>
      </c>
      <c r="H1910" s="3">
        <v>1066491</v>
      </c>
      <c r="I1910" s="3">
        <v>1067444</v>
      </c>
      <c r="J1910" s="3" t="s">
        <v>16</v>
      </c>
      <c r="Q1910" s="3" t="s">
        <v>3784</v>
      </c>
      <c r="R1910" s="3">
        <v>954</v>
      </c>
      <c r="T1910" s="3" t="s">
        <v>3785</v>
      </c>
    </row>
    <row r="1911" spans="1:20" x14ac:dyDescent="0.35">
      <c r="A1911" s="2" t="s">
        <v>20</v>
      </c>
      <c r="B1911" s="3" t="s">
        <v>21</v>
      </c>
      <c r="C1911" s="3" t="s">
        <v>13</v>
      </c>
      <c r="D1911" s="3" t="s">
        <v>14</v>
      </c>
      <c r="E1911" s="3" t="s">
        <v>3</v>
      </c>
      <c r="G1911" s="3" t="s">
        <v>15</v>
      </c>
      <c r="H1911" s="3">
        <v>1066491</v>
      </c>
      <c r="I1911" s="3">
        <v>1067444</v>
      </c>
      <c r="J1911" s="3" t="s">
        <v>16</v>
      </c>
      <c r="K1911" s="3" t="s">
        <v>3786</v>
      </c>
      <c r="L1911" s="3" t="s">
        <v>3786</v>
      </c>
      <c r="N1911" s="5" t="s">
        <v>3787</v>
      </c>
      <c r="Q1911" s="3" t="s">
        <v>3784</v>
      </c>
      <c r="R1911" s="3">
        <v>954</v>
      </c>
      <c r="S1911" s="3">
        <v>317</v>
      </c>
    </row>
    <row r="1912" spans="1:20" x14ac:dyDescent="0.35">
      <c r="A1912" s="2" t="s">
        <v>11</v>
      </c>
      <c r="B1912" s="3" t="s">
        <v>12</v>
      </c>
      <c r="C1912" s="3" t="s">
        <v>13</v>
      </c>
      <c r="D1912" s="3" t="s">
        <v>14</v>
      </c>
      <c r="E1912" s="3" t="s">
        <v>3</v>
      </c>
      <c r="G1912" s="3" t="s">
        <v>15</v>
      </c>
      <c r="H1912" s="3">
        <v>1067531</v>
      </c>
      <c r="I1912" s="3">
        <v>1068607</v>
      </c>
      <c r="J1912" s="3" t="s">
        <v>16</v>
      </c>
      <c r="Q1912" s="3" t="s">
        <v>3788</v>
      </c>
      <c r="R1912" s="3">
        <v>1077</v>
      </c>
      <c r="T1912" s="3" t="s">
        <v>3789</v>
      </c>
    </row>
    <row r="1913" spans="1:20" x14ac:dyDescent="0.35">
      <c r="A1913" s="2" t="s">
        <v>20</v>
      </c>
      <c r="B1913" s="3" t="s">
        <v>21</v>
      </c>
      <c r="C1913" s="3" t="s">
        <v>13</v>
      </c>
      <c r="D1913" s="3" t="s">
        <v>14</v>
      </c>
      <c r="E1913" s="3" t="s">
        <v>3</v>
      </c>
      <c r="G1913" s="3" t="s">
        <v>15</v>
      </c>
      <c r="H1913" s="3">
        <v>1067531</v>
      </c>
      <c r="I1913" s="3">
        <v>1068607</v>
      </c>
      <c r="J1913" s="3" t="s">
        <v>16</v>
      </c>
      <c r="K1913" s="3" t="s">
        <v>3790</v>
      </c>
      <c r="L1913" s="3" t="s">
        <v>3790</v>
      </c>
      <c r="N1913" s="5" t="s">
        <v>3791</v>
      </c>
      <c r="Q1913" s="3" t="s">
        <v>3788</v>
      </c>
      <c r="R1913" s="3">
        <v>1077</v>
      </c>
      <c r="S1913" s="3">
        <v>358</v>
      </c>
    </row>
    <row r="1914" spans="1:20" x14ac:dyDescent="0.35">
      <c r="A1914" s="2" t="s">
        <v>11</v>
      </c>
      <c r="B1914" s="3" t="s">
        <v>12</v>
      </c>
      <c r="C1914" s="3" t="s">
        <v>13</v>
      </c>
      <c r="D1914" s="3" t="s">
        <v>14</v>
      </c>
      <c r="E1914" s="3" t="s">
        <v>3</v>
      </c>
      <c r="G1914" s="3" t="s">
        <v>15</v>
      </c>
      <c r="H1914" s="3">
        <v>1068625</v>
      </c>
      <c r="I1914" s="3">
        <v>1070031</v>
      </c>
      <c r="J1914" s="3" t="s">
        <v>16</v>
      </c>
      <c r="Q1914" s="3" t="s">
        <v>3792</v>
      </c>
      <c r="R1914" s="3">
        <v>1407</v>
      </c>
      <c r="T1914" s="3" t="s">
        <v>3793</v>
      </c>
    </row>
    <row r="1915" spans="1:20" x14ac:dyDescent="0.35">
      <c r="A1915" s="2" t="s">
        <v>20</v>
      </c>
      <c r="B1915" s="3" t="s">
        <v>21</v>
      </c>
      <c r="C1915" s="3" t="s">
        <v>13</v>
      </c>
      <c r="D1915" s="3" t="s">
        <v>14</v>
      </c>
      <c r="E1915" s="3" t="s">
        <v>3</v>
      </c>
      <c r="G1915" s="3" t="s">
        <v>15</v>
      </c>
      <c r="H1915" s="3">
        <v>1068625</v>
      </c>
      <c r="I1915" s="3">
        <v>1070031</v>
      </c>
      <c r="J1915" s="3" t="s">
        <v>16</v>
      </c>
      <c r="K1915" s="3" t="s">
        <v>3794</v>
      </c>
      <c r="L1915" s="3" t="s">
        <v>3794</v>
      </c>
      <c r="N1915" s="5" t="s">
        <v>31</v>
      </c>
      <c r="Q1915" s="3" t="s">
        <v>3792</v>
      </c>
      <c r="R1915" s="3">
        <v>1407</v>
      </c>
      <c r="S1915" s="3">
        <v>468</v>
      </c>
    </row>
    <row r="1916" spans="1:20" x14ac:dyDescent="0.35">
      <c r="A1916" s="2" t="s">
        <v>11</v>
      </c>
      <c r="B1916" s="3" t="s">
        <v>12</v>
      </c>
      <c r="C1916" s="3" t="s">
        <v>13</v>
      </c>
      <c r="D1916" s="3" t="s">
        <v>14</v>
      </c>
      <c r="E1916" s="3" t="s">
        <v>3</v>
      </c>
      <c r="G1916" s="3" t="s">
        <v>15</v>
      </c>
      <c r="H1916" s="3">
        <v>1070200</v>
      </c>
      <c r="I1916" s="3">
        <v>1071891</v>
      </c>
      <c r="J1916" s="3" t="s">
        <v>28</v>
      </c>
      <c r="Q1916" s="3" t="s">
        <v>3795</v>
      </c>
      <c r="R1916" s="3">
        <v>1692</v>
      </c>
      <c r="T1916" s="3" t="s">
        <v>3796</v>
      </c>
    </row>
    <row r="1917" spans="1:20" x14ac:dyDescent="0.35">
      <c r="A1917" s="2" t="s">
        <v>20</v>
      </c>
      <c r="B1917" s="3" t="s">
        <v>21</v>
      </c>
      <c r="C1917" s="3" t="s">
        <v>13</v>
      </c>
      <c r="D1917" s="3" t="s">
        <v>14</v>
      </c>
      <c r="E1917" s="3" t="s">
        <v>3</v>
      </c>
      <c r="G1917" s="3" t="s">
        <v>15</v>
      </c>
      <c r="H1917" s="3">
        <v>1070200</v>
      </c>
      <c r="I1917" s="3">
        <v>1071891</v>
      </c>
      <c r="J1917" s="3" t="s">
        <v>28</v>
      </c>
      <c r="K1917" s="3" t="s">
        <v>3797</v>
      </c>
      <c r="L1917" s="3" t="s">
        <v>3797</v>
      </c>
      <c r="N1917" s="5" t="s">
        <v>1036</v>
      </c>
      <c r="Q1917" s="3" t="s">
        <v>3795</v>
      </c>
      <c r="R1917" s="3">
        <v>1692</v>
      </c>
      <c r="S1917" s="3">
        <v>563</v>
      </c>
    </row>
    <row r="1918" spans="1:20" x14ac:dyDescent="0.35">
      <c r="A1918" s="2" t="s">
        <v>11</v>
      </c>
      <c r="B1918" s="3" t="s">
        <v>12</v>
      </c>
      <c r="C1918" s="3" t="s">
        <v>13</v>
      </c>
      <c r="D1918" s="3" t="s">
        <v>14</v>
      </c>
      <c r="E1918" s="3" t="s">
        <v>3</v>
      </c>
      <c r="G1918" s="3" t="s">
        <v>15</v>
      </c>
      <c r="H1918" s="3">
        <v>1071888</v>
      </c>
      <c r="I1918" s="3">
        <v>1072853</v>
      </c>
      <c r="J1918" s="3" t="s">
        <v>28</v>
      </c>
      <c r="N1918" s="5" t="s">
        <v>8265</v>
      </c>
      <c r="Q1918" s="3" t="s">
        <v>3798</v>
      </c>
      <c r="R1918" s="3">
        <v>966</v>
      </c>
      <c r="T1918" s="3" t="s">
        <v>3799</v>
      </c>
    </row>
    <row r="1919" spans="1:20" x14ac:dyDescent="0.35">
      <c r="A1919" s="2" t="s">
        <v>20</v>
      </c>
      <c r="B1919" s="3" t="s">
        <v>21</v>
      </c>
      <c r="C1919" s="3" t="s">
        <v>13</v>
      </c>
      <c r="D1919" s="3" t="s">
        <v>14</v>
      </c>
      <c r="E1919" s="3" t="s">
        <v>3</v>
      </c>
      <c r="G1919" s="3" t="s">
        <v>15</v>
      </c>
      <c r="H1919" s="3">
        <v>1071888</v>
      </c>
      <c r="I1919" s="3">
        <v>1072853</v>
      </c>
      <c r="J1919" s="3" t="s">
        <v>28</v>
      </c>
      <c r="K1919" s="3" t="s">
        <v>3800</v>
      </c>
      <c r="L1919" s="3" t="s">
        <v>3800</v>
      </c>
      <c r="N1919" s="5" t="s">
        <v>3801</v>
      </c>
      <c r="Q1919" s="3" t="s">
        <v>3798</v>
      </c>
      <c r="R1919" s="3">
        <v>966</v>
      </c>
      <c r="S1919" s="3">
        <v>321</v>
      </c>
    </row>
    <row r="1920" spans="1:20" x14ac:dyDescent="0.35">
      <c r="A1920" s="2" t="s">
        <v>11</v>
      </c>
      <c r="B1920" s="3" t="s">
        <v>12</v>
      </c>
      <c r="C1920" s="3" t="s">
        <v>13</v>
      </c>
      <c r="D1920" s="3" t="s">
        <v>14</v>
      </c>
      <c r="E1920" s="3" t="s">
        <v>3</v>
      </c>
      <c r="G1920" s="3" t="s">
        <v>15</v>
      </c>
      <c r="H1920" s="3">
        <v>1072843</v>
      </c>
      <c r="I1920" s="3">
        <v>1073730</v>
      </c>
      <c r="J1920" s="3" t="s">
        <v>28</v>
      </c>
      <c r="Q1920" s="3" t="s">
        <v>3802</v>
      </c>
      <c r="R1920" s="3">
        <v>888</v>
      </c>
      <c r="T1920" s="3" t="s">
        <v>3803</v>
      </c>
    </row>
    <row r="1921" spans="1:20" x14ac:dyDescent="0.35">
      <c r="A1921" s="2" t="s">
        <v>20</v>
      </c>
      <c r="B1921" s="3" t="s">
        <v>21</v>
      </c>
      <c r="C1921" s="3" t="s">
        <v>13</v>
      </c>
      <c r="D1921" s="3" t="s">
        <v>14</v>
      </c>
      <c r="E1921" s="3" t="s">
        <v>3</v>
      </c>
      <c r="G1921" s="3" t="s">
        <v>15</v>
      </c>
      <c r="H1921" s="3">
        <v>1072843</v>
      </c>
      <c r="I1921" s="3">
        <v>1073730</v>
      </c>
      <c r="J1921" s="3" t="s">
        <v>28</v>
      </c>
      <c r="K1921" s="3" t="s">
        <v>3804</v>
      </c>
      <c r="L1921" s="3" t="s">
        <v>3804</v>
      </c>
      <c r="N1921" s="5" t="s">
        <v>3805</v>
      </c>
      <c r="Q1921" s="3" t="s">
        <v>3802</v>
      </c>
      <c r="R1921" s="3">
        <v>888</v>
      </c>
      <c r="S1921" s="3">
        <v>295</v>
      </c>
    </row>
    <row r="1922" spans="1:20" x14ac:dyDescent="0.35">
      <c r="A1922" s="2" t="s">
        <v>11</v>
      </c>
      <c r="B1922" s="3" t="s">
        <v>12</v>
      </c>
      <c r="C1922" s="3" t="s">
        <v>13</v>
      </c>
      <c r="D1922" s="3" t="s">
        <v>14</v>
      </c>
      <c r="E1922" s="3" t="s">
        <v>3</v>
      </c>
      <c r="G1922" s="3" t="s">
        <v>15</v>
      </c>
      <c r="H1922" s="3">
        <v>1073738</v>
      </c>
      <c r="I1922" s="3">
        <v>1074787</v>
      </c>
      <c r="J1922" s="3" t="s">
        <v>28</v>
      </c>
      <c r="Q1922" s="3" t="s">
        <v>3806</v>
      </c>
      <c r="R1922" s="3">
        <v>1050</v>
      </c>
      <c r="T1922" s="3" t="s">
        <v>3807</v>
      </c>
    </row>
    <row r="1923" spans="1:20" x14ac:dyDescent="0.35">
      <c r="A1923" s="2" t="s">
        <v>20</v>
      </c>
      <c r="B1923" s="3" t="s">
        <v>21</v>
      </c>
      <c r="C1923" s="3" t="s">
        <v>13</v>
      </c>
      <c r="D1923" s="3" t="s">
        <v>14</v>
      </c>
      <c r="E1923" s="3" t="s">
        <v>3</v>
      </c>
      <c r="G1923" s="3" t="s">
        <v>15</v>
      </c>
      <c r="H1923" s="3">
        <v>1073738</v>
      </c>
      <c r="I1923" s="3">
        <v>1074787</v>
      </c>
      <c r="J1923" s="3" t="s">
        <v>28</v>
      </c>
      <c r="K1923" s="3" t="s">
        <v>3808</v>
      </c>
      <c r="L1923" s="3" t="s">
        <v>3808</v>
      </c>
      <c r="N1923" s="5" t="s">
        <v>3809</v>
      </c>
      <c r="Q1923" s="3" t="s">
        <v>3806</v>
      </c>
      <c r="R1923" s="3">
        <v>1050</v>
      </c>
      <c r="S1923" s="3">
        <v>349</v>
      </c>
    </row>
    <row r="1924" spans="1:20" x14ac:dyDescent="0.35">
      <c r="A1924" s="2" t="s">
        <v>11</v>
      </c>
      <c r="B1924" s="3" t="s">
        <v>12</v>
      </c>
      <c r="C1924" s="3" t="s">
        <v>13</v>
      </c>
      <c r="D1924" s="3" t="s">
        <v>14</v>
      </c>
      <c r="E1924" s="3" t="s">
        <v>3</v>
      </c>
      <c r="G1924" s="3" t="s">
        <v>15</v>
      </c>
      <c r="H1924" s="3">
        <v>1074800</v>
      </c>
      <c r="I1924" s="3">
        <v>1075597</v>
      </c>
      <c r="J1924" s="3" t="s">
        <v>28</v>
      </c>
      <c r="Q1924" s="3" t="s">
        <v>3810</v>
      </c>
      <c r="R1924" s="3">
        <v>798</v>
      </c>
      <c r="T1924" s="3" t="s">
        <v>3811</v>
      </c>
    </row>
    <row r="1925" spans="1:20" x14ac:dyDescent="0.35">
      <c r="A1925" s="2" t="s">
        <v>20</v>
      </c>
      <c r="B1925" s="3" t="s">
        <v>21</v>
      </c>
      <c r="C1925" s="3" t="s">
        <v>13</v>
      </c>
      <c r="D1925" s="3" t="s">
        <v>14</v>
      </c>
      <c r="E1925" s="3" t="s">
        <v>3</v>
      </c>
      <c r="G1925" s="3" t="s">
        <v>15</v>
      </c>
      <c r="H1925" s="3">
        <v>1074800</v>
      </c>
      <c r="I1925" s="3">
        <v>1075597</v>
      </c>
      <c r="J1925" s="3" t="s">
        <v>28</v>
      </c>
      <c r="K1925" s="3" t="s">
        <v>3812</v>
      </c>
      <c r="L1925" s="3" t="s">
        <v>3812</v>
      </c>
      <c r="N1925" s="5" t="s">
        <v>226</v>
      </c>
      <c r="Q1925" s="3" t="s">
        <v>3810</v>
      </c>
      <c r="R1925" s="3">
        <v>798</v>
      </c>
      <c r="S1925" s="3">
        <v>265</v>
      </c>
    </row>
    <row r="1926" spans="1:20" x14ac:dyDescent="0.35">
      <c r="A1926" s="2" t="s">
        <v>11</v>
      </c>
      <c r="B1926" s="3" t="s">
        <v>12</v>
      </c>
      <c r="C1926" s="3" t="s">
        <v>13</v>
      </c>
      <c r="D1926" s="3" t="s">
        <v>14</v>
      </c>
      <c r="E1926" s="3" t="s">
        <v>3</v>
      </c>
      <c r="G1926" s="3" t="s">
        <v>15</v>
      </c>
      <c r="H1926" s="3">
        <v>1075600</v>
      </c>
      <c r="I1926" s="3">
        <v>1076382</v>
      </c>
      <c r="J1926" s="3" t="s">
        <v>16</v>
      </c>
      <c r="Q1926" s="3" t="s">
        <v>3813</v>
      </c>
      <c r="R1926" s="3">
        <v>783</v>
      </c>
      <c r="T1926" s="3" t="s">
        <v>3814</v>
      </c>
    </row>
    <row r="1927" spans="1:20" x14ac:dyDescent="0.35">
      <c r="A1927" s="2" t="s">
        <v>20</v>
      </c>
      <c r="B1927" s="3" t="s">
        <v>21</v>
      </c>
      <c r="C1927" s="3" t="s">
        <v>13</v>
      </c>
      <c r="D1927" s="3" t="s">
        <v>14</v>
      </c>
      <c r="E1927" s="3" t="s">
        <v>3</v>
      </c>
      <c r="G1927" s="3" t="s">
        <v>15</v>
      </c>
      <c r="H1927" s="3">
        <v>1075600</v>
      </c>
      <c r="I1927" s="3">
        <v>1076382</v>
      </c>
      <c r="J1927" s="3" t="s">
        <v>16</v>
      </c>
      <c r="K1927" s="3" t="s">
        <v>3815</v>
      </c>
      <c r="L1927" s="3" t="s">
        <v>3815</v>
      </c>
      <c r="N1927" s="5" t="s">
        <v>3816</v>
      </c>
      <c r="Q1927" s="3" t="s">
        <v>3813</v>
      </c>
      <c r="R1927" s="3">
        <v>783</v>
      </c>
      <c r="S1927" s="3">
        <v>260</v>
      </c>
    </row>
    <row r="1928" spans="1:20" x14ac:dyDescent="0.35">
      <c r="A1928" s="2" t="s">
        <v>11</v>
      </c>
      <c r="B1928" s="3" t="s">
        <v>1281</v>
      </c>
      <c r="C1928" s="3" t="s">
        <v>13</v>
      </c>
      <c r="D1928" s="3" t="s">
        <v>14</v>
      </c>
      <c r="E1928" s="3" t="s">
        <v>3</v>
      </c>
      <c r="G1928" s="3" t="s">
        <v>15</v>
      </c>
      <c r="H1928" s="3">
        <v>1076768</v>
      </c>
      <c r="I1928" s="3">
        <v>1076883</v>
      </c>
      <c r="J1928" s="3" t="s">
        <v>16</v>
      </c>
      <c r="O1928" s="2" t="s">
        <v>1296</v>
      </c>
      <c r="Q1928" s="3" t="s">
        <v>3817</v>
      </c>
      <c r="R1928" s="3">
        <v>116</v>
      </c>
      <c r="T1928" s="3" t="s">
        <v>3818</v>
      </c>
    </row>
    <row r="1929" spans="1:20" x14ac:dyDescent="0.35">
      <c r="A1929" s="2" t="s">
        <v>1281</v>
      </c>
      <c r="C1929" s="3" t="s">
        <v>13</v>
      </c>
      <c r="D1929" s="3" t="s">
        <v>14</v>
      </c>
      <c r="E1929" s="3" t="s">
        <v>3</v>
      </c>
      <c r="G1929" s="3" t="s">
        <v>15</v>
      </c>
      <c r="H1929" s="3">
        <v>1076768</v>
      </c>
      <c r="I1929" s="3">
        <v>1076883</v>
      </c>
      <c r="J1929" s="3" t="s">
        <v>16</v>
      </c>
      <c r="N1929" s="5" t="s">
        <v>1299</v>
      </c>
      <c r="O1929" s="2" t="s">
        <v>1296</v>
      </c>
      <c r="Q1929" s="3" t="s">
        <v>3817</v>
      </c>
      <c r="R1929" s="3">
        <v>116</v>
      </c>
    </row>
    <row r="1930" spans="1:20" x14ac:dyDescent="0.35">
      <c r="A1930" s="2" t="s">
        <v>11</v>
      </c>
      <c r="B1930" s="3" t="s">
        <v>1281</v>
      </c>
      <c r="C1930" s="3" t="s">
        <v>13</v>
      </c>
      <c r="D1930" s="3" t="s">
        <v>14</v>
      </c>
      <c r="E1930" s="3" t="s">
        <v>3</v>
      </c>
      <c r="G1930" s="3" t="s">
        <v>15</v>
      </c>
      <c r="H1930" s="3">
        <v>1077034</v>
      </c>
      <c r="I1930" s="3">
        <v>1079952</v>
      </c>
      <c r="J1930" s="3" t="s">
        <v>16</v>
      </c>
      <c r="Q1930" s="3" t="s">
        <v>3819</v>
      </c>
      <c r="R1930" s="3">
        <v>2919</v>
      </c>
      <c r="T1930" s="3" t="s">
        <v>3820</v>
      </c>
    </row>
    <row r="1931" spans="1:20" x14ac:dyDescent="0.35">
      <c r="A1931" s="2" t="s">
        <v>1281</v>
      </c>
      <c r="C1931" s="3" t="s">
        <v>13</v>
      </c>
      <c r="D1931" s="3" t="s">
        <v>14</v>
      </c>
      <c r="E1931" s="3" t="s">
        <v>3</v>
      </c>
      <c r="G1931" s="3" t="s">
        <v>15</v>
      </c>
      <c r="H1931" s="3">
        <v>1077034</v>
      </c>
      <c r="I1931" s="3">
        <v>1079952</v>
      </c>
      <c r="J1931" s="3" t="s">
        <v>16</v>
      </c>
      <c r="N1931" s="5" t="s">
        <v>1295</v>
      </c>
      <c r="Q1931" s="3" t="s">
        <v>3819</v>
      </c>
      <c r="R1931" s="3">
        <v>2919</v>
      </c>
    </row>
    <row r="1932" spans="1:20" x14ac:dyDescent="0.35">
      <c r="A1932" s="2" t="s">
        <v>11</v>
      </c>
      <c r="B1932" s="3" t="s">
        <v>469</v>
      </c>
      <c r="C1932" s="3" t="s">
        <v>13</v>
      </c>
      <c r="D1932" s="3" t="s">
        <v>14</v>
      </c>
      <c r="E1932" s="3" t="s">
        <v>3</v>
      </c>
      <c r="G1932" s="3" t="s">
        <v>15</v>
      </c>
      <c r="H1932" s="3">
        <v>1080171</v>
      </c>
      <c r="I1932" s="3">
        <v>1080246</v>
      </c>
      <c r="J1932" s="3" t="s">
        <v>16</v>
      </c>
      <c r="Q1932" s="3" t="s">
        <v>3821</v>
      </c>
      <c r="R1932" s="3">
        <v>76</v>
      </c>
      <c r="T1932" s="3" t="s">
        <v>3822</v>
      </c>
    </row>
    <row r="1933" spans="1:20" x14ac:dyDescent="0.35">
      <c r="A1933" s="2" t="s">
        <v>469</v>
      </c>
      <c r="C1933" s="3" t="s">
        <v>13</v>
      </c>
      <c r="D1933" s="3" t="s">
        <v>14</v>
      </c>
      <c r="E1933" s="3" t="s">
        <v>3</v>
      </c>
      <c r="G1933" s="3" t="s">
        <v>15</v>
      </c>
      <c r="H1933" s="3">
        <v>1080171</v>
      </c>
      <c r="I1933" s="3">
        <v>1080246</v>
      </c>
      <c r="J1933" s="3" t="s">
        <v>16</v>
      </c>
      <c r="N1933" s="5" t="s">
        <v>3823</v>
      </c>
      <c r="Q1933" s="3" t="s">
        <v>3821</v>
      </c>
      <c r="R1933" s="3">
        <v>76</v>
      </c>
      <c r="T1933" s="3" t="s">
        <v>3824</v>
      </c>
    </row>
    <row r="1934" spans="1:20" x14ac:dyDescent="0.35">
      <c r="A1934" s="2" t="s">
        <v>11</v>
      </c>
      <c r="B1934" s="3" t="s">
        <v>1281</v>
      </c>
      <c r="C1934" s="3" t="s">
        <v>13</v>
      </c>
      <c r="D1934" s="3" t="s">
        <v>14</v>
      </c>
      <c r="E1934" s="3" t="s">
        <v>3</v>
      </c>
      <c r="G1934" s="3" t="s">
        <v>15</v>
      </c>
      <c r="H1934" s="3">
        <v>1080333</v>
      </c>
      <c r="I1934" s="3">
        <v>1081884</v>
      </c>
      <c r="J1934" s="3" t="s">
        <v>16</v>
      </c>
      <c r="Q1934" s="3" t="s">
        <v>3825</v>
      </c>
      <c r="R1934" s="3">
        <v>1552</v>
      </c>
      <c r="T1934" s="3" t="s">
        <v>3826</v>
      </c>
    </row>
    <row r="1935" spans="1:20" x14ac:dyDescent="0.35">
      <c r="A1935" s="2" t="s">
        <v>1281</v>
      </c>
      <c r="C1935" s="3" t="s">
        <v>13</v>
      </c>
      <c r="D1935" s="3" t="s">
        <v>14</v>
      </c>
      <c r="E1935" s="3" t="s">
        <v>3</v>
      </c>
      <c r="G1935" s="3" t="s">
        <v>15</v>
      </c>
      <c r="H1935" s="3">
        <v>1080333</v>
      </c>
      <c r="I1935" s="3">
        <v>1081884</v>
      </c>
      <c r="J1935" s="3" t="s">
        <v>16</v>
      </c>
      <c r="N1935" s="5" t="s">
        <v>1284</v>
      </c>
      <c r="Q1935" s="3" t="s">
        <v>3825</v>
      </c>
      <c r="R1935" s="3">
        <v>1552</v>
      </c>
    </row>
    <row r="1936" spans="1:20" x14ac:dyDescent="0.35">
      <c r="A1936" s="2" t="s">
        <v>11</v>
      </c>
      <c r="B1936" s="3" t="s">
        <v>12</v>
      </c>
      <c r="C1936" s="3" t="s">
        <v>13</v>
      </c>
      <c r="D1936" s="3" t="s">
        <v>14</v>
      </c>
      <c r="E1936" s="3" t="s">
        <v>3</v>
      </c>
      <c r="G1936" s="3" t="s">
        <v>15</v>
      </c>
      <c r="H1936" s="3">
        <v>1082228</v>
      </c>
      <c r="I1936" s="3">
        <v>1083037</v>
      </c>
      <c r="J1936" s="3" t="s">
        <v>16</v>
      </c>
      <c r="Q1936" s="3" t="s">
        <v>3827</v>
      </c>
      <c r="R1936" s="3">
        <v>810</v>
      </c>
      <c r="T1936" s="3" t="s">
        <v>3828</v>
      </c>
    </row>
    <row r="1937" spans="1:20" x14ac:dyDescent="0.35">
      <c r="A1937" s="2" t="s">
        <v>20</v>
      </c>
      <c r="B1937" s="3" t="s">
        <v>21</v>
      </c>
      <c r="C1937" s="3" t="s">
        <v>13</v>
      </c>
      <c r="D1937" s="3" t="s">
        <v>14</v>
      </c>
      <c r="E1937" s="3" t="s">
        <v>3</v>
      </c>
      <c r="G1937" s="3" t="s">
        <v>15</v>
      </c>
      <c r="H1937" s="3">
        <v>1082228</v>
      </c>
      <c r="I1937" s="3">
        <v>1083037</v>
      </c>
      <c r="J1937" s="3" t="s">
        <v>16</v>
      </c>
      <c r="K1937" s="3" t="s">
        <v>3829</v>
      </c>
      <c r="L1937" s="3" t="s">
        <v>3829</v>
      </c>
      <c r="N1937" s="5" t="s">
        <v>3830</v>
      </c>
      <c r="Q1937" s="3" t="s">
        <v>3827</v>
      </c>
      <c r="R1937" s="3">
        <v>810</v>
      </c>
      <c r="S1937" s="3">
        <v>269</v>
      </c>
    </row>
    <row r="1938" spans="1:20" x14ac:dyDescent="0.35">
      <c r="A1938" s="2" t="s">
        <v>11</v>
      </c>
      <c r="B1938" s="3" t="s">
        <v>12</v>
      </c>
      <c r="C1938" s="3" t="s">
        <v>13</v>
      </c>
      <c r="D1938" s="3" t="s">
        <v>14</v>
      </c>
      <c r="E1938" s="3" t="s">
        <v>3</v>
      </c>
      <c r="G1938" s="3" t="s">
        <v>15</v>
      </c>
      <c r="H1938" s="3">
        <v>1083034</v>
      </c>
      <c r="I1938" s="3">
        <v>1083546</v>
      </c>
      <c r="J1938" s="3" t="s">
        <v>16</v>
      </c>
      <c r="Q1938" s="3" t="s">
        <v>3831</v>
      </c>
      <c r="R1938" s="3">
        <v>513</v>
      </c>
      <c r="T1938" s="3" t="s">
        <v>3832</v>
      </c>
    </row>
    <row r="1939" spans="1:20" x14ac:dyDescent="0.35">
      <c r="A1939" s="2" t="s">
        <v>20</v>
      </c>
      <c r="B1939" s="3" t="s">
        <v>21</v>
      </c>
      <c r="C1939" s="3" t="s">
        <v>13</v>
      </c>
      <c r="D1939" s="3" t="s">
        <v>14</v>
      </c>
      <c r="E1939" s="3" t="s">
        <v>3</v>
      </c>
      <c r="G1939" s="3" t="s">
        <v>15</v>
      </c>
      <c r="H1939" s="3">
        <v>1083034</v>
      </c>
      <c r="I1939" s="3">
        <v>1083546</v>
      </c>
      <c r="J1939" s="3" t="s">
        <v>16</v>
      </c>
      <c r="K1939" s="3" t="s">
        <v>3833</v>
      </c>
      <c r="L1939" s="3" t="s">
        <v>3833</v>
      </c>
      <c r="N1939" s="5" t="s">
        <v>3834</v>
      </c>
      <c r="Q1939" s="3" t="s">
        <v>3831</v>
      </c>
      <c r="R1939" s="3">
        <v>513</v>
      </c>
      <c r="S1939" s="3">
        <v>170</v>
      </c>
    </row>
    <row r="1940" spans="1:20" x14ac:dyDescent="0.35">
      <c r="A1940" s="2" t="s">
        <v>11</v>
      </c>
      <c r="B1940" s="3" t="s">
        <v>12</v>
      </c>
      <c r="C1940" s="3" t="s">
        <v>13</v>
      </c>
      <c r="D1940" s="3" t="s">
        <v>14</v>
      </c>
      <c r="E1940" s="3" t="s">
        <v>3</v>
      </c>
      <c r="G1940" s="3" t="s">
        <v>15</v>
      </c>
      <c r="H1940" s="3">
        <v>1083539</v>
      </c>
      <c r="I1940" s="3">
        <v>1085620</v>
      </c>
      <c r="J1940" s="3" t="s">
        <v>16</v>
      </c>
      <c r="Q1940" s="3" t="s">
        <v>3835</v>
      </c>
      <c r="R1940" s="3">
        <v>2082</v>
      </c>
      <c r="T1940" s="3" t="s">
        <v>3836</v>
      </c>
    </row>
    <row r="1941" spans="1:20" x14ac:dyDescent="0.35">
      <c r="A1941" s="2" t="s">
        <v>20</v>
      </c>
      <c r="B1941" s="3" t="s">
        <v>21</v>
      </c>
      <c r="C1941" s="3" t="s">
        <v>13</v>
      </c>
      <c r="D1941" s="3" t="s">
        <v>14</v>
      </c>
      <c r="E1941" s="3" t="s">
        <v>3</v>
      </c>
      <c r="G1941" s="3" t="s">
        <v>15</v>
      </c>
      <c r="H1941" s="3">
        <v>1083539</v>
      </c>
      <c r="I1941" s="3">
        <v>1085620</v>
      </c>
      <c r="J1941" s="3" t="s">
        <v>16</v>
      </c>
      <c r="K1941" s="3" t="s">
        <v>3837</v>
      </c>
      <c r="L1941" s="3" t="s">
        <v>3837</v>
      </c>
      <c r="N1941" s="5" t="s">
        <v>3838</v>
      </c>
      <c r="Q1941" s="3" t="s">
        <v>3835</v>
      </c>
      <c r="R1941" s="3">
        <v>2082</v>
      </c>
      <c r="S1941" s="3">
        <v>693</v>
      </c>
    </row>
    <row r="1942" spans="1:20" x14ac:dyDescent="0.35">
      <c r="A1942" s="2" t="s">
        <v>11</v>
      </c>
      <c r="B1942" s="3" t="s">
        <v>12</v>
      </c>
      <c r="C1942" s="3" t="s">
        <v>13</v>
      </c>
      <c r="D1942" s="3" t="s">
        <v>14</v>
      </c>
      <c r="E1942" s="3" t="s">
        <v>3</v>
      </c>
      <c r="G1942" s="3" t="s">
        <v>15</v>
      </c>
      <c r="H1942" s="3">
        <v>1085617</v>
      </c>
      <c r="I1942" s="3">
        <v>1087740</v>
      </c>
      <c r="J1942" s="3" t="s">
        <v>16</v>
      </c>
      <c r="Q1942" s="3" t="s">
        <v>3839</v>
      </c>
      <c r="R1942" s="3">
        <v>2124</v>
      </c>
      <c r="T1942" s="3" t="s">
        <v>3840</v>
      </c>
    </row>
    <row r="1943" spans="1:20" x14ac:dyDescent="0.35">
      <c r="A1943" s="2" t="s">
        <v>20</v>
      </c>
      <c r="B1943" s="3" t="s">
        <v>21</v>
      </c>
      <c r="C1943" s="3" t="s">
        <v>13</v>
      </c>
      <c r="D1943" s="3" t="s">
        <v>14</v>
      </c>
      <c r="E1943" s="3" t="s">
        <v>3</v>
      </c>
      <c r="G1943" s="3" t="s">
        <v>15</v>
      </c>
      <c r="H1943" s="3">
        <v>1085617</v>
      </c>
      <c r="I1943" s="3">
        <v>1087740</v>
      </c>
      <c r="J1943" s="3" t="s">
        <v>16</v>
      </c>
      <c r="K1943" s="3" t="s">
        <v>3841</v>
      </c>
      <c r="L1943" s="3" t="s">
        <v>3841</v>
      </c>
      <c r="N1943" s="5" t="s">
        <v>3842</v>
      </c>
      <c r="Q1943" s="3" t="s">
        <v>3839</v>
      </c>
      <c r="R1943" s="3">
        <v>2124</v>
      </c>
      <c r="S1943" s="3">
        <v>707</v>
      </c>
    </row>
    <row r="1944" spans="1:20" x14ac:dyDescent="0.35">
      <c r="A1944" s="2" t="s">
        <v>11</v>
      </c>
      <c r="B1944" s="3" t="s">
        <v>12</v>
      </c>
      <c r="C1944" s="3" t="s">
        <v>13</v>
      </c>
      <c r="D1944" s="3" t="s">
        <v>14</v>
      </c>
      <c r="E1944" s="3" t="s">
        <v>3</v>
      </c>
      <c r="G1944" s="3" t="s">
        <v>15</v>
      </c>
      <c r="H1944" s="3">
        <v>1087801</v>
      </c>
      <c r="I1944" s="3">
        <v>1088070</v>
      </c>
      <c r="J1944" s="3" t="s">
        <v>16</v>
      </c>
      <c r="Q1944" s="3" t="s">
        <v>3843</v>
      </c>
      <c r="R1944" s="3">
        <v>270</v>
      </c>
      <c r="T1944" s="3" t="s">
        <v>3844</v>
      </c>
    </row>
    <row r="1945" spans="1:20" x14ac:dyDescent="0.35">
      <c r="A1945" s="2" t="s">
        <v>20</v>
      </c>
      <c r="B1945" s="3" t="s">
        <v>21</v>
      </c>
      <c r="C1945" s="3" t="s">
        <v>13</v>
      </c>
      <c r="D1945" s="3" t="s">
        <v>14</v>
      </c>
      <c r="E1945" s="3" t="s">
        <v>3</v>
      </c>
      <c r="G1945" s="3" t="s">
        <v>15</v>
      </c>
      <c r="H1945" s="3">
        <v>1087801</v>
      </c>
      <c r="I1945" s="3">
        <v>1088070</v>
      </c>
      <c r="J1945" s="3" t="s">
        <v>16</v>
      </c>
      <c r="K1945" s="3" t="s">
        <v>3845</v>
      </c>
      <c r="L1945" s="3" t="s">
        <v>3845</v>
      </c>
      <c r="N1945" s="5" t="s">
        <v>3846</v>
      </c>
      <c r="Q1945" s="3" t="s">
        <v>3843</v>
      </c>
      <c r="R1945" s="3">
        <v>270</v>
      </c>
      <c r="S1945" s="3">
        <v>89</v>
      </c>
    </row>
    <row r="1946" spans="1:20" x14ac:dyDescent="0.35">
      <c r="A1946" s="2" t="s">
        <v>11</v>
      </c>
      <c r="B1946" s="3" t="s">
        <v>12</v>
      </c>
      <c r="C1946" s="3" t="s">
        <v>13</v>
      </c>
      <c r="D1946" s="3" t="s">
        <v>14</v>
      </c>
      <c r="E1946" s="3" t="s">
        <v>3</v>
      </c>
      <c r="G1946" s="3" t="s">
        <v>15</v>
      </c>
      <c r="H1946" s="3">
        <v>1088137</v>
      </c>
      <c r="I1946" s="3">
        <v>1088763</v>
      </c>
      <c r="J1946" s="3" t="s">
        <v>16</v>
      </c>
      <c r="Q1946" s="3" t="s">
        <v>3847</v>
      </c>
      <c r="R1946" s="3">
        <v>627</v>
      </c>
      <c r="T1946" s="3" t="s">
        <v>3848</v>
      </c>
    </row>
    <row r="1947" spans="1:20" x14ac:dyDescent="0.35">
      <c r="A1947" s="2" t="s">
        <v>20</v>
      </c>
      <c r="B1947" s="3" t="s">
        <v>21</v>
      </c>
      <c r="C1947" s="3" t="s">
        <v>13</v>
      </c>
      <c r="D1947" s="3" t="s">
        <v>14</v>
      </c>
      <c r="E1947" s="3" t="s">
        <v>3</v>
      </c>
      <c r="G1947" s="3" t="s">
        <v>15</v>
      </c>
      <c r="H1947" s="3">
        <v>1088137</v>
      </c>
      <c r="I1947" s="3">
        <v>1088763</v>
      </c>
      <c r="J1947" s="3" t="s">
        <v>16</v>
      </c>
      <c r="K1947" s="3" t="s">
        <v>3849</v>
      </c>
      <c r="L1947" s="3" t="s">
        <v>3849</v>
      </c>
      <c r="N1947" s="5" t="s">
        <v>3850</v>
      </c>
      <c r="Q1947" s="3" t="s">
        <v>3847</v>
      </c>
      <c r="R1947" s="3">
        <v>627</v>
      </c>
      <c r="S1947" s="3">
        <v>208</v>
      </c>
    </row>
    <row r="1948" spans="1:20" x14ac:dyDescent="0.35">
      <c r="A1948" s="2" t="s">
        <v>11</v>
      </c>
      <c r="B1948" s="3" t="s">
        <v>12</v>
      </c>
      <c r="C1948" s="3" t="s">
        <v>13</v>
      </c>
      <c r="D1948" s="3" t="s">
        <v>14</v>
      </c>
      <c r="E1948" s="3" t="s">
        <v>3</v>
      </c>
      <c r="G1948" s="3" t="s">
        <v>15</v>
      </c>
      <c r="H1948" s="3">
        <v>1088861</v>
      </c>
      <c r="I1948" s="3">
        <v>1089253</v>
      </c>
      <c r="J1948" s="3" t="s">
        <v>16</v>
      </c>
      <c r="O1948" s="2" t="s">
        <v>3851</v>
      </c>
      <c r="Q1948" s="3" t="s">
        <v>3852</v>
      </c>
      <c r="R1948" s="3">
        <v>393</v>
      </c>
      <c r="T1948" s="3" t="s">
        <v>3853</v>
      </c>
    </row>
    <row r="1949" spans="1:20" x14ac:dyDescent="0.35">
      <c r="A1949" s="2" t="s">
        <v>20</v>
      </c>
      <c r="B1949" s="3" t="s">
        <v>21</v>
      </c>
      <c r="C1949" s="3" t="s">
        <v>13</v>
      </c>
      <c r="D1949" s="3" t="s">
        <v>14</v>
      </c>
      <c r="E1949" s="3" t="s">
        <v>3</v>
      </c>
      <c r="G1949" s="3" t="s">
        <v>15</v>
      </c>
      <c r="H1949" s="3">
        <v>1088861</v>
      </c>
      <c r="I1949" s="3">
        <v>1089253</v>
      </c>
      <c r="J1949" s="3" t="s">
        <v>16</v>
      </c>
      <c r="K1949" s="3" t="s">
        <v>3854</v>
      </c>
      <c r="L1949" s="3" t="s">
        <v>3854</v>
      </c>
      <c r="N1949" s="5" t="s">
        <v>3855</v>
      </c>
      <c r="O1949" s="2" t="s">
        <v>3851</v>
      </c>
      <c r="Q1949" s="3" t="s">
        <v>3852</v>
      </c>
      <c r="R1949" s="3">
        <v>393</v>
      </c>
      <c r="S1949" s="3">
        <v>130</v>
      </c>
    </row>
    <row r="1950" spans="1:20" x14ac:dyDescent="0.35">
      <c r="A1950" s="2" t="s">
        <v>11</v>
      </c>
      <c r="B1950" s="3" t="s">
        <v>12</v>
      </c>
      <c r="C1950" s="3" t="s">
        <v>13</v>
      </c>
      <c r="D1950" s="3" t="s">
        <v>14</v>
      </c>
      <c r="E1950" s="3" t="s">
        <v>3</v>
      </c>
      <c r="G1950" s="3" t="s">
        <v>15</v>
      </c>
      <c r="H1950" s="3">
        <v>1089501</v>
      </c>
      <c r="I1950" s="3">
        <v>1090505</v>
      </c>
      <c r="J1950" s="3" t="s">
        <v>28</v>
      </c>
      <c r="O1950" s="2" t="s">
        <v>3856</v>
      </c>
      <c r="Q1950" s="3" t="s">
        <v>3857</v>
      </c>
      <c r="R1950" s="3">
        <v>1005</v>
      </c>
      <c r="T1950" s="3" t="s">
        <v>3858</v>
      </c>
    </row>
    <row r="1951" spans="1:20" x14ac:dyDescent="0.35">
      <c r="A1951" s="2" t="s">
        <v>20</v>
      </c>
      <c r="B1951" s="3" t="s">
        <v>21</v>
      </c>
      <c r="C1951" s="3" t="s">
        <v>13</v>
      </c>
      <c r="D1951" s="3" t="s">
        <v>14</v>
      </c>
      <c r="E1951" s="3" t="s">
        <v>3</v>
      </c>
      <c r="G1951" s="3" t="s">
        <v>15</v>
      </c>
      <c r="H1951" s="3">
        <v>1089501</v>
      </c>
      <c r="I1951" s="3">
        <v>1090505</v>
      </c>
      <c r="J1951" s="3" t="s">
        <v>28</v>
      </c>
      <c r="K1951" s="3" t="s">
        <v>3859</v>
      </c>
      <c r="L1951" s="3" t="s">
        <v>3859</v>
      </c>
      <c r="N1951" s="5" t="s">
        <v>3860</v>
      </c>
      <c r="O1951" s="2" t="s">
        <v>3856</v>
      </c>
      <c r="Q1951" s="3" t="s">
        <v>3857</v>
      </c>
      <c r="R1951" s="3">
        <v>1005</v>
      </c>
      <c r="S1951" s="3">
        <v>334</v>
      </c>
    </row>
    <row r="1952" spans="1:20" x14ac:dyDescent="0.35">
      <c r="A1952" s="2" t="s">
        <v>11</v>
      </c>
      <c r="B1952" s="3" t="s">
        <v>12</v>
      </c>
      <c r="C1952" s="3" t="s">
        <v>13</v>
      </c>
      <c r="D1952" s="3" t="s">
        <v>14</v>
      </c>
      <c r="E1952" s="3" t="s">
        <v>3</v>
      </c>
      <c r="G1952" s="3" t="s">
        <v>15</v>
      </c>
      <c r="H1952" s="3">
        <v>1090684</v>
      </c>
      <c r="I1952" s="3">
        <v>1090815</v>
      </c>
      <c r="J1952" s="3" t="s">
        <v>16</v>
      </c>
      <c r="Q1952" s="3" t="s">
        <v>3861</v>
      </c>
      <c r="R1952" s="3">
        <v>132</v>
      </c>
    </row>
    <row r="1953" spans="1:20" x14ac:dyDescent="0.35">
      <c r="A1953" s="2" t="s">
        <v>20</v>
      </c>
      <c r="B1953" s="3" t="s">
        <v>21</v>
      </c>
      <c r="C1953" s="3" t="s">
        <v>13</v>
      </c>
      <c r="D1953" s="3" t="s">
        <v>14</v>
      </c>
      <c r="E1953" s="3" t="s">
        <v>3</v>
      </c>
      <c r="G1953" s="3" t="s">
        <v>15</v>
      </c>
      <c r="H1953" s="3">
        <v>1090684</v>
      </c>
      <c r="I1953" s="3">
        <v>1090815</v>
      </c>
      <c r="J1953" s="3" t="s">
        <v>16</v>
      </c>
      <c r="K1953" s="3" t="s">
        <v>3862</v>
      </c>
      <c r="L1953" s="3" t="s">
        <v>3862</v>
      </c>
      <c r="N1953" s="5" t="s">
        <v>3863</v>
      </c>
      <c r="Q1953" s="3" t="s">
        <v>3861</v>
      </c>
      <c r="R1953" s="3">
        <v>132</v>
      </c>
      <c r="S1953" s="3">
        <v>43</v>
      </c>
    </row>
    <row r="1954" spans="1:20" x14ac:dyDescent="0.35">
      <c r="A1954" s="2" t="s">
        <v>11</v>
      </c>
      <c r="B1954" s="3" t="s">
        <v>12</v>
      </c>
      <c r="C1954" s="3" t="s">
        <v>13</v>
      </c>
      <c r="D1954" s="3" t="s">
        <v>14</v>
      </c>
      <c r="E1954" s="3" t="s">
        <v>3</v>
      </c>
      <c r="G1954" s="3" t="s">
        <v>15</v>
      </c>
      <c r="H1954" s="3">
        <v>1091068</v>
      </c>
      <c r="I1954" s="3">
        <v>1092888</v>
      </c>
      <c r="J1954" s="3" t="s">
        <v>28</v>
      </c>
      <c r="Q1954" s="3" t="s">
        <v>3864</v>
      </c>
      <c r="R1954" s="3">
        <v>1821</v>
      </c>
      <c r="T1954" s="3" t="s">
        <v>3865</v>
      </c>
    </row>
    <row r="1955" spans="1:20" x14ac:dyDescent="0.35">
      <c r="A1955" s="2" t="s">
        <v>20</v>
      </c>
      <c r="B1955" s="3" t="s">
        <v>21</v>
      </c>
      <c r="C1955" s="3" t="s">
        <v>13</v>
      </c>
      <c r="D1955" s="3" t="s">
        <v>14</v>
      </c>
      <c r="E1955" s="3" t="s">
        <v>3</v>
      </c>
      <c r="G1955" s="3" t="s">
        <v>15</v>
      </c>
      <c r="H1955" s="3">
        <v>1091068</v>
      </c>
      <c r="I1955" s="3">
        <v>1092888</v>
      </c>
      <c r="J1955" s="3" t="s">
        <v>28</v>
      </c>
      <c r="K1955" s="3" t="s">
        <v>3866</v>
      </c>
      <c r="L1955" s="3" t="s">
        <v>3866</v>
      </c>
      <c r="N1955" s="5" t="s">
        <v>3867</v>
      </c>
      <c r="Q1955" s="3" t="s">
        <v>3864</v>
      </c>
      <c r="R1955" s="3">
        <v>1821</v>
      </c>
      <c r="S1955" s="3">
        <v>606</v>
      </c>
    </row>
    <row r="1956" spans="1:20" x14ac:dyDescent="0.35">
      <c r="A1956" s="2" t="s">
        <v>11</v>
      </c>
      <c r="B1956" s="3" t="s">
        <v>12</v>
      </c>
      <c r="C1956" s="3" t="s">
        <v>13</v>
      </c>
      <c r="D1956" s="3" t="s">
        <v>14</v>
      </c>
      <c r="E1956" s="3" t="s">
        <v>3</v>
      </c>
      <c r="G1956" s="3" t="s">
        <v>15</v>
      </c>
      <c r="H1956" s="3">
        <v>1092953</v>
      </c>
      <c r="I1956" s="3">
        <v>1094053</v>
      </c>
      <c r="J1956" s="3" t="s">
        <v>16</v>
      </c>
      <c r="Q1956" s="3" t="s">
        <v>3868</v>
      </c>
      <c r="R1956" s="3">
        <v>1101</v>
      </c>
      <c r="T1956" s="3" t="s">
        <v>3869</v>
      </c>
    </row>
    <row r="1957" spans="1:20" x14ac:dyDescent="0.35">
      <c r="A1957" s="2" t="s">
        <v>20</v>
      </c>
      <c r="B1957" s="3" t="s">
        <v>21</v>
      </c>
      <c r="C1957" s="3" t="s">
        <v>13</v>
      </c>
      <c r="D1957" s="3" t="s">
        <v>14</v>
      </c>
      <c r="E1957" s="3" t="s">
        <v>3</v>
      </c>
      <c r="G1957" s="3" t="s">
        <v>15</v>
      </c>
      <c r="H1957" s="3">
        <v>1092953</v>
      </c>
      <c r="I1957" s="3">
        <v>1094053</v>
      </c>
      <c r="J1957" s="3" t="s">
        <v>16</v>
      </c>
      <c r="K1957" s="3" t="s">
        <v>3870</v>
      </c>
      <c r="L1957" s="3" t="s">
        <v>3870</v>
      </c>
      <c r="N1957" s="5" t="s">
        <v>3871</v>
      </c>
      <c r="Q1957" s="3" t="s">
        <v>3868</v>
      </c>
      <c r="R1957" s="3">
        <v>1101</v>
      </c>
      <c r="S1957" s="3">
        <v>366</v>
      </c>
    </row>
    <row r="1958" spans="1:20" x14ac:dyDescent="0.35">
      <c r="A1958" s="2" t="s">
        <v>11</v>
      </c>
      <c r="B1958" s="3" t="s">
        <v>12</v>
      </c>
      <c r="C1958" s="3" t="s">
        <v>13</v>
      </c>
      <c r="D1958" s="3" t="s">
        <v>14</v>
      </c>
      <c r="E1958" s="3" t="s">
        <v>3</v>
      </c>
      <c r="G1958" s="3" t="s">
        <v>15</v>
      </c>
      <c r="H1958" s="3">
        <v>1094200</v>
      </c>
      <c r="I1958" s="3">
        <v>1094961</v>
      </c>
      <c r="J1958" s="3" t="s">
        <v>16</v>
      </c>
      <c r="Q1958" s="3" t="s">
        <v>3872</v>
      </c>
      <c r="R1958" s="3">
        <v>762</v>
      </c>
      <c r="T1958" s="3" t="s">
        <v>3873</v>
      </c>
    </row>
    <row r="1959" spans="1:20" x14ac:dyDescent="0.35">
      <c r="A1959" s="2" t="s">
        <v>20</v>
      </c>
      <c r="B1959" s="3" t="s">
        <v>21</v>
      </c>
      <c r="C1959" s="3" t="s">
        <v>13</v>
      </c>
      <c r="D1959" s="3" t="s">
        <v>14</v>
      </c>
      <c r="E1959" s="3" t="s">
        <v>3</v>
      </c>
      <c r="G1959" s="3" t="s">
        <v>15</v>
      </c>
      <c r="H1959" s="3">
        <v>1094200</v>
      </c>
      <c r="I1959" s="3">
        <v>1094961</v>
      </c>
      <c r="J1959" s="3" t="s">
        <v>16</v>
      </c>
      <c r="K1959" s="3" t="s">
        <v>3874</v>
      </c>
      <c r="L1959" s="3" t="s">
        <v>3874</v>
      </c>
      <c r="N1959" s="5" t="s">
        <v>3875</v>
      </c>
      <c r="Q1959" s="3" t="s">
        <v>3872</v>
      </c>
      <c r="R1959" s="3">
        <v>762</v>
      </c>
      <c r="S1959" s="3">
        <v>253</v>
      </c>
    </row>
    <row r="1960" spans="1:20" x14ac:dyDescent="0.35">
      <c r="A1960" s="2" t="s">
        <v>11</v>
      </c>
      <c r="B1960" s="3" t="s">
        <v>12</v>
      </c>
      <c r="C1960" s="3" t="s">
        <v>13</v>
      </c>
      <c r="D1960" s="3" t="s">
        <v>14</v>
      </c>
      <c r="E1960" s="3" t="s">
        <v>3</v>
      </c>
      <c r="G1960" s="3" t="s">
        <v>15</v>
      </c>
      <c r="H1960" s="3">
        <v>1094961</v>
      </c>
      <c r="I1960" s="3">
        <v>1096058</v>
      </c>
      <c r="J1960" s="3" t="s">
        <v>16</v>
      </c>
      <c r="Q1960" s="3" t="s">
        <v>3876</v>
      </c>
      <c r="R1960" s="3">
        <v>1098</v>
      </c>
      <c r="T1960" s="3" t="s">
        <v>3877</v>
      </c>
    </row>
    <row r="1961" spans="1:20" x14ac:dyDescent="0.35">
      <c r="A1961" s="2" t="s">
        <v>20</v>
      </c>
      <c r="B1961" s="3" t="s">
        <v>21</v>
      </c>
      <c r="C1961" s="3" t="s">
        <v>13</v>
      </c>
      <c r="D1961" s="3" t="s">
        <v>14</v>
      </c>
      <c r="E1961" s="3" t="s">
        <v>3</v>
      </c>
      <c r="G1961" s="3" t="s">
        <v>15</v>
      </c>
      <c r="H1961" s="3">
        <v>1094961</v>
      </c>
      <c r="I1961" s="3">
        <v>1096058</v>
      </c>
      <c r="J1961" s="3" t="s">
        <v>16</v>
      </c>
      <c r="K1961" s="3" t="s">
        <v>3878</v>
      </c>
      <c r="L1961" s="3" t="s">
        <v>3878</v>
      </c>
      <c r="N1961" s="5" t="s">
        <v>3879</v>
      </c>
      <c r="Q1961" s="3" t="s">
        <v>3876</v>
      </c>
      <c r="R1961" s="3">
        <v>1098</v>
      </c>
      <c r="S1961" s="3">
        <v>365</v>
      </c>
    </row>
    <row r="1962" spans="1:20" x14ac:dyDescent="0.35">
      <c r="A1962" s="2" t="s">
        <v>11</v>
      </c>
      <c r="B1962" s="3" t="s">
        <v>469</v>
      </c>
      <c r="C1962" s="3" t="s">
        <v>13</v>
      </c>
      <c r="D1962" s="3" t="s">
        <v>14</v>
      </c>
      <c r="E1962" s="3" t="s">
        <v>3</v>
      </c>
      <c r="G1962" s="3" t="s">
        <v>15</v>
      </c>
      <c r="H1962" s="3">
        <v>1096294</v>
      </c>
      <c r="I1962" s="3">
        <v>1096370</v>
      </c>
      <c r="J1962" s="3" t="s">
        <v>28</v>
      </c>
      <c r="Q1962" s="3" t="s">
        <v>3880</v>
      </c>
      <c r="R1962" s="3">
        <v>77</v>
      </c>
      <c r="T1962" s="3" t="s">
        <v>3881</v>
      </c>
    </row>
    <row r="1963" spans="1:20" x14ac:dyDescent="0.35">
      <c r="A1963" s="2" t="s">
        <v>469</v>
      </c>
      <c r="C1963" s="3" t="s">
        <v>13</v>
      </c>
      <c r="D1963" s="3" t="s">
        <v>14</v>
      </c>
      <c r="E1963" s="3" t="s">
        <v>3</v>
      </c>
      <c r="G1963" s="3" t="s">
        <v>15</v>
      </c>
      <c r="H1963" s="3">
        <v>1096294</v>
      </c>
      <c r="I1963" s="3">
        <v>1096370</v>
      </c>
      <c r="J1963" s="3" t="s">
        <v>28</v>
      </c>
      <c r="N1963" s="5" t="s">
        <v>2874</v>
      </c>
      <c r="Q1963" s="3" t="s">
        <v>3880</v>
      </c>
      <c r="R1963" s="3">
        <v>77</v>
      </c>
      <c r="T1963" s="3" t="s">
        <v>2875</v>
      </c>
    </row>
    <row r="1964" spans="1:20" x14ac:dyDescent="0.35">
      <c r="A1964" s="2" t="s">
        <v>11</v>
      </c>
      <c r="B1964" s="3" t="s">
        <v>12</v>
      </c>
      <c r="C1964" s="3" t="s">
        <v>13</v>
      </c>
      <c r="D1964" s="3" t="s">
        <v>14</v>
      </c>
      <c r="E1964" s="3" t="s">
        <v>3</v>
      </c>
      <c r="G1964" s="3" t="s">
        <v>15</v>
      </c>
      <c r="H1964" s="3">
        <v>1096528</v>
      </c>
      <c r="I1964" s="3">
        <v>1097901</v>
      </c>
      <c r="J1964" s="3" t="s">
        <v>16</v>
      </c>
      <c r="O1964" s="2" t="s">
        <v>3882</v>
      </c>
      <c r="Q1964" s="3" t="s">
        <v>3883</v>
      </c>
      <c r="R1964" s="3">
        <v>1374</v>
      </c>
      <c r="T1964" s="3" t="s">
        <v>3884</v>
      </c>
    </row>
    <row r="1965" spans="1:20" x14ac:dyDescent="0.35">
      <c r="A1965" s="2" t="s">
        <v>20</v>
      </c>
      <c r="B1965" s="3" t="s">
        <v>21</v>
      </c>
      <c r="C1965" s="3" t="s">
        <v>13</v>
      </c>
      <c r="D1965" s="3" t="s">
        <v>14</v>
      </c>
      <c r="E1965" s="3" t="s">
        <v>3</v>
      </c>
      <c r="G1965" s="3" t="s">
        <v>15</v>
      </c>
      <c r="H1965" s="3">
        <v>1096528</v>
      </c>
      <c r="I1965" s="3">
        <v>1097901</v>
      </c>
      <c r="J1965" s="3" t="s">
        <v>16</v>
      </c>
      <c r="K1965" s="3" t="s">
        <v>3885</v>
      </c>
      <c r="L1965" s="3" t="s">
        <v>3885</v>
      </c>
      <c r="N1965" s="5" t="s">
        <v>3886</v>
      </c>
      <c r="O1965" s="2" t="s">
        <v>3882</v>
      </c>
      <c r="Q1965" s="3" t="s">
        <v>3883</v>
      </c>
      <c r="R1965" s="3">
        <v>1374</v>
      </c>
      <c r="S1965" s="3">
        <v>457</v>
      </c>
    </row>
    <row r="1966" spans="1:20" x14ac:dyDescent="0.35">
      <c r="A1966" s="2" t="s">
        <v>11</v>
      </c>
      <c r="B1966" s="3" t="s">
        <v>12</v>
      </c>
      <c r="C1966" s="3" t="s">
        <v>13</v>
      </c>
      <c r="D1966" s="3" t="s">
        <v>14</v>
      </c>
      <c r="E1966" s="3" t="s">
        <v>3</v>
      </c>
      <c r="G1966" s="3" t="s">
        <v>15</v>
      </c>
      <c r="H1966" s="3">
        <v>1098047</v>
      </c>
      <c r="I1966" s="3">
        <v>1099048</v>
      </c>
      <c r="J1966" s="3" t="s">
        <v>28</v>
      </c>
      <c r="Q1966" s="3" t="s">
        <v>3887</v>
      </c>
      <c r="R1966" s="3">
        <v>1002</v>
      </c>
      <c r="T1966" s="3" t="s">
        <v>3888</v>
      </c>
    </row>
    <row r="1967" spans="1:20" x14ac:dyDescent="0.35">
      <c r="A1967" s="2" t="s">
        <v>20</v>
      </c>
      <c r="B1967" s="3" t="s">
        <v>21</v>
      </c>
      <c r="C1967" s="3" t="s">
        <v>13</v>
      </c>
      <c r="D1967" s="3" t="s">
        <v>14</v>
      </c>
      <c r="E1967" s="3" t="s">
        <v>3</v>
      </c>
      <c r="G1967" s="3" t="s">
        <v>15</v>
      </c>
      <c r="H1967" s="3">
        <v>1098047</v>
      </c>
      <c r="I1967" s="3">
        <v>1099048</v>
      </c>
      <c r="J1967" s="3" t="s">
        <v>28</v>
      </c>
      <c r="K1967" s="3" t="s">
        <v>3889</v>
      </c>
      <c r="L1967" s="3" t="s">
        <v>3889</v>
      </c>
      <c r="N1967" s="5" t="s">
        <v>3890</v>
      </c>
      <c r="Q1967" s="3" t="s">
        <v>3887</v>
      </c>
      <c r="R1967" s="3">
        <v>1002</v>
      </c>
      <c r="S1967" s="3">
        <v>333</v>
      </c>
    </row>
    <row r="1968" spans="1:20" x14ac:dyDescent="0.35">
      <c r="A1968" s="2" t="s">
        <v>11</v>
      </c>
      <c r="B1968" s="3" t="s">
        <v>12</v>
      </c>
      <c r="C1968" s="3" t="s">
        <v>13</v>
      </c>
      <c r="D1968" s="3" t="s">
        <v>14</v>
      </c>
      <c r="E1968" s="3" t="s">
        <v>3</v>
      </c>
      <c r="G1968" s="3" t="s">
        <v>15</v>
      </c>
      <c r="H1968" s="3">
        <v>1099184</v>
      </c>
      <c r="I1968" s="3">
        <v>1099675</v>
      </c>
      <c r="J1968" s="3" t="s">
        <v>28</v>
      </c>
      <c r="Q1968" s="3" t="s">
        <v>3891</v>
      </c>
      <c r="R1968" s="3">
        <v>492</v>
      </c>
      <c r="T1968" s="3" t="s">
        <v>3892</v>
      </c>
    </row>
    <row r="1969" spans="1:20" x14ac:dyDescent="0.35">
      <c r="A1969" s="2" t="s">
        <v>20</v>
      </c>
      <c r="B1969" s="3" t="s">
        <v>21</v>
      </c>
      <c r="C1969" s="3" t="s">
        <v>13</v>
      </c>
      <c r="D1969" s="3" t="s">
        <v>14</v>
      </c>
      <c r="E1969" s="3" t="s">
        <v>3</v>
      </c>
      <c r="G1969" s="3" t="s">
        <v>15</v>
      </c>
      <c r="H1969" s="3">
        <v>1099184</v>
      </c>
      <c r="I1969" s="3">
        <v>1099675</v>
      </c>
      <c r="J1969" s="3" t="s">
        <v>28</v>
      </c>
      <c r="K1969" s="3" t="s">
        <v>3893</v>
      </c>
      <c r="L1969" s="3" t="s">
        <v>3893</v>
      </c>
      <c r="N1969" s="5" t="s">
        <v>31</v>
      </c>
      <c r="Q1969" s="3" t="s">
        <v>3891</v>
      </c>
      <c r="R1969" s="3">
        <v>492</v>
      </c>
      <c r="S1969" s="3">
        <v>163</v>
      </c>
    </row>
    <row r="1970" spans="1:20" x14ac:dyDescent="0.35">
      <c r="A1970" s="2" t="s">
        <v>11</v>
      </c>
      <c r="B1970" s="3" t="s">
        <v>12</v>
      </c>
      <c r="C1970" s="3" t="s">
        <v>13</v>
      </c>
      <c r="D1970" s="3" t="s">
        <v>14</v>
      </c>
      <c r="E1970" s="3" t="s">
        <v>3</v>
      </c>
      <c r="G1970" s="3" t="s">
        <v>15</v>
      </c>
      <c r="H1970" s="3">
        <v>1099957</v>
      </c>
      <c r="I1970" s="3">
        <v>1101096</v>
      </c>
      <c r="J1970" s="3" t="s">
        <v>28</v>
      </c>
      <c r="Q1970" s="3" t="s">
        <v>3894</v>
      </c>
      <c r="R1970" s="3">
        <v>1140</v>
      </c>
      <c r="T1970" s="3" t="s">
        <v>3895</v>
      </c>
    </row>
    <row r="1971" spans="1:20" x14ac:dyDescent="0.35">
      <c r="A1971" s="2" t="s">
        <v>20</v>
      </c>
      <c r="B1971" s="3" t="s">
        <v>21</v>
      </c>
      <c r="C1971" s="3" t="s">
        <v>13</v>
      </c>
      <c r="D1971" s="3" t="s">
        <v>14</v>
      </c>
      <c r="E1971" s="3" t="s">
        <v>3</v>
      </c>
      <c r="G1971" s="3" t="s">
        <v>15</v>
      </c>
      <c r="H1971" s="3">
        <v>1099957</v>
      </c>
      <c r="I1971" s="3">
        <v>1101096</v>
      </c>
      <c r="J1971" s="3" t="s">
        <v>28</v>
      </c>
      <c r="K1971" s="3" t="s">
        <v>3896</v>
      </c>
      <c r="L1971" s="3" t="s">
        <v>3896</v>
      </c>
      <c r="N1971" s="5" t="s">
        <v>3897</v>
      </c>
      <c r="Q1971" s="3" t="s">
        <v>3894</v>
      </c>
      <c r="R1971" s="3">
        <v>1140</v>
      </c>
      <c r="S1971" s="3">
        <v>379</v>
      </c>
    </row>
    <row r="1972" spans="1:20" x14ac:dyDescent="0.35">
      <c r="A1972" s="2" t="s">
        <v>11</v>
      </c>
      <c r="B1972" s="3" t="s">
        <v>12</v>
      </c>
      <c r="C1972" s="3" t="s">
        <v>13</v>
      </c>
      <c r="D1972" s="3" t="s">
        <v>14</v>
      </c>
      <c r="E1972" s="3" t="s">
        <v>3</v>
      </c>
      <c r="G1972" s="3" t="s">
        <v>15</v>
      </c>
      <c r="H1972" s="3">
        <v>1101090</v>
      </c>
      <c r="I1972" s="3">
        <v>1102478</v>
      </c>
      <c r="J1972" s="3" t="s">
        <v>28</v>
      </c>
      <c r="Q1972" s="3" t="s">
        <v>3898</v>
      </c>
      <c r="R1972" s="3">
        <v>1389</v>
      </c>
      <c r="T1972" s="3" t="s">
        <v>3899</v>
      </c>
    </row>
    <row r="1973" spans="1:20" x14ac:dyDescent="0.35">
      <c r="A1973" s="2" t="s">
        <v>20</v>
      </c>
      <c r="B1973" s="3" t="s">
        <v>21</v>
      </c>
      <c r="C1973" s="3" t="s">
        <v>13</v>
      </c>
      <c r="D1973" s="3" t="s">
        <v>14</v>
      </c>
      <c r="E1973" s="3" t="s">
        <v>3</v>
      </c>
      <c r="G1973" s="3" t="s">
        <v>15</v>
      </c>
      <c r="H1973" s="3">
        <v>1101090</v>
      </c>
      <c r="I1973" s="3">
        <v>1102478</v>
      </c>
      <c r="J1973" s="3" t="s">
        <v>28</v>
      </c>
      <c r="K1973" s="3" t="s">
        <v>3900</v>
      </c>
      <c r="L1973" s="3" t="s">
        <v>3900</v>
      </c>
      <c r="N1973" s="5" t="s">
        <v>1190</v>
      </c>
      <c r="Q1973" s="3" t="s">
        <v>3898</v>
      </c>
      <c r="R1973" s="3">
        <v>1389</v>
      </c>
      <c r="S1973" s="3">
        <v>462</v>
      </c>
    </row>
    <row r="1974" spans="1:20" x14ac:dyDescent="0.35">
      <c r="A1974" s="2" t="s">
        <v>11</v>
      </c>
      <c r="B1974" s="3" t="s">
        <v>12</v>
      </c>
      <c r="C1974" s="3" t="s">
        <v>13</v>
      </c>
      <c r="D1974" s="3" t="s">
        <v>14</v>
      </c>
      <c r="E1974" s="3" t="s">
        <v>3</v>
      </c>
      <c r="G1974" s="3" t="s">
        <v>15</v>
      </c>
      <c r="H1974" s="3">
        <v>1102562</v>
      </c>
      <c r="I1974" s="3">
        <v>1103377</v>
      </c>
      <c r="J1974" s="3" t="s">
        <v>16</v>
      </c>
      <c r="Q1974" s="3" t="s">
        <v>3901</v>
      </c>
      <c r="R1974" s="3">
        <v>816</v>
      </c>
      <c r="T1974" s="3" t="s">
        <v>3902</v>
      </c>
    </row>
    <row r="1975" spans="1:20" x14ac:dyDescent="0.35">
      <c r="A1975" s="2" t="s">
        <v>20</v>
      </c>
      <c r="B1975" s="3" t="s">
        <v>21</v>
      </c>
      <c r="C1975" s="3" t="s">
        <v>13</v>
      </c>
      <c r="D1975" s="3" t="s">
        <v>14</v>
      </c>
      <c r="E1975" s="3" t="s">
        <v>3</v>
      </c>
      <c r="G1975" s="3" t="s">
        <v>15</v>
      </c>
      <c r="H1975" s="3">
        <v>1102562</v>
      </c>
      <c r="I1975" s="3">
        <v>1103377</v>
      </c>
      <c r="J1975" s="3" t="s">
        <v>16</v>
      </c>
      <c r="K1975" s="3" t="s">
        <v>3903</v>
      </c>
      <c r="L1975" s="3" t="s">
        <v>3903</v>
      </c>
      <c r="N1975" s="5" t="s">
        <v>31</v>
      </c>
      <c r="Q1975" s="3" t="s">
        <v>3901</v>
      </c>
      <c r="R1975" s="3">
        <v>816</v>
      </c>
      <c r="S1975" s="3">
        <v>271</v>
      </c>
    </row>
    <row r="1976" spans="1:20" x14ac:dyDescent="0.35">
      <c r="A1976" s="2" t="s">
        <v>11</v>
      </c>
      <c r="B1976" s="3" t="s">
        <v>12</v>
      </c>
      <c r="C1976" s="3" t="s">
        <v>13</v>
      </c>
      <c r="D1976" s="3" t="s">
        <v>14</v>
      </c>
      <c r="E1976" s="3" t="s">
        <v>3</v>
      </c>
      <c r="G1976" s="3" t="s">
        <v>15</v>
      </c>
      <c r="H1976" s="3">
        <v>1103509</v>
      </c>
      <c r="I1976" s="3">
        <v>1104189</v>
      </c>
      <c r="J1976" s="3" t="s">
        <v>28</v>
      </c>
      <c r="Q1976" s="3" t="s">
        <v>3904</v>
      </c>
      <c r="R1976" s="3">
        <v>681</v>
      </c>
      <c r="T1976" s="3" t="s">
        <v>3905</v>
      </c>
    </row>
    <row r="1977" spans="1:20" x14ac:dyDescent="0.35">
      <c r="A1977" s="2" t="s">
        <v>20</v>
      </c>
      <c r="B1977" s="3" t="s">
        <v>21</v>
      </c>
      <c r="C1977" s="3" t="s">
        <v>13</v>
      </c>
      <c r="D1977" s="3" t="s">
        <v>14</v>
      </c>
      <c r="E1977" s="3" t="s">
        <v>3</v>
      </c>
      <c r="G1977" s="3" t="s">
        <v>15</v>
      </c>
      <c r="H1977" s="3">
        <v>1103509</v>
      </c>
      <c r="I1977" s="3">
        <v>1104189</v>
      </c>
      <c r="J1977" s="3" t="s">
        <v>28</v>
      </c>
      <c r="K1977" s="3" t="s">
        <v>3906</v>
      </c>
      <c r="L1977" s="3" t="s">
        <v>3906</v>
      </c>
      <c r="N1977" s="5" t="s">
        <v>3907</v>
      </c>
      <c r="Q1977" s="3" t="s">
        <v>3904</v>
      </c>
      <c r="R1977" s="3">
        <v>681</v>
      </c>
      <c r="S1977" s="3">
        <v>226</v>
      </c>
    </row>
    <row r="1978" spans="1:20" x14ac:dyDescent="0.35">
      <c r="A1978" s="2" t="s">
        <v>11</v>
      </c>
      <c r="B1978" s="3" t="s">
        <v>12</v>
      </c>
      <c r="C1978" s="3" t="s">
        <v>13</v>
      </c>
      <c r="D1978" s="3" t="s">
        <v>14</v>
      </c>
      <c r="E1978" s="3" t="s">
        <v>3</v>
      </c>
      <c r="G1978" s="3" t="s">
        <v>15</v>
      </c>
      <c r="H1978" s="3">
        <v>1104203</v>
      </c>
      <c r="I1978" s="3">
        <v>1105465</v>
      </c>
      <c r="J1978" s="3" t="s">
        <v>28</v>
      </c>
      <c r="O1978" s="2" t="s">
        <v>3908</v>
      </c>
      <c r="Q1978" s="3" t="s">
        <v>3909</v>
      </c>
      <c r="R1978" s="3">
        <v>1263</v>
      </c>
      <c r="T1978" s="3" t="s">
        <v>3910</v>
      </c>
    </row>
    <row r="1979" spans="1:20" x14ac:dyDescent="0.35">
      <c r="A1979" s="2" t="s">
        <v>20</v>
      </c>
      <c r="B1979" s="3" t="s">
        <v>21</v>
      </c>
      <c r="C1979" s="3" t="s">
        <v>13</v>
      </c>
      <c r="D1979" s="3" t="s">
        <v>14</v>
      </c>
      <c r="E1979" s="3" t="s">
        <v>3</v>
      </c>
      <c r="G1979" s="3" t="s">
        <v>15</v>
      </c>
      <c r="H1979" s="3">
        <v>1104203</v>
      </c>
      <c r="I1979" s="3">
        <v>1105465</v>
      </c>
      <c r="J1979" s="3" t="s">
        <v>28</v>
      </c>
      <c r="K1979" s="3" t="s">
        <v>3911</v>
      </c>
      <c r="L1979" s="3" t="s">
        <v>3911</v>
      </c>
      <c r="N1979" s="5" t="s">
        <v>3912</v>
      </c>
      <c r="O1979" s="2" t="s">
        <v>3908</v>
      </c>
      <c r="Q1979" s="3" t="s">
        <v>3909</v>
      </c>
      <c r="R1979" s="3">
        <v>1263</v>
      </c>
      <c r="S1979" s="3">
        <v>420</v>
      </c>
    </row>
    <row r="1980" spans="1:20" x14ac:dyDescent="0.35">
      <c r="A1980" s="2" t="s">
        <v>11</v>
      </c>
      <c r="B1980" s="3" t="s">
        <v>12</v>
      </c>
      <c r="C1980" s="3" t="s">
        <v>13</v>
      </c>
      <c r="D1980" s="3" t="s">
        <v>14</v>
      </c>
      <c r="E1980" s="3" t="s">
        <v>3</v>
      </c>
      <c r="G1980" s="3" t="s">
        <v>15</v>
      </c>
      <c r="H1980" s="3">
        <v>1105600</v>
      </c>
      <c r="I1980" s="3">
        <v>1106952</v>
      </c>
      <c r="J1980" s="3" t="s">
        <v>28</v>
      </c>
      <c r="Q1980" s="3" t="s">
        <v>3913</v>
      </c>
      <c r="R1980" s="3">
        <v>1353</v>
      </c>
      <c r="T1980" s="3" t="s">
        <v>3914</v>
      </c>
    </row>
    <row r="1981" spans="1:20" x14ac:dyDescent="0.35">
      <c r="A1981" s="2" t="s">
        <v>20</v>
      </c>
      <c r="B1981" s="3" t="s">
        <v>21</v>
      </c>
      <c r="C1981" s="3" t="s">
        <v>13</v>
      </c>
      <c r="D1981" s="3" t="s">
        <v>14</v>
      </c>
      <c r="E1981" s="3" t="s">
        <v>3</v>
      </c>
      <c r="G1981" s="3" t="s">
        <v>15</v>
      </c>
      <c r="H1981" s="3">
        <v>1105600</v>
      </c>
      <c r="I1981" s="3">
        <v>1106952</v>
      </c>
      <c r="J1981" s="3" t="s">
        <v>28</v>
      </c>
      <c r="K1981" s="3" t="s">
        <v>3915</v>
      </c>
      <c r="L1981" s="3" t="s">
        <v>3915</v>
      </c>
      <c r="N1981" s="5" t="s">
        <v>3916</v>
      </c>
      <c r="Q1981" s="3" t="s">
        <v>3913</v>
      </c>
      <c r="R1981" s="3">
        <v>1353</v>
      </c>
      <c r="S1981" s="3">
        <v>450</v>
      </c>
    </row>
    <row r="1982" spans="1:20" x14ac:dyDescent="0.35">
      <c r="A1982" s="2" t="s">
        <v>11</v>
      </c>
      <c r="B1982" s="3" t="s">
        <v>12</v>
      </c>
      <c r="C1982" s="3" t="s">
        <v>13</v>
      </c>
      <c r="D1982" s="3" t="s">
        <v>14</v>
      </c>
      <c r="E1982" s="3" t="s">
        <v>3</v>
      </c>
      <c r="G1982" s="3" t="s">
        <v>15</v>
      </c>
      <c r="H1982" s="3">
        <v>1107132</v>
      </c>
      <c r="I1982" s="3">
        <v>1108430</v>
      </c>
      <c r="J1982" s="3" t="s">
        <v>28</v>
      </c>
      <c r="O1982" s="2" t="s">
        <v>3917</v>
      </c>
      <c r="Q1982" s="3" t="s">
        <v>3918</v>
      </c>
      <c r="R1982" s="3">
        <v>1299</v>
      </c>
      <c r="T1982" s="3" t="s">
        <v>3919</v>
      </c>
    </row>
    <row r="1983" spans="1:20" x14ac:dyDescent="0.35">
      <c r="A1983" s="2" t="s">
        <v>20</v>
      </c>
      <c r="B1983" s="3" t="s">
        <v>21</v>
      </c>
      <c r="C1983" s="3" t="s">
        <v>13</v>
      </c>
      <c r="D1983" s="3" t="s">
        <v>14</v>
      </c>
      <c r="E1983" s="3" t="s">
        <v>3</v>
      </c>
      <c r="G1983" s="3" t="s">
        <v>15</v>
      </c>
      <c r="H1983" s="3">
        <v>1107132</v>
      </c>
      <c r="I1983" s="3">
        <v>1108430</v>
      </c>
      <c r="J1983" s="3" t="s">
        <v>28</v>
      </c>
      <c r="K1983" s="3" t="s">
        <v>3920</v>
      </c>
      <c r="L1983" s="3" t="s">
        <v>3920</v>
      </c>
      <c r="N1983" s="5" t="s">
        <v>3921</v>
      </c>
      <c r="O1983" s="2" t="s">
        <v>3917</v>
      </c>
      <c r="Q1983" s="3" t="s">
        <v>3918</v>
      </c>
      <c r="R1983" s="3">
        <v>1299</v>
      </c>
      <c r="S1983" s="3">
        <v>432</v>
      </c>
    </row>
    <row r="1984" spans="1:20" x14ac:dyDescent="0.35">
      <c r="A1984" s="2" t="s">
        <v>11</v>
      </c>
      <c r="B1984" s="3" t="s">
        <v>12</v>
      </c>
      <c r="C1984" s="3" t="s">
        <v>13</v>
      </c>
      <c r="D1984" s="3" t="s">
        <v>14</v>
      </c>
      <c r="E1984" s="3" t="s">
        <v>3</v>
      </c>
      <c r="G1984" s="3" t="s">
        <v>15</v>
      </c>
      <c r="H1984" s="3">
        <v>1108621</v>
      </c>
      <c r="I1984" s="3">
        <v>1110027</v>
      </c>
      <c r="J1984" s="3" t="s">
        <v>28</v>
      </c>
      <c r="Q1984" s="3" t="s">
        <v>3922</v>
      </c>
      <c r="R1984" s="3">
        <v>1407</v>
      </c>
      <c r="T1984" s="3" t="s">
        <v>3923</v>
      </c>
    </row>
    <row r="1985" spans="1:20" x14ac:dyDescent="0.35">
      <c r="A1985" s="2" t="s">
        <v>20</v>
      </c>
      <c r="B1985" s="3" t="s">
        <v>21</v>
      </c>
      <c r="C1985" s="3" t="s">
        <v>13</v>
      </c>
      <c r="D1985" s="3" t="s">
        <v>14</v>
      </c>
      <c r="E1985" s="3" t="s">
        <v>3</v>
      </c>
      <c r="G1985" s="3" t="s">
        <v>15</v>
      </c>
      <c r="H1985" s="3">
        <v>1108621</v>
      </c>
      <c r="I1985" s="3">
        <v>1110027</v>
      </c>
      <c r="J1985" s="3" t="s">
        <v>28</v>
      </c>
      <c r="K1985" s="3" t="s">
        <v>3924</v>
      </c>
      <c r="L1985" s="3" t="s">
        <v>3924</v>
      </c>
      <c r="N1985" s="5" t="s">
        <v>3925</v>
      </c>
      <c r="Q1985" s="3" t="s">
        <v>3922</v>
      </c>
      <c r="R1985" s="3">
        <v>1407</v>
      </c>
      <c r="S1985" s="3">
        <v>468</v>
      </c>
    </row>
    <row r="1986" spans="1:20" x14ac:dyDescent="0.35">
      <c r="A1986" s="2" t="s">
        <v>11</v>
      </c>
      <c r="B1986" s="3" t="s">
        <v>12</v>
      </c>
      <c r="C1986" s="3" t="s">
        <v>13</v>
      </c>
      <c r="D1986" s="3" t="s">
        <v>14</v>
      </c>
      <c r="E1986" s="3" t="s">
        <v>3</v>
      </c>
      <c r="G1986" s="3" t="s">
        <v>15</v>
      </c>
      <c r="H1986" s="3">
        <v>1110332</v>
      </c>
      <c r="I1986" s="3">
        <v>1112473</v>
      </c>
      <c r="J1986" s="3" t="s">
        <v>28</v>
      </c>
      <c r="Q1986" s="3" t="s">
        <v>3926</v>
      </c>
      <c r="R1986" s="3">
        <v>2142</v>
      </c>
      <c r="T1986" s="3" t="s">
        <v>3927</v>
      </c>
    </row>
    <row r="1987" spans="1:20" x14ac:dyDescent="0.35">
      <c r="A1987" s="2" t="s">
        <v>20</v>
      </c>
      <c r="B1987" s="3" t="s">
        <v>21</v>
      </c>
      <c r="C1987" s="3" t="s">
        <v>13</v>
      </c>
      <c r="D1987" s="3" t="s">
        <v>14</v>
      </c>
      <c r="E1987" s="3" t="s">
        <v>3</v>
      </c>
      <c r="G1987" s="3" t="s">
        <v>15</v>
      </c>
      <c r="H1987" s="3">
        <v>1110332</v>
      </c>
      <c r="I1987" s="3">
        <v>1112473</v>
      </c>
      <c r="J1987" s="3" t="s">
        <v>28</v>
      </c>
      <c r="K1987" s="3" t="s">
        <v>3928</v>
      </c>
      <c r="L1987" s="3" t="s">
        <v>3928</v>
      </c>
      <c r="N1987" s="5" t="s">
        <v>3929</v>
      </c>
      <c r="Q1987" s="3" t="s">
        <v>3926</v>
      </c>
      <c r="R1987" s="3">
        <v>2142</v>
      </c>
      <c r="S1987" s="3">
        <v>713</v>
      </c>
    </row>
    <row r="1988" spans="1:20" x14ac:dyDescent="0.35">
      <c r="A1988" s="2" t="s">
        <v>11</v>
      </c>
      <c r="B1988" s="3" t="s">
        <v>12</v>
      </c>
      <c r="C1988" s="3" t="s">
        <v>13</v>
      </c>
      <c r="D1988" s="3" t="s">
        <v>14</v>
      </c>
      <c r="E1988" s="3" t="s">
        <v>3</v>
      </c>
      <c r="G1988" s="3" t="s">
        <v>15</v>
      </c>
      <c r="H1988" s="3">
        <v>1112545</v>
      </c>
      <c r="I1988" s="3">
        <v>1113021</v>
      </c>
      <c r="J1988" s="3" t="s">
        <v>28</v>
      </c>
      <c r="Q1988" s="3" t="s">
        <v>3930</v>
      </c>
      <c r="R1988" s="3">
        <v>477</v>
      </c>
      <c r="T1988" s="3" t="s">
        <v>3931</v>
      </c>
    </row>
    <row r="1989" spans="1:20" x14ac:dyDescent="0.35">
      <c r="A1989" s="2" t="s">
        <v>20</v>
      </c>
      <c r="B1989" s="3" t="s">
        <v>21</v>
      </c>
      <c r="C1989" s="3" t="s">
        <v>13</v>
      </c>
      <c r="D1989" s="3" t="s">
        <v>14</v>
      </c>
      <c r="E1989" s="3" t="s">
        <v>3</v>
      </c>
      <c r="G1989" s="3" t="s">
        <v>15</v>
      </c>
      <c r="H1989" s="3">
        <v>1112545</v>
      </c>
      <c r="I1989" s="3">
        <v>1113021</v>
      </c>
      <c r="J1989" s="3" t="s">
        <v>28</v>
      </c>
      <c r="K1989" s="3" t="s">
        <v>3932</v>
      </c>
      <c r="L1989" s="3" t="s">
        <v>3932</v>
      </c>
      <c r="N1989" s="5" t="s">
        <v>3933</v>
      </c>
      <c r="Q1989" s="3" t="s">
        <v>3930</v>
      </c>
      <c r="R1989" s="3">
        <v>477</v>
      </c>
      <c r="S1989" s="3">
        <v>158</v>
      </c>
    </row>
    <row r="1990" spans="1:20" x14ac:dyDescent="0.35">
      <c r="A1990" s="2" t="s">
        <v>11</v>
      </c>
      <c r="B1990" s="3" t="s">
        <v>12</v>
      </c>
      <c r="C1990" s="3" t="s">
        <v>13</v>
      </c>
      <c r="D1990" s="3" t="s">
        <v>14</v>
      </c>
      <c r="E1990" s="3" t="s">
        <v>3</v>
      </c>
      <c r="G1990" s="3" t="s">
        <v>15</v>
      </c>
      <c r="H1990" s="3">
        <v>1113046</v>
      </c>
      <c r="I1990" s="3">
        <v>1113288</v>
      </c>
      <c r="J1990" s="3" t="s">
        <v>16</v>
      </c>
      <c r="Q1990" s="3" t="s">
        <v>3934</v>
      </c>
      <c r="R1990" s="3">
        <v>243</v>
      </c>
    </row>
    <row r="1991" spans="1:20" x14ac:dyDescent="0.35">
      <c r="A1991" s="2" t="s">
        <v>20</v>
      </c>
      <c r="B1991" s="3" t="s">
        <v>21</v>
      </c>
      <c r="C1991" s="3" t="s">
        <v>13</v>
      </c>
      <c r="D1991" s="3" t="s">
        <v>14</v>
      </c>
      <c r="E1991" s="3" t="s">
        <v>3</v>
      </c>
      <c r="G1991" s="3" t="s">
        <v>15</v>
      </c>
      <c r="H1991" s="3">
        <v>1113046</v>
      </c>
      <c r="I1991" s="3">
        <v>1113288</v>
      </c>
      <c r="J1991" s="3" t="s">
        <v>16</v>
      </c>
      <c r="K1991" s="3" t="s">
        <v>3935</v>
      </c>
      <c r="L1991" s="3" t="s">
        <v>3935</v>
      </c>
      <c r="N1991" s="5" t="s">
        <v>31</v>
      </c>
      <c r="Q1991" s="3" t="s">
        <v>3934</v>
      </c>
      <c r="R1991" s="3">
        <v>243</v>
      </c>
      <c r="S1991" s="3">
        <v>80</v>
      </c>
    </row>
    <row r="1992" spans="1:20" x14ac:dyDescent="0.35">
      <c r="A1992" s="2" t="s">
        <v>11</v>
      </c>
      <c r="B1992" s="3" t="s">
        <v>12</v>
      </c>
      <c r="C1992" s="3" t="s">
        <v>13</v>
      </c>
      <c r="D1992" s="3" t="s">
        <v>14</v>
      </c>
      <c r="E1992" s="3" t="s">
        <v>3</v>
      </c>
      <c r="G1992" s="3" t="s">
        <v>15</v>
      </c>
      <c r="H1992" s="3">
        <v>1113327</v>
      </c>
      <c r="I1992" s="3">
        <v>1114118</v>
      </c>
      <c r="J1992" s="3" t="s">
        <v>16</v>
      </c>
      <c r="Q1992" s="3" t="s">
        <v>3936</v>
      </c>
      <c r="R1992" s="3">
        <v>792</v>
      </c>
      <c r="T1992" s="3" t="s">
        <v>3937</v>
      </c>
    </row>
    <row r="1993" spans="1:20" x14ac:dyDescent="0.35">
      <c r="A1993" s="2" t="s">
        <v>20</v>
      </c>
      <c r="B1993" s="3" t="s">
        <v>21</v>
      </c>
      <c r="C1993" s="3" t="s">
        <v>13</v>
      </c>
      <c r="D1993" s="3" t="s">
        <v>14</v>
      </c>
      <c r="E1993" s="3" t="s">
        <v>3</v>
      </c>
      <c r="G1993" s="3" t="s">
        <v>15</v>
      </c>
      <c r="H1993" s="3">
        <v>1113327</v>
      </c>
      <c r="I1993" s="3">
        <v>1114118</v>
      </c>
      <c r="J1993" s="3" t="s">
        <v>16</v>
      </c>
      <c r="K1993" s="3" t="s">
        <v>3938</v>
      </c>
      <c r="L1993" s="3" t="s">
        <v>3938</v>
      </c>
      <c r="N1993" s="5" t="s">
        <v>3939</v>
      </c>
      <c r="Q1993" s="3" t="s">
        <v>3936</v>
      </c>
      <c r="R1993" s="3">
        <v>792</v>
      </c>
      <c r="S1993" s="3">
        <v>263</v>
      </c>
    </row>
    <row r="1994" spans="1:20" x14ac:dyDescent="0.35">
      <c r="A1994" s="2" t="s">
        <v>11</v>
      </c>
      <c r="B1994" s="3" t="s">
        <v>12</v>
      </c>
      <c r="C1994" s="3" t="s">
        <v>13</v>
      </c>
      <c r="D1994" s="3" t="s">
        <v>14</v>
      </c>
      <c r="E1994" s="3" t="s">
        <v>3</v>
      </c>
      <c r="G1994" s="3" t="s">
        <v>15</v>
      </c>
      <c r="H1994" s="3">
        <v>1114225</v>
      </c>
      <c r="I1994" s="3">
        <v>1114776</v>
      </c>
      <c r="J1994" s="3" t="s">
        <v>16</v>
      </c>
      <c r="Q1994" s="3" t="s">
        <v>3940</v>
      </c>
      <c r="R1994" s="3">
        <v>552</v>
      </c>
      <c r="T1994" s="3" t="s">
        <v>3941</v>
      </c>
    </row>
    <row r="1995" spans="1:20" x14ac:dyDescent="0.35">
      <c r="A1995" s="2" t="s">
        <v>20</v>
      </c>
      <c r="B1995" s="3" t="s">
        <v>21</v>
      </c>
      <c r="C1995" s="3" t="s">
        <v>13</v>
      </c>
      <c r="D1995" s="3" t="s">
        <v>14</v>
      </c>
      <c r="E1995" s="3" t="s">
        <v>3</v>
      </c>
      <c r="G1995" s="3" t="s">
        <v>15</v>
      </c>
      <c r="H1995" s="3">
        <v>1114225</v>
      </c>
      <c r="I1995" s="3">
        <v>1114776</v>
      </c>
      <c r="J1995" s="3" t="s">
        <v>16</v>
      </c>
      <c r="K1995" s="3" t="s">
        <v>3942</v>
      </c>
      <c r="L1995" s="3" t="s">
        <v>3942</v>
      </c>
      <c r="N1995" s="5" t="s">
        <v>3943</v>
      </c>
      <c r="Q1995" s="3" t="s">
        <v>3940</v>
      </c>
      <c r="R1995" s="3">
        <v>552</v>
      </c>
      <c r="S1995" s="3">
        <v>183</v>
      </c>
    </row>
    <row r="1996" spans="1:20" x14ac:dyDescent="0.35">
      <c r="A1996" s="2" t="s">
        <v>11</v>
      </c>
      <c r="B1996" s="3" t="s">
        <v>12</v>
      </c>
      <c r="C1996" s="3" t="s">
        <v>13</v>
      </c>
      <c r="D1996" s="3" t="s">
        <v>14</v>
      </c>
      <c r="E1996" s="3" t="s">
        <v>3</v>
      </c>
      <c r="G1996" s="3" t="s">
        <v>15</v>
      </c>
      <c r="H1996" s="3">
        <v>1114825</v>
      </c>
      <c r="I1996" s="3">
        <v>1115334</v>
      </c>
      <c r="J1996" s="3" t="s">
        <v>16</v>
      </c>
      <c r="Q1996" s="3" t="s">
        <v>3944</v>
      </c>
      <c r="R1996" s="3">
        <v>510</v>
      </c>
      <c r="T1996" s="3" t="s">
        <v>3945</v>
      </c>
    </row>
    <row r="1997" spans="1:20" x14ac:dyDescent="0.35">
      <c r="A1997" s="2" t="s">
        <v>20</v>
      </c>
      <c r="B1997" s="3" t="s">
        <v>21</v>
      </c>
      <c r="C1997" s="3" t="s">
        <v>13</v>
      </c>
      <c r="D1997" s="3" t="s">
        <v>14</v>
      </c>
      <c r="E1997" s="3" t="s">
        <v>3</v>
      </c>
      <c r="G1997" s="3" t="s">
        <v>15</v>
      </c>
      <c r="H1997" s="3">
        <v>1114825</v>
      </c>
      <c r="I1997" s="3">
        <v>1115334</v>
      </c>
      <c r="J1997" s="3" t="s">
        <v>16</v>
      </c>
      <c r="K1997" s="3" t="s">
        <v>3946</v>
      </c>
      <c r="L1997" s="3" t="s">
        <v>3946</v>
      </c>
      <c r="N1997" s="5" t="s">
        <v>3943</v>
      </c>
      <c r="Q1997" s="3" t="s">
        <v>3944</v>
      </c>
      <c r="R1997" s="3">
        <v>510</v>
      </c>
      <c r="S1997" s="3">
        <v>169</v>
      </c>
    </row>
    <row r="1998" spans="1:20" x14ac:dyDescent="0.35">
      <c r="A1998" s="2" t="s">
        <v>11</v>
      </c>
      <c r="B1998" s="3" t="s">
        <v>12</v>
      </c>
      <c r="C1998" s="3" t="s">
        <v>13</v>
      </c>
      <c r="D1998" s="3" t="s">
        <v>14</v>
      </c>
      <c r="E1998" s="3" t="s">
        <v>3</v>
      </c>
      <c r="G1998" s="3" t="s">
        <v>15</v>
      </c>
      <c r="H1998" s="3">
        <v>1115472</v>
      </c>
      <c r="I1998" s="3">
        <v>1116851</v>
      </c>
      <c r="J1998" s="3" t="s">
        <v>28</v>
      </c>
      <c r="O1998" s="2" t="s">
        <v>3947</v>
      </c>
      <c r="Q1998" s="3" t="s">
        <v>3948</v>
      </c>
      <c r="R1998" s="3">
        <v>1380</v>
      </c>
      <c r="T1998" s="3" t="s">
        <v>3949</v>
      </c>
    </row>
    <row r="1999" spans="1:20" x14ac:dyDescent="0.35">
      <c r="A1999" s="2" t="s">
        <v>20</v>
      </c>
      <c r="B1999" s="3" t="s">
        <v>21</v>
      </c>
      <c r="C1999" s="3" t="s">
        <v>13</v>
      </c>
      <c r="D1999" s="3" t="s">
        <v>14</v>
      </c>
      <c r="E1999" s="3" t="s">
        <v>3</v>
      </c>
      <c r="G1999" s="3" t="s">
        <v>15</v>
      </c>
      <c r="H1999" s="3">
        <v>1115472</v>
      </c>
      <c r="I1999" s="3">
        <v>1116851</v>
      </c>
      <c r="J1999" s="3" t="s">
        <v>28</v>
      </c>
      <c r="K1999" s="3" t="s">
        <v>3950</v>
      </c>
      <c r="L1999" s="3" t="s">
        <v>3950</v>
      </c>
      <c r="N1999" s="5" t="s">
        <v>3951</v>
      </c>
      <c r="O1999" s="2" t="s">
        <v>3947</v>
      </c>
      <c r="Q1999" s="3" t="s">
        <v>3948</v>
      </c>
      <c r="R1999" s="3">
        <v>1380</v>
      </c>
      <c r="S1999" s="3">
        <v>459</v>
      </c>
    </row>
    <row r="2000" spans="1:20" x14ac:dyDescent="0.35">
      <c r="A2000" s="2" t="s">
        <v>11</v>
      </c>
      <c r="B2000" s="3" t="s">
        <v>12</v>
      </c>
      <c r="C2000" s="3" t="s">
        <v>13</v>
      </c>
      <c r="D2000" s="3" t="s">
        <v>14</v>
      </c>
      <c r="E2000" s="3" t="s">
        <v>3</v>
      </c>
      <c r="G2000" s="3" t="s">
        <v>15</v>
      </c>
      <c r="H2000" s="3">
        <v>1116902</v>
      </c>
      <c r="I2000" s="3">
        <v>1117543</v>
      </c>
      <c r="J2000" s="3" t="s">
        <v>16</v>
      </c>
      <c r="Q2000" s="3" t="s">
        <v>3952</v>
      </c>
      <c r="R2000" s="3">
        <v>642</v>
      </c>
      <c r="T2000" s="3" t="s">
        <v>3953</v>
      </c>
    </row>
    <row r="2001" spans="1:20" x14ac:dyDescent="0.35">
      <c r="A2001" s="2" t="s">
        <v>20</v>
      </c>
      <c r="B2001" s="3" t="s">
        <v>21</v>
      </c>
      <c r="C2001" s="3" t="s">
        <v>13</v>
      </c>
      <c r="D2001" s="3" t="s">
        <v>14</v>
      </c>
      <c r="E2001" s="3" t="s">
        <v>3</v>
      </c>
      <c r="G2001" s="3" t="s">
        <v>15</v>
      </c>
      <c r="H2001" s="3">
        <v>1116902</v>
      </c>
      <c r="I2001" s="3">
        <v>1117543</v>
      </c>
      <c r="J2001" s="3" t="s">
        <v>16</v>
      </c>
      <c r="K2001" s="3" t="s">
        <v>3954</v>
      </c>
      <c r="L2001" s="3" t="s">
        <v>3954</v>
      </c>
      <c r="N2001" s="5" t="s">
        <v>3955</v>
      </c>
      <c r="Q2001" s="3" t="s">
        <v>3952</v>
      </c>
      <c r="R2001" s="3">
        <v>642</v>
      </c>
      <c r="S2001" s="3">
        <v>213</v>
      </c>
    </row>
    <row r="2002" spans="1:20" x14ac:dyDescent="0.35">
      <c r="A2002" s="2" t="s">
        <v>11</v>
      </c>
      <c r="B2002" s="3" t="s">
        <v>12</v>
      </c>
      <c r="C2002" s="3" t="s">
        <v>13</v>
      </c>
      <c r="D2002" s="3" t="s">
        <v>14</v>
      </c>
      <c r="E2002" s="3" t="s">
        <v>3</v>
      </c>
      <c r="G2002" s="3" t="s">
        <v>15</v>
      </c>
      <c r="H2002" s="3">
        <v>1117632</v>
      </c>
      <c r="I2002" s="3">
        <v>1118294</v>
      </c>
      <c r="J2002" s="3" t="s">
        <v>16</v>
      </c>
      <c r="Q2002" s="3" t="s">
        <v>3956</v>
      </c>
      <c r="R2002" s="3">
        <v>663</v>
      </c>
      <c r="T2002" s="3" t="s">
        <v>3957</v>
      </c>
    </row>
    <row r="2003" spans="1:20" x14ac:dyDescent="0.35">
      <c r="A2003" s="2" t="s">
        <v>20</v>
      </c>
      <c r="B2003" s="3" t="s">
        <v>21</v>
      </c>
      <c r="C2003" s="3" t="s">
        <v>13</v>
      </c>
      <c r="D2003" s="3" t="s">
        <v>14</v>
      </c>
      <c r="E2003" s="3" t="s">
        <v>3</v>
      </c>
      <c r="G2003" s="3" t="s">
        <v>15</v>
      </c>
      <c r="H2003" s="3">
        <v>1117632</v>
      </c>
      <c r="I2003" s="3">
        <v>1118294</v>
      </c>
      <c r="J2003" s="3" t="s">
        <v>16</v>
      </c>
      <c r="K2003" s="3" t="s">
        <v>3958</v>
      </c>
      <c r="L2003" s="3" t="s">
        <v>3958</v>
      </c>
      <c r="N2003" s="5" t="s">
        <v>3959</v>
      </c>
      <c r="Q2003" s="3" t="s">
        <v>3956</v>
      </c>
      <c r="R2003" s="3">
        <v>663</v>
      </c>
      <c r="S2003" s="3">
        <v>220</v>
      </c>
    </row>
    <row r="2004" spans="1:20" x14ac:dyDescent="0.35">
      <c r="A2004" s="2" t="s">
        <v>11</v>
      </c>
      <c r="B2004" s="3" t="s">
        <v>12</v>
      </c>
      <c r="C2004" s="3" t="s">
        <v>13</v>
      </c>
      <c r="D2004" s="3" t="s">
        <v>14</v>
      </c>
      <c r="E2004" s="3" t="s">
        <v>3</v>
      </c>
      <c r="G2004" s="3" t="s">
        <v>15</v>
      </c>
      <c r="H2004" s="3">
        <v>1118316</v>
      </c>
      <c r="I2004" s="3">
        <v>1120055</v>
      </c>
      <c r="J2004" s="3" t="s">
        <v>16</v>
      </c>
      <c r="Q2004" s="3" t="s">
        <v>3960</v>
      </c>
      <c r="R2004" s="3">
        <v>1740</v>
      </c>
      <c r="T2004" s="3" t="s">
        <v>3961</v>
      </c>
    </row>
    <row r="2005" spans="1:20" x14ac:dyDescent="0.35">
      <c r="A2005" s="2" t="s">
        <v>20</v>
      </c>
      <c r="B2005" s="3" t="s">
        <v>21</v>
      </c>
      <c r="C2005" s="3" t="s">
        <v>13</v>
      </c>
      <c r="D2005" s="3" t="s">
        <v>14</v>
      </c>
      <c r="E2005" s="3" t="s">
        <v>3</v>
      </c>
      <c r="G2005" s="3" t="s">
        <v>15</v>
      </c>
      <c r="H2005" s="3">
        <v>1118316</v>
      </c>
      <c r="I2005" s="3">
        <v>1120055</v>
      </c>
      <c r="J2005" s="3" t="s">
        <v>16</v>
      </c>
      <c r="K2005" s="3" t="s">
        <v>3962</v>
      </c>
      <c r="L2005" s="3" t="s">
        <v>3962</v>
      </c>
      <c r="N2005" s="5" t="s">
        <v>3963</v>
      </c>
      <c r="Q2005" s="3" t="s">
        <v>3960</v>
      </c>
      <c r="R2005" s="3">
        <v>1740</v>
      </c>
      <c r="S2005" s="3">
        <v>579</v>
      </c>
    </row>
    <row r="2006" spans="1:20" x14ac:dyDescent="0.35">
      <c r="A2006" s="2" t="s">
        <v>11</v>
      </c>
      <c r="B2006" s="3" t="s">
        <v>469</v>
      </c>
      <c r="C2006" s="3" t="s">
        <v>13</v>
      </c>
      <c r="D2006" s="3" t="s">
        <v>14</v>
      </c>
      <c r="E2006" s="3" t="s">
        <v>3</v>
      </c>
      <c r="G2006" s="3" t="s">
        <v>15</v>
      </c>
      <c r="H2006" s="3">
        <v>1120194</v>
      </c>
      <c r="I2006" s="3">
        <v>1120283</v>
      </c>
      <c r="J2006" s="3" t="s">
        <v>28</v>
      </c>
      <c r="Q2006" s="3" t="s">
        <v>3964</v>
      </c>
      <c r="R2006" s="3">
        <v>90</v>
      </c>
      <c r="T2006" s="3" t="s">
        <v>3965</v>
      </c>
    </row>
    <row r="2007" spans="1:20" x14ac:dyDescent="0.35">
      <c r="A2007" s="2" t="s">
        <v>469</v>
      </c>
      <c r="C2007" s="3" t="s">
        <v>13</v>
      </c>
      <c r="D2007" s="3" t="s">
        <v>14</v>
      </c>
      <c r="E2007" s="3" t="s">
        <v>3</v>
      </c>
      <c r="G2007" s="3" t="s">
        <v>15</v>
      </c>
      <c r="H2007" s="3">
        <v>1120194</v>
      </c>
      <c r="I2007" s="3">
        <v>1120283</v>
      </c>
      <c r="J2007" s="3" t="s">
        <v>28</v>
      </c>
      <c r="N2007" s="5" t="s">
        <v>1734</v>
      </c>
      <c r="Q2007" s="3" t="s">
        <v>3964</v>
      </c>
      <c r="R2007" s="3">
        <v>90</v>
      </c>
      <c r="T2007" s="3" t="s">
        <v>3966</v>
      </c>
    </row>
    <row r="2008" spans="1:20" x14ac:dyDescent="0.35">
      <c r="A2008" s="2" t="s">
        <v>11</v>
      </c>
      <c r="B2008" s="3" t="s">
        <v>12</v>
      </c>
      <c r="C2008" s="3" t="s">
        <v>13</v>
      </c>
      <c r="D2008" s="3" t="s">
        <v>14</v>
      </c>
      <c r="E2008" s="3" t="s">
        <v>3</v>
      </c>
      <c r="G2008" s="3" t="s">
        <v>15</v>
      </c>
      <c r="H2008" s="3">
        <v>1120303</v>
      </c>
      <c r="I2008" s="3">
        <v>1121517</v>
      </c>
      <c r="J2008" s="3" t="s">
        <v>16</v>
      </c>
      <c r="Q2008" s="3" t="s">
        <v>3967</v>
      </c>
      <c r="R2008" s="3">
        <v>1215</v>
      </c>
      <c r="T2008" s="3" t="s">
        <v>3968</v>
      </c>
    </row>
    <row r="2009" spans="1:20" x14ac:dyDescent="0.35">
      <c r="A2009" s="2" t="s">
        <v>20</v>
      </c>
      <c r="B2009" s="3" t="s">
        <v>21</v>
      </c>
      <c r="C2009" s="3" t="s">
        <v>13</v>
      </c>
      <c r="D2009" s="3" t="s">
        <v>14</v>
      </c>
      <c r="E2009" s="3" t="s">
        <v>3</v>
      </c>
      <c r="G2009" s="3" t="s">
        <v>15</v>
      </c>
      <c r="H2009" s="3">
        <v>1120303</v>
      </c>
      <c r="I2009" s="3">
        <v>1121517</v>
      </c>
      <c r="J2009" s="3" t="s">
        <v>16</v>
      </c>
      <c r="K2009" s="3" t="s">
        <v>3969</v>
      </c>
      <c r="L2009" s="3" t="s">
        <v>3969</v>
      </c>
      <c r="N2009" s="5" t="s">
        <v>3491</v>
      </c>
      <c r="Q2009" s="3" t="s">
        <v>3967</v>
      </c>
      <c r="R2009" s="3">
        <v>1215</v>
      </c>
      <c r="S2009" s="3">
        <v>404</v>
      </c>
    </row>
    <row r="2010" spans="1:20" x14ac:dyDescent="0.35">
      <c r="A2010" s="2" t="s">
        <v>11</v>
      </c>
      <c r="B2010" s="3" t="s">
        <v>12</v>
      </c>
      <c r="C2010" s="3" t="s">
        <v>13</v>
      </c>
      <c r="D2010" s="3" t="s">
        <v>14</v>
      </c>
      <c r="E2010" s="3" t="s">
        <v>3</v>
      </c>
      <c r="G2010" s="3" t="s">
        <v>15</v>
      </c>
      <c r="H2010" s="3">
        <v>1121521</v>
      </c>
      <c r="I2010" s="3">
        <v>1122735</v>
      </c>
      <c r="J2010" s="3" t="s">
        <v>16</v>
      </c>
      <c r="Q2010" s="3" t="s">
        <v>3970</v>
      </c>
      <c r="R2010" s="3">
        <v>1215</v>
      </c>
      <c r="T2010" s="3" t="s">
        <v>3971</v>
      </c>
    </row>
    <row r="2011" spans="1:20" x14ac:dyDescent="0.35">
      <c r="A2011" s="2" t="s">
        <v>20</v>
      </c>
      <c r="B2011" s="3" t="s">
        <v>21</v>
      </c>
      <c r="C2011" s="3" t="s">
        <v>13</v>
      </c>
      <c r="D2011" s="3" t="s">
        <v>14</v>
      </c>
      <c r="E2011" s="3" t="s">
        <v>3</v>
      </c>
      <c r="G2011" s="3" t="s">
        <v>15</v>
      </c>
      <c r="H2011" s="3">
        <v>1121521</v>
      </c>
      <c r="I2011" s="3">
        <v>1122735</v>
      </c>
      <c r="J2011" s="3" t="s">
        <v>16</v>
      </c>
      <c r="K2011" s="3" t="s">
        <v>3972</v>
      </c>
      <c r="L2011" s="3" t="s">
        <v>3972</v>
      </c>
      <c r="N2011" s="5" t="s">
        <v>449</v>
      </c>
      <c r="Q2011" s="3" t="s">
        <v>3970</v>
      </c>
      <c r="R2011" s="3">
        <v>1215</v>
      </c>
      <c r="S2011" s="3">
        <v>404</v>
      </c>
    </row>
    <row r="2012" spans="1:20" x14ac:dyDescent="0.35">
      <c r="A2012" s="2" t="s">
        <v>11</v>
      </c>
      <c r="B2012" s="3" t="s">
        <v>12</v>
      </c>
      <c r="C2012" s="3" t="s">
        <v>13</v>
      </c>
      <c r="D2012" s="3" t="s">
        <v>14</v>
      </c>
      <c r="E2012" s="3" t="s">
        <v>3</v>
      </c>
      <c r="G2012" s="3" t="s">
        <v>15</v>
      </c>
      <c r="H2012" s="3">
        <v>1122737</v>
      </c>
      <c r="I2012" s="3">
        <v>1123321</v>
      </c>
      <c r="J2012" s="3" t="s">
        <v>16</v>
      </c>
      <c r="Q2012" s="3" t="s">
        <v>3973</v>
      </c>
      <c r="R2012" s="3">
        <v>585</v>
      </c>
      <c r="T2012" s="3" t="s">
        <v>3974</v>
      </c>
    </row>
    <row r="2013" spans="1:20" x14ac:dyDescent="0.35">
      <c r="A2013" s="2" t="s">
        <v>20</v>
      </c>
      <c r="B2013" s="3" t="s">
        <v>21</v>
      </c>
      <c r="C2013" s="3" t="s">
        <v>13</v>
      </c>
      <c r="D2013" s="3" t="s">
        <v>14</v>
      </c>
      <c r="E2013" s="3" t="s">
        <v>3</v>
      </c>
      <c r="G2013" s="3" t="s">
        <v>15</v>
      </c>
      <c r="H2013" s="3">
        <v>1122737</v>
      </c>
      <c r="I2013" s="3">
        <v>1123321</v>
      </c>
      <c r="J2013" s="3" t="s">
        <v>16</v>
      </c>
      <c r="K2013" s="3" t="s">
        <v>3975</v>
      </c>
      <c r="L2013" s="3" t="s">
        <v>3975</v>
      </c>
      <c r="N2013" s="5" t="s">
        <v>3976</v>
      </c>
      <c r="Q2013" s="3" t="s">
        <v>3973</v>
      </c>
      <c r="R2013" s="3">
        <v>585</v>
      </c>
      <c r="S2013" s="3">
        <v>194</v>
      </c>
    </row>
    <row r="2014" spans="1:20" x14ac:dyDescent="0.35">
      <c r="A2014" s="2" t="s">
        <v>11</v>
      </c>
      <c r="B2014" s="3" t="s">
        <v>12</v>
      </c>
      <c r="C2014" s="3" t="s">
        <v>13</v>
      </c>
      <c r="D2014" s="3" t="s">
        <v>14</v>
      </c>
      <c r="E2014" s="3" t="s">
        <v>3</v>
      </c>
      <c r="G2014" s="3" t="s">
        <v>15</v>
      </c>
      <c r="H2014" s="3">
        <v>1123338</v>
      </c>
      <c r="I2014" s="3">
        <v>1123988</v>
      </c>
      <c r="J2014" s="3" t="s">
        <v>16</v>
      </c>
      <c r="Q2014" s="3" t="s">
        <v>3977</v>
      </c>
      <c r="R2014" s="3">
        <v>651</v>
      </c>
      <c r="T2014" s="3" t="s">
        <v>3978</v>
      </c>
    </row>
    <row r="2015" spans="1:20" x14ac:dyDescent="0.35">
      <c r="A2015" s="2" t="s">
        <v>20</v>
      </c>
      <c r="B2015" s="3" t="s">
        <v>21</v>
      </c>
      <c r="C2015" s="3" t="s">
        <v>13</v>
      </c>
      <c r="D2015" s="3" t="s">
        <v>14</v>
      </c>
      <c r="E2015" s="3" t="s">
        <v>3</v>
      </c>
      <c r="G2015" s="3" t="s">
        <v>15</v>
      </c>
      <c r="H2015" s="3">
        <v>1123338</v>
      </c>
      <c r="I2015" s="3">
        <v>1123988</v>
      </c>
      <c r="J2015" s="3" t="s">
        <v>16</v>
      </c>
      <c r="K2015" s="3" t="s">
        <v>3979</v>
      </c>
      <c r="L2015" s="3" t="s">
        <v>3979</v>
      </c>
      <c r="N2015" s="5" t="s">
        <v>3980</v>
      </c>
      <c r="Q2015" s="3" t="s">
        <v>3977</v>
      </c>
      <c r="R2015" s="3">
        <v>651</v>
      </c>
      <c r="S2015" s="3">
        <v>216</v>
      </c>
    </row>
    <row r="2016" spans="1:20" x14ac:dyDescent="0.35">
      <c r="A2016" s="2" t="s">
        <v>11</v>
      </c>
      <c r="B2016" s="3" t="s">
        <v>12</v>
      </c>
      <c r="C2016" s="3" t="s">
        <v>13</v>
      </c>
      <c r="D2016" s="3" t="s">
        <v>14</v>
      </c>
      <c r="E2016" s="3" t="s">
        <v>3</v>
      </c>
      <c r="G2016" s="3" t="s">
        <v>15</v>
      </c>
      <c r="H2016" s="3">
        <v>1124243</v>
      </c>
      <c r="I2016" s="3">
        <v>1125280</v>
      </c>
      <c r="J2016" s="3" t="s">
        <v>28</v>
      </c>
      <c r="Q2016" s="3" t="s">
        <v>3981</v>
      </c>
      <c r="R2016" s="3">
        <v>1038</v>
      </c>
      <c r="T2016" s="3" t="s">
        <v>3982</v>
      </c>
    </row>
    <row r="2017" spans="1:20" x14ac:dyDescent="0.35">
      <c r="A2017" s="2" t="s">
        <v>20</v>
      </c>
      <c r="B2017" s="3" t="s">
        <v>21</v>
      </c>
      <c r="C2017" s="3" t="s">
        <v>13</v>
      </c>
      <c r="D2017" s="3" t="s">
        <v>14</v>
      </c>
      <c r="E2017" s="3" t="s">
        <v>3</v>
      </c>
      <c r="G2017" s="3" t="s">
        <v>15</v>
      </c>
      <c r="H2017" s="3">
        <v>1124243</v>
      </c>
      <c r="I2017" s="3">
        <v>1125280</v>
      </c>
      <c r="J2017" s="3" t="s">
        <v>28</v>
      </c>
      <c r="K2017" s="3" t="s">
        <v>3983</v>
      </c>
      <c r="L2017" s="3" t="s">
        <v>3983</v>
      </c>
      <c r="N2017" s="5" t="s">
        <v>31</v>
      </c>
      <c r="Q2017" s="3" t="s">
        <v>3981</v>
      </c>
      <c r="R2017" s="3">
        <v>1038</v>
      </c>
      <c r="S2017" s="3">
        <v>345</v>
      </c>
    </row>
    <row r="2018" spans="1:20" x14ac:dyDescent="0.35">
      <c r="A2018" s="2" t="s">
        <v>11</v>
      </c>
      <c r="B2018" s="3" t="s">
        <v>12</v>
      </c>
      <c r="C2018" s="3" t="s">
        <v>13</v>
      </c>
      <c r="D2018" s="3" t="s">
        <v>14</v>
      </c>
      <c r="E2018" s="3" t="s">
        <v>3</v>
      </c>
      <c r="G2018" s="3" t="s">
        <v>15</v>
      </c>
      <c r="H2018" s="3">
        <v>1125304</v>
      </c>
      <c r="I2018" s="3">
        <v>1126326</v>
      </c>
      <c r="J2018" s="3" t="s">
        <v>28</v>
      </c>
      <c r="Q2018" s="3" t="s">
        <v>3984</v>
      </c>
      <c r="R2018" s="3">
        <v>1023</v>
      </c>
      <c r="T2018" s="3" t="s">
        <v>3985</v>
      </c>
    </row>
    <row r="2019" spans="1:20" x14ac:dyDescent="0.35">
      <c r="A2019" s="2" t="s">
        <v>20</v>
      </c>
      <c r="B2019" s="3" t="s">
        <v>21</v>
      </c>
      <c r="C2019" s="3" t="s">
        <v>13</v>
      </c>
      <c r="D2019" s="3" t="s">
        <v>14</v>
      </c>
      <c r="E2019" s="3" t="s">
        <v>3</v>
      </c>
      <c r="G2019" s="3" t="s">
        <v>15</v>
      </c>
      <c r="H2019" s="3">
        <v>1125304</v>
      </c>
      <c r="I2019" s="3">
        <v>1126326</v>
      </c>
      <c r="J2019" s="3" t="s">
        <v>28</v>
      </c>
      <c r="K2019" s="3" t="s">
        <v>3986</v>
      </c>
      <c r="L2019" s="3" t="s">
        <v>3986</v>
      </c>
      <c r="N2019" s="5" t="s">
        <v>31</v>
      </c>
      <c r="Q2019" s="3" t="s">
        <v>3984</v>
      </c>
      <c r="R2019" s="3">
        <v>1023</v>
      </c>
      <c r="S2019" s="3">
        <v>340</v>
      </c>
    </row>
    <row r="2020" spans="1:20" x14ac:dyDescent="0.35">
      <c r="A2020" s="2" t="s">
        <v>11</v>
      </c>
      <c r="B2020" s="3" t="s">
        <v>12</v>
      </c>
      <c r="C2020" s="3" t="s">
        <v>13</v>
      </c>
      <c r="D2020" s="3" t="s">
        <v>14</v>
      </c>
      <c r="E2020" s="3" t="s">
        <v>3</v>
      </c>
      <c r="G2020" s="3" t="s">
        <v>15</v>
      </c>
      <c r="H2020" s="3">
        <v>1126339</v>
      </c>
      <c r="I2020" s="3">
        <v>1127373</v>
      </c>
      <c r="J2020" s="3" t="s">
        <v>28</v>
      </c>
      <c r="Q2020" s="3" t="s">
        <v>3987</v>
      </c>
      <c r="R2020" s="3">
        <v>1035</v>
      </c>
      <c r="T2020" s="3" t="s">
        <v>3988</v>
      </c>
    </row>
    <row r="2021" spans="1:20" x14ac:dyDescent="0.35">
      <c r="A2021" s="2" t="s">
        <v>20</v>
      </c>
      <c r="B2021" s="3" t="s">
        <v>21</v>
      </c>
      <c r="C2021" s="3" t="s">
        <v>13</v>
      </c>
      <c r="D2021" s="3" t="s">
        <v>14</v>
      </c>
      <c r="E2021" s="3" t="s">
        <v>3</v>
      </c>
      <c r="G2021" s="3" t="s">
        <v>15</v>
      </c>
      <c r="H2021" s="3">
        <v>1126339</v>
      </c>
      <c r="I2021" s="3">
        <v>1127373</v>
      </c>
      <c r="J2021" s="3" t="s">
        <v>28</v>
      </c>
      <c r="K2021" s="3" t="s">
        <v>3989</v>
      </c>
      <c r="L2021" s="3" t="s">
        <v>3989</v>
      </c>
      <c r="N2021" s="5" t="s">
        <v>31</v>
      </c>
      <c r="Q2021" s="3" t="s">
        <v>3987</v>
      </c>
      <c r="R2021" s="3">
        <v>1035</v>
      </c>
      <c r="S2021" s="3">
        <v>344</v>
      </c>
    </row>
    <row r="2022" spans="1:20" x14ac:dyDescent="0.35">
      <c r="A2022" s="2" t="s">
        <v>11</v>
      </c>
      <c r="B2022" s="3" t="s">
        <v>12</v>
      </c>
      <c r="C2022" s="3" t="s">
        <v>13</v>
      </c>
      <c r="D2022" s="3" t="s">
        <v>14</v>
      </c>
      <c r="E2022" s="3" t="s">
        <v>3</v>
      </c>
      <c r="G2022" s="3" t="s">
        <v>15</v>
      </c>
      <c r="H2022" s="3">
        <v>1127520</v>
      </c>
      <c r="I2022" s="3">
        <v>1129577</v>
      </c>
      <c r="J2022" s="3" t="s">
        <v>28</v>
      </c>
      <c r="Q2022" s="3" t="s">
        <v>3990</v>
      </c>
      <c r="R2022" s="3">
        <v>2058</v>
      </c>
      <c r="T2022" s="3" t="s">
        <v>3991</v>
      </c>
    </row>
    <row r="2023" spans="1:20" x14ac:dyDescent="0.35">
      <c r="A2023" s="2" t="s">
        <v>20</v>
      </c>
      <c r="B2023" s="3" t="s">
        <v>21</v>
      </c>
      <c r="C2023" s="3" t="s">
        <v>13</v>
      </c>
      <c r="D2023" s="3" t="s">
        <v>14</v>
      </c>
      <c r="E2023" s="3" t="s">
        <v>3</v>
      </c>
      <c r="G2023" s="3" t="s">
        <v>15</v>
      </c>
      <c r="H2023" s="3">
        <v>1127520</v>
      </c>
      <c r="I2023" s="3">
        <v>1129577</v>
      </c>
      <c r="J2023" s="3" t="s">
        <v>28</v>
      </c>
      <c r="K2023" s="3" t="s">
        <v>3992</v>
      </c>
      <c r="L2023" s="3" t="s">
        <v>3992</v>
      </c>
      <c r="N2023" s="5" t="s">
        <v>230</v>
      </c>
      <c r="Q2023" s="3" t="s">
        <v>3990</v>
      </c>
      <c r="R2023" s="3">
        <v>2058</v>
      </c>
      <c r="S2023" s="3">
        <v>685</v>
      </c>
    </row>
    <row r="2024" spans="1:20" x14ac:dyDescent="0.35">
      <c r="A2024" s="2" t="s">
        <v>11</v>
      </c>
      <c r="B2024" s="3" t="s">
        <v>12</v>
      </c>
      <c r="C2024" s="3" t="s">
        <v>13</v>
      </c>
      <c r="D2024" s="3" t="s">
        <v>14</v>
      </c>
      <c r="E2024" s="3" t="s">
        <v>3</v>
      </c>
      <c r="G2024" s="3" t="s">
        <v>15</v>
      </c>
      <c r="H2024" s="3">
        <v>1129595</v>
      </c>
      <c r="I2024" s="3">
        <v>1130644</v>
      </c>
      <c r="J2024" s="3" t="s">
        <v>28</v>
      </c>
      <c r="O2024" s="2" t="s">
        <v>3993</v>
      </c>
      <c r="Q2024" s="3" t="s">
        <v>3994</v>
      </c>
      <c r="R2024" s="3">
        <v>1050</v>
      </c>
      <c r="T2024" s="3" t="s">
        <v>3995</v>
      </c>
    </row>
    <row r="2025" spans="1:20" x14ac:dyDescent="0.35">
      <c r="A2025" s="2" t="s">
        <v>20</v>
      </c>
      <c r="B2025" s="3" t="s">
        <v>21</v>
      </c>
      <c r="C2025" s="3" t="s">
        <v>13</v>
      </c>
      <c r="D2025" s="3" t="s">
        <v>14</v>
      </c>
      <c r="E2025" s="3" t="s">
        <v>3</v>
      </c>
      <c r="G2025" s="3" t="s">
        <v>15</v>
      </c>
      <c r="H2025" s="3">
        <v>1129595</v>
      </c>
      <c r="I2025" s="3">
        <v>1130644</v>
      </c>
      <c r="J2025" s="3" t="s">
        <v>28</v>
      </c>
      <c r="K2025" s="3" t="s">
        <v>3996</v>
      </c>
      <c r="L2025" s="3" t="s">
        <v>3996</v>
      </c>
      <c r="N2025" s="5" t="s">
        <v>3997</v>
      </c>
      <c r="O2025" s="2" t="s">
        <v>3993</v>
      </c>
      <c r="Q2025" s="3" t="s">
        <v>3994</v>
      </c>
      <c r="R2025" s="3">
        <v>1050</v>
      </c>
      <c r="S2025" s="3">
        <v>349</v>
      </c>
    </row>
    <row r="2026" spans="1:20" x14ac:dyDescent="0.35">
      <c r="A2026" s="2" t="s">
        <v>11</v>
      </c>
      <c r="B2026" s="3" t="s">
        <v>12</v>
      </c>
      <c r="C2026" s="3" t="s">
        <v>13</v>
      </c>
      <c r="D2026" s="3" t="s">
        <v>14</v>
      </c>
      <c r="E2026" s="3" t="s">
        <v>3</v>
      </c>
      <c r="G2026" s="3" t="s">
        <v>15</v>
      </c>
      <c r="H2026" s="3">
        <v>1130740</v>
      </c>
      <c r="I2026" s="3">
        <v>1131726</v>
      </c>
      <c r="J2026" s="3" t="s">
        <v>16</v>
      </c>
      <c r="Q2026" s="3" t="s">
        <v>3998</v>
      </c>
      <c r="R2026" s="3">
        <v>987</v>
      </c>
      <c r="T2026" s="3" t="s">
        <v>3999</v>
      </c>
    </row>
    <row r="2027" spans="1:20" x14ac:dyDescent="0.35">
      <c r="A2027" s="2" t="s">
        <v>20</v>
      </c>
      <c r="B2027" s="3" t="s">
        <v>21</v>
      </c>
      <c r="C2027" s="3" t="s">
        <v>13</v>
      </c>
      <c r="D2027" s="3" t="s">
        <v>14</v>
      </c>
      <c r="E2027" s="3" t="s">
        <v>3</v>
      </c>
      <c r="G2027" s="3" t="s">
        <v>15</v>
      </c>
      <c r="H2027" s="3">
        <v>1130740</v>
      </c>
      <c r="I2027" s="3">
        <v>1131726</v>
      </c>
      <c r="J2027" s="3" t="s">
        <v>16</v>
      </c>
      <c r="K2027" s="3" t="s">
        <v>4000</v>
      </c>
      <c r="L2027" s="3" t="s">
        <v>4000</v>
      </c>
      <c r="N2027" s="5" t="s">
        <v>4001</v>
      </c>
      <c r="Q2027" s="3" t="s">
        <v>3998</v>
      </c>
      <c r="R2027" s="3">
        <v>987</v>
      </c>
      <c r="S2027" s="3">
        <v>328</v>
      </c>
    </row>
    <row r="2028" spans="1:20" x14ac:dyDescent="0.35">
      <c r="A2028" s="2" t="s">
        <v>11</v>
      </c>
      <c r="B2028" s="3" t="s">
        <v>12</v>
      </c>
      <c r="C2028" s="3" t="s">
        <v>13</v>
      </c>
      <c r="D2028" s="3" t="s">
        <v>14</v>
      </c>
      <c r="E2028" s="3" t="s">
        <v>3</v>
      </c>
      <c r="G2028" s="3" t="s">
        <v>15</v>
      </c>
      <c r="H2028" s="3">
        <v>1131801</v>
      </c>
      <c r="I2028" s="3">
        <v>1132211</v>
      </c>
      <c r="J2028" s="3" t="s">
        <v>28</v>
      </c>
      <c r="Q2028" s="3" t="s">
        <v>4002</v>
      </c>
      <c r="R2028" s="3">
        <v>411</v>
      </c>
      <c r="T2028" s="3" t="s">
        <v>4003</v>
      </c>
    </row>
    <row r="2029" spans="1:20" x14ac:dyDescent="0.35">
      <c r="A2029" s="2" t="s">
        <v>20</v>
      </c>
      <c r="B2029" s="3" t="s">
        <v>21</v>
      </c>
      <c r="C2029" s="3" t="s">
        <v>13</v>
      </c>
      <c r="D2029" s="3" t="s">
        <v>14</v>
      </c>
      <c r="E2029" s="3" t="s">
        <v>3</v>
      </c>
      <c r="G2029" s="3" t="s">
        <v>15</v>
      </c>
      <c r="H2029" s="3">
        <v>1131801</v>
      </c>
      <c r="I2029" s="3">
        <v>1132211</v>
      </c>
      <c r="J2029" s="3" t="s">
        <v>28</v>
      </c>
      <c r="K2029" s="3" t="s">
        <v>4004</v>
      </c>
      <c r="L2029" s="3" t="s">
        <v>4004</v>
      </c>
      <c r="N2029" s="5" t="s">
        <v>4005</v>
      </c>
      <c r="Q2029" s="3" t="s">
        <v>4002</v>
      </c>
      <c r="R2029" s="3">
        <v>411</v>
      </c>
      <c r="S2029" s="3">
        <v>136</v>
      </c>
    </row>
    <row r="2030" spans="1:20" x14ac:dyDescent="0.35">
      <c r="A2030" s="2" t="s">
        <v>11</v>
      </c>
      <c r="B2030" s="3" t="s">
        <v>12</v>
      </c>
      <c r="C2030" s="3" t="s">
        <v>13</v>
      </c>
      <c r="D2030" s="3" t="s">
        <v>14</v>
      </c>
      <c r="E2030" s="3" t="s">
        <v>3</v>
      </c>
      <c r="G2030" s="3" t="s">
        <v>15</v>
      </c>
      <c r="H2030" s="3">
        <v>1132208</v>
      </c>
      <c r="I2030" s="3">
        <v>1132651</v>
      </c>
      <c r="J2030" s="3" t="s">
        <v>28</v>
      </c>
      <c r="Q2030" s="3" t="s">
        <v>4006</v>
      </c>
      <c r="R2030" s="3">
        <v>444</v>
      </c>
      <c r="T2030" s="3" t="s">
        <v>4007</v>
      </c>
    </row>
    <row r="2031" spans="1:20" x14ac:dyDescent="0.35">
      <c r="A2031" s="2" t="s">
        <v>20</v>
      </c>
      <c r="B2031" s="3" t="s">
        <v>21</v>
      </c>
      <c r="C2031" s="3" t="s">
        <v>13</v>
      </c>
      <c r="D2031" s="3" t="s">
        <v>14</v>
      </c>
      <c r="E2031" s="3" t="s">
        <v>3</v>
      </c>
      <c r="G2031" s="3" t="s">
        <v>15</v>
      </c>
      <c r="H2031" s="3">
        <v>1132208</v>
      </c>
      <c r="I2031" s="3">
        <v>1132651</v>
      </c>
      <c r="J2031" s="3" t="s">
        <v>28</v>
      </c>
      <c r="K2031" s="3" t="s">
        <v>4008</v>
      </c>
      <c r="L2031" s="3" t="s">
        <v>4008</v>
      </c>
      <c r="N2031" s="5" t="s">
        <v>4009</v>
      </c>
      <c r="Q2031" s="3" t="s">
        <v>4006</v>
      </c>
      <c r="R2031" s="3">
        <v>444</v>
      </c>
      <c r="S2031" s="3">
        <v>147</v>
      </c>
    </row>
    <row r="2032" spans="1:20" x14ac:dyDescent="0.35">
      <c r="A2032" s="2" t="s">
        <v>11</v>
      </c>
      <c r="B2032" s="3" t="s">
        <v>12</v>
      </c>
      <c r="C2032" s="3" t="s">
        <v>13</v>
      </c>
      <c r="D2032" s="3" t="s">
        <v>14</v>
      </c>
      <c r="E2032" s="3" t="s">
        <v>3</v>
      </c>
      <c r="G2032" s="3" t="s">
        <v>15</v>
      </c>
      <c r="H2032" s="3">
        <v>1132693</v>
      </c>
      <c r="I2032" s="3">
        <v>1136067</v>
      </c>
      <c r="J2032" s="3" t="s">
        <v>16</v>
      </c>
      <c r="O2032" s="2" t="s">
        <v>4010</v>
      </c>
      <c r="Q2032" s="3" t="s">
        <v>4011</v>
      </c>
      <c r="R2032" s="3">
        <v>3375</v>
      </c>
      <c r="T2032" s="3" t="s">
        <v>4012</v>
      </c>
    </row>
    <row r="2033" spans="1:20" x14ac:dyDescent="0.35">
      <c r="A2033" s="2" t="s">
        <v>20</v>
      </c>
      <c r="B2033" s="3" t="s">
        <v>21</v>
      </c>
      <c r="C2033" s="3" t="s">
        <v>13</v>
      </c>
      <c r="D2033" s="3" t="s">
        <v>14</v>
      </c>
      <c r="E2033" s="3" t="s">
        <v>3</v>
      </c>
      <c r="G2033" s="3" t="s">
        <v>15</v>
      </c>
      <c r="H2033" s="3">
        <v>1132693</v>
      </c>
      <c r="I2033" s="3">
        <v>1136067</v>
      </c>
      <c r="J2033" s="3" t="s">
        <v>16</v>
      </c>
      <c r="K2033" s="3" t="s">
        <v>4013</v>
      </c>
      <c r="L2033" s="3" t="s">
        <v>4013</v>
      </c>
      <c r="N2033" s="5" t="s">
        <v>4014</v>
      </c>
      <c r="O2033" s="2" t="s">
        <v>4010</v>
      </c>
      <c r="Q2033" s="3" t="s">
        <v>4011</v>
      </c>
      <c r="R2033" s="3">
        <v>3375</v>
      </c>
      <c r="S2033" s="3">
        <v>1124</v>
      </c>
    </row>
    <row r="2034" spans="1:20" x14ac:dyDescent="0.35">
      <c r="A2034" s="2" t="s">
        <v>11</v>
      </c>
      <c r="B2034" s="3" t="s">
        <v>12</v>
      </c>
      <c r="C2034" s="3" t="s">
        <v>13</v>
      </c>
      <c r="D2034" s="3" t="s">
        <v>14</v>
      </c>
      <c r="E2034" s="3" t="s">
        <v>3</v>
      </c>
      <c r="G2034" s="3" t="s">
        <v>15</v>
      </c>
      <c r="H2034" s="3">
        <v>1136139</v>
      </c>
      <c r="I2034" s="3">
        <v>1136429</v>
      </c>
      <c r="J2034" s="3" t="s">
        <v>16</v>
      </c>
      <c r="Q2034" s="3" t="s">
        <v>4015</v>
      </c>
      <c r="R2034" s="3">
        <v>291</v>
      </c>
      <c r="T2034" s="3" t="s">
        <v>4016</v>
      </c>
    </row>
    <row r="2035" spans="1:20" x14ac:dyDescent="0.35">
      <c r="A2035" s="2" t="s">
        <v>20</v>
      </c>
      <c r="B2035" s="3" t="s">
        <v>21</v>
      </c>
      <c r="C2035" s="3" t="s">
        <v>13</v>
      </c>
      <c r="D2035" s="3" t="s">
        <v>14</v>
      </c>
      <c r="E2035" s="3" t="s">
        <v>3</v>
      </c>
      <c r="G2035" s="3" t="s">
        <v>15</v>
      </c>
      <c r="H2035" s="3">
        <v>1136139</v>
      </c>
      <c r="I2035" s="3">
        <v>1136429</v>
      </c>
      <c r="J2035" s="3" t="s">
        <v>16</v>
      </c>
      <c r="K2035" s="3" t="s">
        <v>4017</v>
      </c>
      <c r="L2035" s="3" t="s">
        <v>4017</v>
      </c>
      <c r="N2035" s="5" t="s">
        <v>31</v>
      </c>
      <c r="Q2035" s="3" t="s">
        <v>4015</v>
      </c>
      <c r="R2035" s="3">
        <v>291</v>
      </c>
      <c r="S2035" s="3">
        <v>96</v>
      </c>
    </row>
    <row r="2036" spans="1:20" x14ac:dyDescent="0.35">
      <c r="A2036" s="2" t="s">
        <v>11</v>
      </c>
      <c r="B2036" s="3" t="s">
        <v>12</v>
      </c>
      <c r="C2036" s="3" t="s">
        <v>13</v>
      </c>
      <c r="D2036" s="3" t="s">
        <v>14</v>
      </c>
      <c r="E2036" s="3" t="s">
        <v>3</v>
      </c>
      <c r="G2036" s="3" t="s">
        <v>15</v>
      </c>
      <c r="H2036" s="3">
        <v>1136413</v>
      </c>
      <c r="I2036" s="3">
        <v>1137060</v>
      </c>
      <c r="J2036" s="3" t="s">
        <v>16</v>
      </c>
      <c r="Q2036" s="3" t="s">
        <v>4018</v>
      </c>
      <c r="R2036" s="3">
        <v>648</v>
      </c>
      <c r="T2036" s="3" t="s">
        <v>4019</v>
      </c>
    </row>
    <row r="2037" spans="1:20" x14ac:dyDescent="0.35">
      <c r="A2037" s="2" t="s">
        <v>20</v>
      </c>
      <c r="B2037" s="3" t="s">
        <v>21</v>
      </c>
      <c r="C2037" s="3" t="s">
        <v>13</v>
      </c>
      <c r="D2037" s="3" t="s">
        <v>14</v>
      </c>
      <c r="E2037" s="3" t="s">
        <v>3</v>
      </c>
      <c r="G2037" s="3" t="s">
        <v>15</v>
      </c>
      <c r="H2037" s="3">
        <v>1136413</v>
      </c>
      <c r="I2037" s="3">
        <v>1137060</v>
      </c>
      <c r="J2037" s="3" t="s">
        <v>16</v>
      </c>
      <c r="K2037" s="3" t="s">
        <v>4020</v>
      </c>
      <c r="L2037" s="3" t="s">
        <v>4020</v>
      </c>
      <c r="N2037" s="5" t="s">
        <v>4021</v>
      </c>
      <c r="Q2037" s="3" t="s">
        <v>4018</v>
      </c>
      <c r="R2037" s="3">
        <v>648</v>
      </c>
      <c r="S2037" s="3">
        <v>215</v>
      </c>
    </row>
    <row r="2038" spans="1:20" x14ac:dyDescent="0.35">
      <c r="A2038" s="2" t="s">
        <v>11</v>
      </c>
      <c r="B2038" s="3" t="s">
        <v>12</v>
      </c>
      <c r="C2038" s="3" t="s">
        <v>13</v>
      </c>
      <c r="D2038" s="3" t="s">
        <v>14</v>
      </c>
      <c r="E2038" s="3" t="s">
        <v>3</v>
      </c>
      <c r="G2038" s="3" t="s">
        <v>15</v>
      </c>
      <c r="H2038" s="3">
        <v>1137057</v>
      </c>
      <c r="I2038" s="3">
        <v>1137770</v>
      </c>
      <c r="J2038" s="3" t="s">
        <v>16</v>
      </c>
      <c r="Q2038" s="3" t="s">
        <v>4022</v>
      </c>
      <c r="R2038" s="3">
        <v>714</v>
      </c>
      <c r="T2038" s="3" t="s">
        <v>4023</v>
      </c>
    </row>
    <row r="2039" spans="1:20" x14ac:dyDescent="0.35">
      <c r="A2039" s="2" t="s">
        <v>20</v>
      </c>
      <c r="B2039" s="3" t="s">
        <v>21</v>
      </c>
      <c r="C2039" s="3" t="s">
        <v>13</v>
      </c>
      <c r="D2039" s="3" t="s">
        <v>14</v>
      </c>
      <c r="E2039" s="3" t="s">
        <v>3</v>
      </c>
      <c r="G2039" s="3" t="s">
        <v>15</v>
      </c>
      <c r="H2039" s="3">
        <v>1137057</v>
      </c>
      <c r="I2039" s="3">
        <v>1137770</v>
      </c>
      <c r="J2039" s="3" t="s">
        <v>16</v>
      </c>
      <c r="K2039" s="3" t="s">
        <v>4024</v>
      </c>
      <c r="L2039" s="3" t="s">
        <v>4024</v>
      </c>
      <c r="N2039" s="5" t="s">
        <v>31</v>
      </c>
      <c r="Q2039" s="3" t="s">
        <v>4022</v>
      </c>
      <c r="R2039" s="3">
        <v>714</v>
      </c>
      <c r="S2039" s="3">
        <v>237</v>
      </c>
    </row>
    <row r="2040" spans="1:20" x14ac:dyDescent="0.35">
      <c r="A2040" s="2" t="s">
        <v>11</v>
      </c>
      <c r="B2040" s="3" t="s">
        <v>12</v>
      </c>
      <c r="C2040" s="3" t="s">
        <v>13</v>
      </c>
      <c r="D2040" s="3" t="s">
        <v>14</v>
      </c>
      <c r="E2040" s="3" t="s">
        <v>3</v>
      </c>
      <c r="G2040" s="3" t="s">
        <v>15</v>
      </c>
      <c r="H2040" s="3">
        <v>1137774</v>
      </c>
      <c r="I2040" s="3">
        <v>1138301</v>
      </c>
      <c r="J2040" s="3" t="s">
        <v>16</v>
      </c>
      <c r="Q2040" s="3" t="s">
        <v>4025</v>
      </c>
      <c r="R2040" s="3">
        <v>528</v>
      </c>
      <c r="T2040" s="3" t="s">
        <v>4026</v>
      </c>
    </row>
    <row r="2041" spans="1:20" x14ac:dyDescent="0.35">
      <c r="A2041" s="2" t="s">
        <v>20</v>
      </c>
      <c r="B2041" s="3" t="s">
        <v>21</v>
      </c>
      <c r="C2041" s="3" t="s">
        <v>13</v>
      </c>
      <c r="D2041" s="3" t="s">
        <v>14</v>
      </c>
      <c r="E2041" s="3" t="s">
        <v>3</v>
      </c>
      <c r="G2041" s="3" t="s">
        <v>15</v>
      </c>
      <c r="H2041" s="3">
        <v>1137774</v>
      </c>
      <c r="I2041" s="3">
        <v>1138301</v>
      </c>
      <c r="J2041" s="3" t="s">
        <v>16</v>
      </c>
      <c r="K2041" s="3" t="s">
        <v>4027</v>
      </c>
      <c r="L2041" s="3" t="s">
        <v>4027</v>
      </c>
      <c r="N2041" s="5" t="s">
        <v>4028</v>
      </c>
      <c r="Q2041" s="3" t="s">
        <v>4025</v>
      </c>
      <c r="R2041" s="3">
        <v>528</v>
      </c>
      <c r="S2041" s="3">
        <v>175</v>
      </c>
    </row>
    <row r="2042" spans="1:20" x14ac:dyDescent="0.35">
      <c r="A2042" s="2" t="s">
        <v>11</v>
      </c>
      <c r="B2042" s="3" t="s">
        <v>469</v>
      </c>
      <c r="C2042" s="3" t="s">
        <v>13</v>
      </c>
      <c r="D2042" s="3" t="s">
        <v>14</v>
      </c>
      <c r="E2042" s="3" t="s">
        <v>3</v>
      </c>
      <c r="G2042" s="3" t="s">
        <v>15</v>
      </c>
      <c r="H2042" s="3">
        <v>1138474</v>
      </c>
      <c r="I2042" s="3">
        <v>1138549</v>
      </c>
      <c r="J2042" s="3" t="s">
        <v>16</v>
      </c>
      <c r="Q2042" s="3" t="s">
        <v>4029</v>
      </c>
      <c r="R2042" s="3">
        <v>76</v>
      </c>
      <c r="T2042" s="3" t="s">
        <v>4030</v>
      </c>
    </row>
    <row r="2043" spans="1:20" x14ac:dyDescent="0.35">
      <c r="A2043" s="2" t="s">
        <v>469</v>
      </c>
      <c r="C2043" s="3" t="s">
        <v>13</v>
      </c>
      <c r="D2043" s="3" t="s">
        <v>14</v>
      </c>
      <c r="E2043" s="3" t="s">
        <v>3</v>
      </c>
      <c r="G2043" s="3" t="s">
        <v>15</v>
      </c>
      <c r="H2043" s="3">
        <v>1138474</v>
      </c>
      <c r="I2043" s="3">
        <v>1138549</v>
      </c>
      <c r="J2043" s="3" t="s">
        <v>16</v>
      </c>
      <c r="N2043" s="5" t="s">
        <v>4031</v>
      </c>
      <c r="Q2043" s="3" t="s">
        <v>4029</v>
      </c>
      <c r="R2043" s="3">
        <v>76</v>
      </c>
      <c r="T2043" s="3" t="s">
        <v>4032</v>
      </c>
    </row>
    <row r="2044" spans="1:20" x14ac:dyDescent="0.35">
      <c r="A2044" s="2" t="s">
        <v>11</v>
      </c>
      <c r="B2044" s="3" t="s">
        <v>469</v>
      </c>
      <c r="C2044" s="3" t="s">
        <v>13</v>
      </c>
      <c r="D2044" s="3" t="s">
        <v>14</v>
      </c>
      <c r="E2044" s="3" t="s">
        <v>3</v>
      </c>
      <c r="G2044" s="3" t="s">
        <v>15</v>
      </c>
      <c r="H2044" s="3">
        <v>1138593</v>
      </c>
      <c r="I2044" s="3">
        <v>1138668</v>
      </c>
      <c r="J2044" s="3" t="s">
        <v>16</v>
      </c>
      <c r="Q2044" s="3" t="s">
        <v>4033</v>
      </c>
      <c r="R2044" s="3">
        <v>76</v>
      </c>
      <c r="T2044" s="3" t="s">
        <v>4034</v>
      </c>
    </row>
    <row r="2045" spans="1:20" x14ac:dyDescent="0.35">
      <c r="A2045" s="2" t="s">
        <v>469</v>
      </c>
      <c r="C2045" s="3" t="s">
        <v>13</v>
      </c>
      <c r="D2045" s="3" t="s">
        <v>14</v>
      </c>
      <c r="E2045" s="3" t="s">
        <v>3</v>
      </c>
      <c r="G2045" s="3" t="s">
        <v>15</v>
      </c>
      <c r="H2045" s="3">
        <v>1138593</v>
      </c>
      <c r="I2045" s="3">
        <v>1138668</v>
      </c>
      <c r="J2045" s="3" t="s">
        <v>16</v>
      </c>
      <c r="N2045" s="5" t="s">
        <v>4031</v>
      </c>
      <c r="Q2045" s="3" t="s">
        <v>4033</v>
      </c>
      <c r="R2045" s="3">
        <v>76</v>
      </c>
      <c r="T2045" s="3" t="s">
        <v>4032</v>
      </c>
    </row>
    <row r="2046" spans="1:20" x14ac:dyDescent="0.35">
      <c r="A2046" s="2" t="s">
        <v>11</v>
      </c>
      <c r="B2046" s="3" t="s">
        <v>469</v>
      </c>
      <c r="C2046" s="3" t="s">
        <v>13</v>
      </c>
      <c r="D2046" s="3" t="s">
        <v>14</v>
      </c>
      <c r="E2046" s="3" t="s">
        <v>3</v>
      </c>
      <c r="G2046" s="3" t="s">
        <v>15</v>
      </c>
      <c r="H2046" s="3">
        <v>1138712</v>
      </c>
      <c r="I2046" s="3">
        <v>1138787</v>
      </c>
      <c r="J2046" s="3" t="s">
        <v>16</v>
      </c>
      <c r="Q2046" s="3" t="s">
        <v>4035</v>
      </c>
      <c r="R2046" s="3">
        <v>76</v>
      </c>
      <c r="T2046" s="3" t="s">
        <v>4036</v>
      </c>
    </row>
    <row r="2047" spans="1:20" x14ac:dyDescent="0.35">
      <c r="A2047" s="2" t="s">
        <v>469</v>
      </c>
      <c r="C2047" s="3" t="s">
        <v>13</v>
      </c>
      <c r="D2047" s="3" t="s">
        <v>14</v>
      </c>
      <c r="E2047" s="3" t="s">
        <v>3</v>
      </c>
      <c r="G2047" s="3" t="s">
        <v>15</v>
      </c>
      <c r="H2047" s="3">
        <v>1138712</v>
      </c>
      <c r="I2047" s="3">
        <v>1138787</v>
      </c>
      <c r="J2047" s="3" t="s">
        <v>16</v>
      </c>
      <c r="N2047" s="5" t="s">
        <v>4031</v>
      </c>
      <c r="Q2047" s="3" t="s">
        <v>4035</v>
      </c>
      <c r="R2047" s="3">
        <v>76</v>
      </c>
      <c r="T2047" s="3" t="s">
        <v>4032</v>
      </c>
    </row>
    <row r="2048" spans="1:20" x14ac:dyDescent="0.35">
      <c r="A2048" s="2" t="s">
        <v>11</v>
      </c>
      <c r="B2048" s="3" t="s">
        <v>12</v>
      </c>
      <c r="C2048" s="3" t="s">
        <v>13</v>
      </c>
      <c r="D2048" s="3" t="s">
        <v>14</v>
      </c>
      <c r="E2048" s="3" t="s">
        <v>3</v>
      </c>
      <c r="G2048" s="3" t="s">
        <v>15</v>
      </c>
      <c r="H2048" s="3">
        <v>1138982</v>
      </c>
      <c r="I2048" s="3">
        <v>1139434</v>
      </c>
      <c r="J2048" s="3" t="s">
        <v>16</v>
      </c>
      <c r="O2048" s="2" t="s">
        <v>4037</v>
      </c>
      <c r="Q2048" s="3" t="s">
        <v>4038</v>
      </c>
      <c r="R2048" s="3">
        <v>453</v>
      </c>
      <c r="T2048" s="3" t="s">
        <v>4039</v>
      </c>
    </row>
    <row r="2049" spans="1:20" x14ac:dyDescent="0.35">
      <c r="A2049" s="2" t="s">
        <v>20</v>
      </c>
      <c r="B2049" s="3" t="s">
        <v>21</v>
      </c>
      <c r="C2049" s="3" t="s">
        <v>13</v>
      </c>
      <c r="D2049" s="3" t="s">
        <v>14</v>
      </c>
      <c r="E2049" s="3" t="s">
        <v>3</v>
      </c>
      <c r="G2049" s="3" t="s">
        <v>15</v>
      </c>
      <c r="H2049" s="3">
        <v>1138982</v>
      </c>
      <c r="I2049" s="3">
        <v>1139434</v>
      </c>
      <c r="J2049" s="3" t="s">
        <v>16</v>
      </c>
      <c r="K2049" s="3" t="s">
        <v>4040</v>
      </c>
      <c r="L2049" s="3" t="s">
        <v>4040</v>
      </c>
      <c r="N2049" s="5" t="s">
        <v>4041</v>
      </c>
      <c r="O2049" s="2" t="s">
        <v>4037</v>
      </c>
      <c r="Q2049" s="3" t="s">
        <v>4038</v>
      </c>
      <c r="R2049" s="3">
        <v>453</v>
      </c>
      <c r="S2049" s="3">
        <v>150</v>
      </c>
    </row>
    <row r="2050" spans="1:20" x14ac:dyDescent="0.35">
      <c r="A2050" s="2" t="s">
        <v>11</v>
      </c>
      <c r="B2050" s="3" t="s">
        <v>12</v>
      </c>
      <c r="C2050" s="3" t="s">
        <v>13</v>
      </c>
      <c r="D2050" s="3" t="s">
        <v>14</v>
      </c>
      <c r="E2050" s="3" t="s">
        <v>3</v>
      </c>
      <c r="G2050" s="3" t="s">
        <v>15</v>
      </c>
      <c r="H2050" s="3">
        <v>1139455</v>
      </c>
      <c r="I2050" s="3">
        <v>1140753</v>
      </c>
      <c r="J2050" s="3" t="s">
        <v>16</v>
      </c>
      <c r="Q2050" s="3" t="s">
        <v>4042</v>
      </c>
      <c r="R2050" s="3">
        <v>1299</v>
      </c>
      <c r="T2050" s="3" t="s">
        <v>4043</v>
      </c>
    </row>
    <row r="2051" spans="1:20" x14ac:dyDescent="0.35">
      <c r="A2051" s="2" t="s">
        <v>20</v>
      </c>
      <c r="B2051" s="3" t="s">
        <v>21</v>
      </c>
      <c r="C2051" s="3" t="s">
        <v>13</v>
      </c>
      <c r="D2051" s="3" t="s">
        <v>14</v>
      </c>
      <c r="E2051" s="3" t="s">
        <v>3</v>
      </c>
      <c r="G2051" s="3" t="s">
        <v>15</v>
      </c>
      <c r="H2051" s="3">
        <v>1139455</v>
      </c>
      <c r="I2051" s="3">
        <v>1140753</v>
      </c>
      <c r="J2051" s="3" t="s">
        <v>16</v>
      </c>
      <c r="K2051" s="3" t="s">
        <v>4044</v>
      </c>
      <c r="L2051" s="3" t="s">
        <v>4044</v>
      </c>
      <c r="N2051" s="5" t="s">
        <v>4045</v>
      </c>
      <c r="Q2051" s="3" t="s">
        <v>4042</v>
      </c>
      <c r="R2051" s="3">
        <v>1299</v>
      </c>
      <c r="S2051" s="3">
        <v>432</v>
      </c>
    </row>
    <row r="2052" spans="1:20" x14ac:dyDescent="0.35">
      <c r="A2052" s="2" t="s">
        <v>11</v>
      </c>
      <c r="B2052" s="3" t="s">
        <v>12</v>
      </c>
      <c r="C2052" s="3" t="s">
        <v>13</v>
      </c>
      <c r="D2052" s="3" t="s">
        <v>14</v>
      </c>
      <c r="E2052" s="3" t="s">
        <v>3</v>
      </c>
      <c r="G2052" s="3" t="s">
        <v>15</v>
      </c>
      <c r="H2052" s="3">
        <v>1140827</v>
      </c>
      <c r="I2052" s="3">
        <v>1141996</v>
      </c>
      <c r="J2052" s="3" t="s">
        <v>16</v>
      </c>
      <c r="Q2052" s="3" t="s">
        <v>4046</v>
      </c>
      <c r="R2052" s="3">
        <v>1170</v>
      </c>
      <c r="T2052" s="3" t="s">
        <v>4047</v>
      </c>
    </row>
    <row r="2053" spans="1:20" x14ac:dyDescent="0.35">
      <c r="A2053" s="2" t="s">
        <v>20</v>
      </c>
      <c r="B2053" s="3" t="s">
        <v>21</v>
      </c>
      <c r="C2053" s="3" t="s">
        <v>13</v>
      </c>
      <c r="D2053" s="3" t="s">
        <v>14</v>
      </c>
      <c r="E2053" s="3" t="s">
        <v>3</v>
      </c>
      <c r="G2053" s="3" t="s">
        <v>15</v>
      </c>
      <c r="H2053" s="3">
        <v>1140827</v>
      </c>
      <c r="I2053" s="3">
        <v>1141996</v>
      </c>
      <c r="J2053" s="3" t="s">
        <v>16</v>
      </c>
      <c r="K2053" s="3" t="s">
        <v>4048</v>
      </c>
      <c r="L2053" s="3" t="s">
        <v>4048</v>
      </c>
      <c r="N2053" s="5" t="s">
        <v>4049</v>
      </c>
      <c r="Q2053" s="3" t="s">
        <v>4046</v>
      </c>
      <c r="R2053" s="3">
        <v>1170</v>
      </c>
      <c r="S2053" s="3">
        <v>389</v>
      </c>
    </row>
    <row r="2054" spans="1:20" x14ac:dyDescent="0.35">
      <c r="A2054" s="2" t="s">
        <v>11</v>
      </c>
      <c r="B2054" s="3" t="s">
        <v>12</v>
      </c>
      <c r="C2054" s="3" t="s">
        <v>13</v>
      </c>
      <c r="D2054" s="3" t="s">
        <v>14</v>
      </c>
      <c r="E2054" s="3" t="s">
        <v>3</v>
      </c>
      <c r="G2054" s="3" t="s">
        <v>15</v>
      </c>
      <c r="H2054" s="3">
        <v>1142012</v>
      </c>
      <c r="I2054" s="3">
        <v>1142434</v>
      </c>
      <c r="J2054" s="3" t="s">
        <v>16</v>
      </c>
      <c r="Q2054" s="3" t="s">
        <v>4050</v>
      </c>
      <c r="R2054" s="3">
        <v>423</v>
      </c>
      <c r="T2054" s="3" t="s">
        <v>4051</v>
      </c>
    </row>
    <row r="2055" spans="1:20" x14ac:dyDescent="0.35">
      <c r="A2055" s="2" t="s">
        <v>20</v>
      </c>
      <c r="B2055" s="3" t="s">
        <v>21</v>
      </c>
      <c r="C2055" s="3" t="s">
        <v>13</v>
      </c>
      <c r="D2055" s="3" t="s">
        <v>14</v>
      </c>
      <c r="E2055" s="3" t="s">
        <v>3</v>
      </c>
      <c r="G2055" s="3" t="s">
        <v>15</v>
      </c>
      <c r="H2055" s="3">
        <v>1142012</v>
      </c>
      <c r="I2055" s="3">
        <v>1142434</v>
      </c>
      <c r="J2055" s="3" t="s">
        <v>16</v>
      </c>
      <c r="K2055" s="3" t="s">
        <v>4052</v>
      </c>
      <c r="L2055" s="3" t="s">
        <v>4052</v>
      </c>
      <c r="N2055" s="5" t="s">
        <v>4053</v>
      </c>
      <c r="Q2055" s="3" t="s">
        <v>4050</v>
      </c>
      <c r="R2055" s="3">
        <v>423</v>
      </c>
      <c r="S2055" s="3">
        <v>140</v>
      </c>
    </row>
    <row r="2056" spans="1:20" x14ac:dyDescent="0.35">
      <c r="A2056" s="2" t="s">
        <v>11</v>
      </c>
      <c r="B2056" s="3" t="s">
        <v>12</v>
      </c>
      <c r="C2056" s="3" t="s">
        <v>13</v>
      </c>
      <c r="D2056" s="3" t="s">
        <v>14</v>
      </c>
      <c r="E2056" s="3" t="s">
        <v>3</v>
      </c>
      <c r="G2056" s="3" t="s">
        <v>15</v>
      </c>
      <c r="H2056" s="3">
        <v>1142510</v>
      </c>
      <c r="I2056" s="3">
        <v>1143199</v>
      </c>
      <c r="J2056" s="3" t="s">
        <v>16</v>
      </c>
      <c r="O2056" s="2" t="s">
        <v>4054</v>
      </c>
      <c r="Q2056" s="3" t="s">
        <v>4055</v>
      </c>
      <c r="R2056" s="3">
        <v>690</v>
      </c>
      <c r="T2056" s="3" t="s">
        <v>4056</v>
      </c>
    </row>
    <row r="2057" spans="1:20" x14ac:dyDescent="0.35">
      <c r="A2057" s="2" t="s">
        <v>20</v>
      </c>
      <c r="B2057" s="3" t="s">
        <v>21</v>
      </c>
      <c r="C2057" s="3" t="s">
        <v>13</v>
      </c>
      <c r="D2057" s="3" t="s">
        <v>14</v>
      </c>
      <c r="E2057" s="3" t="s">
        <v>3</v>
      </c>
      <c r="G2057" s="3" t="s">
        <v>15</v>
      </c>
      <c r="H2057" s="3">
        <v>1142510</v>
      </c>
      <c r="I2057" s="3">
        <v>1143199</v>
      </c>
      <c r="J2057" s="3" t="s">
        <v>16</v>
      </c>
      <c r="K2057" s="3" t="s">
        <v>4057</v>
      </c>
      <c r="L2057" s="3" t="s">
        <v>4057</v>
      </c>
      <c r="N2057" s="5" t="s">
        <v>4058</v>
      </c>
      <c r="O2057" s="2" t="s">
        <v>4054</v>
      </c>
      <c r="Q2057" s="3" t="s">
        <v>4055</v>
      </c>
      <c r="R2057" s="3">
        <v>690</v>
      </c>
      <c r="S2057" s="3">
        <v>229</v>
      </c>
    </row>
    <row r="2058" spans="1:20" x14ac:dyDescent="0.35">
      <c r="A2058" s="2" t="s">
        <v>11</v>
      </c>
      <c r="B2058" s="3" t="s">
        <v>12</v>
      </c>
      <c r="C2058" s="3" t="s">
        <v>13</v>
      </c>
      <c r="D2058" s="3" t="s">
        <v>14</v>
      </c>
      <c r="E2058" s="3" t="s">
        <v>3</v>
      </c>
      <c r="G2058" s="3" t="s">
        <v>15</v>
      </c>
      <c r="H2058" s="3">
        <v>1143218</v>
      </c>
      <c r="I2058" s="3">
        <v>1143628</v>
      </c>
      <c r="J2058" s="3" t="s">
        <v>16</v>
      </c>
      <c r="O2058" s="2" t="s">
        <v>4059</v>
      </c>
      <c r="Q2058" s="3" t="s">
        <v>4060</v>
      </c>
      <c r="R2058" s="3">
        <v>411</v>
      </c>
      <c r="T2058" s="3" t="s">
        <v>4061</v>
      </c>
    </row>
    <row r="2059" spans="1:20" x14ac:dyDescent="0.35">
      <c r="A2059" s="2" t="s">
        <v>20</v>
      </c>
      <c r="B2059" s="3" t="s">
        <v>21</v>
      </c>
      <c r="C2059" s="3" t="s">
        <v>13</v>
      </c>
      <c r="D2059" s="3" t="s">
        <v>14</v>
      </c>
      <c r="E2059" s="3" t="s">
        <v>3</v>
      </c>
      <c r="G2059" s="3" t="s">
        <v>15</v>
      </c>
      <c r="H2059" s="3">
        <v>1143218</v>
      </c>
      <c r="I2059" s="3">
        <v>1143628</v>
      </c>
      <c r="J2059" s="3" t="s">
        <v>16</v>
      </c>
      <c r="K2059" s="3" t="s">
        <v>4062</v>
      </c>
      <c r="L2059" s="3" t="s">
        <v>4062</v>
      </c>
      <c r="N2059" s="5" t="s">
        <v>4063</v>
      </c>
      <c r="O2059" s="2" t="s">
        <v>4059</v>
      </c>
      <c r="Q2059" s="3" t="s">
        <v>4060</v>
      </c>
      <c r="R2059" s="3">
        <v>411</v>
      </c>
      <c r="S2059" s="3">
        <v>136</v>
      </c>
    </row>
    <row r="2060" spans="1:20" x14ac:dyDescent="0.35">
      <c r="A2060" s="2" t="s">
        <v>11</v>
      </c>
      <c r="B2060" s="3" t="s">
        <v>12</v>
      </c>
      <c r="C2060" s="3" t="s">
        <v>13</v>
      </c>
      <c r="D2060" s="3" t="s">
        <v>14</v>
      </c>
      <c r="E2060" s="3" t="s">
        <v>3</v>
      </c>
      <c r="G2060" s="3" t="s">
        <v>15</v>
      </c>
      <c r="H2060" s="3">
        <v>1143758</v>
      </c>
      <c r="I2060" s="3">
        <v>1144045</v>
      </c>
      <c r="J2060" s="3" t="s">
        <v>16</v>
      </c>
      <c r="Q2060" s="3" t="s">
        <v>4064</v>
      </c>
      <c r="R2060" s="3">
        <v>288</v>
      </c>
      <c r="T2060" s="3" t="s">
        <v>4065</v>
      </c>
    </row>
    <row r="2061" spans="1:20" x14ac:dyDescent="0.35">
      <c r="A2061" s="2" t="s">
        <v>20</v>
      </c>
      <c r="B2061" s="3" t="s">
        <v>21</v>
      </c>
      <c r="C2061" s="3" t="s">
        <v>13</v>
      </c>
      <c r="D2061" s="3" t="s">
        <v>14</v>
      </c>
      <c r="E2061" s="3" t="s">
        <v>3</v>
      </c>
      <c r="G2061" s="3" t="s">
        <v>15</v>
      </c>
      <c r="H2061" s="3">
        <v>1143758</v>
      </c>
      <c r="I2061" s="3">
        <v>1144045</v>
      </c>
      <c r="J2061" s="3" t="s">
        <v>16</v>
      </c>
      <c r="K2061" s="3" t="s">
        <v>4066</v>
      </c>
      <c r="L2061" s="3" t="s">
        <v>4066</v>
      </c>
      <c r="N2061" s="5" t="s">
        <v>4067</v>
      </c>
      <c r="Q2061" s="3" t="s">
        <v>4064</v>
      </c>
      <c r="R2061" s="3">
        <v>288</v>
      </c>
      <c r="S2061" s="3">
        <v>95</v>
      </c>
    </row>
    <row r="2062" spans="1:20" x14ac:dyDescent="0.35">
      <c r="A2062" s="2" t="s">
        <v>11</v>
      </c>
      <c r="B2062" s="3" t="s">
        <v>12</v>
      </c>
      <c r="C2062" s="3" t="s">
        <v>13</v>
      </c>
      <c r="D2062" s="3" t="s">
        <v>14</v>
      </c>
      <c r="E2062" s="3" t="s">
        <v>3</v>
      </c>
      <c r="G2062" s="3" t="s">
        <v>15</v>
      </c>
      <c r="H2062" s="3">
        <v>1144051</v>
      </c>
      <c r="I2062" s="3">
        <v>1144149</v>
      </c>
      <c r="J2062" s="3" t="s">
        <v>16</v>
      </c>
      <c r="Q2062" s="3" t="s">
        <v>4068</v>
      </c>
      <c r="R2062" s="3">
        <v>99</v>
      </c>
    </row>
    <row r="2063" spans="1:20" x14ac:dyDescent="0.35">
      <c r="A2063" s="2" t="s">
        <v>20</v>
      </c>
      <c r="B2063" s="3" t="s">
        <v>21</v>
      </c>
      <c r="C2063" s="3" t="s">
        <v>13</v>
      </c>
      <c r="D2063" s="3" t="s">
        <v>14</v>
      </c>
      <c r="E2063" s="3" t="s">
        <v>3</v>
      </c>
      <c r="G2063" s="3" t="s">
        <v>15</v>
      </c>
      <c r="H2063" s="3">
        <v>1144051</v>
      </c>
      <c r="I2063" s="3">
        <v>1144149</v>
      </c>
      <c r="J2063" s="3" t="s">
        <v>16</v>
      </c>
      <c r="K2063" s="3" t="s">
        <v>4069</v>
      </c>
      <c r="L2063" s="3" t="s">
        <v>4069</v>
      </c>
      <c r="N2063" s="5" t="s">
        <v>31</v>
      </c>
      <c r="Q2063" s="3" t="s">
        <v>4068</v>
      </c>
      <c r="R2063" s="3">
        <v>99</v>
      </c>
      <c r="S2063" s="3">
        <v>32</v>
      </c>
    </row>
    <row r="2064" spans="1:20" x14ac:dyDescent="0.35">
      <c r="A2064" s="2" t="s">
        <v>11</v>
      </c>
      <c r="B2064" s="3" t="s">
        <v>12</v>
      </c>
      <c r="C2064" s="3" t="s">
        <v>13</v>
      </c>
      <c r="D2064" s="3" t="s">
        <v>14</v>
      </c>
      <c r="E2064" s="3" t="s">
        <v>3</v>
      </c>
      <c r="G2064" s="3" t="s">
        <v>15</v>
      </c>
      <c r="H2064" s="3">
        <v>1144161</v>
      </c>
      <c r="I2064" s="3">
        <v>1145297</v>
      </c>
      <c r="J2064" s="3" t="s">
        <v>16</v>
      </c>
      <c r="O2064" s="2" t="s">
        <v>4070</v>
      </c>
      <c r="Q2064" s="3" t="s">
        <v>4071</v>
      </c>
      <c r="R2064" s="3">
        <v>1137</v>
      </c>
      <c r="T2064" s="3" t="s">
        <v>4072</v>
      </c>
    </row>
    <row r="2065" spans="1:20" x14ac:dyDescent="0.35">
      <c r="A2065" s="2" t="s">
        <v>20</v>
      </c>
      <c r="B2065" s="3" t="s">
        <v>21</v>
      </c>
      <c r="C2065" s="3" t="s">
        <v>13</v>
      </c>
      <c r="D2065" s="3" t="s">
        <v>14</v>
      </c>
      <c r="E2065" s="3" t="s">
        <v>3</v>
      </c>
      <c r="G2065" s="3" t="s">
        <v>15</v>
      </c>
      <c r="H2065" s="3">
        <v>1144161</v>
      </c>
      <c r="I2065" s="3">
        <v>1145297</v>
      </c>
      <c r="J2065" s="3" t="s">
        <v>16</v>
      </c>
      <c r="K2065" s="3" t="s">
        <v>4073</v>
      </c>
      <c r="L2065" s="3" t="s">
        <v>4073</v>
      </c>
      <c r="N2065" s="5" t="s">
        <v>4074</v>
      </c>
      <c r="O2065" s="2" t="s">
        <v>4070</v>
      </c>
      <c r="Q2065" s="3" t="s">
        <v>4071</v>
      </c>
      <c r="R2065" s="3">
        <v>1137</v>
      </c>
      <c r="S2065" s="3">
        <v>378</v>
      </c>
    </row>
    <row r="2066" spans="1:20" x14ac:dyDescent="0.35">
      <c r="A2066" s="2" t="s">
        <v>11</v>
      </c>
      <c r="B2066" s="3" t="s">
        <v>12</v>
      </c>
      <c r="C2066" s="3" t="s">
        <v>13</v>
      </c>
      <c r="D2066" s="3" t="s">
        <v>14</v>
      </c>
      <c r="E2066" s="3" t="s">
        <v>3</v>
      </c>
      <c r="G2066" s="3" t="s">
        <v>15</v>
      </c>
      <c r="H2066" s="3">
        <v>1145312</v>
      </c>
      <c r="I2066" s="3">
        <v>1146874</v>
      </c>
      <c r="J2066" s="3" t="s">
        <v>16</v>
      </c>
      <c r="Q2066" s="3" t="s">
        <v>4075</v>
      </c>
      <c r="R2066" s="3">
        <v>1563</v>
      </c>
      <c r="T2066" s="3" t="s">
        <v>4076</v>
      </c>
    </row>
    <row r="2067" spans="1:20" x14ac:dyDescent="0.35">
      <c r="A2067" s="2" t="s">
        <v>20</v>
      </c>
      <c r="B2067" s="3" t="s">
        <v>21</v>
      </c>
      <c r="C2067" s="3" t="s">
        <v>13</v>
      </c>
      <c r="D2067" s="3" t="s">
        <v>14</v>
      </c>
      <c r="E2067" s="3" t="s">
        <v>3</v>
      </c>
      <c r="G2067" s="3" t="s">
        <v>15</v>
      </c>
      <c r="H2067" s="3">
        <v>1145312</v>
      </c>
      <c r="I2067" s="3">
        <v>1146874</v>
      </c>
      <c r="J2067" s="3" t="s">
        <v>16</v>
      </c>
      <c r="K2067" s="3" t="s">
        <v>4077</v>
      </c>
      <c r="L2067" s="3" t="s">
        <v>4077</v>
      </c>
      <c r="N2067" s="5" t="s">
        <v>4078</v>
      </c>
      <c r="Q2067" s="3" t="s">
        <v>4075</v>
      </c>
      <c r="R2067" s="3">
        <v>1563</v>
      </c>
      <c r="S2067" s="3">
        <v>520</v>
      </c>
    </row>
    <row r="2068" spans="1:20" x14ac:dyDescent="0.35">
      <c r="A2068" s="2" t="s">
        <v>11</v>
      </c>
      <c r="B2068" s="3" t="s">
        <v>12</v>
      </c>
      <c r="C2068" s="3" t="s">
        <v>13</v>
      </c>
      <c r="D2068" s="3" t="s">
        <v>14</v>
      </c>
      <c r="E2068" s="3" t="s">
        <v>3</v>
      </c>
      <c r="G2068" s="3" t="s">
        <v>15</v>
      </c>
      <c r="H2068" s="3">
        <v>1147334</v>
      </c>
      <c r="I2068" s="3">
        <v>1147654</v>
      </c>
      <c r="J2068" s="3" t="s">
        <v>28</v>
      </c>
      <c r="Q2068" s="3" t="s">
        <v>4079</v>
      </c>
      <c r="R2068" s="3">
        <v>321</v>
      </c>
      <c r="T2068" s="3" t="s">
        <v>4080</v>
      </c>
    </row>
    <row r="2069" spans="1:20" x14ac:dyDescent="0.35">
      <c r="A2069" s="2" t="s">
        <v>20</v>
      </c>
      <c r="B2069" s="3" t="s">
        <v>21</v>
      </c>
      <c r="C2069" s="3" t="s">
        <v>13</v>
      </c>
      <c r="D2069" s="3" t="s">
        <v>14</v>
      </c>
      <c r="E2069" s="3" t="s">
        <v>3</v>
      </c>
      <c r="G2069" s="3" t="s">
        <v>15</v>
      </c>
      <c r="H2069" s="3">
        <v>1147334</v>
      </c>
      <c r="I2069" s="3">
        <v>1147654</v>
      </c>
      <c r="J2069" s="3" t="s">
        <v>28</v>
      </c>
      <c r="K2069" s="3" t="s">
        <v>4081</v>
      </c>
      <c r="L2069" s="3" t="s">
        <v>4081</v>
      </c>
      <c r="N2069" s="5" t="s">
        <v>31</v>
      </c>
      <c r="Q2069" s="3" t="s">
        <v>4079</v>
      </c>
      <c r="R2069" s="3">
        <v>321</v>
      </c>
      <c r="S2069" s="3">
        <v>106</v>
      </c>
    </row>
    <row r="2070" spans="1:20" x14ac:dyDescent="0.35">
      <c r="A2070" s="2" t="s">
        <v>11</v>
      </c>
      <c r="B2070" s="3" t="s">
        <v>12</v>
      </c>
      <c r="C2070" s="3" t="s">
        <v>13</v>
      </c>
      <c r="D2070" s="3" t="s">
        <v>14</v>
      </c>
      <c r="E2070" s="3" t="s">
        <v>3</v>
      </c>
      <c r="G2070" s="3" t="s">
        <v>15</v>
      </c>
      <c r="H2070" s="3">
        <v>1147713</v>
      </c>
      <c r="I2070" s="3">
        <v>1148720</v>
      </c>
      <c r="J2070" s="3" t="s">
        <v>16</v>
      </c>
      <c r="Q2070" s="3" t="s">
        <v>4082</v>
      </c>
      <c r="R2070" s="3">
        <v>1008</v>
      </c>
      <c r="T2070" s="3" t="s">
        <v>4083</v>
      </c>
    </row>
    <row r="2071" spans="1:20" x14ac:dyDescent="0.35">
      <c r="A2071" s="2" t="s">
        <v>20</v>
      </c>
      <c r="B2071" s="3" t="s">
        <v>21</v>
      </c>
      <c r="C2071" s="3" t="s">
        <v>13</v>
      </c>
      <c r="D2071" s="3" t="s">
        <v>14</v>
      </c>
      <c r="E2071" s="3" t="s">
        <v>3</v>
      </c>
      <c r="G2071" s="3" t="s">
        <v>15</v>
      </c>
      <c r="H2071" s="3">
        <v>1147713</v>
      </c>
      <c r="I2071" s="3">
        <v>1148720</v>
      </c>
      <c r="J2071" s="3" t="s">
        <v>16</v>
      </c>
      <c r="K2071" s="3" t="s">
        <v>4084</v>
      </c>
      <c r="L2071" s="3" t="s">
        <v>4084</v>
      </c>
      <c r="N2071" s="5" t="s">
        <v>4085</v>
      </c>
      <c r="Q2071" s="3" t="s">
        <v>4082</v>
      </c>
      <c r="R2071" s="3">
        <v>1008</v>
      </c>
      <c r="S2071" s="3">
        <v>335</v>
      </c>
    </row>
    <row r="2072" spans="1:20" x14ac:dyDescent="0.35">
      <c r="A2072" s="2" t="s">
        <v>11</v>
      </c>
      <c r="B2072" s="3" t="s">
        <v>12</v>
      </c>
      <c r="C2072" s="3" t="s">
        <v>13</v>
      </c>
      <c r="D2072" s="3" t="s">
        <v>14</v>
      </c>
      <c r="E2072" s="3" t="s">
        <v>3</v>
      </c>
      <c r="G2072" s="3" t="s">
        <v>15</v>
      </c>
      <c r="H2072" s="3">
        <v>1148739</v>
      </c>
      <c r="I2072" s="3">
        <v>1149353</v>
      </c>
      <c r="J2072" s="3" t="s">
        <v>16</v>
      </c>
      <c r="Q2072" s="3" t="s">
        <v>4086</v>
      </c>
      <c r="R2072" s="3">
        <v>615</v>
      </c>
      <c r="T2072" s="3" t="s">
        <v>4087</v>
      </c>
    </row>
    <row r="2073" spans="1:20" x14ac:dyDescent="0.35">
      <c r="A2073" s="2" t="s">
        <v>20</v>
      </c>
      <c r="B2073" s="3" t="s">
        <v>21</v>
      </c>
      <c r="C2073" s="3" t="s">
        <v>13</v>
      </c>
      <c r="D2073" s="3" t="s">
        <v>14</v>
      </c>
      <c r="E2073" s="3" t="s">
        <v>3</v>
      </c>
      <c r="G2073" s="3" t="s">
        <v>15</v>
      </c>
      <c r="H2073" s="3">
        <v>1148739</v>
      </c>
      <c r="I2073" s="3">
        <v>1149353</v>
      </c>
      <c r="J2073" s="3" t="s">
        <v>16</v>
      </c>
      <c r="K2073" s="3" t="s">
        <v>4088</v>
      </c>
      <c r="L2073" s="3" t="s">
        <v>4088</v>
      </c>
      <c r="N2073" s="5" t="s">
        <v>4089</v>
      </c>
      <c r="Q2073" s="3" t="s">
        <v>4086</v>
      </c>
      <c r="R2073" s="3">
        <v>615</v>
      </c>
      <c r="S2073" s="3">
        <v>204</v>
      </c>
    </row>
    <row r="2074" spans="1:20" x14ac:dyDescent="0.35">
      <c r="A2074" s="2" t="s">
        <v>11</v>
      </c>
      <c r="B2074" s="3" t="s">
        <v>12</v>
      </c>
      <c r="C2074" s="3" t="s">
        <v>13</v>
      </c>
      <c r="D2074" s="3" t="s">
        <v>14</v>
      </c>
      <c r="E2074" s="3" t="s">
        <v>3</v>
      </c>
      <c r="G2074" s="3" t="s">
        <v>15</v>
      </c>
      <c r="H2074" s="3">
        <v>1149417</v>
      </c>
      <c r="I2074" s="3">
        <v>1149989</v>
      </c>
      <c r="J2074" s="3" t="s">
        <v>16</v>
      </c>
      <c r="Q2074" s="3" t="s">
        <v>4090</v>
      </c>
      <c r="R2074" s="3">
        <v>573</v>
      </c>
      <c r="T2074" s="3" t="s">
        <v>4091</v>
      </c>
    </row>
    <row r="2075" spans="1:20" x14ac:dyDescent="0.35">
      <c r="A2075" s="2" t="s">
        <v>20</v>
      </c>
      <c r="B2075" s="3" t="s">
        <v>21</v>
      </c>
      <c r="C2075" s="3" t="s">
        <v>13</v>
      </c>
      <c r="D2075" s="3" t="s">
        <v>14</v>
      </c>
      <c r="E2075" s="3" t="s">
        <v>3</v>
      </c>
      <c r="G2075" s="3" t="s">
        <v>15</v>
      </c>
      <c r="H2075" s="3">
        <v>1149417</v>
      </c>
      <c r="I2075" s="3">
        <v>1149989</v>
      </c>
      <c r="J2075" s="3" t="s">
        <v>16</v>
      </c>
      <c r="K2075" s="3" t="s">
        <v>4092</v>
      </c>
      <c r="L2075" s="3" t="s">
        <v>4092</v>
      </c>
      <c r="N2075" s="5" t="s">
        <v>4093</v>
      </c>
      <c r="Q2075" s="3" t="s">
        <v>4090</v>
      </c>
      <c r="R2075" s="3">
        <v>573</v>
      </c>
      <c r="S2075" s="3">
        <v>190</v>
      </c>
    </row>
    <row r="2076" spans="1:20" x14ac:dyDescent="0.35">
      <c r="A2076" s="2" t="s">
        <v>11</v>
      </c>
      <c r="B2076" s="3" t="s">
        <v>12</v>
      </c>
      <c r="C2076" s="3" t="s">
        <v>13</v>
      </c>
      <c r="D2076" s="3" t="s">
        <v>14</v>
      </c>
      <c r="E2076" s="3" t="s">
        <v>3</v>
      </c>
      <c r="G2076" s="3" t="s">
        <v>15</v>
      </c>
      <c r="H2076" s="3">
        <v>1150071</v>
      </c>
      <c r="I2076" s="3">
        <v>1150481</v>
      </c>
      <c r="J2076" s="3" t="s">
        <v>16</v>
      </c>
      <c r="Q2076" s="3" t="s">
        <v>4094</v>
      </c>
      <c r="R2076" s="3">
        <v>411</v>
      </c>
      <c r="T2076" s="3" t="s">
        <v>4095</v>
      </c>
    </row>
    <row r="2077" spans="1:20" x14ac:dyDescent="0.35">
      <c r="A2077" s="2" t="s">
        <v>20</v>
      </c>
      <c r="B2077" s="3" t="s">
        <v>21</v>
      </c>
      <c r="C2077" s="3" t="s">
        <v>13</v>
      </c>
      <c r="D2077" s="3" t="s">
        <v>14</v>
      </c>
      <c r="E2077" s="3" t="s">
        <v>3</v>
      </c>
      <c r="G2077" s="3" t="s">
        <v>15</v>
      </c>
      <c r="H2077" s="3">
        <v>1150071</v>
      </c>
      <c r="I2077" s="3">
        <v>1150481</v>
      </c>
      <c r="J2077" s="3" t="s">
        <v>16</v>
      </c>
      <c r="K2077" s="3" t="s">
        <v>4096</v>
      </c>
      <c r="L2077" s="3" t="s">
        <v>4096</v>
      </c>
      <c r="N2077" s="5" t="s">
        <v>31</v>
      </c>
      <c r="Q2077" s="3" t="s">
        <v>4094</v>
      </c>
      <c r="R2077" s="3">
        <v>411</v>
      </c>
      <c r="S2077" s="3">
        <v>136</v>
      </c>
    </row>
    <row r="2078" spans="1:20" x14ac:dyDescent="0.35">
      <c r="A2078" s="2" t="s">
        <v>11</v>
      </c>
      <c r="B2078" s="3" t="s">
        <v>12</v>
      </c>
      <c r="C2078" s="3" t="s">
        <v>13</v>
      </c>
      <c r="D2078" s="3" t="s">
        <v>14</v>
      </c>
      <c r="E2078" s="3" t="s">
        <v>3</v>
      </c>
      <c r="G2078" s="3" t="s">
        <v>15</v>
      </c>
      <c r="H2078" s="3">
        <v>1150567</v>
      </c>
      <c r="I2078" s="3">
        <v>1151307</v>
      </c>
      <c r="J2078" s="3" t="s">
        <v>16</v>
      </c>
      <c r="Q2078" s="3" t="s">
        <v>4097</v>
      </c>
      <c r="R2078" s="3">
        <v>741</v>
      </c>
      <c r="T2078" s="3" t="s">
        <v>4098</v>
      </c>
    </row>
    <row r="2079" spans="1:20" x14ac:dyDescent="0.35">
      <c r="A2079" s="2" t="s">
        <v>20</v>
      </c>
      <c r="B2079" s="3" t="s">
        <v>21</v>
      </c>
      <c r="C2079" s="3" t="s">
        <v>13</v>
      </c>
      <c r="D2079" s="3" t="s">
        <v>14</v>
      </c>
      <c r="E2079" s="3" t="s">
        <v>3</v>
      </c>
      <c r="G2079" s="3" t="s">
        <v>15</v>
      </c>
      <c r="H2079" s="3">
        <v>1150567</v>
      </c>
      <c r="I2079" s="3">
        <v>1151307</v>
      </c>
      <c r="J2079" s="3" t="s">
        <v>16</v>
      </c>
      <c r="K2079" s="3" t="s">
        <v>4099</v>
      </c>
      <c r="L2079" s="3" t="s">
        <v>4099</v>
      </c>
      <c r="N2079" s="5" t="s">
        <v>4100</v>
      </c>
      <c r="Q2079" s="3" t="s">
        <v>4097</v>
      </c>
      <c r="R2079" s="3">
        <v>741</v>
      </c>
      <c r="S2079" s="3">
        <v>246</v>
      </c>
    </row>
    <row r="2080" spans="1:20" x14ac:dyDescent="0.35">
      <c r="A2080" s="2" t="s">
        <v>11</v>
      </c>
      <c r="B2080" s="3" t="s">
        <v>12</v>
      </c>
      <c r="C2080" s="3" t="s">
        <v>13</v>
      </c>
      <c r="D2080" s="3" t="s">
        <v>14</v>
      </c>
      <c r="E2080" s="3" t="s">
        <v>3</v>
      </c>
      <c r="G2080" s="3" t="s">
        <v>15</v>
      </c>
      <c r="H2080" s="3">
        <v>1151294</v>
      </c>
      <c r="I2080" s="3">
        <v>1151812</v>
      </c>
      <c r="J2080" s="3" t="s">
        <v>16</v>
      </c>
      <c r="Q2080" s="3" t="s">
        <v>4101</v>
      </c>
      <c r="R2080" s="3">
        <v>519</v>
      </c>
      <c r="T2080" s="3" t="s">
        <v>4102</v>
      </c>
    </row>
    <row r="2081" spans="1:20" x14ac:dyDescent="0.35">
      <c r="A2081" s="2" t="s">
        <v>20</v>
      </c>
      <c r="B2081" s="3" t="s">
        <v>21</v>
      </c>
      <c r="C2081" s="3" t="s">
        <v>13</v>
      </c>
      <c r="D2081" s="3" t="s">
        <v>14</v>
      </c>
      <c r="E2081" s="3" t="s">
        <v>3</v>
      </c>
      <c r="G2081" s="3" t="s">
        <v>15</v>
      </c>
      <c r="H2081" s="3">
        <v>1151294</v>
      </c>
      <c r="I2081" s="3">
        <v>1151812</v>
      </c>
      <c r="J2081" s="3" t="s">
        <v>16</v>
      </c>
      <c r="K2081" s="3" t="s">
        <v>4103</v>
      </c>
      <c r="L2081" s="3" t="s">
        <v>4103</v>
      </c>
      <c r="N2081" s="5" t="s">
        <v>4104</v>
      </c>
      <c r="Q2081" s="3" t="s">
        <v>4101</v>
      </c>
      <c r="R2081" s="3">
        <v>519</v>
      </c>
      <c r="S2081" s="3">
        <v>172</v>
      </c>
    </row>
    <row r="2082" spans="1:20" x14ac:dyDescent="0.35">
      <c r="A2082" s="2" t="s">
        <v>11</v>
      </c>
      <c r="B2082" s="3" t="s">
        <v>12</v>
      </c>
      <c r="C2082" s="3" t="s">
        <v>13</v>
      </c>
      <c r="D2082" s="3" t="s">
        <v>14</v>
      </c>
      <c r="E2082" s="3" t="s">
        <v>3</v>
      </c>
      <c r="G2082" s="3" t="s">
        <v>15</v>
      </c>
      <c r="H2082" s="3">
        <v>1151823</v>
      </c>
      <c r="I2082" s="3">
        <v>1152608</v>
      </c>
      <c r="J2082" s="3" t="s">
        <v>16</v>
      </c>
      <c r="Q2082" s="3" t="s">
        <v>4105</v>
      </c>
      <c r="R2082" s="3">
        <v>786</v>
      </c>
      <c r="T2082" s="3" t="s">
        <v>4106</v>
      </c>
    </row>
    <row r="2083" spans="1:20" x14ac:dyDescent="0.35">
      <c r="A2083" s="2" t="s">
        <v>20</v>
      </c>
      <c r="B2083" s="3" t="s">
        <v>21</v>
      </c>
      <c r="C2083" s="3" t="s">
        <v>13</v>
      </c>
      <c r="D2083" s="3" t="s">
        <v>14</v>
      </c>
      <c r="E2083" s="3" t="s">
        <v>3</v>
      </c>
      <c r="G2083" s="3" t="s">
        <v>15</v>
      </c>
      <c r="H2083" s="3">
        <v>1151823</v>
      </c>
      <c r="I2083" s="3">
        <v>1152608</v>
      </c>
      <c r="J2083" s="3" t="s">
        <v>16</v>
      </c>
      <c r="K2083" s="3" t="s">
        <v>4107</v>
      </c>
      <c r="L2083" s="3" t="s">
        <v>4107</v>
      </c>
      <c r="N2083" s="5" t="s">
        <v>4108</v>
      </c>
      <c r="Q2083" s="3" t="s">
        <v>4105</v>
      </c>
      <c r="R2083" s="3">
        <v>786</v>
      </c>
      <c r="S2083" s="3">
        <v>261</v>
      </c>
    </row>
    <row r="2084" spans="1:20" x14ac:dyDescent="0.35">
      <c r="A2084" s="2" t="s">
        <v>11</v>
      </c>
      <c r="B2084" s="3" t="s">
        <v>12</v>
      </c>
      <c r="C2084" s="3" t="s">
        <v>13</v>
      </c>
      <c r="D2084" s="3" t="s">
        <v>14</v>
      </c>
      <c r="E2084" s="3" t="s">
        <v>3</v>
      </c>
      <c r="G2084" s="3" t="s">
        <v>15</v>
      </c>
      <c r="H2084" s="3">
        <v>1152672</v>
      </c>
      <c r="I2084" s="3">
        <v>1154438</v>
      </c>
      <c r="J2084" s="3" t="s">
        <v>16</v>
      </c>
      <c r="O2084" s="2" t="s">
        <v>4109</v>
      </c>
      <c r="Q2084" s="3" t="s">
        <v>4110</v>
      </c>
      <c r="R2084" s="3">
        <v>1767</v>
      </c>
      <c r="T2084" s="3" t="s">
        <v>4111</v>
      </c>
    </row>
    <row r="2085" spans="1:20" x14ac:dyDescent="0.35">
      <c r="A2085" s="2" t="s">
        <v>20</v>
      </c>
      <c r="B2085" s="3" t="s">
        <v>21</v>
      </c>
      <c r="C2085" s="3" t="s">
        <v>13</v>
      </c>
      <c r="D2085" s="3" t="s">
        <v>14</v>
      </c>
      <c r="E2085" s="3" t="s">
        <v>3</v>
      </c>
      <c r="G2085" s="3" t="s">
        <v>15</v>
      </c>
      <c r="H2085" s="3">
        <v>1152672</v>
      </c>
      <c r="I2085" s="3">
        <v>1154438</v>
      </c>
      <c r="J2085" s="3" t="s">
        <v>16</v>
      </c>
      <c r="K2085" s="3" t="s">
        <v>4112</v>
      </c>
      <c r="L2085" s="3" t="s">
        <v>4112</v>
      </c>
      <c r="N2085" s="5" t="s">
        <v>4113</v>
      </c>
      <c r="O2085" s="2" t="s">
        <v>4109</v>
      </c>
      <c r="Q2085" s="3" t="s">
        <v>4110</v>
      </c>
      <c r="R2085" s="3">
        <v>1767</v>
      </c>
      <c r="S2085" s="3">
        <v>588</v>
      </c>
    </row>
    <row r="2086" spans="1:20" x14ac:dyDescent="0.35">
      <c r="A2086" s="2" t="s">
        <v>11</v>
      </c>
      <c r="B2086" s="3" t="s">
        <v>12</v>
      </c>
      <c r="C2086" s="3" t="s">
        <v>13</v>
      </c>
      <c r="D2086" s="3" t="s">
        <v>14</v>
      </c>
      <c r="E2086" s="3" t="s">
        <v>3</v>
      </c>
      <c r="G2086" s="3" t="s">
        <v>15</v>
      </c>
      <c r="H2086" s="3">
        <v>1154657</v>
      </c>
      <c r="I2086" s="3">
        <v>1155175</v>
      </c>
      <c r="J2086" s="3" t="s">
        <v>28</v>
      </c>
      <c r="Q2086" s="3" t="s">
        <v>4114</v>
      </c>
      <c r="R2086" s="3">
        <v>519</v>
      </c>
      <c r="T2086" s="3" t="s">
        <v>4115</v>
      </c>
    </row>
    <row r="2087" spans="1:20" x14ac:dyDescent="0.35">
      <c r="A2087" s="2" t="s">
        <v>20</v>
      </c>
      <c r="B2087" s="3" t="s">
        <v>21</v>
      </c>
      <c r="C2087" s="3" t="s">
        <v>13</v>
      </c>
      <c r="D2087" s="3" t="s">
        <v>14</v>
      </c>
      <c r="E2087" s="3" t="s">
        <v>3</v>
      </c>
      <c r="G2087" s="3" t="s">
        <v>15</v>
      </c>
      <c r="H2087" s="3">
        <v>1154657</v>
      </c>
      <c r="I2087" s="3">
        <v>1155175</v>
      </c>
      <c r="J2087" s="3" t="s">
        <v>28</v>
      </c>
      <c r="K2087" s="3" t="s">
        <v>4116</v>
      </c>
      <c r="L2087" s="3" t="s">
        <v>4116</v>
      </c>
      <c r="N2087" s="5" t="s">
        <v>4117</v>
      </c>
      <c r="Q2087" s="3" t="s">
        <v>4114</v>
      </c>
      <c r="R2087" s="3">
        <v>519</v>
      </c>
      <c r="S2087" s="3">
        <v>172</v>
      </c>
    </row>
    <row r="2088" spans="1:20" x14ac:dyDescent="0.35">
      <c r="A2088" s="2" t="s">
        <v>11</v>
      </c>
      <c r="B2088" s="3" t="s">
        <v>12</v>
      </c>
      <c r="C2088" s="3" t="s">
        <v>13</v>
      </c>
      <c r="D2088" s="3" t="s">
        <v>14</v>
      </c>
      <c r="E2088" s="3" t="s">
        <v>3</v>
      </c>
      <c r="G2088" s="3" t="s">
        <v>15</v>
      </c>
      <c r="H2088" s="3">
        <v>1155241</v>
      </c>
      <c r="I2088" s="3">
        <v>1155966</v>
      </c>
      <c r="J2088" s="3" t="s">
        <v>28</v>
      </c>
      <c r="O2088" s="2" t="s">
        <v>4118</v>
      </c>
      <c r="Q2088" s="3" t="s">
        <v>4119</v>
      </c>
      <c r="R2088" s="3">
        <v>726</v>
      </c>
      <c r="T2088" s="3" t="s">
        <v>4120</v>
      </c>
    </row>
    <row r="2089" spans="1:20" x14ac:dyDescent="0.35">
      <c r="A2089" s="2" t="s">
        <v>20</v>
      </c>
      <c r="B2089" s="3" t="s">
        <v>21</v>
      </c>
      <c r="C2089" s="3" t="s">
        <v>13</v>
      </c>
      <c r="D2089" s="3" t="s">
        <v>14</v>
      </c>
      <c r="E2089" s="3" t="s">
        <v>3</v>
      </c>
      <c r="G2089" s="3" t="s">
        <v>15</v>
      </c>
      <c r="H2089" s="3">
        <v>1155241</v>
      </c>
      <c r="I2089" s="3">
        <v>1155966</v>
      </c>
      <c r="J2089" s="3" t="s">
        <v>28</v>
      </c>
      <c r="K2089" s="3" t="s">
        <v>4121</v>
      </c>
      <c r="L2089" s="3" t="s">
        <v>4121</v>
      </c>
      <c r="N2089" s="5" t="s">
        <v>4122</v>
      </c>
      <c r="O2089" s="2" t="s">
        <v>4118</v>
      </c>
      <c r="Q2089" s="3" t="s">
        <v>4119</v>
      </c>
      <c r="R2089" s="3">
        <v>726</v>
      </c>
      <c r="S2089" s="3">
        <v>241</v>
      </c>
    </row>
    <row r="2090" spans="1:20" x14ac:dyDescent="0.35">
      <c r="A2090" s="2" t="s">
        <v>11</v>
      </c>
      <c r="B2090" s="3" t="s">
        <v>12</v>
      </c>
      <c r="C2090" s="3" t="s">
        <v>13</v>
      </c>
      <c r="D2090" s="3" t="s">
        <v>14</v>
      </c>
      <c r="E2090" s="3" t="s">
        <v>3</v>
      </c>
      <c r="G2090" s="3" t="s">
        <v>15</v>
      </c>
      <c r="H2090" s="3">
        <v>1156008</v>
      </c>
      <c r="I2090" s="3">
        <v>1158482</v>
      </c>
      <c r="J2090" s="3" t="s">
        <v>16</v>
      </c>
      <c r="Q2090" s="3" t="s">
        <v>4123</v>
      </c>
      <c r="R2090" s="3">
        <v>2475</v>
      </c>
      <c r="T2090" s="3" t="s">
        <v>4124</v>
      </c>
    </row>
    <row r="2091" spans="1:20" x14ac:dyDescent="0.35">
      <c r="A2091" s="2" t="s">
        <v>20</v>
      </c>
      <c r="B2091" s="3" t="s">
        <v>21</v>
      </c>
      <c r="C2091" s="3" t="s">
        <v>13</v>
      </c>
      <c r="D2091" s="3" t="s">
        <v>14</v>
      </c>
      <c r="E2091" s="3" t="s">
        <v>3</v>
      </c>
      <c r="G2091" s="3" t="s">
        <v>15</v>
      </c>
      <c r="H2091" s="3">
        <v>1156008</v>
      </c>
      <c r="I2091" s="3">
        <v>1158482</v>
      </c>
      <c r="J2091" s="3" t="s">
        <v>16</v>
      </c>
      <c r="K2091" s="3" t="s">
        <v>4125</v>
      </c>
      <c r="L2091" s="3" t="s">
        <v>4125</v>
      </c>
      <c r="N2091" s="5" t="s">
        <v>449</v>
      </c>
      <c r="Q2091" s="3" t="s">
        <v>4123</v>
      </c>
      <c r="R2091" s="3">
        <v>2475</v>
      </c>
      <c r="S2091" s="3">
        <v>824</v>
      </c>
    </row>
    <row r="2092" spans="1:20" x14ac:dyDescent="0.35">
      <c r="A2092" s="2" t="s">
        <v>11</v>
      </c>
      <c r="B2092" s="3" t="s">
        <v>12</v>
      </c>
      <c r="C2092" s="3" t="s">
        <v>13</v>
      </c>
      <c r="D2092" s="3" t="s">
        <v>14</v>
      </c>
      <c r="E2092" s="3" t="s">
        <v>3</v>
      </c>
      <c r="G2092" s="3" t="s">
        <v>15</v>
      </c>
      <c r="H2092" s="3">
        <v>1158597</v>
      </c>
      <c r="I2092" s="3">
        <v>1159004</v>
      </c>
      <c r="J2092" s="3" t="s">
        <v>28</v>
      </c>
      <c r="O2092" s="2" t="s">
        <v>4126</v>
      </c>
      <c r="Q2092" s="3" t="s">
        <v>4127</v>
      </c>
      <c r="R2092" s="3">
        <v>408</v>
      </c>
      <c r="T2092" s="3" t="s">
        <v>4128</v>
      </c>
    </row>
    <row r="2093" spans="1:20" x14ac:dyDescent="0.35">
      <c r="A2093" s="2" t="s">
        <v>20</v>
      </c>
      <c r="B2093" s="3" t="s">
        <v>21</v>
      </c>
      <c r="C2093" s="3" t="s">
        <v>13</v>
      </c>
      <c r="D2093" s="3" t="s">
        <v>14</v>
      </c>
      <c r="E2093" s="3" t="s">
        <v>3</v>
      </c>
      <c r="G2093" s="3" t="s">
        <v>15</v>
      </c>
      <c r="H2093" s="3">
        <v>1158597</v>
      </c>
      <c r="I2093" s="3">
        <v>1159004</v>
      </c>
      <c r="J2093" s="3" t="s">
        <v>28</v>
      </c>
      <c r="K2093" s="3" t="s">
        <v>4129</v>
      </c>
      <c r="L2093" s="3" t="s">
        <v>4129</v>
      </c>
      <c r="N2093" s="5" t="s">
        <v>4130</v>
      </c>
      <c r="O2093" s="2" t="s">
        <v>4126</v>
      </c>
      <c r="Q2093" s="3" t="s">
        <v>4127</v>
      </c>
      <c r="R2093" s="3">
        <v>408</v>
      </c>
      <c r="S2093" s="3">
        <v>135</v>
      </c>
    </row>
    <row r="2094" spans="1:20" x14ac:dyDescent="0.35">
      <c r="A2094" s="2" t="s">
        <v>11</v>
      </c>
      <c r="B2094" s="3" t="s">
        <v>12</v>
      </c>
      <c r="C2094" s="3" t="s">
        <v>13</v>
      </c>
      <c r="D2094" s="3" t="s">
        <v>14</v>
      </c>
      <c r="E2094" s="3" t="s">
        <v>3</v>
      </c>
      <c r="G2094" s="3" t="s">
        <v>15</v>
      </c>
      <c r="H2094" s="3">
        <v>1159095</v>
      </c>
      <c r="I2094" s="3">
        <v>1159757</v>
      </c>
      <c r="J2094" s="3" t="s">
        <v>28</v>
      </c>
      <c r="Q2094" s="3" t="s">
        <v>4131</v>
      </c>
      <c r="R2094" s="3">
        <v>663</v>
      </c>
      <c r="T2094" s="3" t="s">
        <v>4132</v>
      </c>
    </row>
    <row r="2095" spans="1:20" x14ac:dyDescent="0.35">
      <c r="A2095" s="2" t="s">
        <v>20</v>
      </c>
      <c r="B2095" s="3" t="s">
        <v>21</v>
      </c>
      <c r="C2095" s="3" t="s">
        <v>13</v>
      </c>
      <c r="D2095" s="3" t="s">
        <v>14</v>
      </c>
      <c r="E2095" s="3" t="s">
        <v>3</v>
      </c>
      <c r="G2095" s="3" t="s">
        <v>15</v>
      </c>
      <c r="H2095" s="3">
        <v>1159095</v>
      </c>
      <c r="I2095" s="3">
        <v>1159757</v>
      </c>
      <c r="J2095" s="3" t="s">
        <v>28</v>
      </c>
      <c r="K2095" s="3" t="s">
        <v>4133</v>
      </c>
      <c r="L2095" s="3" t="s">
        <v>4133</v>
      </c>
      <c r="N2095" s="5" t="s">
        <v>4134</v>
      </c>
      <c r="Q2095" s="3" t="s">
        <v>4131</v>
      </c>
      <c r="R2095" s="3">
        <v>663</v>
      </c>
      <c r="S2095" s="3">
        <v>220</v>
      </c>
    </row>
    <row r="2096" spans="1:20" x14ac:dyDescent="0.35">
      <c r="A2096" s="2" t="s">
        <v>11</v>
      </c>
      <c r="B2096" s="3" t="s">
        <v>12</v>
      </c>
      <c r="C2096" s="3" t="s">
        <v>13</v>
      </c>
      <c r="D2096" s="3" t="s">
        <v>14</v>
      </c>
      <c r="E2096" s="3" t="s">
        <v>3</v>
      </c>
      <c r="G2096" s="3" t="s">
        <v>15</v>
      </c>
      <c r="H2096" s="3">
        <v>1159881</v>
      </c>
      <c r="I2096" s="3">
        <v>1161239</v>
      </c>
      <c r="J2096" s="3" t="s">
        <v>28</v>
      </c>
      <c r="Q2096" s="3" t="s">
        <v>4135</v>
      </c>
      <c r="R2096" s="3">
        <v>1359</v>
      </c>
      <c r="T2096" s="3" t="s">
        <v>4136</v>
      </c>
    </row>
    <row r="2097" spans="1:20" x14ac:dyDescent="0.35">
      <c r="A2097" s="2" t="s">
        <v>20</v>
      </c>
      <c r="B2097" s="3" t="s">
        <v>21</v>
      </c>
      <c r="C2097" s="3" t="s">
        <v>13</v>
      </c>
      <c r="D2097" s="3" t="s">
        <v>14</v>
      </c>
      <c r="E2097" s="3" t="s">
        <v>3</v>
      </c>
      <c r="G2097" s="3" t="s">
        <v>15</v>
      </c>
      <c r="H2097" s="3">
        <v>1159881</v>
      </c>
      <c r="I2097" s="3">
        <v>1161239</v>
      </c>
      <c r="J2097" s="3" t="s">
        <v>28</v>
      </c>
      <c r="K2097" s="3" t="s">
        <v>4137</v>
      </c>
      <c r="L2097" s="3" t="s">
        <v>4137</v>
      </c>
      <c r="N2097" s="5" t="s">
        <v>1580</v>
      </c>
      <c r="Q2097" s="3" t="s">
        <v>4135</v>
      </c>
      <c r="R2097" s="3">
        <v>1359</v>
      </c>
      <c r="S2097" s="3">
        <v>452</v>
      </c>
    </row>
    <row r="2098" spans="1:20" x14ac:dyDescent="0.35">
      <c r="A2098" s="2" t="s">
        <v>11</v>
      </c>
      <c r="B2098" s="3" t="s">
        <v>12</v>
      </c>
      <c r="C2098" s="3" t="s">
        <v>13</v>
      </c>
      <c r="D2098" s="3" t="s">
        <v>14</v>
      </c>
      <c r="E2098" s="3" t="s">
        <v>3</v>
      </c>
      <c r="G2098" s="3" t="s">
        <v>15</v>
      </c>
      <c r="H2098" s="3">
        <v>1161290</v>
      </c>
      <c r="I2098" s="3">
        <v>1161844</v>
      </c>
      <c r="J2098" s="3" t="s">
        <v>28</v>
      </c>
      <c r="Q2098" s="3" t="s">
        <v>4138</v>
      </c>
      <c r="R2098" s="3">
        <v>555</v>
      </c>
      <c r="T2098" s="3" t="s">
        <v>4139</v>
      </c>
    </row>
    <row r="2099" spans="1:20" x14ac:dyDescent="0.35">
      <c r="A2099" s="2" t="s">
        <v>20</v>
      </c>
      <c r="B2099" s="3" t="s">
        <v>21</v>
      </c>
      <c r="C2099" s="3" t="s">
        <v>13</v>
      </c>
      <c r="D2099" s="3" t="s">
        <v>14</v>
      </c>
      <c r="E2099" s="3" t="s">
        <v>3</v>
      </c>
      <c r="G2099" s="3" t="s">
        <v>15</v>
      </c>
      <c r="H2099" s="3">
        <v>1161290</v>
      </c>
      <c r="I2099" s="3">
        <v>1161844</v>
      </c>
      <c r="J2099" s="3" t="s">
        <v>28</v>
      </c>
      <c r="K2099" s="3" t="s">
        <v>4140</v>
      </c>
      <c r="L2099" s="3" t="s">
        <v>4140</v>
      </c>
      <c r="N2099" s="5" t="s">
        <v>4141</v>
      </c>
      <c r="Q2099" s="3" t="s">
        <v>4138</v>
      </c>
      <c r="R2099" s="3">
        <v>555</v>
      </c>
      <c r="S2099" s="3">
        <v>184</v>
      </c>
    </row>
    <row r="2100" spans="1:20" x14ac:dyDescent="0.35">
      <c r="A2100" s="2" t="s">
        <v>11</v>
      </c>
      <c r="B2100" s="3" t="s">
        <v>469</v>
      </c>
      <c r="C2100" s="3" t="s">
        <v>13</v>
      </c>
      <c r="D2100" s="3" t="s">
        <v>14</v>
      </c>
      <c r="E2100" s="3" t="s">
        <v>3</v>
      </c>
      <c r="G2100" s="3" t="s">
        <v>15</v>
      </c>
      <c r="H2100" s="3">
        <v>1162118</v>
      </c>
      <c r="I2100" s="3">
        <v>1162207</v>
      </c>
      <c r="J2100" s="3" t="s">
        <v>16</v>
      </c>
      <c r="Q2100" s="3" t="s">
        <v>4142</v>
      </c>
      <c r="R2100" s="3">
        <v>90</v>
      </c>
      <c r="T2100" s="3" t="s">
        <v>4143</v>
      </c>
    </row>
    <row r="2101" spans="1:20" x14ac:dyDescent="0.35">
      <c r="A2101" s="2" t="s">
        <v>469</v>
      </c>
      <c r="C2101" s="3" t="s">
        <v>13</v>
      </c>
      <c r="D2101" s="3" t="s">
        <v>14</v>
      </c>
      <c r="E2101" s="3" t="s">
        <v>3</v>
      </c>
      <c r="G2101" s="3" t="s">
        <v>15</v>
      </c>
      <c r="H2101" s="3">
        <v>1162118</v>
      </c>
      <c r="I2101" s="3">
        <v>1162207</v>
      </c>
      <c r="J2101" s="3" t="s">
        <v>16</v>
      </c>
      <c r="N2101" s="5" t="s">
        <v>1734</v>
      </c>
      <c r="Q2101" s="3" t="s">
        <v>4142</v>
      </c>
      <c r="R2101" s="3">
        <v>90</v>
      </c>
      <c r="T2101" s="3" t="s">
        <v>1735</v>
      </c>
    </row>
    <row r="2102" spans="1:20" x14ac:dyDescent="0.35">
      <c r="A2102" s="2" t="s">
        <v>11</v>
      </c>
      <c r="B2102" s="3" t="s">
        <v>12</v>
      </c>
      <c r="C2102" s="3" t="s">
        <v>13</v>
      </c>
      <c r="D2102" s="3" t="s">
        <v>14</v>
      </c>
      <c r="E2102" s="3" t="s">
        <v>3</v>
      </c>
      <c r="G2102" s="3" t="s">
        <v>15</v>
      </c>
      <c r="H2102" s="3">
        <v>1162348</v>
      </c>
      <c r="I2102" s="3">
        <v>1165362</v>
      </c>
      <c r="J2102" s="3" t="s">
        <v>16</v>
      </c>
      <c r="Q2102" s="3" t="s">
        <v>4144</v>
      </c>
      <c r="R2102" s="3">
        <v>3015</v>
      </c>
      <c r="T2102" s="3" t="s">
        <v>4145</v>
      </c>
    </row>
    <row r="2103" spans="1:20" x14ac:dyDescent="0.35">
      <c r="A2103" s="2" t="s">
        <v>20</v>
      </c>
      <c r="B2103" s="3" t="s">
        <v>21</v>
      </c>
      <c r="C2103" s="3" t="s">
        <v>13</v>
      </c>
      <c r="D2103" s="3" t="s">
        <v>14</v>
      </c>
      <c r="E2103" s="3" t="s">
        <v>3</v>
      </c>
      <c r="G2103" s="3" t="s">
        <v>15</v>
      </c>
      <c r="H2103" s="3">
        <v>1162348</v>
      </c>
      <c r="I2103" s="3">
        <v>1165362</v>
      </c>
      <c r="J2103" s="3" t="s">
        <v>16</v>
      </c>
      <c r="K2103" s="3" t="s">
        <v>4146</v>
      </c>
      <c r="L2103" s="3" t="s">
        <v>4146</v>
      </c>
      <c r="N2103" s="5" t="s">
        <v>4147</v>
      </c>
      <c r="Q2103" s="3" t="s">
        <v>4144</v>
      </c>
      <c r="R2103" s="3">
        <v>3015</v>
      </c>
      <c r="S2103" s="3">
        <v>1004</v>
      </c>
    </row>
    <row r="2104" spans="1:20" x14ac:dyDescent="0.35">
      <c r="A2104" s="2" t="s">
        <v>11</v>
      </c>
      <c r="B2104" s="3" t="s">
        <v>12</v>
      </c>
      <c r="C2104" s="3" t="s">
        <v>13</v>
      </c>
      <c r="D2104" s="3" t="s">
        <v>14</v>
      </c>
      <c r="E2104" s="3" t="s">
        <v>3</v>
      </c>
      <c r="G2104" s="3" t="s">
        <v>15</v>
      </c>
      <c r="H2104" s="3">
        <v>1165779</v>
      </c>
      <c r="I2104" s="3">
        <v>1166759</v>
      </c>
      <c r="J2104" s="3" t="s">
        <v>28</v>
      </c>
      <c r="Q2104" s="3" t="s">
        <v>4148</v>
      </c>
      <c r="R2104" s="3">
        <v>981</v>
      </c>
      <c r="T2104" s="3" t="s">
        <v>4149</v>
      </c>
    </row>
    <row r="2105" spans="1:20" x14ac:dyDescent="0.35">
      <c r="A2105" s="2" t="s">
        <v>20</v>
      </c>
      <c r="B2105" s="3" t="s">
        <v>21</v>
      </c>
      <c r="C2105" s="3" t="s">
        <v>13</v>
      </c>
      <c r="D2105" s="3" t="s">
        <v>14</v>
      </c>
      <c r="E2105" s="3" t="s">
        <v>3</v>
      </c>
      <c r="G2105" s="3" t="s">
        <v>15</v>
      </c>
      <c r="H2105" s="3">
        <v>1165779</v>
      </c>
      <c r="I2105" s="3">
        <v>1166759</v>
      </c>
      <c r="J2105" s="3" t="s">
        <v>28</v>
      </c>
      <c r="K2105" s="3" t="s">
        <v>4150</v>
      </c>
      <c r="L2105" s="3" t="s">
        <v>4150</v>
      </c>
      <c r="N2105" s="5" t="s">
        <v>4151</v>
      </c>
      <c r="Q2105" s="3" t="s">
        <v>4148</v>
      </c>
      <c r="R2105" s="3">
        <v>981</v>
      </c>
      <c r="S2105" s="3">
        <v>326</v>
      </c>
    </row>
    <row r="2106" spans="1:20" x14ac:dyDescent="0.35">
      <c r="A2106" s="2" t="s">
        <v>11</v>
      </c>
      <c r="B2106" s="3" t="s">
        <v>12</v>
      </c>
      <c r="C2106" s="3" t="s">
        <v>13</v>
      </c>
      <c r="D2106" s="3" t="s">
        <v>14</v>
      </c>
      <c r="E2106" s="3" t="s">
        <v>3</v>
      </c>
      <c r="G2106" s="3" t="s">
        <v>15</v>
      </c>
      <c r="H2106" s="3">
        <v>1166840</v>
      </c>
      <c r="I2106" s="3">
        <v>1167544</v>
      </c>
      <c r="J2106" s="3" t="s">
        <v>28</v>
      </c>
      <c r="Q2106" s="3" t="s">
        <v>4152</v>
      </c>
      <c r="R2106" s="3">
        <v>705</v>
      </c>
      <c r="T2106" s="3" t="s">
        <v>4153</v>
      </c>
    </row>
    <row r="2107" spans="1:20" x14ac:dyDescent="0.35">
      <c r="A2107" s="2" t="s">
        <v>20</v>
      </c>
      <c r="B2107" s="3" t="s">
        <v>21</v>
      </c>
      <c r="C2107" s="3" t="s">
        <v>13</v>
      </c>
      <c r="D2107" s="3" t="s">
        <v>14</v>
      </c>
      <c r="E2107" s="3" t="s">
        <v>3</v>
      </c>
      <c r="G2107" s="3" t="s">
        <v>15</v>
      </c>
      <c r="H2107" s="3">
        <v>1166840</v>
      </c>
      <c r="I2107" s="3">
        <v>1167544</v>
      </c>
      <c r="J2107" s="3" t="s">
        <v>28</v>
      </c>
      <c r="K2107" s="3" t="s">
        <v>4154</v>
      </c>
      <c r="L2107" s="3" t="s">
        <v>4154</v>
      </c>
      <c r="N2107" s="5" t="s">
        <v>4155</v>
      </c>
      <c r="Q2107" s="3" t="s">
        <v>4152</v>
      </c>
      <c r="R2107" s="3">
        <v>705</v>
      </c>
      <c r="S2107" s="3">
        <v>234</v>
      </c>
    </row>
    <row r="2108" spans="1:20" x14ac:dyDescent="0.35">
      <c r="A2108" s="2" t="s">
        <v>11</v>
      </c>
      <c r="B2108" s="3" t="s">
        <v>12</v>
      </c>
      <c r="C2108" s="3" t="s">
        <v>13</v>
      </c>
      <c r="D2108" s="3" t="s">
        <v>14</v>
      </c>
      <c r="E2108" s="3" t="s">
        <v>3</v>
      </c>
      <c r="G2108" s="3" t="s">
        <v>15</v>
      </c>
      <c r="H2108" s="3">
        <v>1167598</v>
      </c>
      <c r="I2108" s="3">
        <v>1167921</v>
      </c>
      <c r="J2108" s="3" t="s">
        <v>16</v>
      </c>
      <c r="O2108" s="2" t="s">
        <v>4156</v>
      </c>
      <c r="Q2108" s="3" t="s">
        <v>4157</v>
      </c>
      <c r="R2108" s="3">
        <v>324</v>
      </c>
      <c r="T2108" s="3" t="s">
        <v>4158</v>
      </c>
    </row>
    <row r="2109" spans="1:20" x14ac:dyDescent="0.35">
      <c r="A2109" s="2" t="s">
        <v>20</v>
      </c>
      <c r="B2109" s="3" t="s">
        <v>21</v>
      </c>
      <c r="C2109" s="3" t="s">
        <v>13</v>
      </c>
      <c r="D2109" s="3" t="s">
        <v>14</v>
      </c>
      <c r="E2109" s="3" t="s">
        <v>3</v>
      </c>
      <c r="G2109" s="3" t="s">
        <v>15</v>
      </c>
      <c r="H2109" s="3">
        <v>1167598</v>
      </c>
      <c r="I2109" s="3">
        <v>1167921</v>
      </c>
      <c r="J2109" s="3" t="s">
        <v>16</v>
      </c>
      <c r="K2109" s="3" t="s">
        <v>4159</v>
      </c>
      <c r="L2109" s="3" t="s">
        <v>4159</v>
      </c>
      <c r="N2109" s="5" t="s">
        <v>4160</v>
      </c>
      <c r="O2109" s="2" t="s">
        <v>4156</v>
      </c>
      <c r="Q2109" s="3" t="s">
        <v>4157</v>
      </c>
      <c r="R2109" s="3">
        <v>324</v>
      </c>
      <c r="S2109" s="3">
        <v>107</v>
      </c>
    </row>
    <row r="2110" spans="1:20" x14ac:dyDescent="0.35">
      <c r="A2110" s="2" t="s">
        <v>11</v>
      </c>
      <c r="B2110" s="3" t="s">
        <v>12</v>
      </c>
      <c r="C2110" s="3" t="s">
        <v>13</v>
      </c>
      <c r="D2110" s="3" t="s">
        <v>14</v>
      </c>
      <c r="E2110" s="3" t="s">
        <v>3</v>
      </c>
      <c r="G2110" s="3" t="s">
        <v>15</v>
      </c>
      <c r="H2110" s="3">
        <v>1168033</v>
      </c>
      <c r="I2110" s="3">
        <v>1169142</v>
      </c>
      <c r="J2110" s="3" t="s">
        <v>16</v>
      </c>
      <c r="Q2110" s="3" t="s">
        <v>4161</v>
      </c>
      <c r="R2110" s="3">
        <v>1110</v>
      </c>
      <c r="T2110" s="3" t="s">
        <v>4162</v>
      </c>
    </row>
    <row r="2111" spans="1:20" x14ac:dyDescent="0.35">
      <c r="A2111" s="2" t="s">
        <v>20</v>
      </c>
      <c r="B2111" s="3" t="s">
        <v>21</v>
      </c>
      <c r="C2111" s="3" t="s">
        <v>13</v>
      </c>
      <c r="D2111" s="3" t="s">
        <v>14</v>
      </c>
      <c r="E2111" s="3" t="s">
        <v>3</v>
      </c>
      <c r="G2111" s="3" t="s">
        <v>15</v>
      </c>
      <c r="H2111" s="3">
        <v>1168033</v>
      </c>
      <c r="I2111" s="3">
        <v>1169142</v>
      </c>
      <c r="J2111" s="3" t="s">
        <v>16</v>
      </c>
      <c r="K2111" s="3" t="s">
        <v>4163</v>
      </c>
      <c r="L2111" s="3" t="s">
        <v>4163</v>
      </c>
      <c r="N2111" s="5" t="s">
        <v>4164</v>
      </c>
      <c r="Q2111" s="3" t="s">
        <v>4161</v>
      </c>
      <c r="R2111" s="3">
        <v>1110</v>
      </c>
      <c r="S2111" s="3">
        <v>369</v>
      </c>
    </row>
    <row r="2112" spans="1:20" x14ac:dyDescent="0.35">
      <c r="A2112" s="2" t="s">
        <v>11</v>
      </c>
      <c r="B2112" s="3" t="s">
        <v>469</v>
      </c>
      <c r="C2112" s="3" t="s">
        <v>13</v>
      </c>
      <c r="D2112" s="3" t="s">
        <v>14</v>
      </c>
      <c r="E2112" s="3" t="s">
        <v>3</v>
      </c>
      <c r="G2112" s="3" t="s">
        <v>15</v>
      </c>
      <c r="H2112" s="3">
        <v>1169417</v>
      </c>
      <c r="I2112" s="3">
        <v>1169492</v>
      </c>
      <c r="J2112" s="3" t="s">
        <v>28</v>
      </c>
      <c r="Q2112" s="3" t="s">
        <v>4165</v>
      </c>
      <c r="R2112" s="3">
        <v>76</v>
      </c>
      <c r="T2112" s="3" t="s">
        <v>4166</v>
      </c>
    </row>
    <row r="2113" spans="1:20" x14ac:dyDescent="0.35">
      <c r="A2113" s="2" t="s">
        <v>469</v>
      </c>
      <c r="C2113" s="3" t="s">
        <v>13</v>
      </c>
      <c r="D2113" s="3" t="s">
        <v>14</v>
      </c>
      <c r="E2113" s="3" t="s">
        <v>3</v>
      </c>
      <c r="G2113" s="3" t="s">
        <v>15</v>
      </c>
      <c r="H2113" s="3">
        <v>1169417</v>
      </c>
      <c r="I2113" s="3">
        <v>1169492</v>
      </c>
      <c r="J2113" s="3" t="s">
        <v>28</v>
      </c>
      <c r="N2113" s="5" t="s">
        <v>3572</v>
      </c>
      <c r="Q2113" s="3" t="s">
        <v>4165</v>
      </c>
      <c r="R2113" s="3">
        <v>76</v>
      </c>
      <c r="T2113" s="3" t="s">
        <v>3573</v>
      </c>
    </row>
    <row r="2114" spans="1:20" x14ac:dyDescent="0.35">
      <c r="A2114" s="2" t="s">
        <v>11</v>
      </c>
      <c r="B2114" s="3" t="s">
        <v>469</v>
      </c>
      <c r="C2114" s="3" t="s">
        <v>13</v>
      </c>
      <c r="D2114" s="3" t="s">
        <v>14</v>
      </c>
      <c r="E2114" s="3" t="s">
        <v>3</v>
      </c>
      <c r="G2114" s="3" t="s">
        <v>15</v>
      </c>
      <c r="H2114" s="3">
        <v>1169500</v>
      </c>
      <c r="I2114" s="3">
        <v>1169573</v>
      </c>
      <c r="J2114" s="3" t="s">
        <v>28</v>
      </c>
      <c r="Q2114" s="3" t="s">
        <v>4167</v>
      </c>
      <c r="R2114" s="3">
        <v>74</v>
      </c>
      <c r="T2114" s="3" t="s">
        <v>4168</v>
      </c>
    </row>
    <row r="2115" spans="1:20" x14ac:dyDescent="0.35">
      <c r="A2115" s="2" t="s">
        <v>469</v>
      </c>
      <c r="C2115" s="3" t="s">
        <v>13</v>
      </c>
      <c r="D2115" s="3" t="s">
        <v>14</v>
      </c>
      <c r="E2115" s="3" t="s">
        <v>3</v>
      </c>
      <c r="G2115" s="3" t="s">
        <v>15</v>
      </c>
      <c r="H2115" s="3">
        <v>1169500</v>
      </c>
      <c r="I2115" s="3">
        <v>1169573</v>
      </c>
      <c r="J2115" s="3" t="s">
        <v>28</v>
      </c>
      <c r="N2115" s="5" t="s">
        <v>4169</v>
      </c>
      <c r="Q2115" s="3" t="s">
        <v>4167</v>
      </c>
      <c r="R2115" s="3">
        <v>74</v>
      </c>
      <c r="T2115" s="3" t="s">
        <v>4170</v>
      </c>
    </row>
    <row r="2116" spans="1:20" x14ac:dyDescent="0.35">
      <c r="A2116" s="2" t="s">
        <v>11</v>
      </c>
      <c r="B2116" s="3" t="s">
        <v>469</v>
      </c>
      <c r="C2116" s="3" t="s">
        <v>13</v>
      </c>
      <c r="D2116" s="3" t="s">
        <v>14</v>
      </c>
      <c r="E2116" s="3" t="s">
        <v>3</v>
      </c>
      <c r="G2116" s="3" t="s">
        <v>15</v>
      </c>
      <c r="H2116" s="3">
        <v>1169617</v>
      </c>
      <c r="I2116" s="3">
        <v>1169703</v>
      </c>
      <c r="J2116" s="3" t="s">
        <v>28</v>
      </c>
      <c r="Q2116" s="3" t="s">
        <v>4171</v>
      </c>
      <c r="R2116" s="3">
        <v>87</v>
      </c>
      <c r="T2116" s="3" t="s">
        <v>4172</v>
      </c>
    </row>
    <row r="2117" spans="1:20" x14ac:dyDescent="0.35">
      <c r="A2117" s="2" t="s">
        <v>469</v>
      </c>
      <c r="C2117" s="3" t="s">
        <v>13</v>
      </c>
      <c r="D2117" s="3" t="s">
        <v>14</v>
      </c>
      <c r="E2117" s="3" t="s">
        <v>3</v>
      </c>
      <c r="G2117" s="3" t="s">
        <v>15</v>
      </c>
      <c r="H2117" s="3">
        <v>1169617</v>
      </c>
      <c r="I2117" s="3">
        <v>1169703</v>
      </c>
      <c r="J2117" s="3" t="s">
        <v>28</v>
      </c>
      <c r="N2117" s="5" t="s">
        <v>913</v>
      </c>
      <c r="Q2117" s="3" t="s">
        <v>4171</v>
      </c>
      <c r="R2117" s="3">
        <v>87</v>
      </c>
      <c r="T2117" s="3" t="s">
        <v>3569</v>
      </c>
    </row>
    <row r="2118" spans="1:20" x14ac:dyDescent="0.35">
      <c r="A2118" s="2" t="s">
        <v>11</v>
      </c>
      <c r="B2118" s="3" t="s">
        <v>12</v>
      </c>
      <c r="C2118" s="3" t="s">
        <v>13</v>
      </c>
      <c r="D2118" s="3" t="s">
        <v>14</v>
      </c>
      <c r="E2118" s="3" t="s">
        <v>3</v>
      </c>
      <c r="G2118" s="3" t="s">
        <v>15</v>
      </c>
      <c r="H2118" s="3">
        <v>1170047</v>
      </c>
      <c r="I2118" s="3">
        <v>1171993</v>
      </c>
      <c r="J2118" s="3" t="s">
        <v>16</v>
      </c>
      <c r="Q2118" s="3" t="s">
        <v>4173</v>
      </c>
      <c r="R2118" s="3">
        <v>1947</v>
      </c>
      <c r="T2118" s="3" t="s">
        <v>4174</v>
      </c>
    </row>
    <row r="2119" spans="1:20" x14ac:dyDescent="0.35">
      <c r="A2119" s="2" t="s">
        <v>20</v>
      </c>
      <c r="B2119" s="3" t="s">
        <v>21</v>
      </c>
      <c r="C2119" s="3" t="s">
        <v>13</v>
      </c>
      <c r="D2119" s="3" t="s">
        <v>14</v>
      </c>
      <c r="E2119" s="3" t="s">
        <v>3</v>
      </c>
      <c r="G2119" s="3" t="s">
        <v>15</v>
      </c>
      <c r="H2119" s="3">
        <v>1170047</v>
      </c>
      <c r="I2119" s="3">
        <v>1171993</v>
      </c>
      <c r="J2119" s="3" t="s">
        <v>16</v>
      </c>
      <c r="K2119" s="3" t="s">
        <v>4175</v>
      </c>
      <c r="L2119" s="3" t="s">
        <v>4175</v>
      </c>
      <c r="N2119" s="5" t="s">
        <v>4176</v>
      </c>
      <c r="Q2119" s="3" t="s">
        <v>4173</v>
      </c>
      <c r="R2119" s="3">
        <v>1947</v>
      </c>
      <c r="S2119" s="3">
        <v>648</v>
      </c>
    </row>
    <row r="2120" spans="1:20" x14ac:dyDescent="0.35">
      <c r="A2120" s="2" t="s">
        <v>11</v>
      </c>
      <c r="B2120" s="3" t="s">
        <v>12</v>
      </c>
      <c r="C2120" s="3" t="s">
        <v>13</v>
      </c>
      <c r="D2120" s="3" t="s">
        <v>14</v>
      </c>
      <c r="E2120" s="3" t="s">
        <v>3</v>
      </c>
      <c r="G2120" s="3" t="s">
        <v>15</v>
      </c>
      <c r="H2120" s="3">
        <v>1171993</v>
      </c>
      <c r="I2120" s="3">
        <v>1173120</v>
      </c>
      <c r="J2120" s="3" t="s">
        <v>16</v>
      </c>
      <c r="Q2120" s="3" t="s">
        <v>4177</v>
      </c>
      <c r="R2120" s="3">
        <v>1128</v>
      </c>
      <c r="T2120" s="3" t="s">
        <v>4178</v>
      </c>
    </row>
    <row r="2121" spans="1:20" x14ac:dyDescent="0.35">
      <c r="A2121" s="2" t="s">
        <v>20</v>
      </c>
      <c r="B2121" s="3" t="s">
        <v>21</v>
      </c>
      <c r="C2121" s="3" t="s">
        <v>13</v>
      </c>
      <c r="D2121" s="3" t="s">
        <v>14</v>
      </c>
      <c r="E2121" s="3" t="s">
        <v>3</v>
      </c>
      <c r="G2121" s="3" t="s">
        <v>15</v>
      </c>
      <c r="H2121" s="3">
        <v>1171993</v>
      </c>
      <c r="I2121" s="3">
        <v>1173120</v>
      </c>
      <c r="J2121" s="3" t="s">
        <v>16</v>
      </c>
      <c r="K2121" s="3" t="s">
        <v>4179</v>
      </c>
      <c r="L2121" s="3" t="s">
        <v>4179</v>
      </c>
      <c r="N2121" s="5" t="s">
        <v>4180</v>
      </c>
      <c r="Q2121" s="3" t="s">
        <v>4177</v>
      </c>
      <c r="R2121" s="3">
        <v>1128</v>
      </c>
      <c r="S2121" s="3">
        <v>375</v>
      </c>
    </row>
    <row r="2122" spans="1:20" x14ac:dyDescent="0.35">
      <c r="A2122" s="2" t="s">
        <v>11</v>
      </c>
      <c r="B2122" s="3" t="s">
        <v>12</v>
      </c>
      <c r="C2122" s="3" t="s">
        <v>13</v>
      </c>
      <c r="D2122" s="3" t="s">
        <v>14</v>
      </c>
      <c r="E2122" s="3" t="s">
        <v>3</v>
      </c>
      <c r="G2122" s="3" t="s">
        <v>15</v>
      </c>
      <c r="H2122" s="3">
        <v>1173209</v>
      </c>
      <c r="I2122" s="3">
        <v>1173982</v>
      </c>
      <c r="J2122" s="3" t="s">
        <v>16</v>
      </c>
      <c r="Q2122" s="3" t="s">
        <v>4181</v>
      </c>
      <c r="R2122" s="3">
        <v>774</v>
      </c>
      <c r="T2122" s="3" t="s">
        <v>4182</v>
      </c>
    </row>
    <row r="2123" spans="1:20" x14ac:dyDescent="0.35">
      <c r="A2123" s="2" t="s">
        <v>20</v>
      </c>
      <c r="B2123" s="3" t="s">
        <v>21</v>
      </c>
      <c r="C2123" s="3" t="s">
        <v>13</v>
      </c>
      <c r="D2123" s="3" t="s">
        <v>14</v>
      </c>
      <c r="E2123" s="3" t="s">
        <v>3</v>
      </c>
      <c r="G2123" s="3" t="s">
        <v>15</v>
      </c>
      <c r="H2123" s="3">
        <v>1173209</v>
      </c>
      <c r="I2123" s="3">
        <v>1173982</v>
      </c>
      <c r="J2123" s="3" t="s">
        <v>16</v>
      </c>
      <c r="K2123" s="3" t="s">
        <v>4183</v>
      </c>
      <c r="L2123" s="3" t="s">
        <v>4183</v>
      </c>
      <c r="N2123" s="5" t="s">
        <v>31</v>
      </c>
      <c r="Q2123" s="3" t="s">
        <v>4181</v>
      </c>
      <c r="R2123" s="3">
        <v>774</v>
      </c>
      <c r="S2123" s="3">
        <v>257</v>
      </c>
    </row>
    <row r="2124" spans="1:20" x14ac:dyDescent="0.35">
      <c r="A2124" s="2" t="s">
        <v>11</v>
      </c>
      <c r="B2124" s="3" t="s">
        <v>12</v>
      </c>
      <c r="C2124" s="3" t="s">
        <v>13</v>
      </c>
      <c r="D2124" s="3" t="s">
        <v>14</v>
      </c>
      <c r="E2124" s="3" t="s">
        <v>3</v>
      </c>
      <c r="G2124" s="3" t="s">
        <v>15</v>
      </c>
      <c r="H2124" s="3">
        <v>1174475</v>
      </c>
      <c r="I2124" s="3">
        <v>1175863</v>
      </c>
      <c r="J2124" s="3" t="s">
        <v>16</v>
      </c>
      <c r="Q2124" s="3" t="s">
        <v>4184</v>
      </c>
      <c r="R2124" s="3">
        <v>1389</v>
      </c>
      <c r="T2124" s="3" t="s">
        <v>4185</v>
      </c>
    </row>
    <row r="2125" spans="1:20" x14ac:dyDescent="0.35">
      <c r="A2125" s="2" t="s">
        <v>20</v>
      </c>
      <c r="B2125" s="3" t="s">
        <v>21</v>
      </c>
      <c r="C2125" s="3" t="s">
        <v>13</v>
      </c>
      <c r="D2125" s="3" t="s">
        <v>14</v>
      </c>
      <c r="E2125" s="3" t="s">
        <v>3</v>
      </c>
      <c r="G2125" s="3" t="s">
        <v>15</v>
      </c>
      <c r="H2125" s="3">
        <v>1174475</v>
      </c>
      <c r="I2125" s="3">
        <v>1175863</v>
      </c>
      <c r="J2125" s="3" t="s">
        <v>16</v>
      </c>
      <c r="K2125" s="3" t="s">
        <v>4186</v>
      </c>
      <c r="L2125" s="3" t="s">
        <v>4186</v>
      </c>
      <c r="N2125" s="5" t="s">
        <v>4187</v>
      </c>
      <c r="Q2125" s="3" t="s">
        <v>4184</v>
      </c>
      <c r="R2125" s="3">
        <v>1389</v>
      </c>
      <c r="S2125" s="3">
        <v>462</v>
      </c>
    </row>
    <row r="2126" spans="1:20" x14ac:dyDescent="0.35">
      <c r="A2126" s="2" t="s">
        <v>11</v>
      </c>
      <c r="B2126" s="3" t="s">
        <v>12</v>
      </c>
      <c r="C2126" s="3" t="s">
        <v>13</v>
      </c>
      <c r="D2126" s="3" t="s">
        <v>14</v>
      </c>
      <c r="E2126" s="3" t="s">
        <v>3</v>
      </c>
      <c r="G2126" s="3" t="s">
        <v>15</v>
      </c>
      <c r="H2126" s="3">
        <v>1176085</v>
      </c>
      <c r="I2126" s="3">
        <v>1179327</v>
      </c>
      <c r="J2126" s="3" t="s">
        <v>16</v>
      </c>
      <c r="Q2126" s="3" t="s">
        <v>4188</v>
      </c>
      <c r="R2126" s="3">
        <v>3243</v>
      </c>
      <c r="T2126" s="3" t="s">
        <v>4189</v>
      </c>
    </row>
    <row r="2127" spans="1:20" x14ac:dyDescent="0.35">
      <c r="A2127" s="2" t="s">
        <v>20</v>
      </c>
      <c r="B2127" s="3" t="s">
        <v>21</v>
      </c>
      <c r="C2127" s="3" t="s">
        <v>13</v>
      </c>
      <c r="D2127" s="3" t="s">
        <v>14</v>
      </c>
      <c r="E2127" s="3" t="s">
        <v>3</v>
      </c>
      <c r="G2127" s="3" t="s">
        <v>15</v>
      </c>
      <c r="H2127" s="3">
        <v>1176085</v>
      </c>
      <c r="I2127" s="3">
        <v>1179327</v>
      </c>
      <c r="J2127" s="3" t="s">
        <v>16</v>
      </c>
      <c r="K2127" s="3" t="s">
        <v>4190</v>
      </c>
      <c r="L2127" s="3" t="s">
        <v>4190</v>
      </c>
      <c r="N2127" s="5" t="s">
        <v>344</v>
      </c>
      <c r="Q2127" s="3" t="s">
        <v>4188</v>
      </c>
      <c r="R2127" s="3">
        <v>3243</v>
      </c>
      <c r="S2127" s="3">
        <v>1080</v>
      </c>
    </row>
    <row r="2128" spans="1:20" x14ac:dyDescent="0.35">
      <c r="A2128" s="2" t="s">
        <v>11</v>
      </c>
      <c r="B2128" s="3" t="s">
        <v>12</v>
      </c>
      <c r="C2128" s="3" t="s">
        <v>13</v>
      </c>
      <c r="D2128" s="3" t="s">
        <v>14</v>
      </c>
      <c r="E2128" s="3" t="s">
        <v>3</v>
      </c>
      <c r="G2128" s="3" t="s">
        <v>15</v>
      </c>
      <c r="H2128" s="3">
        <v>1179742</v>
      </c>
      <c r="I2128" s="3">
        <v>1181166</v>
      </c>
      <c r="J2128" s="3" t="s">
        <v>16</v>
      </c>
      <c r="Q2128" s="3" t="s">
        <v>4191</v>
      </c>
      <c r="R2128" s="3">
        <v>1425</v>
      </c>
      <c r="T2128" s="3" t="s">
        <v>4192</v>
      </c>
    </row>
    <row r="2129" spans="1:20" x14ac:dyDescent="0.35">
      <c r="A2129" s="2" t="s">
        <v>20</v>
      </c>
      <c r="B2129" s="3" t="s">
        <v>21</v>
      </c>
      <c r="C2129" s="3" t="s">
        <v>13</v>
      </c>
      <c r="D2129" s="3" t="s">
        <v>14</v>
      </c>
      <c r="E2129" s="3" t="s">
        <v>3</v>
      </c>
      <c r="G2129" s="3" t="s">
        <v>15</v>
      </c>
      <c r="H2129" s="3">
        <v>1179742</v>
      </c>
      <c r="I2129" s="3">
        <v>1181166</v>
      </c>
      <c r="J2129" s="3" t="s">
        <v>16</v>
      </c>
      <c r="K2129" s="3" t="s">
        <v>4193</v>
      </c>
      <c r="L2129" s="3" t="s">
        <v>4193</v>
      </c>
      <c r="N2129" s="5" t="s">
        <v>4194</v>
      </c>
      <c r="Q2129" s="3" t="s">
        <v>4191</v>
      </c>
      <c r="R2129" s="3">
        <v>1425</v>
      </c>
      <c r="S2129" s="3">
        <v>474</v>
      </c>
    </row>
    <row r="2130" spans="1:20" x14ac:dyDescent="0.35">
      <c r="A2130" s="2" t="s">
        <v>11</v>
      </c>
      <c r="B2130" s="3" t="s">
        <v>12</v>
      </c>
      <c r="C2130" s="3" t="s">
        <v>13</v>
      </c>
      <c r="D2130" s="3" t="s">
        <v>14</v>
      </c>
      <c r="E2130" s="3" t="s">
        <v>3</v>
      </c>
      <c r="G2130" s="3" t="s">
        <v>15</v>
      </c>
      <c r="H2130" s="3">
        <v>1181312</v>
      </c>
      <c r="I2130" s="3">
        <v>1182487</v>
      </c>
      <c r="J2130" s="3" t="s">
        <v>28</v>
      </c>
      <c r="O2130" s="2" t="s">
        <v>4195</v>
      </c>
      <c r="Q2130" s="3" t="s">
        <v>4196</v>
      </c>
      <c r="R2130" s="3">
        <v>1176</v>
      </c>
      <c r="T2130" s="3" t="s">
        <v>4197</v>
      </c>
    </row>
    <row r="2131" spans="1:20" x14ac:dyDescent="0.35">
      <c r="A2131" s="2" t="s">
        <v>20</v>
      </c>
      <c r="B2131" s="3" t="s">
        <v>21</v>
      </c>
      <c r="C2131" s="3" t="s">
        <v>13</v>
      </c>
      <c r="D2131" s="3" t="s">
        <v>14</v>
      </c>
      <c r="E2131" s="3" t="s">
        <v>3</v>
      </c>
      <c r="G2131" s="3" t="s">
        <v>15</v>
      </c>
      <c r="H2131" s="3">
        <v>1181312</v>
      </c>
      <c r="I2131" s="3">
        <v>1182487</v>
      </c>
      <c r="J2131" s="3" t="s">
        <v>28</v>
      </c>
      <c r="K2131" s="3" t="s">
        <v>4198</v>
      </c>
      <c r="L2131" s="3" t="s">
        <v>4198</v>
      </c>
      <c r="N2131" s="5" t="s">
        <v>4199</v>
      </c>
      <c r="O2131" s="2" t="s">
        <v>4195</v>
      </c>
      <c r="Q2131" s="3" t="s">
        <v>4196</v>
      </c>
      <c r="R2131" s="3">
        <v>1176</v>
      </c>
      <c r="S2131" s="3">
        <v>391</v>
      </c>
    </row>
    <row r="2132" spans="1:20" x14ac:dyDescent="0.35">
      <c r="A2132" s="2" t="s">
        <v>11</v>
      </c>
      <c r="B2132" s="3" t="s">
        <v>12</v>
      </c>
      <c r="C2132" s="3" t="s">
        <v>13</v>
      </c>
      <c r="D2132" s="3" t="s">
        <v>14</v>
      </c>
      <c r="E2132" s="3" t="s">
        <v>3</v>
      </c>
      <c r="G2132" s="3" t="s">
        <v>15</v>
      </c>
      <c r="H2132" s="3">
        <v>1183307</v>
      </c>
      <c r="I2132" s="3">
        <v>1184581</v>
      </c>
      <c r="J2132" s="3" t="s">
        <v>28</v>
      </c>
      <c r="Q2132" s="3" t="s">
        <v>4200</v>
      </c>
      <c r="R2132" s="3">
        <v>1275</v>
      </c>
      <c r="T2132" s="3" t="s">
        <v>4201</v>
      </c>
    </row>
    <row r="2133" spans="1:20" x14ac:dyDescent="0.35">
      <c r="A2133" s="2" t="s">
        <v>20</v>
      </c>
      <c r="B2133" s="3" t="s">
        <v>21</v>
      </c>
      <c r="C2133" s="3" t="s">
        <v>13</v>
      </c>
      <c r="D2133" s="3" t="s">
        <v>14</v>
      </c>
      <c r="E2133" s="3" t="s">
        <v>3</v>
      </c>
      <c r="G2133" s="3" t="s">
        <v>15</v>
      </c>
      <c r="H2133" s="3">
        <v>1183307</v>
      </c>
      <c r="I2133" s="3">
        <v>1184581</v>
      </c>
      <c r="J2133" s="3" t="s">
        <v>28</v>
      </c>
      <c r="K2133" s="3" t="s">
        <v>4202</v>
      </c>
      <c r="L2133" s="3" t="s">
        <v>4202</v>
      </c>
      <c r="N2133" s="5" t="s">
        <v>3258</v>
      </c>
      <c r="Q2133" s="3" t="s">
        <v>4200</v>
      </c>
      <c r="R2133" s="3">
        <v>1275</v>
      </c>
      <c r="S2133" s="3">
        <v>424</v>
      </c>
    </row>
    <row r="2134" spans="1:20" x14ac:dyDescent="0.35">
      <c r="A2134" s="2" t="s">
        <v>11</v>
      </c>
      <c r="B2134" s="3" t="s">
        <v>12</v>
      </c>
      <c r="C2134" s="3" t="s">
        <v>13</v>
      </c>
      <c r="D2134" s="3" t="s">
        <v>14</v>
      </c>
      <c r="E2134" s="3" t="s">
        <v>3</v>
      </c>
      <c r="G2134" s="3" t="s">
        <v>15</v>
      </c>
      <c r="H2134" s="3">
        <v>1184592</v>
      </c>
      <c r="I2134" s="3">
        <v>1185830</v>
      </c>
      <c r="J2134" s="3" t="s">
        <v>28</v>
      </c>
      <c r="Q2134" s="3" t="s">
        <v>4203</v>
      </c>
      <c r="R2134" s="3">
        <v>1239</v>
      </c>
      <c r="T2134" s="3" t="s">
        <v>4204</v>
      </c>
    </row>
    <row r="2135" spans="1:20" x14ac:dyDescent="0.35">
      <c r="A2135" s="2" t="s">
        <v>20</v>
      </c>
      <c r="B2135" s="3" t="s">
        <v>21</v>
      </c>
      <c r="C2135" s="3" t="s">
        <v>13</v>
      </c>
      <c r="D2135" s="3" t="s">
        <v>14</v>
      </c>
      <c r="E2135" s="3" t="s">
        <v>3</v>
      </c>
      <c r="G2135" s="3" t="s">
        <v>15</v>
      </c>
      <c r="H2135" s="3">
        <v>1184592</v>
      </c>
      <c r="I2135" s="3">
        <v>1185830</v>
      </c>
      <c r="J2135" s="3" t="s">
        <v>28</v>
      </c>
      <c r="K2135" s="3" t="s">
        <v>4205</v>
      </c>
      <c r="L2135" s="3" t="s">
        <v>4205</v>
      </c>
      <c r="N2135" s="5" t="s">
        <v>31</v>
      </c>
      <c r="Q2135" s="3" t="s">
        <v>4203</v>
      </c>
      <c r="R2135" s="3">
        <v>1239</v>
      </c>
      <c r="S2135" s="3">
        <v>412</v>
      </c>
    </row>
    <row r="2136" spans="1:20" x14ac:dyDescent="0.35">
      <c r="A2136" s="2" t="s">
        <v>11</v>
      </c>
      <c r="B2136" s="3" t="s">
        <v>12</v>
      </c>
      <c r="C2136" s="3" t="s">
        <v>13</v>
      </c>
      <c r="D2136" s="3" t="s">
        <v>14</v>
      </c>
      <c r="E2136" s="3" t="s">
        <v>3</v>
      </c>
      <c r="G2136" s="3" t="s">
        <v>15</v>
      </c>
      <c r="H2136" s="3">
        <v>1185827</v>
      </c>
      <c r="I2136" s="3">
        <v>1187020</v>
      </c>
      <c r="J2136" s="3" t="s">
        <v>28</v>
      </c>
      <c r="Q2136" s="3" t="s">
        <v>4206</v>
      </c>
      <c r="R2136" s="3">
        <v>1194</v>
      </c>
      <c r="T2136" s="3" t="s">
        <v>4207</v>
      </c>
    </row>
    <row r="2137" spans="1:20" x14ac:dyDescent="0.35">
      <c r="A2137" s="2" t="s">
        <v>20</v>
      </c>
      <c r="B2137" s="3" t="s">
        <v>21</v>
      </c>
      <c r="C2137" s="3" t="s">
        <v>13</v>
      </c>
      <c r="D2137" s="3" t="s">
        <v>14</v>
      </c>
      <c r="E2137" s="3" t="s">
        <v>3</v>
      </c>
      <c r="G2137" s="3" t="s">
        <v>15</v>
      </c>
      <c r="H2137" s="3">
        <v>1185827</v>
      </c>
      <c r="I2137" s="3">
        <v>1187020</v>
      </c>
      <c r="J2137" s="3" t="s">
        <v>28</v>
      </c>
      <c r="K2137" s="3" t="s">
        <v>4208</v>
      </c>
      <c r="L2137" s="3" t="s">
        <v>4208</v>
      </c>
      <c r="N2137" s="5" t="s">
        <v>31</v>
      </c>
      <c r="Q2137" s="3" t="s">
        <v>4206</v>
      </c>
      <c r="R2137" s="3">
        <v>1194</v>
      </c>
      <c r="S2137" s="3">
        <v>397</v>
      </c>
    </row>
    <row r="2138" spans="1:20" x14ac:dyDescent="0.35">
      <c r="A2138" s="2" t="s">
        <v>11</v>
      </c>
      <c r="B2138" s="3" t="s">
        <v>12</v>
      </c>
      <c r="C2138" s="3" t="s">
        <v>13</v>
      </c>
      <c r="D2138" s="3" t="s">
        <v>14</v>
      </c>
      <c r="E2138" s="3" t="s">
        <v>3</v>
      </c>
      <c r="G2138" s="3" t="s">
        <v>15</v>
      </c>
      <c r="H2138" s="3">
        <v>1187020</v>
      </c>
      <c r="I2138" s="3">
        <v>1188192</v>
      </c>
      <c r="J2138" s="3" t="s">
        <v>28</v>
      </c>
      <c r="Q2138" s="3" t="s">
        <v>4209</v>
      </c>
      <c r="R2138" s="3">
        <v>1173</v>
      </c>
      <c r="T2138" s="3" t="s">
        <v>4210</v>
      </c>
    </row>
    <row r="2139" spans="1:20" x14ac:dyDescent="0.35">
      <c r="A2139" s="2" t="s">
        <v>20</v>
      </c>
      <c r="B2139" s="3" t="s">
        <v>21</v>
      </c>
      <c r="C2139" s="3" t="s">
        <v>13</v>
      </c>
      <c r="D2139" s="3" t="s">
        <v>14</v>
      </c>
      <c r="E2139" s="3" t="s">
        <v>3</v>
      </c>
      <c r="G2139" s="3" t="s">
        <v>15</v>
      </c>
      <c r="H2139" s="3">
        <v>1187020</v>
      </c>
      <c r="I2139" s="3">
        <v>1188192</v>
      </c>
      <c r="J2139" s="3" t="s">
        <v>28</v>
      </c>
      <c r="K2139" s="3" t="s">
        <v>4211</v>
      </c>
      <c r="L2139" s="3" t="s">
        <v>4211</v>
      </c>
      <c r="N2139" s="5" t="s">
        <v>2174</v>
      </c>
      <c r="Q2139" s="3" t="s">
        <v>4209</v>
      </c>
      <c r="R2139" s="3">
        <v>1173</v>
      </c>
      <c r="S2139" s="3">
        <v>390</v>
      </c>
    </row>
    <row r="2140" spans="1:20" x14ac:dyDescent="0.35">
      <c r="A2140" s="2" t="s">
        <v>11</v>
      </c>
      <c r="B2140" s="3" t="s">
        <v>12</v>
      </c>
      <c r="C2140" s="3" t="s">
        <v>13</v>
      </c>
      <c r="D2140" s="3" t="s">
        <v>14</v>
      </c>
      <c r="E2140" s="3" t="s">
        <v>3</v>
      </c>
      <c r="G2140" s="3" t="s">
        <v>15</v>
      </c>
      <c r="H2140" s="3">
        <v>1188216</v>
      </c>
      <c r="I2140" s="3">
        <v>1189250</v>
      </c>
      <c r="J2140" s="3" t="s">
        <v>28</v>
      </c>
      <c r="Q2140" s="3" t="s">
        <v>4212</v>
      </c>
      <c r="R2140" s="3">
        <v>1035</v>
      </c>
      <c r="T2140" s="3" t="s">
        <v>4213</v>
      </c>
    </row>
    <row r="2141" spans="1:20" x14ac:dyDescent="0.35">
      <c r="A2141" s="2" t="s">
        <v>20</v>
      </c>
      <c r="B2141" s="3" t="s">
        <v>21</v>
      </c>
      <c r="C2141" s="3" t="s">
        <v>13</v>
      </c>
      <c r="D2141" s="3" t="s">
        <v>14</v>
      </c>
      <c r="E2141" s="3" t="s">
        <v>3</v>
      </c>
      <c r="G2141" s="3" t="s">
        <v>15</v>
      </c>
      <c r="H2141" s="3">
        <v>1188216</v>
      </c>
      <c r="I2141" s="3">
        <v>1189250</v>
      </c>
      <c r="J2141" s="3" t="s">
        <v>28</v>
      </c>
      <c r="K2141" s="3" t="s">
        <v>4214</v>
      </c>
      <c r="L2141" s="3" t="s">
        <v>4214</v>
      </c>
      <c r="N2141" s="5" t="s">
        <v>1233</v>
      </c>
      <c r="Q2141" s="3" t="s">
        <v>4212</v>
      </c>
      <c r="R2141" s="3">
        <v>1035</v>
      </c>
      <c r="S2141" s="3">
        <v>344</v>
      </c>
    </row>
    <row r="2142" spans="1:20" x14ac:dyDescent="0.35">
      <c r="A2142" s="2" t="s">
        <v>11</v>
      </c>
      <c r="B2142" s="3" t="s">
        <v>12</v>
      </c>
      <c r="C2142" s="3" t="s">
        <v>13</v>
      </c>
      <c r="D2142" s="3" t="s">
        <v>14</v>
      </c>
      <c r="E2142" s="3" t="s">
        <v>3</v>
      </c>
      <c r="G2142" s="3" t="s">
        <v>15</v>
      </c>
      <c r="H2142" s="3">
        <v>1189253</v>
      </c>
      <c r="I2142" s="3">
        <v>1190374</v>
      </c>
      <c r="J2142" s="3" t="s">
        <v>28</v>
      </c>
      <c r="Q2142" s="3" t="s">
        <v>4215</v>
      </c>
      <c r="R2142" s="3">
        <v>1122</v>
      </c>
      <c r="T2142" s="3" t="s">
        <v>4216</v>
      </c>
    </row>
    <row r="2143" spans="1:20" x14ac:dyDescent="0.35">
      <c r="A2143" s="2" t="s">
        <v>20</v>
      </c>
      <c r="B2143" s="3" t="s">
        <v>21</v>
      </c>
      <c r="C2143" s="3" t="s">
        <v>13</v>
      </c>
      <c r="D2143" s="3" t="s">
        <v>14</v>
      </c>
      <c r="E2143" s="3" t="s">
        <v>3</v>
      </c>
      <c r="G2143" s="3" t="s">
        <v>15</v>
      </c>
      <c r="H2143" s="3">
        <v>1189253</v>
      </c>
      <c r="I2143" s="3">
        <v>1190374</v>
      </c>
      <c r="J2143" s="3" t="s">
        <v>28</v>
      </c>
      <c r="K2143" s="3" t="s">
        <v>4217</v>
      </c>
      <c r="L2143" s="3" t="s">
        <v>4217</v>
      </c>
      <c r="N2143" s="5" t="s">
        <v>4218</v>
      </c>
      <c r="Q2143" s="3" t="s">
        <v>4215</v>
      </c>
      <c r="R2143" s="3">
        <v>1122</v>
      </c>
      <c r="S2143" s="3">
        <v>373</v>
      </c>
    </row>
    <row r="2144" spans="1:20" x14ac:dyDescent="0.35">
      <c r="A2144" s="2" t="s">
        <v>11</v>
      </c>
      <c r="B2144" s="3" t="s">
        <v>12</v>
      </c>
      <c r="C2144" s="3" t="s">
        <v>13</v>
      </c>
      <c r="D2144" s="3" t="s">
        <v>14</v>
      </c>
      <c r="E2144" s="3" t="s">
        <v>3</v>
      </c>
      <c r="G2144" s="3" t="s">
        <v>15</v>
      </c>
      <c r="H2144" s="3">
        <v>1190387</v>
      </c>
      <c r="I2144" s="3">
        <v>1191517</v>
      </c>
      <c r="J2144" s="3" t="s">
        <v>28</v>
      </c>
      <c r="Q2144" s="3" t="s">
        <v>4219</v>
      </c>
      <c r="R2144" s="3">
        <v>1131</v>
      </c>
      <c r="T2144" s="3" t="s">
        <v>4220</v>
      </c>
    </row>
    <row r="2145" spans="1:20" x14ac:dyDescent="0.35">
      <c r="A2145" s="2" t="s">
        <v>20</v>
      </c>
      <c r="B2145" s="3" t="s">
        <v>21</v>
      </c>
      <c r="C2145" s="3" t="s">
        <v>13</v>
      </c>
      <c r="D2145" s="3" t="s">
        <v>14</v>
      </c>
      <c r="E2145" s="3" t="s">
        <v>3</v>
      </c>
      <c r="G2145" s="3" t="s">
        <v>15</v>
      </c>
      <c r="H2145" s="3">
        <v>1190387</v>
      </c>
      <c r="I2145" s="3">
        <v>1191517</v>
      </c>
      <c r="J2145" s="3" t="s">
        <v>28</v>
      </c>
      <c r="K2145" s="3" t="s">
        <v>4221</v>
      </c>
      <c r="L2145" s="3" t="s">
        <v>4221</v>
      </c>
      <c r="N2145" s="5" t="s">
        <v>4222</v>
      </c>
      <c r="Q2145" s="3" t="s">
        <v>4219</v>
      </c>
      <c r="R2145" s="3">
        <v>1131</v>
      </c>
      <c r="S2145" s="3">
        <v>376</v>
      </c>
    </row>
    <row r="2146" spans="1:20" x14ac:dyDescent="0.35">
      <c r="A2146" s="2" t="s">
        <v>11</v>
      </c>
      <c r="B2146" s="3" t="s">
        <v>12</v>
      </c>
      <c r="C2146" s="3" t="s">
        <v>13</v>
      </c>
      <c r="D2146" s="3" t="s">
        <v>14</v>
      </c>
      <c r="E2146" s="3" t="s">
        <v>3</v>
      </c>
      <c r="G2146" s="3" t="s">
        <v>15</v>
      </c>
      <c r="H2146" s="3">
        <v>1191517</v>
      </c>
      <c r="I2146" s="3">
        <v>1192737</v>
      </c>
      <c r="J2146" s="3" t="s">
        <v>28</v>
      </c>
      <c r="Q2146" s="3" t="s">
        <v>4223</v>
      </c>
      <c r="R2146" s="3">
        <v>1221</v>
      </c>
      <c r="T2146" s="3" t="s">
        <v>4224</v>
      </c>
    </row>
    <row r="2147" spans="1:20" x14ac:dyDescent="0.35">
      <c r="A2147" s="2" t="s">
        <v>20</v>
      </c>
      <c r="B2147" s="3" t="s">
        <v>21</v>
      </c>
      <c r="C2147" s="3" t="s">
        <v>13</v>
      </c>
      <c r="D2147" s="3" t="s">
        <v>14</v>
      </c>
      <c r="E2147" s="3" t="s">
        <v>3</v>
      </c>
      <c r="G2147" s="3" t="s">
        <v>15</v>
      </c>
      <c r="H2147" s="3">
        <v>1191517</v>
      </c>
      <c r="I2147" s="3">
        <v>1192737</v>
      </c>
      <c r="J2147" s="3" t="s">
        <v>28</v>
      </c>
      <c r="K2147" s="3" t="s">
        <v>4225</v>
      </c>
      <c r="L2147" s="3" t="s">
        <v>4225</v>
      </c>
      <c r="N2147" s="5" t="s">
        <v>4226</v>
      </c>
      <c r="Q2147" s="3" t="s">
        <v>4223</v>
      </c>
      <c r="R2147" s="3">
        <v>1221</v>
      </c>
      <c r="S2147" s="3">
        <v>406</v>
      </c>
    </row>
    <row r="2148" spans="1:20" x14ac:dyDescent="0.35">
      <c r="A2148" s="2" t="s">
        <v>11</v>
      </c>
      <c r="B2148" s="3" t="s">
        <v>12</v>
      </c>
      <c r="C2148" s="3" t="s">
        <v>13</v>
      </c>
      <c r="D2148" s="3" t="s">
        <v>14</v>
      </c>
      <c r="E2148" s="3" t="s">
        <v>3</v>
      </c>
      <c r="G2148" s="3" t="s">
        <v>15</v>
      </c>
      <c r="H2148" s="3">
        <v>1192781</v>
      </c>
      <c r="I2148" s="3">
        <v>1193383</v>
      </c>
      <c r="J2148" s="3" t="s">
        <v>28</v>
      </c>
      <c r="Q2148" s="3" t="s">
        <v>4227</v>
      </c>
      <c r="R2148" s="3">
        <v>603</v>
      </c>
      <c r="T2148" s="3" t="s">
        <v>4228</v>
      </c>
    </row>
    <row r="2149" spans="1:20" x14ac:dyDescent="0.35">
      <c r="A2149" s="2" t="s">
        <v>20</v>
      </c>
      <c r="B2149" s="3" t="s">
        <v>21</v>
      </c>
      <c r="C2149" s="3" t="s">
        <v>13</v>
      </c>
      <c r="D2149" s="3" t="s">
        <v>14</v>
      </c>
      <c r="E2149" s="3" t="s">
        <v>3</v>
      </c>
      <c r="G2149" s="3" t="s">
        <v>15</v>
      </c>
      <c r="H2149" s="3">
        <v>1192781</v>
      </c>
      <c r="I2149" s="3">
        <v>1193383</v>
      </c>
      <c r="J2149" s="3" t="s">
        <v>28</v>
      </c>
      <c r="K2149" s="3" t="s">
        <v>4229</v>
      </c>
      <c r="L2149" s="3" t="s">
        <v>4229</v>
      </c>
      <c r="N2149" s="5" t="s">
        <v>4230</v>
      </c>
      <c r="Q2149" s="3" t="s">
        <v>4227</v>
      </c>
      <c r="R2149" s="3">
        <v>603</v>
      </c>
      <c r="S2149" s="3">
        <v>200</v>
      </c>
    </row>
    <row r="2150" spans="1:20" x14ac:dyDescent="0.35">
      <c r="A2150" s="2" t="s">
        <v>11</v>
      </c>
      <c r="B2150" s="3" t="s">
        <v>12</v>
      </c>
      <c r="C2150" s="3" t="s">
        <v>13</v>
      </c>
      <c r="D2150" s="3" t="s">
        <v>14</v>
      </c>
      <c r="E2150" s="3" t="s">
        <v>3</v>
      </c>
      <c r="G2150" s="3" t="s">
        <v>15</v>
      </c>
      <c r="H2150" s="3">
        <v>1193385</v>
      </c>
      <c r="I2150" s="3">
        <v>1194428</v>
      </c>
      <c r="J2150" s="3" t="s">
        <v>28</v>
      </c>
      <c r="Q2150" s="3" t="s">
        <v>4231</v>
      </c>
      <c r="R2150" s="3">
        <v>1044</v>
      </c>
      <c r="T2150" s="3" t="s">
        <v>4232</v>
      </c>
    </row>
    <row r="2151" spans="1:20" x14ac:dyDescent="0.35">
      <c r="A2151" s="2" t="s">
        <v>20</v>
      </c>
      <c r="B2151" s="3" t="s">
        <v>21</v>
      </c>
      <c r="C2151" s="3" t="s">
        <v>13</v>
      </c>
      <c r="D2151" s="3" t="s">
        <v>14</v>
      </c>
      <c r="E2151" s="3" t="s">
        <v>3</v>
      </c>
      <c r="G2151" s="3" t="s">
        <v>15</v>
      </c>
      <c r="H2151" s="3">
        <v>1193385</v>
      </c>
      <c r="I2151" s="3">
        <v>1194428</v>
      </c>
      <c r="J2151" s="3" t="s">
        <v>28</v>
      </c>
      <c r="K2151" s="3" t="s">
        <v>4233</v>
      </c>
      <c r="L2151" s="3" t="s">
        <v>4233</v>
      </c>
      <c r="N2151" s="5" t="s">
        <v>4234</v>
      </c>
      <c r="Q2151" s="3" t="s">
        <v>4231</v>
      </c>
      <c r="R2151" s="3">
        <v>1044</v>
      </c>
      <c r="S2151" s="3">
        <v>347</v>
      </c>
    </row>
    <row r="2152" spans="1:20" x14ac:dyDescent="0.35">
      <c r="A2152" s="2" t="s">
        <v>11</v>
      </c>
      <c r="B2152" s="3" t="s">
        <v>12</v>
      </c>
      <c r="C2152" s="3" t="s">
        <v>13</v>
      </c>
      <c r="D2152" s="3" t="s">
        <v>14</v>
      </c>
      <c r="E2152" s="3" t="s">
        <v>3</v>
      </c>
      <c r="G2152" s="3" t="s">
        <v>15</v>
      </c>
      <c r="H2152" s="3">
        <v>1194441</v>
      </c>
      <c r="I2152" s="3">
        <v>1195028</v>
      </c>
      <c r="J2152" s="3" t="s">
        <v>28</v>
      </c>
      <c r="Q2152" s="3" t="s">
        <v>4235</v>
      </c>
      <c r="R2152" s="3">
        <v>588</v>
      </c>
      <c r="T2152" s="3" t="s">
        <v>4236</v>
      </c>
    </row>
    <row r="2153" spans="1:20" x14ac:dyDescent="0.35">
      <c r="A2153" s="2" t="s">
        <v>20</v>
      </c>
      <c r="B2153" s="3" t="s">
        <v>21</v>
      </c>
      <c r="C2153" s="3" t="s">
        <v>13</v>
      </c>
      <c r="D2153" s="3" t="s">
        <v>14</v>
      </c>
      <c r="E2153" s="3" t="s">
        <v>3</v>
      </c>
      <c r="G2153" s="3" t="s">
        <v>15</v>
      </c>
      <c r="H2153" s="3">
        <v>1194441</v>
      </c>
      <c r="I2153" s="3">
        <v>1195028</v>
      </c>
      <c r="J2153" s="3" t="s">
        <v>28</v>
      </c>
      <c r="K2153" s="3" t="s">
        <v>4237</v>
      </c>
      <c r="L2153" s="3" t="s">
        <v>4237</v>
      </c>
      <c r="N2153" s="5" t="s">
        <v>401</v>
      </c>
      <c r="Q2153" s="3" t="s">
        <v>4235</v>
      </c>
      <c r="R2153" s="3">
        <v>588</v>
      </c>
      <c r="S2153" s="3">
        <v>195</v>
      </c>
    </row>
    <row r="2154" spans="1:20" x14ac:dyDescent="0.35">
      <c r="A2154" s="2" t="s">
        <v>11</v>
      </c>
      <c r="B2154" s="3" t="s">
        <v>12</v>
      </c>
      <c r="C2154" s="3" t="s">
        <v>13</v>
      </c>
      <c r="D2154" s="3" t="s">
        <v>14</v>
      </c>
      <c r="E2154" s="3" t="s">
        <v>3</v>
      </c>
      <c r="G2154" s="3" t="s">
        <v>15</v>
      </c>
      <c r="H2154" s="3">
        <v>1195053</v>
      </c>
      <c r="I2154" s="3">
        <v>1196222</v>
      </c>
      <c r="J2154" s="3" t="s">
        <v>28</v>
      </c>
      <c r="Q2154" s="3" t="s">
        <v>4238</v>
      </c>
      <c r="R2154" s="3">
        <v>1170</v>
      </c>
      <c r="T2154" s="3" t="s">
        <v>4239</v>
      </c>
    </row>
    <row r="2155" spans="1:20" x14ac:dyDescent="0.35">
      <c r="A2155" s="2" t="s">
        <v>20</v>
      </c>
      <c r="B2155" s="3" t="s">
        <v>21</v>
      </c>
      <c r="C2155" s="3" t="s">
        <v>13</v>
      </c>
      <c r="D2155" s="3" t="s">
        <v>14</v>
      </c>
      <c r="E2155" s="3" t="s">
        <v>3</v>
      </c>
      <c r="G2155" s="3" t="s">
        <v>15</v>
      </c>
      <c r="H2155" s="3">
        <v>1195053</v>
      </c>
      <c r="I2155" s="3">
        <v>1196222</v>
      </c>
      <c r="J2155" s="3" t="s">
        <v>28</v>
      </c>
      <c r="K2155" s="3" t="s">
        <v>4240</v>
      </c>
      <c r="L2155" s="3" t="s">
        <v>4240</v>
      </c>
      <c r="N2155" s="5" t="s">
        <v>4241</v>
      </c>
      <c r="Q2155" s="3" t="s">
        <v>4238</v>
      </c>
      <c r="R2155" s="3">
        <v>1170</v>
      </c>
      <c r="S2155" s="3">
        <v>389</v>
      </c>
    </row>
    <row r="2156" spans="1:20" x14ac:dyDescent="0.35">
      <c r="A2156" s="2" t="s">
        <v>11</v>
      </c>
      <c r="B2156" s="3" t="s">
        <v>12</v>
      </c>
      <c r="C2156" s="3" t="s">
        <v>13</v>
      </c>
      <c r="D2156" s="3" t="s">
        <v>14</v>
      </c>
      <c r="E2156" s="3" t="s">
        <v>3</v>
      </c>
      <c r="G2156" s="3" t="s">
        <v>15</v>
      </c>
      <c r="H2156" s="3">
        <v>1196245</v>
      </c>
      <c r="I2156" s="3">
        <v>1198185</v>
      </c>
      <c r="J2156" s="3" t="s">
        <v>28</v>
      </c>
      <c r="Q2156" s="3" t="s">
        <v>4242</v>
      </c>
      <c r="R2156" s="3">
        <v>1941</v>
      </c>
      <c r="T2156" s="3" t="s">
        <v>4243</v>
      </c>
    </row>
    <row r="2157" spans="1:20" x14ac:dyDescent="0.35">
      <c r="A2157" s="2" t="s">
        <v>20</v>
      </c>
      <c r="B2157" s="3" t="s">
        <v>21</v>
      </c>
      <c r="C2157" s="3" t="s">
        <v>13</v>
      </c>
      <c r="D2157" s="3" t="s">
        <v>14</v>
      </c>
      <c r="E2157" s="3" t="s">
        <v>3</v>
      </c>
      <c r="G2157" s="3" t="s">
        <v>15</v>
      </c>
      <c r="H2157" s="3">
        <v>1196245</v>
      </c>
      <c r="I2157" s="3">
        <v>1198185</v>
      </c>
      <c r="J2157" s="3" t="s">
        <v>28</v>
      </c>
      <c r="K2157" s="3" t="s">
        <v>4244</v>
      </c>
      <c r="L2157" s="3" t="s">
        <v>4244</v>
      </c>
      <c r="N2157" s="5" t="s">
        <v>4245</v>
      </c>
      <c r="Q2157" s="3" t="s">
        <v>4242</v>
      </c>
      <c r="R2157" s="3">
        <v>1941</v>
      </c>
      <c r="S2157" s="3">
        <v>646</v>
      </c>
    </row>
    <row r="2158" spans="1:20" x14ac:dyDescent="0.35">
      <c r="A2158" s="2" t="s">
        <v>11</v>
      </c>
      <c r="B2158" s="3" t="s">
        <v>12</v>
      </c>
      <c r="C2158" s="3" t="s">
        <v>13</v>
      </c>
      <c r="D2158" s="3" t="s">
        <v>14</v>
      </c>
      <c r="E2158" s="3" t="s">
        <v>3</v>
      </c>
      <c r="G2158" s="3" t="s">
        <v>15</v>
      </c>
      <c r="H2158" s="3">
        <v>1198287</v>
      </c>
      <c r="I2158" s="3">
        <v>1199450</v>
      </c>
      <c r="J2158" s="3" t="s">
        <v>28</v>
      </c>
      <c r="Q2158" s="3" t="s">
        <v>4246</v>
      </c>
      <c r="R2158" s="3">
        <v>1164</v>
      </c>
      <c r="T2158" s="3" t="s">
        <v>4247</v>
      </c>
    </row>
    <row r="2159" spans="1:20" x14ac:dyDescent="0.35">
      <c r="A2159" s="2" t="s">
        <v>20</v>
      </c>
      <c r="B2159" s="3" t="s">
        <v>21</v>
      </c>
      <c r="C2159" s="3" t="s">
        <v>13</v>
      </c>
      <c r="D2159" s="3" t="s">
        <v>14</v>
      </c>
      <c r="E2159" s="3" t="s">
        <v>3</v>
      </c>
      <c r="G2159" s="3" t="s">
        <v>15</v>
      </c>
      <c r="H2159" s="3">
        <v>1198287</v>
      </c>
      <c r="I2159" s="3">
        <v>1199450</v>
      </c>
      <c r="J2159" s="3" t="s">
        <v>28</v>
      </c>
      <c r="K2159" s="3" t="s">
        <v>4248</v>
      </c>
      <c r="L2159" s="3" t="s">
        <v>4248</v>
      </c>
      <c r="N2159" s="5" t="s">
        <v>4249</v>
      </c>
      <c r="Q2159" s="3" t="s">
        <v>4246</v>
      </c>
      <c r="R2159" s="3">
        <v>1164</v>
      </c>
      <c r="S2159" s="3">
        <v>387</v>
      </c>
    </row>
    <row r="2160" spans="1:20" x14ac:dyDescent="0.35">
      <c r="A2160" s="2" t="s">
        <v>11</v>
      </c>
      <c r="B2160" s="3" t="s">
        <v>12</v>
      </c>
      <c r="C2160" s="3" t="s">
        <v>13</v>
      </c>
      <c r="D2160" s="3" t="s">
        <v>14</v>
      </c>
      <c r="E2160" s="3" t="s">
        <v>3</v>
      </c>
      <c r="G2160" s="3" t="s">
        <v>15</v>
      </c>
      <c r="H2160" s="3">
        <v>1199452</v>
      </c>
      <c r="I2160" s="3">
        <v>1199895</v>
      </c>
      <c r="J2160" s="3" t="s">
        <v>28</v>
      </c>
      <c r="Q2160" s="3" t="s">
        <v>4250</v>
      </c>
      <c r="R2160" s="3">
        <v>444</v>
      </c>
      <c r="T2160" s="3" t="s">
        <v>4251</v>
      </c>
    </row>
    <row r="2161" spans="1:20" x14ac:dyDescent="0.35">
      <c r="A2161" s="2" t="s">
        <v>20</v>
      </c>
      <c r="B2161" s="3" t="s">
        <v>21</v>
      </c>
      <c r="C2161" s="3" t="s">
        <v>13</v>
      </c>
      <c r="D2161" s="3" t="s">
        <v>14</v>
      </c>
      <c r="E2161" s="3" t="s">
        <v>3</v>
      </c>
      <c r="G2161" s="3" t="s">
        <v>15</v>
      </c>
      <c r="H2161" s="3">
        <v>1199452</v>
      </c>
      <c r="I2161" s="3">
        <v>1199895</v>
      </c>
      <c r="J2161" s="3" t="s">
        <v>28</v>
      </c>
      <c r="K2161" s="3" t="s">
        <v>4252</v>
      </c>
      <c r="L2161" s="3" t="s">
        <v>4252</v>
      </c>
      <c r="N2161" s="5" t="s">
        <v>4253</v>
      </c>
      <c r="Q2161" s="3" t="s">
        <v>4250</v>
      </c>
      <c r="R2161" s="3">
        <v>444</v>
      </c>
      <c r="S2161" s="3">
        <v>147</v>
      </c>
    </row>
    <row r="2162" spans="1:20" x14ac:dyDescent="0.35">
      <c r="A2162" s="2" t="s">
        <v>11</v>
      </c>
      <c r="B2162" s="3" t="s">
        <v>12</v>
      </c>
      <c r="C2162" s="3" t="s">
        <v>13</v>
      </c>
      <c r="D2162" s="3" t="s">
        <v>14</v>
      </c>
      <c r="E2162" s="3" t="s">
        <v>3</v>
      </c>
      <c r="G2162" s="3" t="s">
        <v>15</v>
      </c>
      <c r="H2162" s="3">
        <v>1199907</v>
      </c>
      <c r="I2162" s="3">
        <v>1202006</v>
      </c>
      <c r="J2162" s="3" t="s">
        <v>28</v>
      </c>
      <c r="Q2162" s="3" t="s">
        <v>4254</v>
      </c>
      <c r="R2162" s="3">
        <v>2100</v>
      </c>
      <c r="T2162" s="3" t="s">
        <v>4255</v>
      </c>
    </row>
    <row r="2163" spans="1:20" x14ac:dyDescent="0.35">
      <c r="A2163" s="2" t="s">
        <v>20</v>
      </c>
      <c r="B2163" s="3" t="s">
        <v>21</v>
      </c>
      <c r="C2163" s="3" t="s">
        <v>13</v>
      </c>
      <c r="D2163" s="3" t="s">
        <v>14</v>
      </c>
      <c r="E2163" s="3" t="s">
        <v>3</v>
      </c>
      <c r="G2163" s="3" t="s">
        <v>15</v>
      </c>
      <c r="H2163" s="3">
        <v>1199907</v>
      </c>
      <c r="I2163" s="3">
        <v>1202006</v>
      </c>
      <c r="J2163" s="3" t="s">
        <v>28</v>
      </c>
      <c r="K2163" s="3" t="s">
        <v>4256</v>
      </c>
      <c r="L2163" s="3" t="s">
        <v>4256</v>
      </c>
      <c r="N2163" s="5" t="s">
        <v>4257</v>
      </c>
      <c r="Q2163" s="3" t="s">
        <v>4254</v>
      </c>
      <c r="R2163" s="3">
        <v>2100</v>
      </c>
      <c r="S2163" s="3">
        <v>699</v>
      </c>
    </row>
    <row r="2164" spans="1:20" x14ac:dyDescent="0.35">
      <c r="A2164" s="2" t="s">
        <v>11</v>
      </c>
      <c r="B2164" s="3" t="s">
        <v>12</v>
      </c>
      <c r="C2164" s="3" t="s">
        <v>13</v>
      </c>
      <c r="D2164" s="3" t="s">
        <v>14</v>
      </c>
      <c r="E2164" s="3" t="s">
        <v>3</v>
      </c>
      <c r="G2164" s="3" t="s">
        <v>15</v>
      </c>
      <c r="H2164" s="3">
        <v>1202109</v>
      </c>
      <c r="I2164" s="3">
        <v>1202939</v>
      </c>
      <c r="J2164" s="3" t="s">
        <v>16</v>
      </c>
      <c r="Q2164" s="3" t="s">
        <v>4258</v>
      </c>
      <c r="R2164" s="3">
        <v>831</v>
      </c>
      <c r="T2164" s="3" t="s">
        <v>4259</v>
      </c>
    </row>
    <row r="2165" spans="1:20" x14ac:dyDescent="0.35">
      <c r="A2165" s="2" t="s">
        <v>20</v>
      </c>
      <c r="B2165" s="3" t="s">
        <v>21</v>
      </c>
      <c r="C2165" s="3" t="s">
        <v>13</v>
      </c>
      <c r="D2165" s="3" t="s">
        <v>14</v>
      </c>
      <c r="E2165" s="3" t="s">
        <v>3</v>
      </c>
      <c r="G2165" s="3" t="s">
        <v>15</v>
      </c>
      <c r="H2165" s="3">
        <v>1202109</v>
      </c>
      <c r="I2165" s="3">
        <v>1202939</v>
      </c>
      <c r="J2165" s="3" t="s">
        <v>16</v>
      </c>
      <c r="K2165" s="3" t="s">
        <v>4260</v>
      </c>
      <c r="L2165" s="3" t="s">
        <v>4260</v>
      </c>
      <c r="N2165" s="5" t="s">
        <v>4261</v>
      </c>
      <c r="Q2165" s="3" t="s">
        <v>4258</v>
      </c>
      <c r="R2165" s="3">
        <v>831</v>
      </c>
      <c r="S2165" s="3">
        <v>276</v>
      </c>
    </row>
    <row r="2166" spans="1:20" x14ac:dyDescent="0.35">
      <c r="A2166" s="2" t="s">
        <v>11</v>
      </c>
      <c r="B2166" s="3" t="s">
        <v>12</v>
      </c>
      <c r="C2166" s="3" t="s">
        <v>13</v>
      </c>
      <c r="D2166" s="3" t="s">
        <v>14</v>
      </c>
      <c r="E2166" s="3" t="s">
        <v>3</v>
      </c>
      <c r="G2166" s="3" t="s">
        <v>15</v>
      </c>
      <c r="H2166" s="3">
        <v>1203107</v>
      </c>
      <c r="I2166" s="3">
        <v>1203715</v>
      </c>
      <c r="J2166" s="3" t="s">
        <v>16</v>
      </c>
      <c r="Q2166" s="3" t="s">
        <v>4262</v>
      </c>
      <c r="R2166" s="3">
        <v>609</v>
      </c>
      <c r="T2166" s="3" t="s">
        <v>4263</v>
      </c>
    </row>
    <row r="2167" spans="1:20" x14ac:dyDescent="0.35">
      <c r="A2167" s="2" t="s">
        <v>20</v>
      </c>
      <c r="B2167" s="3" t="s">
        <v>21</v>
      </c>
      <c r="C2167" s="3" t="s">
        <v>13</v>
      </c>
      <c r="D2167" s="3" t="s">
        <v>14</v>
      </c>
      <c r="E2167" s="3" t="s">
        <v>3</v>
      </c>
      <c r="G2167" s="3" t="s">
        <v>15</v>
      </c>
      <c r="H2167" s="3">
        <v>1203107</v>
      </c>
      <c r="I2167" s="3">
        <v>1203715</v>
      </c>
      <c r="J2167" s="3" t="s">
        <v>16</v>
      </c>
      <c r="K2167" s="3" t="s">
        <v>4264</v>
      </c>
      <c r="L2167" s="3" t="s">
        <v>4264</v>
      </c>
      <c r="N2167" s="5" t="s">
        <v>4265</v>
      </c>
      <c r="Q2167" s="3" t="s">
        <v>4262</v>
      </c>
      <c r="R2167" s="3">
        <v>609</v>
      </c>
      <c r="S2167" s="3">
        <v>202</v>
      </c>
    </row>
    <row r="2168" spans="1:20" x14ac:dyDescent="0.35">
      <c r="A2168" s="2" t="s">
        <v>11</v>
      </c>
      <c r="B2168" s="3" t="s">
        <v>12</v>
      </c>
      <c r="C2168" s="3" t="s">
        <v>13</v>
      </c>
      <c r="D2168" s="3" t="s">
        <v>14</v>
      </c>
      <c r="E2168" s="3" t="s">
        <v>3</v>
      </c>
      <c r="G2168" s="3" t="s">
        <v>15</v>
      </c>
      <c r="H2168" s="3">
        <v>1203725</v>
      </c>
      <c r="I2168" s="3">
        <v>1204411</v>
      </c>
      <c r="J2168" s="3" t="s">
        <v>16</v>
      </c>
      <c r="Q2168" s="3" t="s">
        <v>4266</v>
      </c>
      <c r="R2168" s="3">
        <v>687</v>
      </c>
      <c r="T2168" s="3" t="s">
        <v>4267</v>
      </c>
    </row>
    <row r="2169" spans="1:20" x14ac:dyDescent="0.35">
      <c r="A2169" s="2" t="s">
        <v>20</v>
      </c>
      <c r="B2169" s="3" t="s">
        <v>21</v>
      </c>
      <c r="C2169" s="3" t="s">
        <v>13</v>
      </c>
      <c r="D2169" s="3" t="s">
        <v>14</v>
      </c>
      <c r="E2169" s="3" t="s">
        <v>3</v>
      </c>
      <c r="G2169" s="3" t="s">
        <v>15</v>
      </c>
      <c r="H2169" s="3">
        <v>1203725</v>
      </c>
      <c r="I2169" s="3">
        <v>1204411</v>
      </c>
      <c r="J2169" s="3" t="s">
        <v>16</v>
      </c>
      <c r="K2169" s="3" t="s">
        <v>4268</v>
      </c>
      <c r="L2169" s="3" t="s">
        <v>4268</v>
      </c>
      <c r="N2169" s="5" t="s">
        <v>4269</v>
      </c>
      <c r="Q2169" s="3" t="s">
        <v>4266</v>
      </c>
      <c r="R2169" s="3">
        <v>687</v>
      </c>
      <c r="S2169" s="3">
        <v>228</v>
      </c>
    </row>
    <row r="2170" spans="1:20" x14ac:dyDescent="0.35">
      <c r="A2170" s="2" t="s">
        <v>11</v>
      </c>
      <c r="B2170" s="3" t="s">
        <v>12</v>
      </c>
      <c r="C2170" s="3" t="s">
        <v>13</v>
      </c>
      <c r="D2170" s="3" t="s">
        <v>14</v>
      </c>
      <c r="E2170" s="3" t="s">
        <v>3</v>
      </c>
      <c r="G2170" s="3" t="s">
        <v>15</v>
      </c>
      <c r="H2170" s="3">
        <v>1204408</v>
      </c>
      <c r="I2170" s="3">
        <v>1205544</v>
      </c>
      <c r="J2170" s="3" t="s">
        <v>16</v>
      </c>
      <c r="O2170" s="2" t="s">
        <v>4270</v>
      </c>
      <c r="Q2170" s="3" t="s">
        <v>4271</v>
      </c>
      <c r="R2170" s="3">
        <v>1137</v>
      </c>
      <c r="T2170" s="3" t="s">
        <v>4272</v>
      </c>
    </row>
    <row r="2171" spans="1:20" x14ac:dyDescent="0.35">
      <c r="A2171" s="2" t="s">
        <v>20</v>
      </c>
      <c r="B2171" s="3" t="s">
        <v>21</v>
      </c>
      <c r="C2171" s="3" t="s">
        <v>13</v>
      </c>
      <c r="D2171" s="3" t="s">
        <v>14</v>
      </c>
      <c r="E2171" s="3" t="s">
        <v>3</v>
      </c>
      <c r="G2171" s="3" t="s">
        <v>15</v>
      </c>
      <c r="H2171" s="3">
        <v>1204408</v>
      </c>
      <c r="I2171" s="3">
        <v>1205544</v>
      </c>
      <c r="J2171" s="3" t="s">
        <v>16</v>
      </c>
      <c r="K2171" s="3" t="s">
        <v>4273</v>
      </c>
      <c r="L2171" s="3" t="s">
        <v>4273</v>
      </c>
      <c r="N2171" s="5" t="s">
        <v>4274</v>
      </c>
      <c r="O2171" s="2" t="s">
        <v>4270</v>
      </c>
      <c r="Q2171" s="3" t="s">
        <v>4271</v>
      </c>
      <c r="R2171" s="3">
        <v>1137</v>
      </c>
      <c r="S2171" s="3">
        <v>378</v>
      </c>
    </row>
    <row r="2172" spans="1:20" x14ac:dyDescent="0.35">
      <c r="A2172" s="2" t="s">
        <v>11</v>
      </c>
      <c r="B2172" s="3" t="s">
        <v>12</v>
      </c>
      <c r="C2172" s="3" t="s">
        <v>13</v>
      </c>
      <c r="D2172" s="3" t="s">
        <v>14</v>
      </c>
      <c r="E2172" s="3" t="s">
        <v>3</v>
      </c>
      <c r="G2172" s="3" t="s">
        <v>15</v>
      </c>
      <c r="H2172" s="3">
        <v>1205624</v>
      </c>
      <c r="I2172" s="3">
        <v>1205968</v>
      </c>
      <c r="J2172" s="3" t="s">
        <v>16</v>
      </c>
      <c r="Q2172" s="3" t="s">
        <v>4275</v>
      </c>
      <c r="R2172" s="3">
        <v>345</v>
      </c>
      <c r="T2172" s="3" t="s">
        <v>4276</v>
      </c>
    </row>
    <row r="2173" spans="1:20" x14ac:dyDescent="0.35">
      <c r="A2173" s="2" t="s">
        <v>20</v>
      </c>
      <c r="B2173" s="3" t="s">
        <v>21</v>
      </c>
      <c r="C2173" s="3" t="s">
        <v>13</v>
      </c>
      <c r="D2173" s="3" t="s">
        <v>14</v>
      </c>
      <c r="E2173" s="3" t="s">
        <v>3</v>
      </c>
      <c r="G2173" s="3" t="s">
        <v>15</v>
      </c>
      <c r="H2173" s="3">
        <v>1205624</v>
      </c>
      <c r="I2173" s="3">
        <v>1205968</v>
      </c>
      <c r="J2173" s="3" t="s">
        <v>16</v>
      </c>
      <c r="K2173" s="3" t="s">
        <v>4277</v>
      </c>
      <c r="L2173" s="3" t="s">
        <v>4277</v>
      </c>
      <c r="N2173" s="5" t="s">
        <v>4278</v>
      </c>
      <c r="Q2173" s="3" t="s">
        <v>4275</v>
      </c>
      <c r="R2173" s="3">
        <v>345</v>
      </c>
      <c r="S2173" s="3">
        <v>114</v>
      </c>
    </row>
    <row r="2174" spans="1:20" x14ac:dyDescent="0.35">
      <c r="A2174" s="2" t="s">
        <v>11</v>
      </c>
      <c r="B2174" s="3" t="s">
        <v>12</v>
      </c>
      <c r="C2174" s="3" t="s">
        <v>13</v>
      </c>
      <c r="D2174" s="3" t="s">
        <v>14</v>
      </c>
      <c r="E2174" s="3" t="s">
        <v>3</v>
      </c>
      <c r="G2174" s="3" t="s">
        <v>15</v>
      </c>
      <c r="H2174" s="3">
        <v>1206040</v>
      </c>
      <c r="I2174" s="3">
        <v>1207935</v>
      </c>
      <c r="J2174" s="3" t="s">
        <v>16</v>
      </c>
      <c r="Q2174" s="3" t="s">
        <v>4279</v>
      </c>
      <c r="R2174" s="3">
        <v>1896</v>
      </c>
      <c r="T2174" s="3" t="s">
        <v>4280</v>
      </c>
    </row>
    <row r="2175" spans="1:20" x14ac:dyDescent="0.35">
      <c r="A2175" s="2" t="s">
        <v>20</v>
      </c>
      <c r="B2175" s="3" t="s">
        <v>21</v>
      </c>
      <c r="C2175" s="3" t="s">
        <v>13</v>
      </c>
      <c r="D2175" s="3" t="s">
        <v>14</v>
      </c>
      <c r="E2175" s="3" t="s">
        <v>3</v>
      </c>
      <c r="G2175" s="3" t="s">
        <v>15</v>
      </c>
      <c r="H2175" s="3">
        <v>1206040</v>
      </c>
      <c r="I2175" s="3">
        <v>1207935</v>
      </c>
      <c r="J2175" s="3" t="s">
        <v>16</v>
      </c>
      <c r="K2175" s="3" t="s">
        <v>4281</v>
      </c>
      <c r="L2175" s="3" t="s">
        <v>4281</v>
      </c>
      <c r="N2175" s="5" t="s">
        <v>4282</v>
      </c>
      <c r="Q2175" s="3" t="s">
        <v>4279</v>
      </c>
      <c r="R2175" s="3">
        <v>1896</v>
      </c>
      <c r="S2175" s="3">
        <v>631</v>
      </c>
    </row>
    <row r="2176" spans="1:20" x14ac:dyDescent="0.35">
      <c r="A2176" s="2" t="s">
        <v>11</v>
      </c>
      <c r="B2176" s="3" t="s">
        <v>12</v>
      </c>
      <c r="C2176" s="3" t="s">
        <v>13</v>
      </c>
      <c r="D2176" s="3" t="s">
        <v>14</v>
      </c>
      <c r="E2176" s="3" t="s">
        <v>3</v>
      </c>
      <c r="G2176" s="3" t="s">
        <v>15</v>
      </c>
      <c r="H2176" s="3">
        <v>1208104</v>
      </c>
      <c r="I2176" s="3">
        <v>1208661</v>
      </c>
      <c r="J2176" s="3" t="s">
        <v>16</v>
      </c>
      <c r="Q2176" s="3" t="s">
        <v>4283</v>
      </c>
      <c r="R2176" s="3">
        <v>558</v>
      </c>
      <c r="T2176" s="3" t="s">
        <v>4284</v>
      </c>
    </row>
    <row r="2177" spans="1:20" x14ac:dyDescent="0.35">
      <c r="A2177" s="2" t="s">
        <v>20</v>
      </c>
      <c r="B2177" s="3" t="s">
        <v>21</v>
      </c>
      <c r="C2177" s="3" t="s">
        <v>13</v>
      </c>
      <c r="D2177" s="3" t="s">
        <v>14</v>
      </c>
      <c r="E2177" s="3" t="s">
        <v>3</v>
      </c>
      <c r="G2177" s="3" t="s">
        <v>15</v>
      </c>
      <c r="H2177" s="3">
        <v>1208104</v>
      </c>
      <c r="I2177" s="3">
        <v>1208661</v>
      </c>
      <c r="J2177" s="3" t="s">
        <v>16</v>
      </c>
      <c r="K2177" s="3" t="s">
        <v>4285</v>
      </c>
      <c r="L2177" s="3" t="s">
        <v>4285</v>
      </c>
      <c r="N2177" s="5" t="s">
        <v>4286</v>
      </c>
      <c r="Q2177" s="3" t="s">
        <v>4283</v>
      </c>
      <c r="R2177" s="3">
        <v>558</v>
      </c>
      <c r="S2177" s="3">
        <v>185</v>
      </c>
    </row>
    <row r="2178" spans="1:20" x14ac:dyDescent="0.35">
      <c r="A2178" s="2" t="s">
        <v>11</v>
      </c>
      <c r="B2178" s="3" t="s">
        <v>12</v>
      </c>
      <c r="C2178" s="3" t="s">
        <v>13</v>
      </c>
      <c r="D2178" s="3" t="s">
        <v>14</v>
      </c>
      <c r="E2178" s="3" t="s">
        <v>3</v>
      </c>
      <c r="G2178" s="3" t="s">
        <v>15</v>
      </c>
      <c r="H2178" s="3">
        <v>1208732</v>
      </c>
      <c r="I2178" s="3">
        <v>1209238</v>
      </c>
      <c r="J2178" s="3" t="s">
        <v>16</v>
      </c>
      <c r="Q2178" s="3" t="s">
        <v>4287</v>
      </c>
      <c r="R2178" s="3">
        <v>507</v>
      </c>
      <c r="T2178" s="3" t="s">
        <v>4288</v>
      </c>
    </row>
    <row r="2179" spans="1:20" x14ac:dyDescent="0.35">
      <c r="A2179" s="2" t="s">
        <v>20</v>
      </c>
      <c r="B2179" s="3" t="s">
        <v>21</v>
      </c>
      <c r="C2179" s="3" t="s">
        <v>13</v>
      </c>
      <c r="D2179" s="3" t="s">
        <v>14</v>
      </c>
      <c r="E2179" s="3" t="s">
        <v>3</v>
      </c>
      <c r="G2179" s="3" t="s">
        <v>15</v>
      </c>
      <c r="H2179" s="3">
        <v>1208732</v>
      </c>
      <c r="I2179" s="3">
        <v>1209238</v>
      </c>
      <c r="J2179" s="3" t="s">
        <v>16</v>
      </c>
      <c r="K2179" s="3" t="s">
        <v>4289</v>
      </c>
      <c r="L2179" s="3" t="s">
        <v>4289</v>
      </c>
      <c r="N2179" s="5" t="s">
        <v>4290</v>
      </c>
      <c r="Q2179" s="3" t="s">
        <v>4287</v>
      </c>
      <c r="R2179" s="3">
        <v>507</v>
      </c>
      <c r="S2179" s="3">
        <v>168</v>
      </c>
    </row>
    <row r="2180" spans="1:20" x14ac:dyDescent="0.35">
      <c r="A2180" s="2" t="s">
        <v>11</v>
      </c>
      <c r="B2180" s="3" t="s">
        <v>12</v>
      </c>
      <c r="C2180" s="3" t="s">
        <v>13</v>
      </c>
      <c r="D2180" s="3" t="s">
        <v>14</v>
      </c>
      <c r="E2180" s="3" t="s">
        <v>3</v>
      </c>
      <c r="G2180" s="3" t="s">
        <v>15</v>
      </c>
      <c r="H2180" s="3">
        <v>1209293</v>
      </c>
      <c r="I2180" s="3">
        <v>1210447</v>
      </c>
      <c r="J2180" s="3" t="s">
        <v>16</v>
      </c>
      <c r="O2180" s="2" t="s">
        <v>4291</v>
      </c>
      <c r="Q2180" s="3" t="s">
        <v>4292</v>
      </c>
      <c r="R2180" s="3">
        <v>1155</v>
      </c>
      <c r="T2180" s="3" t="s">
        <v>4293</v>
      </c>
    </row>
    <row r="2181" spans="1:20" x14ac:dyDescent="0.35">
      <c r="A2181" s="2" t="s">
        <v>20</v>
      </c>
      <c r="B2181" s="3" t="s">
        <v>21</v>
      </c>
      <c r="C2181" s="3" t="s">
        <v>13</v>
      </c>
      <c r="D2181" s="3" t="s">
        <v>14</v>
      </c>
      <c r="E2181" s="3" t="s">
        <v>3</v>
      </c>
      <c r="G2181" s="3" t="s">
        <v>15</v>
      </c>
      <c r="H2181" s="3">
        <v>1209293</v>
      </c>
      <c r="I2181" s="3">
        <v>1210447</v>
      </c>
      <c r="J2181" s="3" t="s">
        <v>16</v>
      </c>
      <c r="K2181" s="3" t="s">
        <v>4294</v>
      </c>
      <c r="L2181" s="3" t="s">
        <v>4294</v>
      </c>
      <c r="N2181" s="5" t="s">
        <v>4295</v>
      </c>
      <c r="O2181" s="2" t="s">
        <v>4291</v>
      </c>
      <c r="Q2181" s="3" t="s">
        <v>4292</v>
      </c>
      <c r="R2181" s="3">
        <v>1155</v>
      </c>
      <c r="S2181" s="3">
        <v>384</v>
      </c>
    </row>
    <row r="2182" spans="1:20" x14ac:dyDescent="0.35">
      <c r="A2182" s="2" t="s">
        <v>11</v>
      </c>
      <c r="B2182" s="3" t="s">
        <v>12</v>
      </c>
      <c r="C2182" s="3" t="s">
        <v>13</v>
      </c>
      <c r="D2182" s="3" t="s">
        <v>14</v>
      </c>
      <c r="E2182" s="3" t="s">
        <v>3</v>
      </c>
      <c r="G2182" s="3" t="s">
        <v>15</v>
      </c>
      <c r="H2182" s="3">
        <v>1210599</v>
      </c>
      <c r="I2182" s="3">
        <v>1211018</v>
      </c>
      <c r="J2182" s="3" t="s">
        <v>16</v>
      </c>
      <c r="Q2182" s="3" t="s">
        <v>4296</v>
      </c>
      <c r="R2182" s="3">
        <v>420</v>
      </c>
      <c r="T2182" s="3" t="s">
        <v>4297</v>
      </c>
    </row>
    <row r="2183" spans="1:20" x14ac:dyDescent="0.35">
      <c r="A2183" s="2" t="s">
        <v>20</v>
      </c>
      <c r="B2183" s="3" t="s">
        <v>21</v>
      </c>
      <c r="C2183" s="3" t="s">
        <v>13</v>
      </c>
      <c r="D2183" s="3" t="s">
        <v>14</v>
      </c>
      <c r="E2183" s="3" t="s">
        <v>3</v>
      </c>
      <c r="G2183" s="3" t="s">
        <v>15</v>
      </c>
      <c r="H2183" s="3">
        <v>1210599</v>
      </c>
      <c r="I2183" s="3">
        <v>1211018</v>
      </c>
      <c r="J2183" s="3" t="s">
        <v>16</v>
      </c>
      <c r="K2183" s="3" t="s">
        <v>4298</v>
      </c>
      <c r="L2183" s="3" t="s">
        <v>4298</v>
      </c>
      <c r="N2183" s="5" t="s">
        <v>4299</v>
      </c>
      <c r="Q2183" s="3" t="s">
        <v>4296</v>
      </c>
      <c r="R2183" s="3">
        <v>420</v>
      </c>
      <c r="S2183" s="3">
        <v>139</v>
      </c>
    </row>
    <row r="2184" spans="1:20" x14ac:dyDescent="0.35">
      <c r="A2184" s="2" t="s">
        <v>11</v>
      </c>
      <c r="B2184" s="3" t="s">
        <v>12</v>
      </c>
      <c r="C2184" s="3" t="s">
        <v>13</v>
      </c>
      <c r="D2184" s="3" t="s">
        <v>14</v>
      </c>
      <c r="E2184" s="3" t="s">
        <v>3</v>
      </c>
      <c r="G2184" s="3" t="s">
        <v>15</v>
      </c>
      <c r="H2184" s="3">
        <v>1211028</v>
      </c>
      <c r="I2184" s="3">
        <v>1212326</v>
      </c>
      <c r="J2184" s="3" t="s">
        <v>16</v>
      </c>
      <c r="Q2184" s="3" t="s">
        <v>4300</v>
      </c>
      <c r="R2184" s="3">
        <v>1299</v>
      </c>
      <c r="T2184" s="3" t="s">
        <v>4301</v>
      </c>
    </row>
    <row r="2185" spans="1:20" x14ac:dyDescent="0.35">
      <c r="A2185" s="2" t="s">
        <v>20</v>
      </c>
      <c r="B2185" s="3" t="s">
        <v>21</v>
      </c>
      <c r="C2185" s="3" t="s">
        <v>13</v>
      </c>
      <c r="D2185" s="3" t="s">
        <v>14</v>
      </c>
      <c r="E2185" s="3" t="s">
        <v>3</v>
      </c>
      <c r="G2185" s="3" t="s">
        <v>15</v>
      </c>
      <c r="H2185" s="3">
        <v>1211028</v>
      </c>
      <c r="I2185" s="3">
        <v>1212326</v>
      </c>
      <c r="J2185" s="3" t="s">
        <v>16</v>
      </c>
      <c r="K2185" s="3" t="s">
        <v>4302</v>
      </c>
      <c r="L2185" s="3" t="s">
        <v>4302</v>
      </c>
      <c r="N2185" s="5" t="s">
        <v>4303</v>
      </c>
      <c r="Q2185" s="3" t="s">
        <v>4300</v>
      </c>
      <c r="R2185" s="3">
        <v>1299</v>
      </c>
      <c r="S2185" s="3">
        <v>432</v>
      </c>
    </row>
    <row r="2186" spans="1:20" x14ac:dyDescent="0.35">
      <c r="A2186" s="2" t="s">
        <v>11</v>
      </c>
      <c r="B2186" s="3" t="s">
        <v>12</v>
      </c>
      <c r="C2186" s="3" t="s">
        <v>13</v>
      </c>
      <c r="D2186" s="3" t="s">
        <v>14</v>
      </c>
      <c r="E2186" s="3" t="s">
        <v>3</v>
      </c>
      <c r="G2186" s="3" t="s">
        <v>15</v>
      </c>
      <c r="H2186" s="3">
        <v>1212437</v>
      </c>
      <c r="I2186" s="3">
        <v>1213474</v>
      </c>
      <c r="J2186" s="3" t="s">
        <v>16</v>
      </c>
      <c r="O2186" s="2" t="s">
        <v>4304</v>
      </c>
      <c r="Q2186" s="3" t="s">
        <v>4305</v>
      </c>
      <c r="R2186" s="3">
        <v>1038</v>
      </c>
      <c r="T2186" s="3" t="s">
        <v>4306</v>
      </c>
    </row>
    <row r="2187" spans="1:20" x14ac:dyDescent="0.35">
      <c r="A2187" s="2" t="s">
        <v>20</v>
      </c>
      <c r="B2187" s="3" t="s">
        <v>21</v>
      </c>
      <c r="C2187" s="3" t="s">
        <v>13</v>
      </c>
      <c r="D2187" s="3" t="s">
        <v>14</v>
      </c>
      <c r="E2187" s="3" t="s">
        <v>3</v>
      </c>
      <c r="G2187" s="3" t="s">
        <v>15</v>
      </c>
      <c r="H2187" s="3">
        <v>1212437</v>
      </c>
      <c r="I2187" s="3">
        <v>1213474</v>
      </c>
      <c r="J2187" s="3" t="s">
        <v>16</v>
      </c>
      <c r="K2187" s="3" t="s">
        <v>4307</v>
      </c>
      <c r="L2187" s="3" t="s">
        <v>4307</v>
      </c>
      <c r="N2187" s="5" t="s">
        <v>4308</v>
      </c>
      <c r="O2187" s="2" t="s">
        <v>4304</v>
      </c>
      <c r="Q2187" s="3" t="s">
        <v>4305</v>
      </c>
      <c r="R2187" s="3">
        <v>1038</v>
      </c>
      <c r="S2187" s="3">
        <v>345</v>
      </c>
    </row>
    <row r="2188" spans="1:20" x14ac:dyDescent="0.35">
      <c r="A2188" s="2" t="s">
        <v>11</v>
      </c>
      <c r="B2188" s="3" t="s">
        <v>12</v>
      </c>
      <c r="C2188" s="3" t="s">
        <v>13</v>
      </c>
      <c r="D2188" s="3" t="s">
        <v>14</v>
      </c>
      <c r="E2188" s="3" t="s">
        <v>3</v>
      </c>
      <c r="G2188" s="3" t="s">
        <v>15</v>
      </c>
      <c r="H2188" s="3">
        <v>1213607</v>
      </c>
      <c r="I2188" s="3">
        <v>1213825</v>
      </c>
      <c r="J2188" s="3" t="s">
        <v>28</v>
      </c>
      <c r="Q2188" s="3" t="s">
        <v>4309</v>
      </c>
      <c r="R2188" s="3">
        <v>219</v>
      </c>
      <c r="T2188" s="3" t="s">
        <v>4310</v>
      </c>
    </row>
    <row r="2189" spans="1:20" x14ac:dyDescent="0.35">
      <c r="A2189" s="2" t="s">
        <v>20</v>
      </c>
      <c r="B2189" s="3" t="s">
        <v>21</v>
      </c>
      <c r="C2189" s="3" t="s">
        <v>13</v>
      </c>
      <c r="D2189" s="3" t="s">
        <v>14</v>
      </c>
      <c r="E2189" s="3" t="s">
        <v>3</v>
      </c>
      <c r="G2189" s="3" t="s">
        <v>15</v>
      </c>
      <c r="H2189" s="3">
        <v>1213607</v>
      </c>
      <c r="I2189" s="3">
        <v>1213825</v>
      </c>
      <c r="J2189" s="3" t="s">
        <v>28</v>
      </c>
      <c r="K2189" s="3" t="s">
        <v>4311</v>
      </c>
      <c r="L2189" s="3" t="s">
        <v>4311</v>
      </c>
      <c r="N2189" s="5" t="s">
        <v>4312</v>
      </c>
      <c r="Q2189" s="3" t="s">
        <v>4309</v>
      </c>
      <c r="R2189" s="3">
        <v>219</v>
      </c>
      <c r="S2189" s="3">
        <v>72</v>
      </c>
    </row>
    <row r="2190" spans="1:20" x14ac:dyDescent="0.35">
      <c r="A2190" s="2" t="s">
        <v>11</v>
      </c>
      <c r="B2190" s="3" t="s">
        <v>12</v>
      </c>
      <c r="C2190" s="3" t="s">
        <v>13</v>
      </c>
      <c r="D2190" s="3" t="s">
        <v>14</v>
      </c>
      <c r="E2190" s="3" t="s">
        <v>3</v>
      </c>
      <c r="G2190" s="3" t="s">
        <v>15</v>
      </c>
      <c r="H2190" s="3">
        <v>1213879</v>
      </c>
      <c r="I2190" s="3">
        <v>1215420</v>
      </c>
      <c r="J2190" s="3" t="s">
        <v>16</v>
      </c>
      <c r="Q2190" s="3" t="s">
        <v>4313</v>
      </c>
      <c r="R2190" s="3">
        <v>1542</v>
      </c>
      <c r="T2190" s="3" t="s">
        <v>4314</v>
      </c>
    </row>
    <row r="2191" spans="1:20" x14ac:dyDescent="0.35">
      <c r="A2191" s="2" t="s">
        <v>20</v>
      </c>
      <c r="B2191" s="3" t="s">
        <v>21</v>
      </c>
      <c r="C2191" s="3" t="s">
        <v>13</v>
      </c>
      <c r="D2191" s="3" t="s">
        <v>14</v>
      </c>
      <c r="E2191" s="3" t="s">
        <v>3</v>
      </c>
      <c r="G2191" s="3" t="s">
        <v>15</v>
      </c>
      <c r="H2191" s="3">
        <v>1213879</v>
      </c>
      <c r="I2191" s="3">
        <v>1215420</v>
      </c>
      <c r="J2191" s="3" t="s">
        <v>16</v>
      </c>
      <c r="K2191" s="3" t="s">
        <v>4315</v>
      </c>
      <c r="L2191" s="3" t="s">
        <v>4315</v>
      </c>
      <c r="N2191" s="5" t="s">
        <v>4316</v>
      </c>
      <c r="Q2191" s="3" t="s">
        <v>4313</v>
      </c>
      <c r="R2191" s="3">
        <v>1542</v>
      </c>
      <c r="S2191" s="3">
        <v>513</v>
      </c>
    </row>
    <row r="2192" spans="1:20" x14ac:dyDescent="0.35">
      <c r="A2192" s="2" t="s">
        <v>11</v>
      </c>
      <c r="B2192" s="3" t="s">
        <v>12</v>
      </c>
      <c r="C2192" s="3" t="s">
        <v>13</v>
      </c>
      <c r="D2192" s="3" t="s">
        <v>14</v>
      </c>
      <c r="E2192" s="3" t="s">
        <v>3</v>
      </c>
      <c r="G2192" s="3" t="s">
        <v>15</v>
      </c>
      <c r="H2192" s="3">
        <v>1215479</v>
      </c>
      <c r="I2192" s="3">
        <v>1216381</v>
      </c>
      <c r="J2192" s="3" t="s">
        <v>16</v>
      </c>
      <c r="Q2192" s="3" t="s">
        <v>4317</v>
      </c>
      <c r="R2192" s="3">
        <v>903</v>
      </c>
      <c r="T2192" s="3" t="s">
        <v>4318</v>
      </c>
    </row>
    <row r="2193" spans="1:20" x14ac:dyDescent="0.35">
      <c r="A2193" s="2" t="s">
        <v>20</v>
      </c>
      <c r="B2193" s="3" t="s">
        <v>21</v>
      </c>
      <c r="C2193" s="3" t="s">
        <v>13</v>
      </c>
      <c r="D2193" s="3" t="s">
        <v>14</v>
      </c>
      <c r="E2193" s="3" t="s">
        <v>3</v>
      </c>
      <c r="G2193" s="3" t="s">
        <v>15</v>
      </c>
      <c r="H2193" s="3">
        <v>1215479</v>
      </c>
      <c r="I2193" s="3">
        <v>1216381</v>
      </c>
      <c r="J2193" s="3" t="s">
        <v>16</v>
      </c>
      <c r="K2193" s="3" t="s">
        <v>4319</v>
      </c>
      <c r="L2193" s="3" t="s">
        <v>4319</v>
      </c>
      <c r="N2193" s="5" t="s">
        <v>4320</v>
      </c>
      <c r="Q2193" s="3" t="s">
        <v>4317</v>
      </c>
      <c r="R2193" s="3">
        <v>903</v>
      </c>
      <c r="S2193" s="3">
        <v>300</v>
      </c>
    </row>
    <row r="2194" spans="1:20" x14ac:dyDescent="0.35">
      <c r="A2194" s="2" t="s">
        <v>11</v>
      </c>
      <c r="B2194" s="3" t="s">
        <v>12</v>
      </c>
      <c r="C2194" s="3" t="s">
        <v>13</v>
      </c>
      <c r="D2194" s="3" t="s">
        <v>14</v>
      </c>
      <c r="E2194" s="3" t="s">
        <v>3</v>
      </c>
      <c r="G2194" s="3" t="s">
        <v>15</v>
      </c>
      <c r="H2194" s="3">
        <v>1216498</v>
      </c>
      <c r="I2194" s="3">
        <v>1217529</v>
      </c>
      <c r="J2194" s="3" t="s">
        <v>16</v>
      </c>
      <c r="O2194" s="2" t="s">
        <v>4321</v>
      </c>
      <c r="Q2194" s="3" t="s">
        <v>4322</v>
      </c>
      <c r="R2194" s="3">
        <v>1032</v>
      </c>
      <c r="T2194" s="3" t="s">
        <v>4323</v>
      </c>
    </row>
    <row r="2195" spans="1:20" x14ac:dyDescent="0.35">
      <c r="A2195" s="2" t="s">
        <v>20</v>
      </c>
      <c r="B2195" s="3" t="s">
        <v>21</v>
      </c>
      <c r="C2195" s="3" t="s">
        <v>13</v>
      </c>
      <c r="D2195" s="3" t="s">
        <v>14</v>
      </c>
      <c r="E2195" s="3" t="s">
        <v>3</v>
      </c>
      <c r="G2195" s="3" t="s">
        <v>15</v>
      </c>
      <c r="H2195" s="3">
        <v>1216498</v>
      </c>
      <c r="I2195" s="3">
        <v>1217529</v>
      </c>
      <c r="J2195" s="3" t="s">
        <v>16</v>
      </c>
      <c r="K2195" s="3" t="s">
        <v>4324</v>
      </c>
      <c r="L2195" s="3" t="s">
        <v>4324</v>
      </c>
      <c r="N2195" s="5" t="s">
        <v>4325</v>
      </c>
      <c r="O2195" s="2" t="s">
        <v>4321</v>
      </c>
      <c r="Q2195" s="3" t="s">
        <v>4322</v>
      </c>
      <c r="R2195" s="3">
        <v>1032</v>
      </c>
      <c r="S2195" s="3">
        <v>343</v>
      </c>
    </row>
    <row r="2196" spans="1:20" x14ac:dyDescent="0.35">
      <c r="A2196" s="2" t="s">
        <v>11</v>
      </c>
      <c r="B2196" s="3" t="s">
        <v>12</v>
      </c>
      <c r="C2196" s="3" t="s">
        <v>13</v>
      </c>
      <c r="D2196" s="3" t="s">
        <v>14</v>
      </c>
      <c r="E2196" s="3" t="s">
        <v>3</v>
      </c>
      <c r="G2196" s="3" t="s">
        <v>15</v>
      </c>
      <c r="H2196" s="3">
        <v>1217523</v>
      </c>
      <c r="I2196" s="3">
        <v>1218680</v>
      </c>
      <c r="J2196" s="3" t="s">
        <v>16</v>
      </c>
      <c r="Q2196" s="3" t="s">
        <v>4326</v>
      </c>
      <c r="R2196" s="3">
        <v>1158</v>
      </c>
      <c r="T2196" s="3" t="s">
        <v>4327</v>
      </c>
    </row>
    <row r="2197" spans="1:20" x14ac:dyDescent="0.35">
      <c r="A2197" s="2" t="s">
        <v>20</v>
      </c>
      <c r="B2197" s="3" t="s">
        <v>21</v>
      </c>
      <c r="C2197" s="3" t="s">
        <v>13</v>
      </c>
      <c r="D2197" s="3" t="s">
        <v>14</v>
      </c>
      <c r="E2197" s="3" t="s">
        <v>3</v>
      </c>
      <c r="G2197" s="3" t="s">
        <v>15</v>
      </c>
      <c r="H2197" s="3">
        <v>1217523</v>
      </c>
      <c r="I2197" s="3">
        <v>1218680</v>
      </c>
      <c r="J2197" s="3" t="s">
        <v>16</v>
      </c>
      <c r="K2197" s="3" t="s">
        <v>4328</v>
      </c>
      <c r="L2197" s="3" t="s">
        <v>4328</v>
      </c>
      <c r="N2197" s="5" t="s">
        <v>4329</v>
      </c>
      <c r="Q2197" s="3" t="s">
        <v>4326</v>
      </c>
      <c r="R2197" s="3">
        <v>1158</v>
      </c>
      <c r="S2197" s="3">
        <v>385</v>
      </c>
    </row>
    <row r="2198" spans="1:20" x14ac:dyDescent="0.35">
      <c r="A2198" s="2" t="s">
        <v>11</v>
      </c>
      <c r="B2198" s="3" t="s">
        <v>12</v>
      </c>
      <c r="C2198" s="3" t="s">
        <v>13</v>
      </c>
      <c r="D2198" s="3" t="s">
        <v>14</v>
      </c>
      <c r="E2198" s="3" t="s">
        <v>3</v>
      </c>
      <c r="G2198" s="3" t="s">
        <v>15</v>
      </c>
      <c r="H2198" s="3">
        <v>1218759</v>
      </c>
      <c r="I2198" s="3">
        <v>1219805</v>
      </c>
      <c r="J2198" s="3" t="s">
        <v>16</v>
      </c>
      <c r="Q2198" s="3" t="s">
        <v>4330</v>
      </c>
      <c r="R2198" s="3">
        <v>1047</v>
      </c>
      <c r="T2198" s="3" t="s">
        <v>4331</v>
      </c>
    </row>
    <row r="2199" spans="1:20" x14ac:dyDescent="0.35">
      <c r="A2199" s="2" t="s">
        <v>20</v>
      </c>
      <c r="B2199" s="3" t="s">
        <v>21</v>
      </c>
      <c r="C2199" s="3" t="s">
        <v>13</v>
      </c>
      <c r="D2199" s="3" t="s">
        <v>14</v>
      </c>
      <c r="E2199" s="3" t="s">
        <v>3</v>
      </c>
      <c r="G2199" s="3" t="s">
        <v>15</v>
      </c>
      <c r="H2199" s="3">
        <v>1218759</v>
      </c>
      <c r="I2199" s="3">
        <v>1219805</v>
      </c>
      <c r="J2199" s="3" t="s">
        <v>16</v>
      </c>
      <c r="K2199" s="3" t="s">
        <v>4332</v>
      </c>
      <c r="L2199" s="3" t="s">
        <v>4332</v>
      </c>
      <c r="N2199" s="5" t="s">
        <v>4333</v>
      </c>
      <c r="Q2199" s="3" t="s">
        <v>4330</v>
      </c>
      <c r="R2199" s="3">
        <v>1047</v>
      </c>
      <c r="S2199" s="3">
        <v>348</v>
      </c>
    </row>
    <row r="2200" spans="1:20" x14ac:dyDescent="0.35">
      <c r="A2200" s="2" t="s">
        <v>11</v>
      </c>
      <c r="B2200" s="3" t="s">
        <v>12</v>
      </c>
      <c r="C2200" s="3" t="s">
        <v>13</v>
      </c>
      <c r="D2200" s="3" t="s">
        <v>14</v>
      </c>
      <c r="E2200" s="3" t="s">
        <v>3</v>
      </c>
      <c r="G2200" s="3" t="s">
        <v>15</v>
      </c>
      <c r="H2200" s="3">
        <v>1220029</v>
      </c>
      <c r="I2200" s="3">
        <v>1221033</v>
      </c>
      <c r="J2200" s="3" t="s">
        <v>28</v>
      </c>
      <c r="Q2200" s="3" t="s">
        <v>4334</v>
      </c>
      <c r="R2200" s="3">
        <v>1005</v>
      </c>
      <c r="T2200" s="3" t="s">
        <v>4335</v>
      </c>
    </row>
    <row r="2201" spans="1:20" x14ac:dyDescent="0.35">
      <c r="A2201" s="2" t="s">
        <v>20</v>
      </c>
      <c r="B2201" s="3" t="s">
        <v>21</v>
      </c>
      <c r="C2201" s="3" t="s">
        <v>13</v>
      </c>
      <c r="D2201" s="3" t="s">
        <v>14</v>
      </c>
      <c r="E2201" s="3" t="s">
        <v>3</v>
      </c>
      <c r="G2201" s="3" t="s">
        <v>15</v>
      </c>
      <c r="H2201" s="3">
        <v>1220029</v>
      </c>
      <c r="I2201" s="3">
        <v>1221033</v>
      </c>
      <c r="J2201" s="3" t="s">
        <v>28</v>
      </c>
      <c r="K2201" s="3" t="s">
        <v>4336</v>
      </c>
      <c r="L2201" s="3" t="s">
        <v>4336</v>
      </c>
      <c r="N2201" s="5" t="s">
        <v>3315</v>
      </c>
      <c r="Q2201" s="3" t="s">
        <v>4334</v>
      </c>
      <c r="R2201" s="3">
        <v>1005</v>
      </c>
      <c r="S2201" s="3">
        <v>334</v>
      </c>
    </row>
    <row r="2202" spans="1:20" x14ac:dyDescent="0.35">
      <c r="A2202" s="2" t="s">
        <v>11</v>
      </c>
      <c r="B2202" s="3" t="s">
        <v>12</v>
      </c>
      <c r="C2202" s="3" t="s">
        <v>13</v>
      </c>
      <c r="D2202" s="3" t="s">
        <v>14</v>
      </c>
      <c r="E2202" s="3" t="s">
        <v>3</v>
      </c>
      <c r="G2202" s="3" t="s">
        <v>15</v>
      </c>
      <c r="H2202" s="3">
        <v>1221315</v>
      </c>
      <c r="I2202" s="3">
        <v>1222307</v>
      </c>
      <c r="J2202" s="3" t="s">
        <v>28</v>
      </c>
      <c r="Q2202" s="3" t="s">
        <v>4337</v>
      </c>
      <c r="R2202" s="3">
        <v>993</v>
      </c>
      <c r="T2202" s="3" t="s">
        <v>4338</v>
      </c>
    </row>
    <row r="2203" spans="1:20" x14ac:dyDescent="0.35">
      <c r="A2203" s="2" t="s">
        <v>20</v>
      </c>
      <c r="B2203" s="3" t="s">
        <v>21</v>
      </c>
      <c r="C2203" s="3" t="s">
        <v>13</v>
      </c>
      <c r="D2203" s="3" t="s">
        <v>14</v>
      </c>
      <c r="E2203" s="3" t="s">
        <v>3</v>
      </c>
      <c r="G2203" s="3" t="s">
        <v>15</v>
      </c>
      <c r="H2203" s="3">
        <v>1221315</v>
      </c>
      <c r="I2203" s="3">
        <v>1222307</v>
      </c>
      <c r="J2203" s="3" t="s">
        <v>28</v>
      </c>
      <c r="K2203" s="3" t="s">
        <v>4339</v>
      </c>
      <c r="L2203" s="3" t="s">
        <v>4339</v>
      </c>
      <c r="N2203" s="5" t="s">
        <v>4340</v>
      </c>
      <c r="Q2203" s="3" t="s">
        <v>4337</v>
      </c>
      <c r="R2203" s="3">
        <v>993</v>
      </c>
      <c r="S2203" s="3">
        <v>330</v>
      </c>
    </row>
    <row r="2204" spans="1:20" x14ac:dyDescent="0.35">
      <c r="A2204" s="2" t="s">
        <v>11</v>
      </c>
      <c r="B2204" s="3" t="s">
        <v>12</v>
      </c>
      <c r="C2204" s="3" t="s">
        <v>13</v>
      </c>
      <c r="D2204" s="3" t="s">
        <v>14</v>
      </c>
      <c r="E2204" s="3" t="s">
        <v>3</v>
      </c>
      <c r="G2204" s="3" t="s">
        <v>15</v>
      </c>
      <c r="H2204" s="3">
        <v>1222380</v>
      </c>
      <c r="I2204" s="3">
        <v>1223900</v>
      </c>
      <c r="J2204" s="3" t="s">
        <v>28</v>
      </c>
      <c r="Q2204" s="3" t="s">
        <v>4341</v>
      </c>
      <c r="R2204" s="3">
        <v>1521</v>
      </c>
      <c r="T2204" s="3" t="s">
        <v>4342</v>
      </c>
    </row>
    <row r="2205" spans="1:20" x14ac:dyDescent="0.35">
      <c r="A2205" s="2" t="s">
        <v>20</v>
      </c>
      <c r="B2205" s="3" t="s">
        <v>21</v>
      </c>
      <c r="C2205" s="3" t="s">
        <v>13</v>
      </c>
      <c r="D2205" s="3" t="s">
        <v>14</v>
      </c>
      <c r="E2205" s="3" t="s">
        <v>3</v>
      </c>
      <c r="G2205" s="3" t="s">
        <v>15</v>
      </c>
      <c r="H2205" s="3">
        <v>1222380</v>
      </c>
      <c r="I2205" s="3">
        <v>1223900</v>
      </c>
      <c r="J2205" s="3" t="s">
        <v>28</v>
      </c>
      <c r="K2205" s="3" t="s">
        <v>4343</v>
      </c>
      <c r="L2205" s="3" t="s">
        <v>4343</v>
      </c>
      <c r="N2205" s="5" t="s">
        <v>4344</v>
      </c>
      <c r="Q2205" s="3" t="s">
        <v>4341</v>
      </c>
      <c r="R2205" s="3">
        <v>1521</v>
      </c>
      <c r="S2205" s="3">
        <v>506</v>
      </c>
    </row>
    <row r="2206" spans="1:20" x14ac:dyDescent="0.35">
      <c r="A2206" s="2" t="s">
        <v>11</v>
      </c>
      <c r="B2206" s="3" t="s">
        <v>12</v>
      </c>
      <c r="C2206" s="3" t="s">
        <v>13</v>
      </c>
      <c r="D2206" s="3" t="s">
        <v>14</v>
      </c>
      <c r="E2206" s="3" t="s">
        <v>3</v>
      </c>
      <c r="G2206" s="3" t="s">
        <v>15</v>
      </c>
      <c r="H2206" s="3">
        <v>1223925</v>
      </c>
      <c r="I2206" s="3">
        <v>1224935</v>
      </c>
      <c r="J2206" s="3" t="s">
        <v>28</v>
      </c>
      <c r="Q2206" s="3" t="s">
        <v>4345</v>
      </c>
      <c r="R2206" s="3">
        <v>1011</v>
      </c>
      <c r="T2206" s="3" t="s">
        <v>4346</v>
      </c>
    </row>
    <row r="2207" spans="1:20" x14ac:dyDescent="0.35">
      <c r="A2207" s="2" t="s">
        <v>20</v>
      </c>
      <c r="B2207" s="3" t="s">
        <v>21</v>
      </c>
      <c r="C2207" s="3" t="s">
        <v>13</v>
      </c>
      <c r="D2207" s="3" t="s">
        <v>14</v>
      </c>
      <c r="E2207" s="3" t="s">
        <v>3</v>
      </c>
      <c r="G2207" s="3" t="s">
        <v>15</v>
      </c>
      <c r="H2207" s="3">
        <v>1223925</v>
      </c>
      <c r="I2207" s="3">
        <v>1224935</v>
      </c>
      <c r="J2207" s="3" t="s">
        <v>28</v>
      </c>
      <c r="K2207" s="3" t="s">
        <v>4347</v>
      </c>
      <c r="L2207" s="3" t="s">
        <v>4347</v>
      </c>
      <c r="N2207" s="5" t="s">
        <v>4348</v>
      </c>
      <c r="Q2207" s="3" t="s">
        <v>4345</v>
      </c>
      <c r="R2207" s="3">
        <v>1011</v>
      </c>
      <c r="S2207" s="3">
        <v>336</v>
      </c>
    </row>
    <row r="2208" spans="1:20" x14ac:dyDescent="0.35">
      <c r="A2208" s="2" t="s">
        <v>11</v>
      </c>
      <c r="B2208" s="3" t="s">
        <v>12</v>
      </c>
      <c r="C2208" s="3" t="s">
        <v>13</v>
      </c>
      <c r="D2208" s="3" t="s">
        <v>14</v>
      </c>
      <c r="E2208" s="3" t="s">
        <v>3</v>
      </c>
      <c r="G2208" s="3" t="s">
        <v>15</v>
      </c>
      <c r="H2208" s="3">
        <v>1225036</v>
      </c>
      <c r="I2208" s="3">
        <v>1228473</v>
      </c>
      <c r="J2208" s="3" t="s">
        <v>16</v>
      </c>
      <c r="Q2208" s="3" t="s">
        <v>4349</v>
      </c>
      <c r="R2208" s="3">
        <v>3438</v>
      </c>
      <c r="T2208" s="3" t="s">
        <v>4350</v>
      </c>
    </row>
    <row r="2209" spans="1:20" x14ac:dyDescent="0.35">
      <c r="A2209" s="2" t="s">
        <v>20</v>
      </c>
      <c r="B2209" s="3" t="s">
        <v>21</v>
      </c>
      <c r="C2209" s="3" t="s">
        <v>13</v>
      </c>
      <c r="D2209" s="3" t="s">
        <v>14</v>
      </c>
      <c r="E2209" s="3" t="s">
        <v>3</v>
      </c>
      <c r="G2209" s="3" t="s">
        <v>15</v>
      </c>
      <c r="H2209" s="3">
        <v>1225036</v>
      </c>
      <c r="I2209" s="3">
        <v>1228473</v>
      </c>
      <c r="J2209" s="3" t="s">
        <v>16</v>
      </c>
      <c r="K2209" s="3" t="s">
        <v>4351</v>
      </c>
      <c r="L2209" s="3" t="s">
        <v>4351</v>
      </c>
      <c r="N2209" s="5" t="s">
        <v>4352</v>
      </c>
      <c r="Q2209" s="3" t="s">
        <v>4349</v>
      </c>
      <c r="R2209" s="3">
        <v>3438</v>
      </c>
      <c r="S2209" s="3">
        <v>1145</v>
      </c>
    </row>
    <row r="2210" spans="1:20" x14ac:dyDescent="0.35">
      <c r="A2210" s="2" t="s">
        <v>11</v>
      </c>
      <c r="B2210" s="3" t="s">
        <v>12</v>
      </c>
      <c r="C2210" s="3" t="s">
        <v>13</v>
      </c>
      <c r="D2210" s="3" t="s">
        <v>14</v>
      </c>
      <c r="E2210" s="3" t="s">
        <v>3</v>
      </c>
      <c r="G2210" s="3" t="s">
        <v>15</v>
      </c>
      <c r="H2210" s="3">
        <v>1228616</v>
      </c>
      <c r="I2210" s="3">
        <v>1230247</v>
      </c>
      <c r="J2210" s="3" t="s">
        <v>16</v>
      </c>
      <c r="Q2210" s="3" t="s">
        <v>4353</v>
      </c>
      <c r="R2210" s="3">
        <v>1632</v>
      </c>
      <c r="T2210" s="3" t="s">
        <v>4354</v>
      </c>
    </row>
    <row r="2211" spans="1:20" x14ac:dyDescent="0.35">
      <c r="A2211" s="2" t="s">
        <v>20</v>
      </c>
      <c r="B2211" s="3" t="s">
        <v>21</v>
      </c>
      <c r="C2211" s="3" t="s">
        <v>13</v>
      </c>
      <c r="D2211" s="3" t="s">
        <v>14</v>
      </c>
      <c r="E2211" s="3" t="s">
        <v>3</v>
      </c>
      <c r="G2211" s="3" t="s">
        <v>15</v>
      </c>
      <c r="H2211" s="3">
        <v>1228616</v>
      </c>
      <c r="I2211" s="3">
        <v>1230247</v>
      </c>
      <c r="J2211" s="3" t="s">
        <v>16</v>
      </c>
      <c r="K2211" s="3" t="s">
        <v>4355</v>
      </c>
      <c r="L2211" s="3" t="s">
        <v>4355</v>
      </c>
      <c r="N2211" s="5" t="s">
        <v>980</v>
      </c>
      <c r="Q2211" s="3" t="s">
        <v>4353</v>
      </c>
      <c r="R2211" s="3">
        <v>1632</v>
      </c>
      <c r="S2211" s="3">
        <v>543</v>
      </c>
    </row>
    <row r="2212" spans="1:20" x14ac:dyDescent="0.35">
      <c r="A2212" s="2" t="s">
        <v>11</v>
      </c>
      <c r="B2212" s="3" t="s">
        <v>12</v>
      </c>
      <c r="C2212" s="3" t="s">
        <v>13</v>
      </c>
      <c r="D2212" s="3" t="s">
        <v>14</v>
      </c>
      <c r="E2212" s="3" t="s">
        <v>3</v>
      </c>
      <c r="G2212" s="3" t="s">
        <v>15</v>
      </c>
      <c r="H2212" s="3">
        <v>1230367</v>
      </c>
      <c r="I2212" s="3">
        <v>1230558</v>
      </c>
      <c r="J2212" s="3" t="s">
        <v>16</v>
      </c>
      <c r="Q2212" s="3" t="s">
        <v>4356</v>
      </c>
      <c r="R2212" s="3">
        <v>192</v>
      </c>
    </row>
    <row r="2213" spans="1:20" x14ac:dyDescent="0.35">
      <c r="A2213" s="2" t="s">
        <v>20</v>
      </c>
      <c r="B2213" s="3" t="s">
        <v>21</v>
      </c>
      <c r="C2213" s="3" t="s">
        <v>13</v>
      </c>
      <c r="D2213" s="3" t="s">
        <v>14</v>
      </c>
      <c r="E2213" s="3" t="s">
        <v>3</v>
      </c>
      <c r="G2213" s="3" t="s">
        <v>15</v>
      </c>
      <c r="H2213" s="3">
        <v>1230367</v>
      </c>
      <c r="I2213" s="3">
        <v>1230558</v>
      </c>
      <c r="J2213" s="3" t="s">
        <v>16</v>
      </c>
      <c r="K2213" s="3" t="s">
        <v>4357</v>
      </c>
      <c r="L2213" s="3" t="s">
        <v>4357</v>
      </c>
      <c r="N2213" s="5" t="s">
        <v>31</v>
      </c>
      <c r="Q2213" s="3" t="s">
        <v>4356</v>
      </c>
      <c r="R2213" s="3">
        <v>192</v>
      </c>
      <c r="S2213" s="3">
        <v>63</v>
      </c>
    </row>
    <row r="2214" spans="1:20" x14ac:dyDescent="0.35">
      <c r="A2214" s="2" t="s">
        <v>11</v>
      </c>
      <c r="B2214" s="3" t="s">
        <v>12</v>
      </c>
      <c r="C2214" s="3" t="s">
        <v>13</v>
      </c>
      <c r="D2214" s="3" t="s">
        <v>14</v>
      </c>
      <c r="E2214" s="3" t="s">
        <v>3</v>
      </c>
      <c r="G2214" s="3" t="s">
        <v>15</v>
      </c>
      <c r="H2214" s="3">
        <v>1230588</v>
      </c>
      <c r="I2214" s="3">
        <v>1232543</v>
      </c>
      <c r="J2214" s="3" t="s">
        <v>16</v>
      </c>
      <c r="Q2214" s="3" t="s">
        <v>4358</v>
      </c>
      <c r="R2214" s="3">
        <v>1956</v>
      </c>
      <c r="T2214" s="3" t="s">
        <v>4359</v>
      </c>
    </row>
    <row r="2215" spans="1:20" x14ac:dyDescent="0.35">
      <c r="A2215" s="2" t="s">
        <v>20</v>
      </c>
      <c r="B2215" s="3" t="s">
        <v>21</v>
      </c>
      <c r="C2215" s="3" t="s">
        <v>13</v>
      </c>
      <c r="D2215" s="3" t="s">
        <v>14</v>
      </c>
      <c r="E2215" s="3" t="s">
        <v>3</v>
      </c>
      <c r="G2215" s="3" t="s">
        <v>15</v>
      </c>
      <c r="H2215" s="3">
        <v>1230588</v>
      </c>
      <c r="I2215" s="3">
        <v>1232543</v>
      </c>
      <c r="J2215" s="3" t="s">
        <v>16</v>
      </c>
      <c r="K2215" s="3" t="s">
        <v>4360</v>
      </c>
      <c r="L2215" s="3" t="s">
        <v>4360</v>
      </c>
      <c r="N2215" s="5" t="s">
        <v>4361</v>
      </c>
      <c r="Q2215" s="3" t="s">
        <v>4358</v>
      </c>
      <c r="R2215" s="3">
        <v>1956</v>
      </c>
      <c r="S2215" s="3">
        <v>651</v>
      </c>
    </row>
    <row r="2216" spans="1:20" x14ac:dyDescent="0.35">
      <c r="A2216" s="2" t="s">
        <v>11</v>
      </c>
      <c r="B2216" s="3" t="s">
        <v>12</v>
      </c>
      <c r="C2216" s="3" t="s">
        <v>13</v>
      </c>
      <c r="D2216" s="3" t="s">
        <v>14</v>
      </c>
      <c r="E2216" s="3" t="s">
        <v>3</v>
      </c>
      <c r="G2216" s="3" t="s">
        <v>15</v>
      </c>
      <c r="H2216" s="3">
        <v>1232562</v>
      </c>
      <c r="I2216" s="3">
        <v>1233290</v>
      </c>
      <c r="J2216" s="3" t="s">
        <v>16</v>
      </c>
      <c r="Q2216" s="3" t="s">
        <v>4362</v>
      </c>
      <c r="R2216" s="3">
        <v>729</v>
      </c>
      <c r="T2216" s="3" t="s">
        <v>4363</v>
      </c>
    </row>
    <row r="2217" spans="1:20" x14ac:dyDescent="0.35">
      <c r="A2217" s="2" t="s">
        <v>20</v>
      </c>
      <c r="B2217" s="3" t="s">
        <v>21</v>
      </c>
      <c r="C2217" s="3" t="s">
        <v>13</v>
      </c>
      <c r="D2217" s="3" t="s">
        <v>14</v>
      </c>
      <c r="E2217" s="3" t="s">
        <v>3</v>
      </c>
      <c r="G2217" s="3" t="s">
        <v>15</v>
      </c>
      <c r="H2217" s="3">
        <v>1232562</v>
      </c>
      <c r="I2217" s="3">
        <v>1233290</v>
      </c>
      <c r="J2217" s="3" t="s">
        <v>16</v>
      </c>
      <c r="K2217" s="3" t="s">
        <v>4364</v>
      </c>
      <c r="L2217" s="3" t="s">
        <v>4364</v>
      </c>
      <c r="N2217" s="5" t="s">
        <v>31</v>
      </c>
      <c r="Q2217" s="3" t="s">
        <v>4362</v>
      </c>
      <c r="R2217" s="3">
        <v>729</v>
      </c>
      <c r="S2217" s="3">
        <v>242</v>
      </c>
    </row>
    <row r="2218" spans="1:20" x14ac:dyDescent="0.35">
      <c r="A2218" s="2" t="s">
        <v>11</v>
      </c>
      <c r="B2218" s="3" t="s">
        <v>12</v>
      </c>
      <c r="C2218" s="3" t="s">
        <v>13</v>
      </c>
      <c r="D2218" s="3" t="s">
        <v>14</v>
      </c>
      <c r="E2218" s="3" t="s">
        <v>3</v>
      </c>
      <c r="G2218" s="3" t="s">
        <v>15</v>
      </c>
      <c r="H2218" s="3">
        <v>1233407</v>
      </c>
      <c r="I2218" s="3">
        <v>1233883</v>
      </c>
      <c r="J2218" s="3" t="s">
        <v>16</v>
      </c>
      <c r="Q2218" s="3" t="s">
        <v>4365</v>
      </c>
      <c r="R2218" s="3">
        <v>477</v>
      </c>
      <c r="T2218" s="3" t="s">
        <v>4366</v>
      </c>
    </row>
    <row r="2219" spans="1:20" x14ac:dyDescent="0.35">
      <c r="A2219" s="2" t="s">
        <v>20</v>
      </c>
      <c r="B2219" s="3" t="s">
        <v>21</v>
      </c>
      <c r="C2219" s="3" t="s">
        <v>13</v>
      </c>
      <c r="D2219" s="3" t="s">
        <v>14</v>
      </c>
      <c r="E2219" s="3" t="s">
        <v>3</v>
      </c>
      <c r="G2219" s="3" t="s">
        <v>15</v>
      </c>
      <c r="H2219" s="3">
        <v>1233407</v>
      </c>
      <c r="I2219" s="3">
        <v>1233883</v>
      </c>
      <c r="J2219" s="3" t="s">
        <v>16</v>
      </c>
      <c r="K2219" s="3" t="s">
        <v>4367</v>
      </c>
      <c r="L2219" s="3" t="s">
        <v>4367</v>
      </c>
      <c r="N2219" s="5" t="s">
        <v>4368</v>
      </c>
      <c r="Q2219" s="3" t="s">
        <v>4365</v>
      </c>
      <c r="R2219" s="3">
        <v>477</v>
      </c>
      <c r="S2219" s="3">
        <v>158</v>
      </c>
    </row>
    <row r="2220" spans="1:20" x14ac:dyDescent="0.35">
      <c r="A2220" s="2" t="s">
        <v>11</v>
      </c>
      <c r="B2220" s="3" t="s">
        <v>12</v>
      </c>
      <c r="C2220" s="3" t="s">
        <v>13</v>
      </c>
      <c r="D2220" s="3" t="s">
        <v>14</v>
      </c>
      <c r="E2220" s="3" t="s">
        <v>3</v>
      </c>
      <c r="G2220" s="3" t="s">
        <v>15</v>
      </c>
      <c r="H2220" s="3">
        <v>1233884</v>
      </c>
      <c r="I2220" s="3">
        <v>1235002</v>
      </c>
      <c r="J2220" s="3" t="s">
        <v>16</v>
      </c>
      <c r="Q2220" s="3" t="s">
        <v>4369</v>
      </c>
      <c r="R2220" s="3">
        <v>1119</v>
      </c>
      <c r="T2220" s="3" t="s">
        <v>4370</v>
      </c>
    </row>
    <row r="2221" spans="1:20" x14ac:dyDescent="0.35">
      <c r="A2221" s="2" t="s">
        <v>20</v>
      </c>
      <c r="B2221" s="3" t="s">
        <v>21</v>
      </c>
      <c r="C2221" s="3" t="s">
        <v>13</v>
      </c>
      <c r="D2221" s="3" t="s">
        <v>14</v>
      </c>
      <c r="E2221" s="3" t="s">
        <v>3</v>
      </c>
      <c r="G2221" s="3" t="s">
        <v>15</v>
      </c>
      <c r="H2221" s="3">
        <v>1233884</v>
      </c>
      <c r="I2221" s="3">
        <v>1235002</v>
      </c>
      <c r="J2221" s="3" t="s">
        <v>16</v>
      </c>
      <c r="K2221" s="3" t="s">
        <v>4371</v>
      </c>
      <c r="L2221" s="3" t="s">
        <v>4371</v>
      </c>
      <c r="N2221" s="5" t="s">
        <v>4372</v>
      </c>
      <c r="Q2221" s="3" t="s">
        <v>4369</v>
      </c>
      <c r="R2221" s="3">
        <v>1119</v>
      </c>
      <c r="S2221" s="3">
        <v>372</v>
      </c>
    </row>
    <row r="2222" spans="1:20" x14ac:dyDescent="0.35">
      <c r="A2222" s="2" t="s">
        <v>11</v>
      </c>
      <c r="B2222" s="3" t="s">
        <v>12</v>
      </c>
      <c r="C2222" s="3" t="s">
        <v>13</v>
      </c>
      <c r="D2222" s="3" t="s">
        <v>14</v>
      </c>
      <c r="E2222" s="3" t="s">
        <v>3</v>
      </c>
      <c r="G2222" s="3" t="s">
        <v>15</v>
      </c>
      <c r="H2222" s="3">
        <v>1235196</v>
      </c>
      <c r="I2222" s="3">
        <v>1236026</v>
      </c>
      <c r="J2222" s="3" t="s">
        <v>28</v>
      </c>
      <c r="Q2222" s="3" t="s">
        <v>4373</v>
      </c>
      <c r="R2222" s="3">
        <v>831</v>
      </c>
      <c r="T2222" s="3" t="s">
        <v>4374</v>
      </c>
    </row>
    <row r="2223" spans="1:20" x14ac:dyDescent="0.35">
      <c r="A2223" s="2" t="s">
        <v>20</v>
      </c>
      <c r="B2223" s="3" t="s">
        <v>21</v>
      </c>
      <c r="C2223" s="3" t="s">
        <v>13</v>
      </c>
      <c r="D2223" s="3" t="s">
        <v>14</v>
      </c>
      <c r="E2223" s="3" t="s">
        <v>3</v>
      </c>
      <c r="G2223" s="3" t="s">
        <v>15</v>
      </c>
      <c r="H2223" s="3">
        <v>1235196</v>
      </c>
      <c r="I2223" s="3">
        <v>1236026</v>
      </c>
      <c r="J2223" s="3" t="s">
        <v>28</v>
      </c>
      <c r="K2223" s="3" t="s">
        <v>4375</v>
      </c>
      <c r="L2223" s="3" t="s">
        <v>4375</v>
      </c>
      <c r="N2223" s="5" t="s">
        <v>4376</v>
      </c>
      <c r="Q2223" s="3" t="s">
        <v>4373</v>
      </c>
      <c r="R2223" s="3">
        <v>831</v>
      </c>
      <c r="S2223" s="3">
        <v>276</v>
      </c>
    </row>
    <row r="2224" spans="1:20" x14ac:dyDescent="0.35">
      <c r="A2224" s="2" t="s">
        <v>11</v>
      </c>
      <c r="B2224" s="3" t="s">
        <v>12</v>
      </c>
      <c r="C2224" s="3" t="s">
        <v>13</v>
      </c>
      <c r="D2224" s="3" t="s">
        <v>14</v>
      </c>
      <c r="E2224" s="3" t="s">
        <v>3</v>
      </c>
      <c r="G2224" s="3" t="s">
        <v>15</v>
      </c>
      <c r="H2224" s="3">
        <v>1236075</v>
      </c>
      <c r="I2224" s="3">
        <v>1238348</v>
      </c>
      <c r="J2224" s="3" t="s">
        <v>16</v>
      </c>
      <c r="Q2224" s="3" t="s">
        <v>4377</v>
      </c>
      <c r="R2224" s="3">
        <v>2274</v>
      </c>
      <c r="T2224" s="3" t="s">
        <v>4378</v>
      </c>
    </row>
    <row r="2225" spans="1:20" x14ac:dyDescent="0.35">
      <c r="A2225" s="2" t="s">
        <v>20</v>
      </c>
      <c r="B2225" s="3" t="s">
        <v>21</v>
      </c>
      <c r="C2225" s="3" t="s">
        <v>13</v>
      </c>
      <c r="D2225" s="3" t="s">
        <v>14</v>
      </c>
      <c r="E2225" s="3" t="s">
        <v>3</v>
      </c>
      <c r="G2225" s="3" t="s">
        <v>15</v>
      </c>
      <c r="H2225" s="3">
        <v>1236075</v>
      </c>
      <c r="I2225" s="3">
        <v>1238348</v>
      </c>
      <c r="J2225" s="3" t="s">
        <v>16</v>
      </c>
      <c r="K2225" s="3" t="s">
        <v>4379</v>
      </c>
      <c r="L2225" s="3" t="s">
        <v>4379</v>
      </c>
      <c r="N2225" s="5" t="s">
        <v>4380</v>
      </c>
      <c r="Q2225" s="3" t="s">
        <v>4377</v>
      </c>
      <c r="R2225" s="3">
        <v>2274</v>
      </c>
      <c r="S2225" s="3">
        <v>757</v>
      </c>
    </row>
    <row r="2226" spans="1:20" x14ac:dyDescent="0.35">
      <c r="A2226" s="2" t="s">
        <v>11</v>
      </c>
      <c r="B2226" s="3" t="s">
        <v>12</v>
      </c>
      <c r="C2226" s="3" t="s">
        <v>13</v>
      </c>
      <c r="D2226" s="3" t="s">
        <v>14</v>
      </c>
      <c r="E2226" s="3" t="s">
        <v>3</v>
      </c>
      <c r="G2226" s="3" t="s">
        <v>15</v>
      </c>
      <c r="H2226" s="3">
        <v>1238494</v>
      </c>
      <c r="I2226" s="3">
        <v>1239402</v>
      </c>
      <c r="J2226" s="3" t="s">
        <v>16</v>
      </c>
      <c r="Q2226" s="3" t="s">
        <v>4381</v>
      </c>
      <c r="R2226" s="3">
        <v>909</v>
      </c>
      <c r="T2226" s="3" t="s">
        <v>4382</v>
      </c>
    </row>
    <row r="2227" spans="1:20" x14ac:dyDescent="0.35">
      <c r="A2227" s="2" t="s">
        <v>20</v>
      </c>
      <c r="B2227" s="3" t="s">
        <v>21</v>
      </c>
      <c r="C2227" s="3" t="s">
        <v>13</v>
      </c>
      <c r="D2227" s="3" t="s">
        <v>14</v>
      </c>
      <c r="E2227" s="3" t="s">
        <v>3</v>
      </c>
      <c r="G2227" s="3" t="s">
        <v>15</v>
      </c>
      <c r="H2227" s="3">
        <v>1238494</v>
      </c>
      <c r="I2227" s="3">
        <v>1239402</v>
      </c>
      <c r="J2227" s="3" t="s">
        <v>16</v>
      </c>
      <c r="K2227" s="3" t="s">
        <v>4383</v>
      </c>
      <c r="L2227" s="3" t="s">
        <v>4383</v>
      </c>
      <c r="N2227" s="5" t="s">
        <v>1515</v>
      </c>
      <c r="Q2227" s="3" t="s">
        <v>4381</v>
      </c>
      <c r="R2227" s="3">
        <v>909</v>
      </c>
      <c r="S2227" s="3">
        <v>302</v>
      </c>
    </row>
    <row r="2228" spans="1:20" x14ac:dyDescent="0.35">
      <c r="A2228" s="2" t="s">
        <v>11</v>
      </c>
      <c r="B2228" s="3" t="s">
        <v>12</v>
      </c>
      <c r="C2228" s="3" t="s">
        <v>13</v>
      </c>
      <c r="D2228" s="3" t="s">
        <v>14</v>
      </c>
      <c r="E2228" s="3" t="s">
        <v>3</v>
      </c>
      <c r="G2228" s="3" t="s">
        <v>15</v>
      </c>
      <c r="H2228" s="3">
        <v>1239413</v>
      </c>
      <c r="I2228" s="3">
        <v>1240426</v>
      </c>
      <c r="J2228" s="3" t="s">
        <v>16</v>
      </c>
      <c r="Q2228" s="3" t="s">
        <v>4384</v>
      </c>
      <c r="R2228" s="3">
        <v>1014</v>
      </c>
      <c r="T2228" s="3" t="s">
        <v>4385</v>
      </c>
    </row>
    <row r="2229" spans="1:20" x14ac:dyDescent="0.35">
      <c r="A2229" s="2" t="s">
        <v>20</v>
      </c>
      <c r="B2229" s="3" t="s">
        <v>21</v>
      </c>
      <c r="C2229" s="3" t="s">
        <v>13</v>
      </c>
      <c r="D2229" s="3" t="s">
        <v>14</v>
      </c>
      <c r="E2229" s="3" t="s">
        <v>3</v>
      </c>
      <c r="G2229" s="3" t="s">
        <v>15</v>
      </c>
      <c r="H2229" s="3">
        <v>1239413</v>
      </c>
      <c r="I2229" s="3">
        <v>1240426</v>
      </c>
      <c r="J2229" s="3" t="s">
        <v>16</v>
      </c>
      <c r="K2229" s="3" t="s">
        <v>4386</v>
      </c>
      <c r="L2229" s="3" t="s">
        <v>4386</v>
      </c>
      <c r="N2229" s="5" t="s">
        <v>4387</v>
      </c>
      <c r="Q2229" s="3" t="s">
        <v>4384</v>
      </c>
      <c r="R2229" s="3">
        <v>1014</v>
      </c>
      <c r="S2229" s="3">
        <v>337</v>
      </c>
    </row>
    <row r="2230" spans="1:20" x14ac:dyDescent="0.35">
      <c r="A2230" s="2" t="s">
        <v>11</v>
      </c>
      <c r="B2230" s="3" t="s">
        <v>12</v>
      </c>
      <c r="C2230" s="3" t="s">
        <v>13</v>
      </c>
      <c r="D2230" s="3" t="s">
        <v>14</v>
      </c>
      <c r="E2230" s="3" t="s">
        <v>3</v>
      </c>
      <c r="G2230" s="3" t="s">
        <v>15</v>
      </c>
      <c r="H2230" s="3">
        <v>1240533</v>
      </c>
      <c r="I2230" s="3">
        <v>1241429</v>
      </c>
      <c r="J2230" s="3" t="s">
        <v>16</v>
      </c>
      <c r="Q2230" s="3" t="s">
        <v>4388</v>
      </c>
      <c r="R2230" s="3">
        <v>897</v>
      </c>
      <c r="T2230" s="3" t="s">
        <v>4389</v>
      </c>
    </row>
    <row r="2231" spans="1:20" x14ac:dyDescent="0.35">
      <c r="A2231" s="2" t="s">
        <v>20</v>
      </c>
      <c r="B2231" s="3" t="s">
        <v>21</v>
      </c>
      <c r="C2231" s="3" t="s">
        <v>13</v>
      </c>
      <c r="D2231" s="3" t="s">
        <v>14</v>
      </c>
      <c r="E2231" s="3" t="s">
        <v>3</v>
      </c>
      <c r="G2231" s="3" t="s">
        <v>15</v>
      </c>
      <c r="H2231" s="3">
        <v>1240533</v>
      </c>
      <c r="I2231" s="3">
        <v>1241429</v>
      </c>
      <c r="J2231" s="3" t="s">
        <v>16</v>
      </c>
      <c r="K2231" s="3" t="s">
        <v>4390</v>
      </c>
      <c r="L2231" s="3" t="s">
        <v>4390</v>
      </c>
      <c r="N2231" s="5" t="s">
        <v>4391</v>
      </c>
      <c r="Q2231" s="3" t="s">
        <v>4388</v>
      </c>
      <c r="R2231" s="3">
        <v>897</v>
      </c>
      <c r="S2231" s="3">
        <v>298</v>
      </c>
    </row>
    <row r="2232" spans="1:20" x14ac:dyDescent="0.35">
      <c r="A2232" s="2" t="s">
        <v>11</v>
      </c>
      <c r="B2232" s="3" t="s">
        <v>12</v>
      </c>
      <c r="C2232" s="3" t="s">
        <v>13</v>
      </c>
      <c r="D2232" s="3" t="s">
        <v>14</v>
      </c>
      <c r="E2232" s="3" t="s">
        <v>3</v>
      </c>
      <c r="G2232" s="3" t="s">
        <v>15</v>
      </c>
      <c r="H2232" s="3">
        <v>1241604</v>
      </c>
      <c r="I2232" s="3">
        <v>1242071</v>
      </c>
      <c r="J2232" s="3" t="s">
        <v>28</v>
      </c>
      <c r="Q2232" s="3" t="s">
        <v>4392</v>
      </c>
      <c r="R2232" s="3">
        <v>468</v>
      </c>
      <c r="T2232" s="3" t="s">
        <v>4393</v>
      </c>
    </row>
    <row r="2233" spans="1:20" x14ac:dyDescent="0.35">
      <c r="A2233" s="2" t="s">
        <v>20</v>
      </c>
      <c r="B2233" s="3" t="s">
        <v>21</v>
      </c>
      <c r="C2233" s="3" t="s">
        <v>13</v>
      </c>
      <c r="D2233" s="3" t="s">
        <v>14</v>
      </c>
      <c r="E2233" s="3" t="s">
        <v>3</v>
      </c>
      <c r="G2233" s="3" t="s">
        <v>15</v>
      </c>
      <c r="H2233" s="3">
        <v>1241604</v>
      </c>
      <c r="I2233" s="3">
        <v>1242071</v>
      </c>
      <c r="J2233" s="3" t="s">
        <v>28</v>
      </c>
      <c r="K2233" s="3" t="s">
        <v>4394</v>
      </c>
      <c r="L2233" s="3" t="s">
        <v>4394</v>
      </c>
      <c r="N2233" s="5" t="s">
        <v>4395</v>
      </c>
      <c r="Q2233" s="3" t="s">
        <v>4392</v>
      </c>
      <c r="R2233" s="3">
        <v>468</v>
      </c>
      <c r="S2233" s="3">
        <v>155</v>
      </c>
    </row>
    <row r="2234" spans="1:20" x14ac:dyDescent="0.35">
      <c r="A2234" s="2" t="s">
        <v>11</v>
      </c>
      <c r="B2234" s="3" t="s">
        <v>12</v>
      </c>
      <c r="C2234" s="3" t="s">
        <v>13</v>
      </c>
      <c r="D2234" s="3" t="s">
        <v>14</v>
      </c>
      <c r="E2234" s="3" t="s">
        <v>3</v>
      </c>
      <c r="G2234" s="3" t="s">
        <v>15</v>
      </c>
      <c r="H2234" s="3">
        <v>1242122</v>
      </c>
      <c r="I2234" s="3">
        <v>1243303</v>
      </c>
      <c r="J2234" s="3" t="s">
        <v>16</v>
      </c>
      <c r="O2234" s="2" t="s">
        <v>4396</v>
      </c>
      <c r="Q2234" s="3" t="s">
        <v>4397</v>
      </c>
      <c r="R2234" s="3">
        <v>1182</v>
      </c>
      <c r="T2234" s="3" t="s">
        <v>4398</v>
      </c>
    </row>
    <row r="2235" spans="1:20" x14ac:dyDescent="0.35">
      <c r="A2235" s="2" t="s">
        <v>20</v>
      </c>
      <c r="B2235" s="3" t="s">
        <v>21</v>
      </c>
      <c r="C2235" s="3" t="s">
        <v>13</v>
      </c>
      <c r="D2235" s="3" t="s">
        <v>14</v>
      </c>
      <c r="E2235" s="3" t="s">
        <v>3</v>
      </c>
      <c r="G2235" s="3" t="s">
        <v>15</v>
      </c>
      <c r="H2235" s="3">
        <v>1242122</v>
      </c>
      <c r="I2235" s="3">
        <v>1243303</v>
      </c>
      <c r="J2235" s="3" t="s">
        <v>16</v>
      </c>
      <c r="K2235" s="3" t="s">
        <v>4399</v>
      </c>
      <c r="L2235" s="3" t="s">
        <v>4399</v>
      </c>
      <c r="N2235" s="5" t="s">
        <v>4400</v>
      </c>
      <c r="O2235" s="2" t="s">
        <v>4396</v>
      </c>
      <c r="Q2235" s="3" t="s">
        <v>4397</v>
      </c>
      <c r="R2235" s="3">
        <v>1182</v>
      </c>
      <c r="S2235" s="3">
        <v>393</v>
      </c>
    </row>
    <row r="2236" spans="1:20" x14ac:dyDescent="0.35">
      <c r="A2236" s="2" t="s">
        <v>11</v>
      </c>
      <c r="B2236" s="3" t="s">
        <v>12</v>
      </c>
      <c r="C2236" s="3" t="s">
        <v>13</v>
      </c>
      <c r="D2236" s="3" t="s">
        <v>14</v>
      </c>
      <c r="E2236" s="3" t="s">
        <v>3</v>
      </c>
      <c r="G2236" s="3" t="s">
        <v>15</v>
      </c>
      <c r="H2236" s="3">
        <v>1243341</v>
      </c>
      <c r="I2236" s="3">
        <v>1243847</v>
      </c>
      <c r="J2236" s="3" t="s">
        <v>16</v>
      </c>
      <c r="Q2236" s="3" t="s">
        <v>4401</v>
      </c>
      <c r="R2236" s="3">
        <v>507</v>
      </c>
      <c r="T2236" s="3" t="s">
        <v>4402</v>
      </c>
    </row>
    <row r="2237" spans="1:20" x14ac:dyDescent="0.35">
      <c r="A2237" s="2" t="s">
        <v>20</v>
      </c>
      <c r="B2237" s="3" t="s">
        <v>21</v>
      </c>
      <c r="C2237" s="3" t="s">
        <v>13</v>
      </c>
      <c r="D2237" s="3" t="s">
        <v>14</v>
      </c>
      <c r="E2237" s="3" t="s">
        <v>3</v>
      </c>
      <c r="G2237" s="3" t="s">
        <v>15</v>
      </c>
      <c r="H2237" s="3">
        <v>1243341</v>
      </c>
      <c r="I2237" s="3">
        <v>1243847</v>
      </c>
      <c r="J2237" s="3" t="s">
        <v>16</v>
      </c>
      <c r="K2237" s="3" t="s">
        <v>4403</v>
      </c>
      <c r="L2237" s="3" t="s">
        <v>4403</v>
      </c>
      <c r="N2237" s="5" t="s">
        <v>4404</v>
      </c>
      <c r="Q2237" s="3" t="s">
        <v>4401</v>
      </c>
      <c r="R2237" s="3">
        <v>507</v>
      </c>
      <c r="S2237" s="3">
        <v>168</v>
      </c>
    </row>
    <row r="2238" spans="1:20" x14ac:dyDescent="0.35">
      <c r="A2238" s="2" t="s">
        <v>11</v>
      </c>
      <c r="B2238" s="3" t="s">
        <v>12</v>
      </c>
      <c r="C2238" s="3" t="s">
        <v>13</v>
      </c>
      <c r="D2238" s="3" t="s">
        <v>14</v>
      </c>
      <c r="E2238" s="3" t="s">
        <v>3</v>
      </c>
      <c r="G2238" s="3" t="s">
        <v>15</v>
      </c>
      <c r="H2238" s="3">
        <v>1244023</v>
      </c>
      <c r="I2238" s="3">
        <v>1244502</v>
      </c>
      <c r="J2238" s="3" t="s">
        <v>16</v>
      </c>
      <c r="Q2238" s="3" t="s">
        <v>4405</v>
      </c>
      <c r="R2238" s="3">
        <v>480</v>
      </c>
      <c r="T2238" s="3" t="s">
        <v>4406</v>
      </c>
    </row>
    <row r="2239" spans="1:20" x14ac:dyDescent="0.35">
      <c r="A2239" s="2" t="s">
        <v>20</v>
      </c>
      <c r="B2239" s="3" t="s">
        <v>21</v>
      </c>
      <c r="C2239" s="3" t="s">
        <v>13</v>
      </c>
      <c r="D2239" s="3" t="s">
        <v>14</v>
      </c>
      <c r="E2239" s="3" t="s">
        <v>3</v>
      </c>
      <c r="G2239" s="3" t="s">
        <v>15</v>
      </c>
      <c r="H2239" s="3">
        <v>1244023</v>
      </c>
      <c r="I2239" s="3">
        <v>1244502</v>
      </c>
      <c r="J2239" s="3" t="s">
        <v>16</v>
      </c>
      <c r="K2239" s="3" t="s">
        <v>4407</v>
      </c>
      <c r="L2239" s="3" t="s">
        <v>4407</v>
      </c>
      <c r="N2239" s="5" t="s">
        <v>2699</v>
      </c>
      <c r="Q2239" s="3" t="s">
        <v>4405</v>
      </c>
      <c r="R2239" s="3">
        <v>480</v>
      </c>
      <c r="S2239" s="3">
        <v>159</v>
      </c>
    </row>
    <row r="2240" spans="1:20" x14ac:dyDescent="0.35">
      <c r="A2240" s="2" t="s">
        <v>11</v>
      </c>
      <c r="B2240" s="3" t="s">
        <v>12</v>
      </c>
      <c r="C2240" s="3" t="s">
        <v>13</v>
      </c>
      <c r="D2240" s="3" t="s">
        <v>14</v>
      </c>
      <c r="E2240" s="3" t="s">
        <v>3</v>
      </c>
      <c r="G2240" s="3" t="s">
        <v>15</v>
      </c>
      <c r="H2240" s="3">
        <v>1244495</v>
      </c>
      <c r="I2240" s="3">
        <v>1245106</v>
      </c>
      <c r="J2240" s="3" t="s">
        <v>16</v>
      </c>
      <c r="Q2240" s="3" t="s">
        <v>4408</v>
      </c>
      <c r="R2240" s="3">
        <v>612</v>
      </c>
      <c r="T2240" s="3" t="s">
        <v>4409</v>
      </c>
    </row>
    <row r="2241" spans="1:20" x14ac:dyDescent="0.35">
      <c r="A2241" s="2" t="s">
        <v>20</v>
      </c>
      <c r="B2241" s="3" t="s">
        <v>21</v>
      </c>
      <c r="C2241" s="3" t="s">
        <v>13</v>
      </c>
      <c r="D2241" s="3" t="s">
        <v>14</v>
      </c>
      <c r="E2241" s="3" t="s">
        <v>3</v>
      </c>
      <c r="G2241" s="3" t="s">
        <v>15</v>
      </c>
      <c r="H2241" s="3">
        <v>1244495</v>
      </c>
      <c r="I2241" s="3">
        <v>1245106</v>
      </c>
      <c r="J2241" s="3" t="s">
        <v>16</v>
      </c>
      <c r="K2241" s="3" t="s">
        <v>4410</v>
      </c>
      <c r="L2241" s="3" t="s">
        <v>4410</v>
      </c>
      <c r="N2241" s="5" t="s">
        <v>4411</v>
      </c>
      <c r="Q2241" s="3" t="s">
        <v>4408</v>
      </c>
      <c r="R2241" s="3">
        <v>612</v>
      </c>
      <c r="S2241" s="3">
        <v>203</v>
      </c>
    </row>
    <row r="2242" spans="1:20" x14ac:dyDescent="0.35">
      <c r="A2242" s="2" t="s">
        <v>11</v>
      </c>
      <c r="B2242" s="3" t="s">
        <v>12</v>
      </c>
      <c r="C2242" s="3" t="s">
        <v>13</v>
      </c>
      <c r="D2242" s="3" t="s">
        <v>14</v>
      </c>
      <c r="E2242" s="3" t="s">
        <v>3</v>
      </c>
      <c r="G2242" s="3" t="s">
        <v>15</v>
      </c>
      <c r="H2242" s="3">
        <v>1245112</v>
      </c>
      <c r="I2242" s="3">
        <v>1245711</v>
      </c>
      <c r="J2242" s="3" t="s">
        <v>16</v>
      </c>
      <c r="Q2242" s="3" t="s">
        <v>4412</v>
      </c>
      <c r="R2242" s="3">
        <v>600</v>
      </c>
      <c r="T2242" s="3" t="s">
        <v>4413</v>
      </c>
    </row>
    <row r="2243" spans="1:20" x14ac:dyDescent="0.35">
      <c r="A2243" s="2" t="s">
        <v>20</v>
      </c>
      <c r="B2243" s="3" t="s">
        <v>21</v>
      </c>
      <c r="C2243" s="3" t="s">
        <v>13</v>
      </c>
      <c r="D2243" s="3" t="s">
        <v>14</v>
      </c>
      <c r="E2243" s="3" t="s">
        <v>3</v>
      </c>
      <c r="G2243" s="3" t="s">
        <v>15</v>
      </c>
      <c r="H2243" s="3">
        <v>1245112</v>
      </c>
      <c r="I2243" s="3">
        <v>1245711</v>
      </c>
      <c r="J2243" s="3" t="s">
        <v>16</v>
      </c>
      <c r="K2243" s="3" t="s">
        <v>4414</v>
      </c>
      <c r="L2243" s="3" t="s">
        <v>4414</v>
      </c>
      <c r="N2243" s="5" t="s">
        <v>4415</v>
      </c>
      <c r="Q2243" s="3" t="s">
        <v>4412</v>
      </c>
      <c r="R2243" s="3">
        <v>600</v>
      </c>
      <c r="S2243" s="3">
        <v>199</v>
      </c>
    </row>
    <row r="2244" spans="1:20" x14ac:dyDescent="0.35">
      <c r="A2244" s="2" t="s">
        <v>11</v>
      </c>
      <c r="B2244" s="3" t="s">
        <v>12</v>
      </c>
      <c r="C2244" s="3" t="s">
        <v>13</v>
      </c>
      <c r="D2244" s="3" t="s">
        <v>14</v>
      </c>
      <c r="E2244" s="3" t="s">
        <v>3</v>
      </c>
      <c r="G2244" s="3" t="s">
        <v>15</v>
      </c>
      <c r="H2244" s="3">
        <v>1245835</v>
      </c>
      <c r="I2244" s="3">
        <v>1246215</v>
      </c>
      <c r="J2244" s="3" t="s">
        <v>28</v>
      </c>
      <c r="Q2244" s="3" t="s">
        <v>4416</v>
      </c>
      <c r="R2244" s="3">
        <v>381</v>
      </c>
      <c r="T2244" s="3" t="s">
        <v>4417</v>
      </c>
    </row>
    <row r="2245" spans="1:20" x14ac:dyDescent="0.35">
      <c r="A2245" s="2" t="s">
        <v>20</v>
      </c>
      <c r="B2245" s="3" t="s">
        <v>21</v>
      </c>
      <c r="C2245" s="3" t="s">
        <v>13</v>
      </c>
      <c r="D2245" s="3" t="s">
        <v>14</v>
      </c>
      <c r="E2245" s="3" t="s">
        <v>3</v>
      </c>
      <c r="G2245" s="3" t="s">
        <v>15</v>
      </c>
      <c r="H2245" s="3">
        <v>1245835</v>
      </c>
      <c r="I2245" s="3">
        <v>1246215</v>
      </c>
      <c r="J2245" s="3" t="s">
        <v>28</v>
      </c>
      <c r="K2245" s="3" t="s">
        <v>4418</v>
      </c>
      <c r="L2245" s="3" t="s">
        <v>4418</v>
      </c>
      <c r="N2245" s="5" t="s">
        <v>4419</v>
      </c>
      <c r="Q2245" s="3" t="s">
        <v>4416</v>
      </c>
      <c r="R2245" s="3">
        <v>381</v>
      </c>
      <c r="S2245" s="3">
        <v>126</v>
      </c>
    </row>
    <row r="2246" spans="1:20" x14ac:dyDescent="0.35">
      <c r="A2246" s="2" t="s">
        <v>11</v>
      </c>
      <c r="B2246" s="3" t="s">
        <v>469</v>
      </c>
      <c r="C2246" s="3" t="s">
        <v>13</v>
      </c>
      <c r="D2246" s="3" t="s">
        <v>14</v>
      </c>
      <c r="E2246" s="3" t="s">
        <v>3</v>
      </c>
      <c r="G2246" s="3" t="s">
        <v>15</v>
      </c>
      <c r="H2246" s="3">
        <v>1246351</v>
      </c>
      <c r="I2246" s="3">
        <v>1246427</v>
      </c>
      <c r="J2246" s="3" t="s">
        <v>16</v>
      </c>
      <c r="Q2246" s="3" t="s">
        <v>4420</v>
      </c>
      <c r="R2246" s="3">
        <v>77</v>
      </c>
      <c r="T2246" s="3" t="s">
        <v>4421</v>
      </c>
    </row>
    <row r="2247" spans="1:20" x14ac:dyDescent="0.35">
      <c r="A2247" s="2" t="s">
        <v>469</v>
      </c>
      <c r="C2247" s="3" t="s">
        <v>13</v>
      </c>
      <c r="D2247" s="3" t="s">
        <v>14</v>
      </c>
      <c r="E2247" s="3" t="s">
        <v>3</v>
      </c>
      <c r="G2247" s="3" t="s">
        <v>15</v>
      </c>
      <c r="H2247" s="3">
        <v>1246351</v>
      </c>
      <c r="I2247" s="3">
        <v>1246427</v>
      </c>
      <c r="J2247" s="3" t="s">
        <v>16</v>
      </c>
      <c r="N2247" s="5" t="s">
        <v>1992</v>
      </c>
      <c r="Q2247" s="3" t="s">
        <v>4420</v>
      </c>
      <c r="R2247" s="3">
        <v>77</v>
      </c>
      <c r="T2247" s="3" t="s">
        <v>4422</v>
      </c>
    </row>
    <row r="2248" spans="1:20" x14ac:dyDescent="0.35">
      <c r="A2248" s="2" t="s">
        <v>11</v>
      </c>
      <c r="B2248" s="3" t="s">
        <v>469</v>
      </c>
      <c r="C2248" s="3" t="s">
        <v>13</v>
      </c>
      <c r="D2248" s="3" t="s">
        <v>14</v>
      </c>
      <c r="E2248" s="3" t="s">
        <v>3</v>
      </c>
      <c r="G2248" s="3" t="s">
        <v>15</v>
      </c>
      <c r="H2248" s="3">
        <v>1246493</v>
      </c>
      <c r="I2248" s="3">
        <v>1246569</v>
      </c>
      <c r="J2248" s="3" t="s">
        <v>16</v>
      </c>
      <c r="Q2248" s="3" t="s">
        <v>4423</v>
      </c>
      <c r="R2248" s="3">
        <v>77</v>
      </c>
      <c r="T2248" s="3" t="s">
        <v>4424</v>
      </c>
    </row>
    <row r="2249" spans="1:20" x14ac:dyDescent="0.35">
      <c r="A2249" s="2" t="s">
        <v>469</v>
      </c>
      <c r="C2249" s="3" t="s">
        <v>13</v>
      </c>
      <c r="D2249" s="3" t="s">
        <v>14</v>
      </c>
      <c r="E2249" s="3" t="s">
        <v>3</v>
      </c>
      <c r="G2249" s="3" t="s">
        <v>15</v>
      </c>
      <c r="H2249" s="3">
        <v>1246493</v>
      </c>
      <c r="I2249" s="3">
        <v>1246569</v>
      </c>
      <c r="J2249" s="3" t="s">
        <v>16</v>
      </c>
      <c r="N2249" s="5" t="s">
        <v>1992</v>
      </c>
      <c r="Q2249" s="3" t="s">
        <v>4423</v>
      </c>
      <c r="R2249" s="3">
        <v>77</v>
      </c>
      <c r="T2249" s="3" t="s">
        <v>4422</v>
      </c>
    </row>
    <row r="2250" spans="1:20" x14ac:dyDescent="0.35">
      <c r="A2250" s="2" t="s">
        <v>11</v>
      </c>
      <c r="B2250" s="3" t="s">
        <v>469</v>
      </c>
      <c r="C2250" s="3" t="s">
        <v>13</v>
      </c>
      <c r="D2250" s="3" t="s">
        <v>14</v>
      </c>
      <c r="E2250" s="3" t="s">
        <v>3</v>
      </c>
      <c r="G2250" s="3" t="s">
        <v>15</v>
      </c>
      <c r="H2250" s="3">
        <v>1246620</v>
      </c>
      <c r="I2250" s="3">
        <v>1246712</v>
      </c>
      <c r="J2250" s="3" t="s">
        <v>16</v>
      </c>
      <c r="Q2250" s="3" t="s">
        <v>4425</v>
      </c>
      <c r="R2250" s="3">
        <v>93</v>
      </c>
      <c r="T2250" s="3" t="s">
        <v>4426</v>
      </c>
    </row>
    <row r="2251" spans="1:20" x14ac:dyDescent="0.35">
      <c r="A2251" s="2" t="s">
        <v>469</v>
      </c>
      <c r="C2251" s="3" t="s">
        <v>13</v>
      </c>
      <c r="D2251" s="3" t="s">
        <v>14</v>
      </c>
      <c r="E2251" s="3" t="s">
        <v>3</v>
      </c>
      <c r="G2251" s="3" t="s">
        <v>15</v>
      </c>
      <c r="H2251" s="3">
        <v>1246620</v>
      </c>
      <c r="I2251" s="3">
        <v>1246712</v>
      </c>
      <c r="J2251" s="3" t="s">
        <v>16</v>
      </c>
      <c r="N2251" s="5" t="s">
        <v>1734</v>
      </c>
      <c r="Q2251" s="3" t="s">
        <v>4425</v>
      </c>
      <c r="R2251" s="3">
        <v>93</v>
      </c>
      <c r="T2251" s="3" t="s">
        <v>4427</v>
      </c>
    </row>
    <row r="2252" spans="1:20" x14ac:dyDescent="0.35">
      <c r="A2252" s="2" t="s">
        <v>11</v>
      </c>
      <c r="B2252" s="3" t="s">
        <v>12</v>
      </c>
      <c r="C2252" s="3" t="s">
        <v>13</v>
      </c>
      <c r="D2252" s="3" t="s">
        <v>14</v>
      </c>
      <c r="E2252" s="3" t="s">
        <v>3</v>
      </c>
      <c r="G2252" s="3" t="s">
        <v>15</v>
      </c>
      <c r="H2252" s="3">
        <v>1246831</v>
      </c>
      <c r="I2252" s="3">
        <v>1248846</v>
      </c>
      <c r="J2252" s="3" t="s">
        <v>16</v>
      </c>
      <c r="O2252" s="2" t="s">
        <v>4428</v>
      </c>
      <c r="Q2252" s="3" t="s">
        <v>4429</v>
      </c>
      <c r="R2252" s="3">
        <v>2016</v>
      </c>
      <c r="T2252" s="3" t="s">
        <v>4430</v>
      </c>
    </row>
    <row r="2253" spans="1:20" x14ac:dyDescent="0.35">
      <c r="A2253" s="2" t="s">
        <v>20</v>
      </c>
      <c r="B2253" s="3" t="s">
        <v>21</v>
      </c>
      <c r="C2253" s="3" t="s">
        <v>13</v>
      </c>
      <c r="D2253" s="3" t="s">
        <v>14</v>
      </c>
      <c r="E2253" s="3" t="s">
        <v>3</v>
      </c>
      <c r="G2253" s="3" t="s">
        <v>15</v>
      </c>
      <c r="H2253" s="3">
        <v>1246831</v>
      </c>
      <c r="I2253" s="3">
        <v>1248846</v>
      </c>
      <c r="J2253" s="3" t="s">
        <v>16</v>
      </c>
      <c r="K2253" s="3" t="s">
        <v>4431</v>
      </c>
      <c r="L2253" s="3" t="s">
        <v>4431</v>
      </c>
      <c r="N2253" s="5" t="s">
        <v>4432</v>
      </c>
      <c r="O2253" s="2" t="s">
        <v>4428</v>
      </c>
      <c r="Q2253" s="3" t="s">
        <v>4429</v>
      </c>
      <c r="R2253" s="3">
        <v>2016</v>
      </c>
      <c r="S2253" s="3">
        <v>671</v>
      </c>
    </row>
    <row r="2254" spans="1:20" x14ac:dyDescent="0.35">
      <c r="A2254" s="2" t="s">
        <v>11</v>
      </c>
      <c r="B2254" s="3" t="s">
        <v>12</v>
      </c>
      <c r="C2254" s="3" t="s">
        <v>13</v>
      </c>
      <c r="D2254" s="3" t="s">
        <v>14</v>
      </c>
      <c r="E2254" s="3" t="s">
        <v>3</v>
      </c>
      <c r="G2254" s="3" t="s">
        <v>15</v>
      </c>
      <c r="H2254" s="3">
        <v>1248854</v>
      </c>
      <c r="I2254" s="3">
        <v>1249075</v>
      </c>
      <c r="J2254" s="3" t="s">
        <v>16</v>
      </c>
      <c r="Q2254" s="3" t="s">
        <v>4433</v>
      </c>
      <c r="R2254" s="3">
        <v>222</v>
      </c>
      <c r="T2254" s="3" t="s">
        <v>4434</v>
      </c>
    </row>
    <row r="2255" spans="1:20" x14ac:dyDescent="0.35">
      <c r="A2255" s="2" t="s">
        <v>20</v>
      </c>
      <c r="B2255" s="3" t="s">
        <v>21</v>
      </c>
      <c r="C2255" s="3" t="s">
        <v>13</v>
      </c>
      <c r="D2255" s="3" t="s">
        <v>14</v>
      </c>
      <c r="E2255" s="3" t="s">
        <v>3</v>
      </c>
      <c r="G2255" s="3" t="s">
        <v>15</v>
      </c>
      <c r="H2255" s="3">
        <v>1248854</v>
      </c>
      <c r="I2255" s="3">
        <v>1249075</v>
      </c>
      <c r="J2255" s="3" t="s">
        <v>16</v>
      </c>
      <c r="K2255" s="3" t="s">
        <v>4435</v>
      </c>
      <c r="L2255" s="3" t="s">
        <v>4435</v>
      </c>
      <c r="N2255" s="5" t="s">
        <v>4436</v>
      </c>
      <c r="Q2255" s="3" t="s">
        <v>4433</v>
      </c>
      <c r="R2255" s="3">
        <v>222</v>
      </c>
      <c r="S2255" s="3">
        <v>73</v>
      </c>
    </row>
    <row r="2256" spans="1:20" x14ac:dyDescent="0.35">
      <c r="A2256" s="2" t="s">
        <v>11</v>
      </c>
      <c r="B2256" s="3" t="s">
        <v>12</v>
      </c>
      <c r="C2256" s="3" t="s">
        <v>13</v>
      </c>
      <c r="D2256" s="3" t="s">
        <v>14</v>
      </c>
      <c r="E2256" s="3" t="s">
        <v>3</v>
      </c>
      <c r="G2256" s="3" t="s">
        <v>15</v>
      </c>
      <c r="H2256" s="3">
        <v>1249358</v>
      </c>
      <c r="I2256" s="3">
        <v>1251232</v>
      </c>
      <c r="J2256" s="3" t="s">
        <v>28</v>
      </c>
      <c r="Q2256" s="3" t="s">
        <v>4437</v>
      </c>
      <c r="R2256" s="3">
        <v>1875</v>
      </c>
      <c r="T2256" s="3" t="s">
        <v>4438</v>
      </c>
    </row>
    <row r="2257" spans="1:20" x14ac:dyDescent="0.35">
      <c r="A2257" s="2" t="s">
        <v>20</v>
      </c>
      <c r="B2257" s="3" t="s">
        <v>21</v>
      </c>
      <c r="C2257" s="3" t="s">
        <v>13</v>
      </c>
      <c r="D2257" s="3" t="s">
        <v>14</v>
      </c>
      <c r="E2257" s="3" t="s">
        <v>3</v>
      </c>
      <c r="G2257" s="3" t="s">
        <v>15</v>
      </c>
      <c r="H2257" s="3">
        <v>1249358</v>
      </c>
      <c r="I2257" s="3">
        <v>1251232</v>
      </c>
      <c r="J2257" s="3" t="s">
        <v>28</v>
      </c>
      <c r="K2257" s="3" t="s">
        <v>4439</v>
      </c>
      <c r="L2257" s="3" t="s">
        <v>4439</v>
      </c>
      <c r="N2257" s="5" t="s">
        <v>4440</v>
      </c>
      <c r="Q2257" s="3" t="s">
        <v>4437</v>
      </c>
      <c r="R2257" s="3">
        <v>1875</v>
      </c>
      <c r="S2257" s="3">
        <v>624</v>
      </c>
    </row>
    <row r="2258" spans="1:20" x14ac:dyDescent="0.35">
      <c r="A2258" s="2" t="s">
        <v>11</v>
      </c>
      <c r="B2258" s="3" t="s">
        <v>12</v>
      </c>
      <c r="C2258" s="3" t="s">
        <v>13</v>
      </c>
      <c r="D2258" s="3" t="s">
        <v>14</v>
      </c>
      <c r="E2258" s="3" t="s">
        <v>3</v>
      </c>
      <c r="G2258" s="3" t="s">
        <v>15</v>
      </c>
      <c r="H2258" s="3">
        <v>1251299</v>
      </c>
      <c r="I2258" s="3">
        <v>1252456</v>
      </c>
      <c r="J2258" s="3" t="s">
        <v>28</v>
      </c>
      <c r="Q2258" s="3" t="s">
        <v>4441</v>
      </c>
      <c r="R2258" s="3">
        <v>1158</v>
      </c>
      <c r="T2258" s="3" t="s">
        <v>4442</v>
      </c>
    </row>
    <row r="2259" spans="1:20" x14ac:dyDescent="0.35">
      <c r="A2259" s="2" t="s">
        <v>20</v>
      </c>
      <c r="B2259" s="3" t="s">
        <v>21</v>
      </c>
      <c r="C2259" s="3" t="s">
        <v>13</v>
      </c>
      <c r="D2259" s="3" t="s">
        <v>14</v>
      </c>
      <c r="E2259" s="3" t="s">
        <v>3</v>
      </c>
      <c r="G2259" s="3" t="s">
        <v>15</v>
      </c>
      <c r="H2259" s="3">
        <v>1251299</v>
      </c>
      <c r="I2259" s="3">
        <v>1252456</v>
      </c>
      <c r="J2259" s="3" t="s">
        <v>28</v>
      </c>
      <c r="K2259" s="3" t="s">
        <v>4443</v>
      </c>
      <c r="L2259" s="3" t="s">
        <v>4443</v>
      </c>
      <c r="N2259" s="5" t="s">
        <v>4444</v>
      </c>
      <c r="Q2259" s="3" t="s">
        <v>4441</v>
      </c>
      <c r="R2259" s="3">
        <v>1158</v>
      </c>
      <c r="S2259" s="3">
        <v>385</v>
      </c>
    </row>
    <row r="2260" spans="1:20" x14ac:dyDescent="0.35">
      <c r="A2260" s="2" t="s">
        <v>11</v>
      </c>
      <c r="B2260" s="3" t="s">
        <v>12</v>
      </c>
      <c r="C2260" s="3" t="s">
        <v>13</v>
      </c>
      <c r="D2260" s="3" t="s">
        <v>14</v>
      </c>
      <c r="E2260" s="3" t="s">
        <v>3</v>
      </c>
      <c r="G2260" s="3" t="s">
        <v>15</v>
      </c>
      <c r="H2260" s="3">
        <v>1252499</v>
      </c>
      <c r="I2260" s="3">
        <v>1253017</v>
      </c>
      <c r="J2260" s="3" t="s">
        <v>28</v>
      </c>
      <c r="Q2260" s="3" t="s">
        <v>4445</v>
      </c>
      <c r="R2260" s="3">
        <v>519</v>
      </c>
      <c r="T2260" s="3" t="s">
        <v>4446</v>
      </c>
    </row>
    <row r="2261" spans="1:20" x14ac:dyDescent="0.35">
      <c r="A2261" s="2" t="s">
        <v>20</v>
      </c>
      <c r="B2261" s="3" t="s">
        <v>21</v>
      </c>
      <c r="C2261" s="3" t="s">
        <v>13</v>
      </c>
      <c r="D2261" s="3" t="s">
        <v>14</v>
      </c>
      <c r="E2261" s="3" t="s">
        <v>3</v>
      </c>
      <c r="G2261" s="3" t="s">
        <v>15</v>
      </c>
      <c r="H2261" s="3">
        <v>1252499</v>
      </c>
      <c r="I2261" s="3">
        <v>1253017</v>
      </c>
      <c r="J2261" s="3" t="s">
        <v>28</v>
      </c>
      <c r="K2261" s="3" t="s">
        <v>4447</v>
      </c>
      <c r="L2261" s="3" t="s">
        <v>4447</v>
      </c>
      <c r="N2261" s="5" t="s">
        <v>4448</v>
      </c>
      <c r="Q2261" s="3" t="s">
        <v>4445</v>
      </c>
      <c r="R2261" s="3">
        <v>519</v>
      </c>
      <c r="S2261" s="3">
        <v>172</v>
      </c>
    </row>
    <row r="2262" spans="1:20" x14ac:dyDescent="0.35">
      <c r="A2262" s="2" t="s">
        <v>11</v>
      </c>
      <c r="B2262" s="3" t="s">
        <v>12</v>
      </c>
      <c r="C2262" s="3" t="s">
        <v>13</v>
      </c>
      <c r="D2262" s="3" t="s">
        <v>14</v>
      </c>
      <c r="E2262" s="3" t="s">
        <v>3</v>
      </c>
      <c r="G2262" s="3" t="s">
        <v>15</v>
      </c>
      <c r="H2262" s="3">
        <v>1253078</v>
      </c>
      <c r="I2262" s="3">
        <v>1253896</v>
      </c>
      <c r="J2262" s="3" t="s">
        <v>16</v>
      </c>
      <c r="Q2262" s="3" t="s">
        <v>4449</v>
      </c>
      <c r="R2262" s="3">
        <v>819</v>
      </c>
      <c r="T2262" s="3" t="s">
        <v>4450</v>
      </c>
    </row>
    <row r="2263" spans="1:20" x14ac:dyDescent="0.35">
      <c r="A2263" s="2" t="s">
        <v>20</v>
      </c>
      <c r="B2263" s="3" t="s">
        <v>21</v>
      </c>
      <c r="C2263" s="3" t="s">
        <v>13</v>
      </c>
      <c r="D2263" s="3" t="s">
        <v>14</v>
      </c>
      <c r="E2263" s="3" t="s">
        <v>3</v>
      </c>
      <c r="G2263" s="3" t="s">
        <v>15</v>
      </c>
      <c r="H2263" s="3">
        <v>1253078</v>
      </c>
      <c r="I2263" s="3">
        <v>1253896</v>
      </c>
      <c r="J2263" s="3" t="s">
        <v>16</v>
      </c>
      <c r="K2263" s="3" t="s">
        <v>4451</v>
      </c>
      <c r="L2263" s="3" t="s">
        <v>4451</v>
      </c>
      <c r="N2263" s="5" t="s">
        <v>4452</v>
      </c>
      <c r="Q2263" s="3" t="s">
        <v>4449</v>
      </c>
      <c r="R2263" s="3">
        <v>819</v>
      </c>
      <c r="S2263" s="3">
        <v>272</v>
      </c>
    </row>
    <row r="2264" spans="1:20" x14ac:dyDescent="0.35">
      <c r="A2264" s="2" t="s">
        <v>11</v>
      </c>
      <c r="B2264" s="3" t="s">
        <v>12</v>
      </c>
      <c r="C2264" s="3" t="s">
        <v>13</v>
      </c>
      <c r="D2264" s="3" t="s">
        <v>14</v>
      </c>
      <c r="E2264" s="3" t="s">
        <v>3</v>
      </c>
      <c r="G2264" s="3" t="s">
        <v>15</v>
      </c>
      <c r="H2264" s="3">
        <v>1254143</v>
      </c>
      <c r="I2264" s="3">
        <v>1256935</v>
      </c>
      <c r="J2264" s="3" t="s">
        <v>28</v>
      </c>
      <c r="Q2264" s="3" t="s">
        <v>4453</v>
      </c>
      <c r="R2264" s="3">
        <v>2793</v>
      </c>
      <c r="T2264" s="3" t="s">
        <v>4454</v>
      </c>
    </row>
    <row r="2265" spans="1:20" x14ac:dyDescent="0.35">
      <c r="A2265" s="2" t="s">
        <v>20</v>
      </c>
      <c r="B2265" s="3" t="s">
        <v>21</v>
      </c>
      <c r="C2265" s="3" t="s">
        <v>13</v>
      </c>
      <c r="D2265" s="3" t="s">
        <v>14</v>
      </c>
      <c r="E2265" s="3" t="s">
        <v>3</v>
      </c>
      <c r="G2265" s="3" t="s">
        <v>15</v>
      </c>
      <c r="H2265" s="3">
        <v>1254143</v>
      </c>
      <c r="I2265" s="3">
        <v>1256935</v>
      </c>
      <c r="J2265" s="3" t="s">
        <v>28</v>
      </c>
      <c r="K2265" s="3" t="s">
        <v>4455</v>
      </c>
      <c r="L2265" s="3" t="s">
        <v>4455</v>
      </c>
      <c r="N2265" s="5" t="s">
        <v>4456</v>
      </c>
      <c r="Q2265" s="3" t="s">
        <v>4453</v>
      </c>
      <c r="R2265" s="3">
        <v>2793</v>
      </c>
      <c r="S2265" s="3">
        <v>930</v>
      </c>
    </row>
    <row r="2266" spans="1:20" x14ac:dyDescent="0.35">
      <c r="A2266" s="2" t="s">
        <v>11</v>
      </c>
      <c r="B2266" s="3" t="s">
        <v>12</v>
      </c>
      <c r="C2266" s="3" t="s">
        <v>13</v>
      </c>
      <c r="D2266" s="3" t="s">
        <v>14</v>
      </c>
      <c r="E2266" s="3" t="s">
        <v>3</v>
      </c>
      <c r="G2266" s="3" t="s">
        <v>15</v>
      </c>
      <c r="H2266" s="3">
        <v>1256989</v>
      </c>
      <c r="I2266" s="3">
        <v>1257717</v>
      </c>
      <c r="J2266" s="3" t="s">
        <v>16</v>
      </c>
      <c r="Q2266" s="3" t="s">
        <v>4457</v>
      </c>
      <c r="R2266" s="3">
        <v>729</v>
      </c>
      <c r="T2266" s="3" t="s">
        <v>4458</v>
      </c>
    </row>
    <row r="2267" spans="1:20" x14ac:dyDescent="0.35">
      <c r="A2267" s="2" t="s">
        <v>20</v>
      </c>
      <c r="B2267" s="3" t="s">
        <v>21</v>
      </c>
      <c r="C2267" s="3" t="s">
        <v>13</v>
      </c>
      <c r="D2267" s="3" t="s">
        <v>14</v>
      </c>
      <c r="E2267" s="3" t="s">
        <v>3</v>
      </c>
      <c r="G2267" s="3" t="s">
        <v>15</v>
      </c>
      <c r="H2267" s="3">
        <v>1256989</v>
      </c>
      <c r="I2267" s="3">
        <v>1257717</v>
      </c>
      <c r="J2267" s="3" t="s">
        <v>16</v>
      </c>
      <c r="K2267" s="3" t="s">
        <v>4459</v>
      </c>
      <c r="L2267" s="3" t="s">
        <v>4459</v>
      </c>
      <c r="N2267" s="5" t="s">
        <v>4460</v>
      </c>
      <c r="Q2267" s="3" t="s">
        <v>4457</v>
      </c>
      <c r="R2267" s="3">
        <v>729</v>
      </c>
      <c r="S2267" s="3">
        <v>242</v>
      </c>
    </row>
    <row r="2268" spans="1:20" x14ac:dyDescent="0.35">
      <c r="A2268" s="2" t="s">
        <v>11</v>
      </c>
      <c r="B2268" s="3" t="s">
        <v>12</v>
      </c>
      <c r="C2268" s="3" t="s">
        <v>13</v>
      </c>
      <c r="D2268" s="3" t="s">
        <v>14</v>
      </c>
      <c r="E2268" s="3" t="s">
        <v>3</v>
      </c>
      <c r="G2268" s="3" t="s">
        <v>15</v>
      </c>
      <c r="H2268" s="3">
        <v>1257783</v>
      </c>
      <c r="I2268" s="3">
        <v>1258451</v>
      </c>
      <c r="J2268" s="3" t="s">
        <v>16</v>
      </c>
      <c r="Q2268" s="3" t="s">
        <v>4461</v>
      </c>
      <c r="R2268" s="3">
        <v>669</v>
      </c>
      <c r="T2268" s="3" t="s">
        <v>4462</v>
      </c>
    </row>
    <row r="2269" spans="1:20" x14ac:dyDescent="0.35">
      <c r="A2269" s="2" t="s">
        <v>20</v>
      </c>
      <c r="B2269" s="3" t="s">
        <v>21</v>
      </c>
      <c r="C2269" s="3" t="s">
        <v>13</v>
      </c>
      <c r="D2269" s="3" t="s">
        <v>14</v>
      </c>
      <c r="E2269" s="3" t="s">
        <v>3</v>
      </c>
      <c r="G2269" s="3" t="s">
        <v>15</v>
      </c>
      <c r="H2269" s="3">
        <v>1257783</v>
      </c>
      <c r="I2269" s="3">
        <v>1258451</v>
      </c>
      <c r="J2269" s="3" t="s">
        <v>16</v>
      </c>
      <c r="K2269" s="3" t="s">
        <v>4463</v>
      </c>
      <c r="L2269" s="3" t="s">
        <v>4463</v>
      </c>
      <c r="N2269" s="5" t="s">
        <v>4464</v>
      </c>
      <c r="Q2269" s="3" t="s">
        <v>4461</v>
      </c>
      <c r="R2269" s="3">
        <v>669</v>
      </c>
      <c r="S2269" s="3">
        <v>222</v>
      </c>
    </row>
    <row r="2270" spans="1:20" x14ac:dyDescent="0.35">
      <c r="A2270" s="2" t="s">
        <v>11</v>
      </c>
      <c r="B2270" s="3" t="s">
        <v>12</v>
      </c>
      <c r="C2270" s="3" t="s">
        <v>13</v>
      </c>
      <c r="D2270" s="3" t="s">
        <v>14</v>
      </c>
      <c r="E2270" s="3" t="s">
        <v>3</v>
      </c>
      <c r="G2270" s="3" t="s">
        <v>15</v>
      </c>
      <c r="H2270" s="3">
        <v>1258461</v>
      </c>
      <c r="I2270" s="3">
        <v>1259003</v>
      </c>
      <c r="J2270" s="3" t="s">
        <v>16</v>
      </c>
      <c r="Q2270" s="3" t="s">
        <v>4465</v>
      </c>
      <c r="R2270" s="3">
        <v>543</v>
      </c>
      <c r="T2270" s="3" t="s">
        <v>4466</v>
      </c>
    </row>
    <row r="2271" spans="1:20" x14ac:dyDescent="0.35">
      <c r="A2271" s="2" t="s">
        <v>20</v>
      </c>
      <c r="B2271" s="3" t="s">
        <v>21</v>
      </c>
      <c r="C2271" s="3" t="s">
        <v>13</v>
      </c>
      <c r="D2271" s="3" t="s">
        <v>14</v>
      </c>
      <c r="E2271" s="3" t="s">
        <v>3</v>
      </c>
      <c r="G2271" s="3" t="s">
        <v>15</v>
      </c>
      <c r="H2271" s="3">
        <v>1258461</v>
      </c>
      <c r="I2271" s="3">
        <v>1259003</v>
      </c>
      <c r="J2271" s="3" t="s">
        <v>16</v>
      </c>
      <c r="K2271" s="3" t="s">
        <v>4467</v>
      </c>
      <c r="L2271" s="3" t="s">
        <v>4467</v>
      </c>
      <c r="N2271" s="5" t="s">
        <v>4468</v>
      </c>
      <c r="Q2271" s="3" t="s">
        <v>4465</v>
      </c>
      <c r="R2271" s="3">
        <v>543</v>
      </c>
      <c r="S2271" s="3">
        <v>180</v>
      </c>
    </row>
    <row r="2272" spans="1:20" x14ac:dyDescent="0.35">
      <c r="A2272" s="2" t="s">
        <v>11</v>
      </c>
      <c r="B2272" s="3" t="s">
        <v>12</v>
      </c>
      <c r="C2272" s="3" t="s">
        <v>13</v>
      </c>
      <c r="D2272" s="3" t="s">
        <v>14</v>
      </c>
      <c r="E2272" s="3" t="s">
        <v>3</v>
      </c>
      <c r="G2272" s="3" t="s">
        <v>15</v>
      </c>
      <c r="H2272" s="3">
        <v>1259066</v>
      </c>
      <c r="I2272" s="3">
        <v>1260352</v>
      </c>
      <c r="J2272" s="3" t="s">
        <v>16</v>
      </c>
      <c r="Q2272" s="3" t="s">
        <v>4469</v>
      </c>
      <c r="R2272" s="3">
        <v>1287</v>
      </c>
      <c r="T2272" s="3" t="s">
        <v>4470</v>
      </c>
    </row>
    <row r="2273" spans="1:20" x14ac:dyDescent="0.35">
      <c r="A2273" s="2" t="s">
        <v>20</v>
      </c>
      <c r="B2273" s="3" t="s">
        <v>21</v>
      </c>
      <c r="C2273" s="3" t="s">
        <v>13</v>
      </c>
      <c r="D2273" s="3" t="s">
        <v>14</v>
      </c>
      <c r="E2273" s="3" t="s">
        <v>3</v>
      </c>
      <c r="G2273" s="3" t="s">
        <v>15</v>
      </c>
      <c r="H2273" s="3">
        <v>1259066</v>
      </c>
      <c r="I2273" s="3">
        <v>1260352</v>
      </c>
      <c r="J2273" s="3" t="s">
        <v>16</v>
      </c>
      <c r="K2273" s="3" t="s">
        <v>4471</v>
      </c>
      <c r="L2273" s="3" t="s">
        <v>4471</v>
      </c>
      <c r="N2273" s="5" t="s">
        <v>31</v>
      </c>
      <c r="Q2273" s="3" t="s">
        <v>4469</v>
      </c>
      <c r="R2273" s="3">
        <v>1287</v>
      </c>
      <c r="S2273" s="3">
        <v>428</v>
      </c>
    </row>
    <row r="2274" spans="1:20" x14ac:dyDescent="0.35">
      <c r="A2274" s="2" t="s">
        <v>11</v>
      </c>
      <c r="B2274" s="3" t="s">
        <v>12</v>
      </c>
      <c r="C2274" s="3" t="s">
        <v>13</v>
      </c>
      <c r="D2274" s="3" t="s">
        <v>14</v>
      </c>
      <c r="E2274" s="3" t="s">
        <v>3</v>
      </c>
      <c r="G2274" s="3" t="s">
        <v>15</v>
      </c>
      <c r="H2274" s="3">
        <v>1260597</v>
      </c>
      <c r="I2274" s="3">
        <v>1260887</v>
      </c>
      <c r="J2274" s="3" t="s">
        <v>28</v>
      </c>
      <c r="Q2274" s="3" t="s">
        <v>4472</v>
      </c>
      <c r="R2274" s="3">
        <v>291</v>
      </c>
      <c r="T2274" s="3" t="s">
        <v>4473</v>
      </c>
    </row>
    <row r="2275" spans="1:20" x14ac:dyDescent="0.35">
      <c r="A2275" s="2" t="s">
        <v>20</v>
      </c>
      <c r="B2275" s="3" t="s">
        <v>21</v>
      </c>
      <c r="C2275" s="3" t="s">
        <v>13</v>
      </c>
      <c r="D2275" s="3" t="s">
        <v>14</v>
      </c>
      <c r="E2275" s="3" t="s">
        <v>3</v>
      </c>
      <c r="G2275" s="3" t="s">
        <v>15</v>
      </c>
      <c r="H2275" s="3">
        <v>1260597</v>
      </c>
      <c r="I2275" s="3">
        <v>1260887</v>
      </c>
      <c r="J2275" s="3" t="s">
        <v>28</v>
      </c>
      <c r="K2275" s="3" t="s">
        <v>4474</v>
      </c>
      <c r="L2275" s="3" t="s">
        <v>4474</v>
      </c>
      <c r="N2275" s="5" t="s">
        <v>4475</v>
      </c>
      <c r="Q2275" s="3" t="s">
        <v>4472</v>
      </c>
      <c r="R2275" s="3">
        <v>291</v>
      </c>
      <c r="S2275" s="3">
        <v>96</v>
      </c>
    </row>
    <row r="2276" spans="1:20" x14ac:dyDescent="0.35">
      <c r="A2276" s="2" t="s">
        <v>11</v>
      </c>
      <c r="B2276" s="3" t="s">
        <v>12</v>
      </c>
      <c r="C2276" s="3" t="s">
        <v>13</v>
      </c>
      <c r="D2276" s="3" t="s">
        <v>14</v>
      </c>
      <c r="E2276" s="3" t="s">
        <v>3</v>
      </c>
      <c r="G2276" s="3" t="s">
        <v>15</v>
      </c>
      <c r="H2276" s="3">
        <v>1260935</v>
      </c>
      <c r="I2276" s="3">
        <v>1262596</v>
      </c>
      <c r="J2276" s="3" t="s">
        <v>16</v>
      </c>
      <c r="Q2276" s="3" t="s">
        <v>4476</v>
      </c>
      <c r="R2276" s="3">
        <v>1662</v>
      </c>
      <c r="T2276" s="3" t="s">
        <v>4477</v>
      </c>
    </row>
    <row r="2277" spans="1:20" x14ac:dyDescent="0.35">
      <c r="A2277" s="2" t="s">
        <v>20</v>
      </c>
      <c r="B2277" s="3" t="s">
        <v>21</v>
      </c>
      <c r="C2277" s="3" t="s">
        <v>13</v>
      </c>
      <c r="D2277" s="3" t="s">
        <v>14</v>
      </c>
      <c r="E2277" s="3" t="s">
        <v>3</v>
      </c>
      <c r="G2277" s="3" t="s">
        <v>15</v>
      </c>
      <c r="H2277" s="3">
        <v>1260935</v>
      </c>
      <c r="I2277" s="3">
        <v>1262596</v>
      </c>
      <c r="J2277" s="3" t="s">
        <v>16</v>
      </c>
      <c r="K2277" s="3" t="s">
        <v>4478</v>
      </c>
      <c r="L2277" s="3" t="s">
        <v>4478</v>
      </c>
      <c r="N2277" s="5" t="s">
        <v>4479</v>
      </c>
      <c r="Q2277" s="3" t="s">
        <v>4476</v>
      </c>
      <c r="R2277" s="3">
        <v>1662</v>
      </c>
      <c r="S2277" s="3">
        <v>553</v>
      </c>
    </row>
    <row r="2278" spans="1:20" x14ac:dyDescent="0.35">
      <c r="A2278" s="2" t="s">
        <v>11</v>
      </c>
      <c r="B2278" s="3" t="s">
        <v>12</v>
      </c>
      <c r="C2278" s="3" t="s">
        <v>13</v>
      </c>
      <c r="D2278" s="3" t="s">
        <v>14</v>
      </c>
      <c r="E2278" s="3" t="s">
        <v>3</v>
      </c>
      <c r="G2278" s="3" t="s">
        <v>15</v>
      </c>
      <c r="H2278" s="3">
        <v>1262781</v>
      </c>
      <c r="I2278" s="3">
        <v>1264538</v>
      </c>
      <c r="J2278" s="3" t="s">
        <v>28</v>
      </c>
      <c r="Q2278" s="3" t="s">
        <v>4480</v>
      </c>
      <c r="R2278" s="3">
        <v>1758</v>
      </c>
      <c r="T2278" s="3" t="s">
        <v>4481</v>
      </c>
    </row>
    <row r="2279" spans="1:20" x14ac:dyDescent="0.35">
      <c r="A2279" s="2" t="s">
        <v>20</v>
      </c>
      <c r="B2279" s="3" t="s">
        <v>21</v>
      </c>
      <c r="C2279" s="3" t="s">
        <v>13</v>
      </c>
      <c r="D2279" s="3" t="s">
        <v>14</v>
      </c>
      <c r="E2279" s="3" t="s">
        <v>3</v>
      </c>
      <c r="G2279" s="3" t="s">
        <v>15</v>
      </c>
      <c r="H2279" s="3">
        <v>1262781</v>
      </c>
      <c r="I2279" s="3">
        <v>1264538</v>
      </c>
      <c r="J2279" s="3" t="s">
        <v>28</v>
      </c>
      <c r="K2279" s="3" t="s">
        <v>4482</v>
      </c>
      <c r="L2279" s="3" t="s">
        <v>4482</v>
      </c>
      <c r="N2279" s="5" t="s">
        <v>194</v>
      </c>
      <c r="Q2279" s="3" t="s">
        <v>4480</v>
      </c>
      <c r="R2279" s="3">
        <v>1758</v>
      </c>
      <c r="S2279" s="3">
        <v>585</v>
      </c>
    </row>
    <row r="2280" spans="1:20" x14ac:dyDescent="0.35">
      <c r="A2280" s="2" t="s">
        <v>11</v>
      </c>
      <c r="B2280" s="3" t="s">
        <v>12</v>
      </c>
      <c r="C2280" s="3" t="s">
        <v>13</v>
      </c>
      <c r="D2280" s="3" t="s">
        <v>14</v>
      </c>
      <c r="E2280" s="3" t="s">
        <v>3</v>
      </c>
      <c r="G2280" s="3" t="s">
        <v>15</v>
      </c>
      <c r="H2280" s="3">
        <v>1264685</v>
      </c>
      <c r="I2280" s="3">
        <v>1265239</v>
      </c>
      <c r="J2280" s="3" t="s">
        <v>28</v>
      </c>
      <c r="Q2280" s="3" t="s">
        <v>4483</v>
      </c>
      <c r="R2280" s="3">
        <v>555</v>
      </c>
      <c r="T2280" s="3" t="s">
        <v>4484</v>
      </c>
    </row>
    <row r="2281" spans="1:20" x14ac:dyDescent="0.35">
      <c r="A2281" s="2" t="s">
        <v>20</v>
      </c>
      <c r="B2281" s="3" t="s">
        <v>21</v>
      </c>
      <c r="C2281" s="3" t="s">
        <v>13</v>
      </c>
      <c r="D2281" s="3" t="s">
        <v>14</v>
      </c>
      <c r="E2281" s="3" t="s">
        <v>3</v>
      </c>
      <c r="G2281" s="3" t="s">
        <v>15</v>
      </c>
      <c r="H2281" s="3">
        <v>1264685</v>
      </c>
      <c r="I2281" s="3">
        <v>1265239</v>
      </c>
      <c r="J2281" s="3" t="s">
        <v>28</v>
      </c>
      <c r="K2281" s="3" t="s">
        <v>4485</v>
      </c>
      <c r="L2281" s="3" t="s">
        <v>4485</v>
      </c>
      <c r="N2281" s="5" t="s">
        <v>31</v>
      </c>
      <c r="Q2281" s="3" t="s">
        <v>4483</v>
      </c>
      <c r="R2281" s="3">
        <v>555</v>
      </c>
      <c r="S2281" s="3">
        <v>184</v>
      </c>
    </row>
    <row r="2282" spans="1:20" x14ac:dyDescent="0.35">
      <c r="A2282" s="2" t="s">
        <v>11</v>
      </c>
      <c r="B2282" s="3" t="s">
        <v>12</v>
      </c>
      <c r="C2282" s="3" t="s">
        <v>13</v>
      </c>
      <c r="D2282" s="3" t="s">
        <v>14</v>
      </c>
      <c r="E2282" s="3" t="s">
        <v>3</v>
      </c>
      <c r="G2282" s="3" t="s">
        <v>15</v>
      </c>
      <c r="H2282" s="3">
        <v>1265437</v>
      </c>
      <c r="I2282" s="3">
        <v>1267092</v>
      </c>
      <c r="J2282" s="3" t="s">
        <v>28</v>
      </c>
      <c r="Q2282" s="3" t="s">
        <v>4486</v>
      </c>
      <c r="R2282" s="3">
        <v>1656</v>
      </c>
      <c r="T2282" s="3" t="s">
        <v>4487</v>
      </c>
    </row>
    <row r="2283" spans="1:20" x14ac:dyDescent="0.35">
      <c r="A2283" s="2" t="s">
        <v>20</v>
      </c>
      <c r="B2283" s="3" t="s">
        <v>21</v>
      </c>
      <c r="C2283" s="3" t="s">
        <v>13</v>
      </c>
      <c r="D2283" s="3" t="s">
        <v>14</v>
      </c>
      <c r="E2283" s="3" t="s">
        <v>3</v>
      </c>
      <c r="G2283" s="3" t="s">
        <v>15</v>
      </c>
      <c r="H2283" s="3">
        <v>1265437</v>
      </c>
      <c r="I2283" s="3">
        <v>1267092</v>
      </c>
      <c r="J2283" s="3" t="s">
        <v>28</v>
      </c>
      <c r="K2283" s="3" t="s">
        <v>4488</v>
      </c>
      <c r="L2283" s="3" t="s">
        <v>4488</v>
      </c>
      <c r="N2283" s="5" t="s">
        <v>4489</v>
      </c>
      <c r="Q2283" s="3" t="s">
        <v>4486</v>
      </c>
      <c r="R2283" s="3">
        <v>1656</v>
      </c>
      <c r="S2283" s="3">
        <v>551</v>
      </c>
    </row>
    <row r="2284" spans="1:20" x14ac:dyDescent="0.35">
      <c r="A2284" s="2" t="s">
        <v>11</v>
      </c>
      <c r="B2284" s="3" t="s">
        <v>12</v>
      </c>
      <c r="C2284" s="3" t="s">
        <v>13</v>
      </c>
      <c r="D2284" s="3" t="s">
        <v>14</v>
      </c>
      <c r="E2284" s="3" t="s">
        <v>3</v>
      </c>
      <c r="G2284" s="3" t="s">
        <v>15</v>
      </c>
      <c r="H2284" s="3">
        <v>1267182</v>
      </c>
      <c r="I2284" s="3">
        <v>1268261</v>
      </c>
      <c r="J2284" s="3" t="s">
        <v>16</v>
      </c>
      <c r="Q2284" s="3" t="s">
        <v>4490</v>
      </c>
      <c r="R2284" s="3">
        <v>1080</v>
      </c>
      <c r="T2284" s="3" t="s">
        <v>4491</v>
      </c>
    </row>
    <row r="2285" spans="1:20" x14ac:dyDescent="0.35">
      <c r="A2285" s="2" t="s">
        <v>20</v>
      </c>
      <c r="B2285" s="3" t="s">
        <v>21</v>
      </c>
      <c r="C2285" s="3" t="s">
        <v>13</v>
      </c>
      <c r="D2285" s="3" t="s">
        <v>14</v>
      </c>
      <c r="E2285" s="3" t="s">
        <v>3</v>
      </c>
      <c r="G2285" s="3" t="s">
        <v>15</v>
      </c>
      <c r="H2285" s="3">
        <v>1267182</v>
      </c>
      <c r="I2285" s="3">
        <v>1268261</v>
      </c>
      <c r="J2285" s="3" t="s">
        <v>16</v>
      </c>
      <c r="K2285" s="3" t="s">
        <v>4492</v>
      </c>
      <c r="L2285" s="3" t="s">
        <v>4492</v>
      </c>
      <c r="N2285" s="5" t="s">
        <v>31</v>
      </c>
      <c r="Q2285" s="3" t="s">
        <v>4490</v>
      </c>
      <c r="R2285" s="3">
        <v>1080</v>
      </c>
      <c r="S2285" s="3">
        <v>359</v>
      </c>
    </row>
    <row r="2286" spans="1:20" x14ac:dyDescent="0.35">
      <c r="A2286" s="2" t="s">
        <v>11</v>
      </c>
      <c r="B2286" s="3" t="s">
        <v>12</v>
      </c>
      <c r="C2286" s="3" t="s">
        <v>13</v>
      </c>
      <c r="D2286" s="3" t="s">
        <v>14</v>
      </c>
      <c r="E2286" s="3" t="s">
        <v>3</v>
      </c>
      <c r="G2286" s="3" t="s">
        <v>15</v>
      </c>
      <c r="H2286" s="3">
        <v>1268741</v>
      </c>
      <c r="I2286" s="3">
        <v>1269295</v>
      </c>
      <c r="J2286" s="3" t="s">
        <v>28</v>
      </c>
      <c r="Q2286" s="3" t="s">
        <v>4493</v>
      </c>
      <c r="R2286" s="3">
        <v>555</v>
      </c>
      <c r="T2286" s="3" t="s">
        <v>4494</v>
      </c>
    </row>
    <row r="2287" spans="1:20" x14ac:dyDescent="0.35">
      <c r="A2287" s="2" t="s">
        <v>20</v>
      </c>
      <c r="B2287" s="3" t="s">
        <v>21</v>
      </c>
      <c r="C2287" s="3" t="s">
        <v>13</v>
      </c>
      <c r="D2287" s="3" t="s">
        <v>14</v>
      </c>
      <c r="E2287" s="3" t="s">
        <v>3</v>
      </c>
      <c r="G2287" s="3" t="s">
        <v>15</v>
      </c>
      <c r="H2287" s="3">
        <v>1268741</v>
      </c>
      <c r="I2287" s="3">
        <v>1269295</v>
      </c>
      <c r="J2287" s="3" t="s">
        <v>28</v>
      </c>
      <c r="K2287" s="3" t="s">
        <v>4495</v>
      </c>
      <c r="L2287" s="3" t="s">
        <v>4495</v>
      </c>
      <c r="N2287" s="5" t="s">
        <v>31</v>
      </c>
      <c r="Q2287" s="3" t="s">
        <v>4493</v>
      </c>
      <c r="R2287" s="3">
        <v>555</v>
      </c>
      <c r="S2287" s="3">
        <v>184</v>
      </c>
    </row>
    <row r="2288" spans="1:20" x14ac:dyDescent="0.35">
      <c r="A2288" s="2" t="s">
        <v>11</v>
      </c>
      <c r="B2288" s="3" t="s">
        <v>12</v>
      </c>
      <c r="C2288" s="3" t="s">
        <v>13</v>
      </c>
      <c r="D2288" s="3" t="s">
        <v>14</v>
      </c>
      <c r="E2288" s="3" t="s">
        <v>3</v>
      </c>
      <c r="G2288" s="3" t="s">
        <v>15</v>
      </c>
      <c r="H2288" s="3">
        <v>1269603</v>
      </c>
      <c r="I2288" s="3">
        <v>1270391</v>
      </c>
      <c r="J2288" s="3" t="s">
        <v>28</v>
      </c>
      <c r="Q2288" s="3" t="s">
        <v>4496</v>
      </c>
      <c r="R2288" s="3">
        <v>789</v>
      </c>
      <c r="T2288" s="3" t="s">
        <v>4497</v>
      </c>
    </row>
    <row r="2289" spans="1:20" x14ac:dyDescent="0.35">
      <c r="A2289" s="2" t="s">
        <v>20</v>
      </c>
      <c r="B2289" s="3" t="s">
        <v>21</v>
      </c>
      <c r="C2289" s="3" t="s">
        <v>13</v>
      </c>
      <c r="D2289" s="3" t="s">
        <v>14</v>
      </c>
      <c r="E2289" s="3" t="s">
        <v>3</v>
      </c>
      <c r="G2289" s="3" t="s">
        <v>15</v>
      </c>
      <c r="H2289" s="3">
        <v>1269603</v>
      </c>
      <c r="I2289" s="3">
        <v>1270391</v>
      </c>
      <c r="J2289" s="3" t="s">
        <v>28</v>
      </c>
      <c r="K2289" s="3" t="s">
        <v>4498</v>
      </c>
      <c r="L2289" s="3" t="s">
        <v>4498</v>
      </c>
      <c r="N2289" s="5" t="s">
        <v>4499</v>
      </c>
      <c r="Q2289" s="3" t="s">
        <v>4496</v>
      </c>
      <c r="R2289" s="3">
        <v>789</v>
      </c>
      <c r="S2289" s="3">
        <v>262</v>
      </c>
    </row>
    <row r="2290" spans="1:20" x14ac:dyDescent="0.35">
      <c r="A2290" s="2" t="s">
        <v>11</v>
      </c>
      <c r="B2290" s="3" t="s">
        <v>12</v>
      </c>
      <c r="C2290" s="3" t="s">
        <v>13</v>
      </c>
      <c r="D2290" s="3" t="s">
        <v>14</v>
      </c>
      <c r="E2290" s="3" t="s">
        <v>3</v>
      </c>
      <c r="G2290" s="3" t="s">
        <v>15</v>
      </c>
      <c r="H2290" s="3">
        <v>1270404</v>
      </c>
      <c r="I2290" s="3">
        <v>1271348</v>
      </c>
      <c r="J2290" s="3" t="s">
        <v>28</v>
      </c>
      <c r="Q2290" s="3" t="s">
        <v>4500</v>
      </c>
      <c r="R2290" s="3">
        <v>945</v>
      </c>
      <c r="T2290" s="3" t="s">
        <v>4501</v>
      </c>
    </row>
    <row r="2291" spans="1:20" x14ac:dyDescent="0.35">
      <c r="A2291" s="2" t="s">
        <v>20</v>
      </c>
      <c r="B2291" s="3" t="s">
        <v>21</v>
      </c>
      <c r="C2291" s="3" t="s">
        <v>13</v>
      </c>
      <c r="D2291" s="3" t="s">
        <v>14</v>
      </c>
      <c r="E2291" s="3" t="s">
        <v>3</v>
      </c>
      <c r="G2291" s="3" t="s">
        <v>15</v>
      </c>
      <c r="H2291" s="3">
        <v>1270404</v>
      </c>
      <c r="I2291" s="3">
        <v>1271348</v>
      </c>
      <c r="J2291" s="3" t="s">
        <v>28</v>
      </c>
      <c r="K2291" s="3" t="s">
        <v>4502</v>
      </c>
      <c r="L2291" s="3" t="s">
        <v>4502</v>
      </c>
      <c r="N2291" s="5" t="s">
        <v>230</v>
      </c>
      <c r="Q2291" s="3" t="s">
        <v>4500</v>
      </c>
      <c r="R2291" s="3">
        <v>945</v>
      </c>
      <c r="S2291" s="3">
        <v>314</v>
      </c>
    </row>
    <row r="2292" spans="1:20" x14ac:dyDescent="0.35">
      <c r="A2292" s="2" t="s">
        <v>11</v>
      </c>
      <c r="B2292" s="3" t="s">
        <v>12</v>
      </c>
      <c r="C2292" s="3" t="s">
        <v>13</v>
      </c>
      <c r="D2292" s="3" t="s">
        <v>14</v>
      </c>
      <c r="E2292" s="3" t="s">
        <v>3</v>
      </c>
      <c r="G2292" s="3" t="s">
        <v>15</v>
      </c>
      <c r="H2292" s="3">
        <v>1271360</v>
      </c>
      <c r="I2292" s="3">
        <v>1272097</v>
      </c>
      <c r="J2292" s="3" t="s">
        <v>28</v>
      </c>
      <c r="Q2292" s="3" t="s">
        <v>4503</v>
      </c>
      <c r="R2292" s="3">
        <v>738</v>
      </c>
      <c r="T2292" s="3" t="s">
        <v>4504</v>
      </c>
    </row>
    <row r="2293" spans="1:20" x14ac:dyDescent="0.35">
      <c r="A2293" s="2" t="s">
        <v>20</v>
      </c>
      <c r="B2293" s="3" t="s">
        <v>21</v>
      </c>
      <c r="C2293" s="3" t="s">
        <v>13</v>
      </c>
      <c r="D2293" s="3" t="s">
        <v>14</v>
      </c>
      <c r="E2293" s="3" t="s">
        <v>3</v>
      </c>
      <c r="G2293" s="3" t="s">
        <v>15</v>
      </c>
      <c r="H2293" s="3">
        <v>1271360</v>
      </c>
      <c r="I2293" s="3">
        <v>1272097</v>
      </c>
      <c r="J2293" s="3" t="s">
        <v>28</v>
      </c>
      <c r="K2293" s="3" t="s">
        <v>4505</v>
      </c>
      <c r="L2293" s="3" t="s">
        <v>4505</v>
      </c>
      <c r="N2293" s="5" t="s">
        <v>226</v>
      </c>
      <c r="Q2293" s="3" t="s">
        <v>4503</v>
      </c>
      <c r="R2293" s="3">
        <v>738</v>
      </c>
      <c r="S2293" s="3">
        <v>245</v>
      </c>
    </row>
    <row r="2294" spans="1:20" x14ac:dyDescent="0.35">
      <c r="A2294" s="2" t="s">
        <v>11</v>
      </c>
      <c r="B2294" s="3" t="s">
        <v>12</v>
      </c>
      <c r="C2294" s="3" t="s">
        <v>13</v>
      </c>
      <c r="D2294" s="3" t="s">
        <v>14</v>
      </c>
      <c r="E2294" s="3" t="s">
        <v>3</v>
      </c>
      <c r="G2294" s="3" t="s">
        <v>15</v>
      </c>
      <c r="H2294" s="3">
        <v>1272243</v>
      </c>
      <c r="I2294" s="3">
        <v>1274672</v>
      </c>
      <c r="J2294" s="3" t="s">
        <v>16</v>
      </c>
      <c r="Q2294" s="3" t="s">
        <v>4506</v>
      </c>
      <c r="R2294" s="3">
        <v>2430</v>
      </c>
      <c r="T2294" s="3" t="s">
        <v>4507</v>
      </c>
    </row>
    <row r="2295" spans="1:20" x14ac:dyDescent="0.35">
      <c r="A2295" s="2" t="s">
        <v>20</v>
      </c>
      <c r="B2295" s="3" t="s">
        <v>21</v>
      </c>
      <c r="C2295" s="3" t="s">
        <v>13</v>
      </c>
      <c r="D2295" s="3" t="s">
        <v>14</v>
      </c>
      <c r="E2295" s="3" t="s">
        <v>3</v>
      </c>
      <c r="G2295" s="3" t="s">
        <v>15</v>
      </c>
      <c r="H2295" s="3">
        <v>1272243</v>
      </c>
      <c r="I2295" s="3">
        <v>1274672</v>
      </c>
      <c r="J2295" s="3" t="s">
        <v>16</v>
      </c>
      <c r="K2295" s="3" t="s">
        <v>4508</v>
      </c>
      <c r="L2295" s="3" t="s">
        <v>4508</v>
      </c>
      <c r="N2295" s="5" t="s">
        <v>190</v>
      </c>
      <c r="Q2295" s="3" t="s">
        <v>4506</v>
      </c>
      <c r="R2295" s="3">
        <v>2430</v>
      </c>
      <c r="S2295" s="3">
        <v>809</v>
      </c>
    </row>
    <row r="2296" spans="1:20" x14ac:dyDescent="0.35">
      <c r="A2296" s="2" t="s">
        <v>11</v>
      </c>
      <c r="B2296" s="3" t="s">
        <v>259</v>
      </c>
      <c r="C2296" s="3" t="s">
        <v>13</v>
      </c>
      <c r="D2296" s="3" t="s">
        <v>14</v>
      </c>
      <c r="E2296" s="3" t="s">
        <v>3</v>
      </c>
      <c r="G2296" s="3" t="s">
        <v>15</v>
      </c>
      <c r="H2296" s="3">
        <v>1274870</v>
      </c>
      <c r="I2296" s="3">
        <v>1275080</v>
      </c>
      <c r="J2296" s="3" t="s">
        <v>16</v>
      </c>
      <c r="Q2296" s="3" t="s">
        <v>4509</v>
      </c>
      <c r="R2296" s="3">
        <v>211</v>
      </c>
      <c r="T2296" s="3" t="s">
        <v>1788</v>
      </c>
    </row>
    <row r="2297" spans="1:20" x14ac:dyDescent="0.35">
      <c r="A2297" s="2" t="s">
        <v>20</v>
      </c>
      <c r="B2297" s="3" t="s">
        <v>262</v>
      </c>
      <c r="C2297" s="3" t="s">
        <v>13</v>
      </c>
      <c r="D2297" s="3" t="s">
        <v>14</v>
      </c>
      <c r="E2297" s="3" t="s">
        <v>3</v>
      </c>
      <c r="G2297" s="3" t="s">
        <v>15</v>
      </c>
      <c r="H2297" s="3">
        <v>1274870</v>
      </c>
      <c r="I2297" s="3">
        <v>1275080</v>
      </c>
      <c r="J2297" s="3" t="s">
        <v>16</v>
      </c>
      <c r="N2297" s="5" t="s">
        <v>31</v>
      </c>
      <c r="Q2297" s="3" t="s">
        <v>4509</v>
      </c>
      <c r="R2297" s="3">
        <v>211</v>
      </c>
      <c r="T2297" s="3" t="s">
        <v>1788</v>
      </c>
    </row>
    <row r="2298" spans="1:20" x14ac:dyDescent="0.35">
      <c r="A2298" s="2" t="s">
        <v>11</v>
      </c>
      <c r="B2298" s="3" t="s">
        <v>12</v>
      </c>
      <c r="C2298" s="3" t="s">
        <v>13</v>
      </c>
      <c r="D2298" s="3" t="s">
        <v>14</v>
      </c>
      <c r="E2298" s="3" t="s">
        <v>3</v>
      </c>
      <c r="G2298" s="3" t="s">
        <v>15</v>
      </c>
      <c r="H2298" s="3">
        <v>1275139</v>
      </c>
      <c r="I2298" s="3">
        <v>1276170</v>
      </c>
      <c r="J2298" s="3" t="s">
        <v>16</v>
      </c>
      <c r="Q2298" s="3" t="s">
        <v>4510</v>
      </c>
      <c r="R2298" s="3">
        <v>1032</v>
      </c>
      <c r="T2298" s="3" t="s">
        <v>4511</v>
      </c>
    </row>
    <row r="2299" spans="1:20" x14ac:dyDescent="0.35">
      <c r="A2299" s="2" t="s">
        <v>20</v>
      </c>
      <c r="B2299" s="3" t="s">
        <v>21</v>
      </c>
      <c r="C2299" s="3" t="s">
        <v>13</v>
      </c>
      <c r="D2299" s="3" t="s">
        <v>14</v>
      </c>
      <c r="E2299" s="3" t="s">
        <v>3</v>
      </c>
      <c r="G2299" s="3" t="s">
        <v>15</v>
      </c>
      <c r="H2299" s="3">
        <v>1275139</v>
      </c>
      <c r="I2299" s="3">
        <v>1276170</v>
      </c>
      <c r="J2299" s="3" t="s">
        <v>16</v>
      </c>
      <c r="K2299" s="3" t="s">
        <v>4512</v>
      </c>
      <c r="L2299" s="3" t="s">
        <v>4512</v>
      </c>
      <c r="N2299" s="5" t="s">
        <v>31</v>
      </c>
      <c r="Q2299" s="3" t="s">
        <v>4510</v>
      </c>
      <c r="R2299" s="3">
        <v>1032</v>
      </c>
      <c r="S2299" s="3">
        <v>343</v>
      </c>
    </row>
    <row r="2300" spans="1:20" x14ac:dyDescent="0.35">
      <c r="A2300" s="2" t="s">
        <v>11</v>
      </c>
      <c r="B2300" s="3" t="s">
        <v>12</v>
      </c>
      <c r="C2300" s="3" t="s">
        <v>13</v>
      </c>
      <c r="D2300" s="3" t="s">
        <v>14</v>
      </c>
      <c r="E2300" s="3" t="s">
        <v>3</v>
      </c>
      <c r="G2300" s="3" t="s">
        <v>15</v>
      </c>
      <c r="H2300" s="3">
        <v>1276230</v>
      </c>
      <c r="I2300" s="3">
        <v>1276691</v>
      </c>
      <c r="J2300" s="3" t="s">
        <v>16</v>
      </c>
      <c r="Q2300" s="3" t="s">
        <v>4513</v>
      </c>
      <c r="R2300" s="3">
        <v>462</v>
      </c>
      <c r="T2300" s="3" t="s">
        <v>4514</v>
      </c>
    </row>
    <row r="2301" spans="1:20" x14ac:dyDescent="0.35">
      <c r="A2301" s="2" t="s">
        <v>20</v>
      </c>
      <c r="B2301" s="3" t="s">
        <v>21</v>
      </c>
      <c r="C2301" s="3" t="s">
        <v>13</v>
      </c>
      <c r="D2301" s="3" t="s">
        <v>14</v>
      </c>
      <c r="E2301" s="3" t="s">
        <v>3</v>
      </c>
      <c r="G2301" s="3" t="s">
        <v>15</v>
      </c>
      <c r="H2301" s="3">
        <v>1276230</v>
      </c>
      <c r="I2301" s="3">
        <v>1276691</v>
      </c>
      <c r="J2301" s="3" t="s">
        <v>16</v>
      </c>
      <c r="K2301" s="3" t="s">
        <v>4515</v>
      </c>
      <c r="L2301" s="3" t="s">
        <v>4515</v>
      </c>
      <c r="N2301" s="5" t="s">
        <v>31</v>
      </c>
      <c r="Q2301" s="3" t="s">
        <v>4513</v>
      </c>
      <c r="R2301" s="3">
        <v>462</v>
      </c>
      <c r="S2301" s="3">
        <v>153</v>
      </c>
    </row>
    <row r="2302" spans="1:20" x14ac:dyDescent="0.35">
      <c r="A2302" s="2" t="s">
        <v>11</v>
      </c>
      <c r="B2302" s="3" t="s">
        <v>12</v>
      </c>
      <c r="C2302" s="3" t="s">
        <v>13</v>
      </c>
      <c r="D2302" s="3" t="s">
        <v>14</v>
      </c>
      <c r="E2302" s="3" t="s">
        <v>3</v>
      </c>
      <c r="G2302" s="3" t="s">
        <v>15</v>
      </c>
      <c r="H2302" s="3">
        <v>1276875</v>
      </c>
      <c r="I2302" s="3">
        <v>1278161</v>
      </c>
      <c r="J2302" s="3" t="s">
        <v>16</v>
      </c>
      <c r="Q2302" s="3" t="s">
        <v>4516</v>
      </c>
      <c r="R2302" s="3">
        <v>1287</v>
      </c>
    </row>
    <row r="2303" spans="1:20" x14ac:dyDescent="0.35">
      <c r="A2303" s="2" t="s">
        <v>20</v>
      </c>
      <c r="B2303" s="3" t="s">
        <v>21</v>
      </c>
      <c r="C2303" s="3" t="s">
        <v>13</v>
      </c>
      <c r="D2303" s="3" t="s">
        <v>14</v>
      </c>
      <c r="E2303" s="3" t="s">
        <v>3</v>
      </c>
      <c r="G2303" s="3" t="s">
        <v>15</v>
      </c>
      <c r="H2303" s="3">
        <v>1276875</v>
      </c>
      <c r="I2303" s="3">
        <v>1278161</v>
      </c>
      <c r="J2303" s="3" t="s">
        <v>16</v>
      </c>
      <c r="K2303" s="3" t="s">
        <v>4517</v>
      </c>
      <c r="L2303" s="3" t="s">
        <v>4517</v>
      </c>
      <c r="N2303" s="5" t="s">
        <v>31</v>
      </c>
      <c r="Q2303" s="3" t="s">
        <v>4516</v>
      </c>
      <c r="R2303" s="3">
        <v>1287</v>
      </c>
      <c r="S2303" s="3">
        <v>428</v>
      </c>
    </row>
    <row r="2304" spans="1:20" x14ac:dyDescent="0.35">
      <c r="A2304" s="2" t="s">
        <v>11</v>
      </c>
      <c r="B2304" s="3" t="s">
        <v>12</v>
      </c>
      <c r="C2304" s="3" t="s">
        <v>13</v>
      </c>
      <c r="D2304" s="3" t="s">
        <v>14</v>
      </c>
      <c r="E2304" s="3" t="s">
        <v>3</v>
      </c>
      <c r="G2304" s="3" t="s">
        <v>15</v>
      </c>
      <c r="H2304" s="3">
        <v>1278224</v>
      </c>
      <c r="I2304" s="3">
        <v>1282117</v>
      </c>
      <c r="J2304" s="3" t="s">
        <v>16</v>
      </c>
      <c r="Q2304" s="3" t="s">
        <v>4518</v>
      </c>
      <c r="R2304" s="3">
        <v>3894</v>
      </c>
      <c r="T2304" s="3" t="s">
        <v>4519</v>
      </c>
    </row>
    <row r="2305" spans="1:20" x14ac:dyDescent="0.35">
      <c r="A2305" s="2" t="s">
        <v>20</v>
      </c>
      <c r="B2305" s="3" t="s">
        <v>21</v>
      </c>
      <c r="C2305" s="3" t="s">
        <v>13</v>
      </c>
      <c r="D2305" s="3" t="s">
        <v>14</v>
      </c>
      <c r="E2305" s="3" t="s">
        <v>3</v>
      </c>
      <c r="G2305" s="3" t="s">
        <v>15</v>
      </c>
      <c r="H2305" s="3">
        <v>1278224</v>
      </c>
      <c r="I2305" s="3">
        <v>1282117</v>
      </c>
      <c r="J2305" s="3" t="s">
        <v>16</v>
      </c>
      <c r="K2305" s="3" t="s">
        <v>4520</v>
      </c>
      <c r="L2305" s="3" t="s">
        <v>4520</v>
      </c>
      <c r="N2305" s="5" t="s">
        <v>4521</v>
      </c>
      <c r="Q2305" s="3" t="s">
        <v>4518</v>
      </c>
      <c r="R2305" s="3">
        <v>3894</v>
      </c>
      <c r="S2305" s="3">
        <v>1297</v>
      </c>
    </row>
    <row r="2306" spans="1:20" x14ac:dyDescent="0.35">
      <c r="A2306" s="2" t="s">
        <v>11</v>
      </c>
      <c r="B2306" s="3" t="s">
        <v>12</v>
      </c>
      <c r="C2306" s="3" t="s">
        <v>13</v>
      </c>
      <c r="D2306" s="3" t="s">
        <v>14</v>
      </c>
      <c r="E2306" s="3" t="s">
        <v>3</v>
      </c>
      <c r="G2306" s="3" t="s">
        <v>15</v>
      </c>
      <c r="H2306" s="3">
        <v>1282342</v>
      </c>
      <c r="I2306" s="3">
        <v>1282641</v>
      </c>
      <c r="J2306" s="3" t="s">
        <v>16</v>
      </c>
      <c r="Q2306" s="3" t="s">
        <v>4522</v>
      </c>
      <c r="R2306" s="3">
        <v>300</v>
      </c>
      <c r="T2306" s="3" t="s">
        <v>4523</v>
      </c>
    </row>
    <row r="2307" spans="1:20" x14ac:dyDescent="0.35">
      <c r="A2307" s="2" t="s">
        <v>20</v>
      </c>
      <c r="B2307" s="3" t="s">
        <v>21</v>
      </c>
      <c r="C2307" s="3" t="s">
        <v>13</v>
      </c>
      <c r="D2307" s="3" t="s">
        <v>14</v>
      </c>
      <c r="E2307" s="3" t="s">
        <v>3</v>
      </c>
      <c r="G2307" s="3" t="s">
        <v>15</v>
      </c>
      <c r="H2307" s="3">
        <v>1282342</v>
      </c>
      <c r="I2307" s="3">
        <v>1282641</v>
      </c>
      <c r="J2307" s="3" t="s">
        <v>16</v>
      </c>
      <c r="K2307" s="3" t="s">
        <v>4524</v>
      </c>
      <c r="L2307" s="3" t="s">
        <v>4524</v>
      </c>
      <c r="N2307" s="5" t="s">
        <v>4525</v>
      </c>
      <c r="Q2307" s="3" t="s">
        <v>4522</v>
      </c>
      <c r="R2307" s="3">
        <v>300</v>
      </c>
      <c r="S2307" s="3">
        <v>99</v>
      </c>
    </row>
    <row r="2308" spans="1:20" x14ac:dyDescent="0.35">
      <c r="A2308" s="2" t="s">
        <v>11</v>
      </c>
      <c r="B2308" s="3" t="s">
        <v>12</v>
      </c>
      <c r="C2308" s="3" t="s">
        <v>13</v>
      </c>
      <c r="D2308" s="3" t="s">
        <v>14</v>
      </c>
      <c r="E2308" s="3" t="s">
        <v>3</v>
      </c>
      <c r="G2308" s="3" t="s">
        <v>15</v>
      </c>
      <c r="H2308" s="3">
        <v>1282622</v>
      </c>
      <c r="I2308" s="3">
        <v>1283620</v>
      </c>
      <c r="J2308" s="3" t="s">
        <v>16</v>
      </c>
      <c r="Q2308" s="3" t="s">
        <v>4526</v>
      </c>
      <c r="R2308" s="3">
        <v>999</v>
      </c>
      <c r="T2308" s="3" t="s">
        <v>4527</v>
      </c>
    </row>
    <row r="2309" spans="1:20" x14ac:dyDescent="0.35">
      <c r="A2309" s="2" t="s">
        <v>20</v>
      </c>
      <c r="B2309" s="3" t="s">
        <v>21</v>
      </c>
      <c r="C2309" s="3" t="s">
        <v>13</v>
      </c>
      <c r="D2309" s="3" t="s">
        <v>14</v>
      </c>
      <c r="E2309" s="3" t="s">
        <v>3</v>
      </c>
      <c r="G2309" s="3" t="s">
        <v>15</v>
      </c>
      <c r="H2309" s="3">
        <v>1282622</v>
      </c>
      <c r="I2309" s="3">
        <v>1283620</v>
      </c>
      <c r="J2309" s="3" t="s">
        <v>16</v>
      </c>
      <c r="K2309" s="3" t="s">
        <v>4528</v>
      </c>
      <c r="L2309" s="3" t="s">
        <v>4528</v>
      </c>
      <c r="N2309" s="5" t="s">
        <v>4529</v>
      </c>
      <c r="Q2309" s="3" t="s">
        <v>4526</v>
      </c>
      <c r="R2309" s="3">
        <v>999</v>
      </c>
      <c r="S2309" s="3">
        <v>332</v>
      </c>
    </row>
    <row r="2310" spans="1:20" x14ac:dyDescent="0.35">
      <c r="A2310" s="2" t="s">
        <v>11</v>
      </c>
      <c r="B2310" s="3" t="s">
        <v>12</v>
      </c>
      <c r="C2310" s="3" t="s">
        <v>13</v>
      </c>
      <c r="D2310" s="3" t="s">
        <v>14</v>
      </c>
      <c r="E2310" s="3" t="s">
        <v>3</v>
      </c>
      <c r="G2310" s="3" t="s">
        <v>15</v>
      </c>
      <c r="H2310" s="3">
        <v>1283903</v>
      </c>
      <c r="I2310" s="3">
        <v>1284784</v>
      </c>
      <c r="J2310" s="3" t="s">
        <v>16</v>
      </c>
      <c r="Q2310" s="3" t="s">
        <v>4530</v>
      </c>
      <c r="R2310" s="3">
        <v>882</v>
      </c>
      <c r="T2310" s="3" t="s">
        <v>4531</v>
      </c>
    </row>
    <row r="2311" spans="1:20" x14ac:dyDescent="0.35">
      <c r="A2311" s="2" t="s">
        <v>20</v>
      </c>
      <c r="B2311" s="3" t="s">
        <v>21</v>
      </c>
      <c r="C2311" s="3" t="s">
        <v>13</v>
      </c>
      <c r="D2311" s="3" t="s">
        <v>14</v>
      </c>
      <c r="E2311" s="3" t="s">
        <v>3</v>
      </c>
      <c r="G2311" s="3" t="s">
        <v>15</v>
      </c>
      <c r="H2311" s="3">
        <v>1283903</v>
      </c>
      <c r="I2311" s="3">
        <v>1284784</v>
      </c>
      <c r="J2311" s="3" t="s">
        <v>16</v>
      </c>
      <c r="K2311" s="3" t="s">
        <v>4532</v>
      </c>
      <c r="L2311" s="3" t="s">
        <v>4532</v>
      </c>
      <c r="N2311" s="5" t="s">
        <v>4533</v>
      </c>
      <c r="Q2311" s="3" t="s">
        <v>4530</v>
      </c>
      <c r="R2311" s="3">
        <v>882</v>
      </c>
      <c r="S2311" s="3">
        <v>293</v>
      </c>
    </row>
    <row r="2312" spans="1:20" x14ac:dyDescent="0.35">
      <c r="A2312" s="2" t="s">
        <v>11</v>
      </c>
      <c r="B2312" s="3" t="s">
        <v>12</v>
      </c>
      <c r="C2312" s="3" t="s">
        <v>13</v>
      </c>
      <c r="D2312" s="3" t="s">
        <v>14</v>
      </c>
      <c r="E2312" s="3" t="s">
        <v>3</v>
      </c>
      <c r="G2312" s="3" t="s">
        <v>15</v>
      </c>
      <c r="H2312" s="3">
        <v>1284927</v>
      </c>
      <c r="I2312" s="3">
        <v>1286360</v>
      </c>
      <c r="J2312" s="3" t="s">
        <v>16</v>
      </c>
      <c r="Q2312" s="3" t="s">
        <v>4534</v>
      </c>
      <c r="R2312" s="3">
        <v>1434</v>
      </c>
      <c r="T2312" s="3" t="s">
        <v>4535</v>
      </c>
    </row>
    <row r="2313" spans="1:20" x14ac:dyDescent="0.35">
      <c r="A2313" s="2" t="s">
        <v>20</v>
      </c>
      <c r="B2313" s="3" t="s">
        <v>21</v>
      </c>
      <c r="C2313" s="3" t="s">
        <v>13</v>
      </c>
      <c r="D2313" s="3" t="s">
        <v>14</v>
      </c>
      <c r="E2313" s="3" t="s">
        <v>3</v>
      </c>
      <c r="G2313" s="3" t="s">
        <v>15</v>
      </c>
      <c r="H2313" s="3">
        <v>1284927</v>
      </c>
      <c r="I2313" s="3">
        <v>1286360</v>
      </c>
      <c r="J2313" s="3" t="s">
        <v>16</v>
      </c>
      <c r="K2313" s="3" t="s">
        <v>4536</v>
      </c>
      <c r="L2313" s="3" t="s">
        <v>4536</v>
      </c>
      <c r="N2313" s="5" t="s">
        <v>4537</v>
      </c>
      <c r="Q2313" s="3" t="s">
        <v>4534</v>
      </c>
      <c r="R2313" s="3">
        <v>1434</v>
      </c>
      <c r="S2313" s="3">
        <v>477</v>
      </c>
    </row>
    <row r="2314" spans="1:20" x14ac:dyDescent="0.35">
      <c r="A2314" s="2" t="s">
        <v>11</v>
      </c>
      <c r="B2314" s="3" t="s">
        <v>12</v>
      </c>
      <c r="C2314" s="3" t="s">
        <v>13</v>
      </c>
      <c r="D2314" s="3" t="s">
        <v>14</v>
      </c>
      <c r="E2314" s="3" t="s">
        <v>3</v>
      </c>
      <c r="G2314" s="3" t="s">
        <v>15</v>
      </c>
      <c r="H2314" s="3">
        <v>1286350</v>
      </c>
      <c r="I2314" s="3">
        <v>1286601</v>
      </c>
      <c r="J2314" s="3" t="s">
        <v>16</v>
      </c>
      <c r="Q2314" s="3" t="s">
        <v>4538</v>
      </c>
      <c r="R2314" s="3">
        <v>252</v>
      </c>
      <c r="T2314" s="3" t="s">
        <v>4539</v>
      </c>
    </row>
    <row r="2315" spans="1:20" x14ac:dyDescent="0.35">
      <c r="A2315" s="2" t="s">
        <v>20</v>
      </c>
      <c r="B2315" s="3" t="s">
        <v>21</v>
      </c>
      <c r="C2315" s="3" t="s">
        <v>13</v>
      </c>
      <c r="D2315" s="3" t="s">
        <v>14</v>
      </c>
      <c r="E2315" s="3" t="s">
        <v>3</v>
      </c>
      <c r="G2315" s="3" t="s">
        <v>15</v>
      </c>
      <c r="H2315" s="3">
        <v>1286350</v>
      </c>
      <c r="I2315" s="3">
        <v>1286601</v>
      </c>
      <c r="J2315" s="3" t="s">
        <v>16</v>
      </c>
      <c r="K2315" s="3" t="s">
        <v>4540</v>
      </c>
      <c r="L2315" s="3" t="s">
        <v>4540</v>
      </c>
      <c r="N2315" s="5" t="s">
        <v>4541</v>
      </c>
      <c r="Q2315" s="3" t="s">
        <v>4538</v>
      </c>
      <c r="R2315" s="3">
        <v>252</v>
      </c>
      <c r="S2315" s="3">
        <v>83</v>
      </c>
    </row>
    <row r="2316" spans="1:20" x14ac:dyDescent="0.35">
      <c r="A2316" s="2" t="s">
        <v>11</v>
      </c>
      <c r="B2316" s="3" t="s">
        <v>12</v>
      </c>
      <c r="C2316" s="3" t="s">
        <v>13</v>
      </c>
      <c r="D2316" s="3" t="s">
        <v>14</v>
      </c>
      <c r="E2316" s="3" t="s">
        <v>3</v>
      </c>
      <c r="G2316" s="3" t="s">
        <v>15</v>
      </c>
      <c r="H2316" s="3">
        <v>1286684</v>
      </c>
      <c r="I2316" s="3">
        <v>1288030</v>
      </c>
      <c r="J2316" s="3" t="s">
        <v>16</v>
      </c>
      <c r="O2316" s="2" t="s">
        <v>4542</v>
      </c>
      <c r="Q2316" s="3" t="s">
        <v>4543</v>
      </c>
      <c r="R2316" s="3">
        <v>1347</v>
      </c>
      <c r="T2316" s="3" t="s">
        <v>4544</v>
      </c>
    </row>
    <row r="2317" spans="1:20" x14ac:dyDescent="0.35">
      <c r="A2317" s="2" t="s">
        <v>20</v>
      </c>
      <c r="B2317" s="3" t="s">
        <v>21</v>
      </c>
      <c r="C2317" s="3" t="s">
        <v>13</v>
      </c>
      <c r="D2317" s="3" t="s">
        <v>14</v>
      </c>
      <c r="E2317" s="3" t="s">
        <v>3</v>
      </c>
      <c r="G2317" s="3" t="s">
        <v>15</v>
      </c>
      <c r="H2317" s="3">
        <v>1286684</v>
      </c>
      <c r="I2317" s="3">
        <v>1288030</v>
      </c>
      <c r="J2317" s="3" t="s">
        <v>16</v>
      </c>
      <c r="K2317" s="3" t="s">
        <v>4545</v>
      </c>
      <c r="L2317" s="3" t="s">
        <v>4545</v>
      </c>
      <c r="N2317" s="5" t="s">
        <v>4546</v>
      </c>
      <c r="O2317" s="2" t="s">
        <v>4542</v>
      </c>
      <c r="Q2317" s="3" t="s">
        <v>4543</v>
      </c>
      <c r="R2317" s="3">
        <v>1347</v>
      </c>
      <c r="S2317" s="3">
        <v>448</v>
      </c>
    </row>
    <row r="2318" spans="1:20" x14ac:dyDescent="0.35">
      <c r="A2318" s="2" t="s">
        <v>11</v>
      </c>
      <c r="B2318" s="3" t="s">
        <v>12</v>
      </c>
      <c r="C2318" s="3" t="s">
        <v>13</v>
      </c>
      <c r="D2318" s="3" t="s">
        <v>14</v>
      </c>
      <c r="E2318" s="3" t="s">
        <v>3</v>
      </c>
      <c r="G2318" s="3" t="s">
        <v>15</v>
      </c>
      <c r="H2318" s="3">
        <v>1288132</v>
      </c>
      <c r="I2318" s="3">
        <v>1288593</v>
      </c>
      <c r="J2318" s="3" t="s">
        <v>16</v>
      </c>
      <c r="Q2318" s="3" t="s">
        <v>4547</v>
      </c>
      <c r="R2318" s="3">
        <v>462</v>
      </c>
      <c r="T2318" s="3" t="s">
        <v>4548</v>
      </c>
    </row>
    <row r="2319" spans="1:20" x14ac:dyDescent="0.35">
      <c r="A2319" s="2" t="s">
        <v>20</v>
      </c>
      <c r="B2319" s="3" t="s">
        <v>21</v>
      </c>
      <c r="C2319" s="3" t="s">
        <v>13</v>
      </c>
      <c r="D2319" s="3" t="s">
        <v>14</v>
      </c>
      <c r="E2319" s="3" t="s">
        <v>3</v>
      </c>
      <c r="G2319" s="3" t="s">
        <v>15</v>
      </c>
      <c r="H2319" s="3">
        <v>1288132</v>
      </c>
      <c r="I2319" s="3">
        <v>1288593</v>
      </c>
      <c r="J2319" s="3" t="s">
        <v>16</v>
      </c>
      <c r="K2319" s="3" t="s">
        <v>4549</v>
      </c>
      <c r="L2319" s="3" t="s">
        <v>4549</v>
      </c>
      <c r="N2319" s="5" t="s">
        <v>4550</v>
      </c>
      <c r="Q2319" s="3" t="s">
        <v>4547</v>
      </c>
      <c r="R2319" s="3">
        <v>462</v>
      </c>
      <c r="S2319" s="3">
        <v>153</v>
      </c>
    </row>
    <row r="2320" spans="1:20" x14ac:dyDescent="0.35">
      <c r="A2320" s="2" t="s">
        <v>11</v>
      </c>
      <c r="B2320" s="3" t="s">
        <v>12</v>
      </c>
      <c r="C2320" s="3" t="s">
        <v>13</v>
      </c>
      <c r="D2320" s="3" t="s">
        <v>14</v>
      </c>
      <c r="E2320" s="3" t="s">
        <v>3</v>
      </c>
      <c r="G2320" s="3" t="s">
        <v>15</v>
      </c>
      <c r="H2320" s="3">
        <v>1288748</v>
      </c>
      <c r="I2320" s="3">
        <v>1289194</v>
      </c>
      <c r="J2320" s="3" t="s">
        <v>16</v>
      </c>
      <c r="O2320" s="2" t="s">
        <v>4551</v>
      </c>
      <c r="Q2320" s="3" t="s">
        <v>4552</v>
      </c>
      <c r="R2320" s="3">
        <v>447</v>
      </c>
      <c r="T2320" s="3" t="s">
        <v>4553</v>
      </c>
    </row>
    <row r="2321" spans="1:20" x14ac:dyDescent="0.35">
      <c r="A2321" s="2" t="s">
        <v>20</v>
      </c>
      <c r="B2321" s="3" t="s">
        <v>21</v>
      </c>
      <c r="C2321" s="3" t="s">
        <v>13</v>
      </c>
      <c r="D2321" s="3" t="s">
        <v>14</v>
      </c>
      <c r="E2321" s="3" t="s">
        <v>3</v>
      </c>
      <c r="G2321" s="3" t="s">
        <v>15</v>
      </c>
      <c r="H2321" s="3">
        <v>1288748</v>
      </c>
      <c r="I2321" s="3">
        <v>1289194</v>
      </c>
      <c r="J2321" s="3" t="s">
        <v>16</v>
      </c>
      <c r="K2321" s="3" t="s">
        <v>4554</v>
      </c>
      <c r="L2321" s="3" t="s">
        <v>4554</v>
      </c>
      <c r="N2321" s="5" t="s">
        <v>4555</v>
      </c>
      <c r="O2321" s="2" t="s">
        <v>4551</v>
      </c>
      <c r="Q2321" s="3" t="s">
        <v>4552</v>
      </c>
      <c r="R2321" s="3">
        <v>447</v>
      </c>
      <c r="S2321" s="3">
        <v>148</v>
      </c>
    </row>
    <row r="2322" spans="1:20" x14ac:dyDescent="0.35">
      <c r="A2322" s="2" t="s">
        <v>11</v>
      </c>
      <c r="B2322" s="3" t="s">
        <v>12</v>
      </c>
      <c r="C2322" s="3" t="s">
        <v>13</v>
      </c>
      <c r="D2322" s="3" t="s">
        <v>14</v>
      </c>
      <c r="E2322" s="3" t="s">
        <v>3</v>
      </c>
      <c r="G2322" s="3" t="s">
        <v>15</v>
      </c>
      <c r="H2322" s="3">
        <v>1289265</v>
      </c>
      <c r="I2322" s="3">
        <v>1290278</v>
      </c>
      <c r="J2322" s="3" t="s">
        <v>16</v>
      </c>
      <c r="Q2322" s="3" t="s">
        <v>4556</v>
      </c>
      <c r="R2322" s="3">
        <v>1014</v>
      </c>
      <c r="T2322" s="3" t="s">
        <v>4557</v>
      </c>
    </row>
    <row r="2323" spans="1:20" x14ac:dyDescent="0.35">
      <c r="A2323" s="2" t="s">
        <v>20</v>
      </c>
      <c r="B2323" s="3" t="s">
        <v>21</v>
      </c>
      <c r="C2323" s="3" t="s">
        <v>13</v>
      </c>
      <c r="D2323" s="3" t="s">
        <v>14</v>
      </c>
      <c r="E2323" s="3" t="s">
        <v>3</v>
      </c>
      <c r="G2323" s="3" t="s">
        <v>15</v>
      </c>
      <c r="H2323" s="3">
        <v>1289265</v>
      </c>
      <c r="I2323" s="3">
        <v>1290278</v>
      </c>
      <c r="J2323" s="3" t="s">
        <v>16</v>
      </c>
      <c r="K2323" s="3" t="s">
        <v>4558</v>
      </c>
      <c r="L2323" s="3" t="s">
        <v>4558</v>
      </c>
      <c r="N2323" s="5" t="s">
        <v>4559</v>
      </c>
      <c r="Q2323" s="3" t="s">
        <v>4556</v>
      </c>
      <c r="R2323" s="3">
        <v>1014</v>
      </c>
      <c r="S2323" s="3">
        <v>337</v>
      </c>
    </row>
    <row r="2324" spans="1:20" x14ac:dyDescent="0.35">
      <c r="A2324" s="2" t="s">
        <v>11</v>
      </c>
      <c r="B2324" s="3" t="s">
        <v>12</v>
      </c>
      <c r="C2324" s="3" t="s">
        <v>13</v>
      </c>
      <c r="D2324" s="3" t="s">
        <v>14</v>
      </c>
      <c r="E2324" s="3" t="s">
        <v>3</v>
      </c>
      <c r="G2324" s="3" t="s">
        <v>15</v>
      </c>
      <c r="H2324" s="3">
        <v>1290531</v>
      </c>
      <c r="I2324" s="3">
        <v>1291388</v>
      </c>
      <c r="J2324" s="3" t="s">
        <v>16</v>
      </c>
      <c r="Q2324" s="3" t="s">
        <v>4560</v>
      </c>
      <c r="R2324" s="3">
        <v>858</v>
      </c>
      <c r="T2324" s="3" t="s">
        <v>4561</v>
      </c>
    </row>
    <row r="2325" spans="1:20" x14ac:dyDescent="0.35">
      <c r="A2325" s="2" t="s">
        <v>20</v>
      </c>
      <c r="B2325" s="3" t="s">
        <v>21</v>
      </c>
      <c r="C2325" s="3" t="s">
        <v>13</v>
      </c>
      <c r="D2325" s="3" t="s">
        <v>14</v>
      </c>
      <c r="E2325" s="3" t="s">
        <v>3</v>
      </c>
      <c r="G2325" s="3" t="s">
        <v>15</v>
      </c>
      <c r="H2325" s="3">
        <v>1290531</v>
      </c>
      <c r="I2325" s="3">
        <v>1291388</v>
      </c>
      <c r="J2325" s="3" t="s">
        <v>16</v>
      </c>
      <c r="K2325" s="3" t="s">
        <v>4562</v>
      </c>
      <c r="L2325" s="3" t="s">
        <v>4562</v>
      </c>
      <c r="N2325" s="5" t="s">
        <v>4563</v>
      </c>
      <c r="Q2325" s="3" t="s">
        <v>4560</v>
      </c>
      <c r="R2325" s="3">
        <v>858</v>
      </c>
      <c r="S2325" s="3">
        <v>285</v>
      </c>
    </row>
    <row r="2326" spans="1:20" x14ac:dyDescent="0.35">
      <c r="A2326" s="2" t="s">
        <v>11</v>
      </c>
      <c r="B2326" s="3" t="s">
        <v>12</v>
      </c>
      <c r="C2326" s="3" t="s">
        <v>13</v>
      </c>
      <c r="D2326" s="3" t="s">
        <v>14</v>
      </c>
      <c r="E2326" s="3" t="s">
        <v>3</v>
      </c>
      <c r="G2326" s="3" t="s">
        <v>15</v>
      </c>
      <c r="H2326" s="3">
        <v>1291499</v>
      </c>
      <c r="I2326" s="3">
        <v>1292752</v>
      </c>
      <c r="J2326" s="3" t="s">
        <v>16</v>
      </c>
      <c r="Q2326" s="3" t="s">
        <v>4564</v>
      </c>
      <c r="R2326" s="3">
        <v>1254</v>
      </c>
      <c r="T2326" s="3" t="s">
        <v>4565</v>
      </c>
    </row>
    <row r="2327" spans="1:20" x14ac:dyDescent="0.35">
      <c r="A2327" s="2" t="s">
        <v>20</v>
      </c>
      <c r="B2327" s="3" t="s">
        <v>21</v>
      </c>
      <c r="C2327" s="3" t="s">
        <v>13</v>
      </c>
      <c r="D2327" s="3" t="s">
        <v>14</v>
      </c>
      <c r="E2327" s="3" t="s">
        <v>3</v>
      </c>
      <c r="G2327" s="3" t="s">
        <v>15</v>
      </c>
      <c r="H2327" s="3">
        <v>1291499</v>
      </c>
      <c r="I2327" s="3">
        <v>1292752</v>
      </c>
      <c r="J2327" s="3" t="s">
        <v>16</v>
      </c>
      <c r="K2327" s="3" t="s">
        <v>4566</v>
      </c>
      <c r="L2327" s="3" t="s">
        <v>4566</v>
      </c>
      <c r="N2327" s="5" t="s">
        <v>4567</v>
      </c>
      <c r="Q2327" s="3" t="s">
        <v>4564</v>
      </c>
      <c r="R2327" s="3">
        <v>1254</v>
      </c>
      <c r="S2327" s="3">
        <v>417</v>
      </c>
    </row>
    <row r="2328" spans="1:20" x14ac:dyDescent="0.35">
      <c r="A2328" s="2" t="s">
        <v>11</v>
      </c>
      <c r="B2328" s="3" t="s">
        <v>12</v>
      </c>
      <c r="C2328" s="3" t="s">
        <v>13</v>
      </c>
      <c r="D2328" s="3" t="s">
        <v>14</v>
      </c>
      <c r="E2328" s="3" t="s">
        <v>3</v>
      </c>
      <c r="G2328" s="3" t="s">
        <v>15</v>
      </c>
      <c r="H2328" s="3">
        <v>1293031</v>
      </c>
      <c r="I2328" s="3">
        <v>1293936</v>
      </c>
      <c r="J2328" s="3" t="s">
        <v>28</v>
      </c>
      <c r="O2328" s="2" t="s">
        <v>4568</v>
      </c>
      <c r="Q2328" s="3" t="s">
        <v>4569</v>
      </c>
      <c r="R2328" s="3">
        <v>906</v>
      </c>
      <c r="T2328" s="3" t="s">
        <v>4570</v>
      </c>
    </row>
    <row r="2329" spans="1:20" x14ac:dyDescent="0.35">
      <c r="A2329" s="2" t="s">
        <v>20</v>
      </c>
      <c r="B2329" s="3" t="s">
        <v>21</v>
      </c>
      <c r="C2329" s="3" t="s">
        <v>13</v>
      </c>
      <c r="D2329" s="3" t="s">
        <v>14</v>
      </c>
      <c r="E2329" s="3" t="s">
        <v>3</v>
      </c>
      <c r="G2329" s="3" t="s">
        <v>15</v>
      </c>
      <c r="H2329" s="3">
        <v>1293031</v>
      </c>
      <c r="I2329" s="3">
        <v>1293936</v>
      </c>
      <c r="J2329" s="3" t="s">
        <v>28</v>
      </c>
      <c r="K2329" s="3" t="s">
        <v>4571</v>
      </c>
      <c r="L2329" s="3" t="s">
        <v>4571</v>
      </c>
      <c r="N2329" s="5" t="s">
        <v>4572</v>
      </c>
      <c r="O2329" s="2" t="s">
        <v>4568</v>
      </c>
      <c r="Q2329" s="3" t="s">
        <v>4569</v>
      </c>
      <c r="R2329" s="3">
        <v>906</v>
      </c>
      <c r="S2329" s="3">
        <v>301</v>
      </c>
    </row>
    <row r="2330" spans="1:20" x14ac:dyDescent="0.35">
      <c r="A2330" s="2" t="s">
        <v>11</v>
      </c>
      <c r="B2330" s="3" t="s">
        <v>12</v>
      </c>
      <c r="C2330" s="3" t="s">
        <v>13</v>
      </c>
      <c r="D2330" s="3" t="s">
        <v>14</v>
      </c>
      <c r="E2330" s="3" t="s">
        <v>3</v>
      </c>
      <c r="G2330" s="3" t="s">
        <v>15</v>
      </c>
      <c r="H2330" s="3">
        <v>1293967</v>
      </c>
      <c r="I2330" s="3">
        <v>1294230</v>
      </c>
      <c r="J2330" s="3" t="s">
        <v>28</v>
      </c>
      <c r="Q2330" s="3" t="s">
        <v>4573</v>
      </c>
      <c r="R2330" s="3">
        <v>264</v>
      </c>
      <c r="T2330" s="3" t="s">
        <v>4574</v>
      </c>
    </row>
    <row r="2331" spans="1:20" x14ac:dyDescent="0.35">
      <c r="A2331" s="2" t="s">
        <v>20</v>
      </c>
      <c r="B2331" s="3" t="s">
        <v>21</v>
      </c>
      <c r="C2331" s="3" t="s">
        <v>13</v>
      </c>
      <c r="D2331" s="3" t="s">
        <v>14</v>
      </c>
      <c r="E2331" s="3" t="s">
        <v>3</v>
      </c>
      <c r="G2331" s="3" t="s">
        <v>15</v>
      </c>
      <c r="H2331" s="3">
        <v>1293967</v>
      </c>
      <c r="I2331" s="3">
        <v>1294230</v>
      </c>
      <c r="J2331" s="3" t="s">
        <v>28</v>
      </c>
      <c r="K2331" s="3" t="s">
        <v>4575</v>
      </c>
      <c r="L2331" s="3" t="s">
        <v>4575</v>
      </c>
      <c r="N2331" s="5" t="s">
        <v>31</v>
      </c>
      <c r="Q2331" s="3" t="s">
        <v>4573</v>
      </c>
      <c r="R2331" s="3">
        <v>264</v>
      </c>
      <c r="S2331" s="3">
        <v>87</v>
      </c>
    </row>
    <row r="2332" spans="1:20" x14ac:dyDescent="0.35">
      <c r="A2332" s="2" t="s">
        <v>11</v>
      </c>
      <c r="B2332" s="3" t="s">
        <v>12</v>
      </c>
      <c r="C2332" s="3" t="s">
        <v>13</v>
      </c>
      <c r="D2332" s="3" t="s">
        <v>14</v>
      </c>
      <c r="E2332" s="3" t="s">
        <v>3</v>
      </c>
      <c r="G2332" s="3" t="s">
        <v>15</v>
      </c>
      <c r="H2332" s="3">
        <v>1294248</v>
      </c>
      <c r="I2332" s="3">
        <v>1294871</v>
      </c>
      <c r="J2332" s="3" t="s">
        <v>28</v>
      </c>
      <c r="Q2332" s="3" t="s">
        <v>4576</v>
      </c>
      <c r="R2332" s="3">
        <v>624</v>
      </c>
      <c r="T2332" s="3" t="s">
        <v>4577</v>
      </c>
    </row>
    <row r="2333" spans="1:20" x14ac:dyDescent="0.35">
      <c r="A2333" s="2" t="s">
        <v>20</v>
      </c>
      <c r="B2333" s="3" t="s">
        <v>21</v>
      </c>
      <c r="C2333" s="3" t="s">
        <v>13</v>
      </c>
      <c r="D2333" s="3" t="s">
        <v>14</v>
      </c>
      <c r="E2333" s="3" t="s">
        <v>3</v>
      </c>
      <c r="G2333" s="3" t="s">
        <v>15</v>
      </c>
      <c r="H2333" s="3">
        <v>1294248</v>
      </c>
      <c r="I2333" s="3">
        <v>1294871</v>
      </c>
      <c r="J2333" s="3" t="s">
        <v>28</v>
      </c>
      <c r="K2333" s="3" t="s">
        <v>4578</v>
      </c>
      <c r="L2333" s="3" t="s">
        <v>4578</v>
      </c>
      <c r="N2333" s="5" t="s">
        <v>4579</v>
      </c>
      <c r="Q2333" s="3" t="s">
        <v>4576</v>
      </c>
      <c r="R2333" s="3">
        <v>624</v>
      </c>
      <c r="S2333" s="3">
        <v>207</v>
      </c>
    </row>
    <row r="2334" spans="1:20" x14ac:dyDescent="0.35">
      <c r="A2334" s="2" t="s">
        <v>11</v>
      </c>
      <c r="B2334" s="3" t="s">
        <v>12</v>
      </c>
      <c r="C2334" s="3" t="s">
        <v>13</v>
      </c>
      <c r="D2334" s="3" t="s">
        <v>14</v>
      </c>
      <c r="E2334" s="3" t="s">
        <v>3</v>
      </c>
      <c r="G2334" s="3" t="s">
        <v>15</v>
      </c>
      <c r="H2334" s="3">
        <v>1295002</v>
      </c>
      <c r="I2334" s="3">
        <v>1295382</v>
      </c>
      <c r="J2334" s="3" t="s">
        <v>28</v>
      </c>
      <c r="Q2334" s="3" t="s">
        <v>4580</v>
      </c>
      <c r="R2334" s="3">
        <v>381</v>
      </c>
      <c r="T2334" s="3" t="s">
        <v>4581</v>
      </c>
    </row>
    <row r="2335" spans="1:20" x14ac:dyDescent="0.35">
      <c r="A2335" s="2" t="s">
        <v>20</v>
      </c>
      <c r="B2335" s="3" t="s">
        <v>21</v>
      </c>
      <c r="C2335" s="3" t="s">
        <v>13</v>
      </c>
      <c r="D2335" s="3" t="s">
        <v>14</v>
      </c>
      <c r="E2335" s="3" t="s">
        <v>3</v>
      </c>
      <c r="G2335" s="3" t="s">
        <v>15</v>
      </c>
      <c r="H2335" s="3">
        <v>1295002</v>
      </c>
      <c r="I2335" s="3">
        <v>1295382</v>
      </c>
      <c r="J2335" s="3" t="s">
        <v>28</v>
      </c>
      <c r="K2335" s="3" t="s">
        <v>4582</v>
      </c>
      <c r="L2335" s="3" t="s">
        <v>4582</v>
      </c>
      <c r="N2335" s="5" t="s">
        <v>31</v>
      </c>
      <c r="Q2335" s="3" t="s">
        <v>4580</v>
      </c>
      <c r="R2335" s="3">
        <v>381</v>
      </c>
      <c r="S2335" s="3">
        <v>126</v>
      </c>
    </row>
    <row r="2336" spans="1:20" x14ac:dyDescent="0.35">
      <c r="A2336" s="2" t="s">
        <v>11</v>
      </c>
      <c r="B2336" s="3" t="s">
        <v>12</v>
      </c>
      <c r="C2336" s="3" t="s">
        <v>13</v>
      </c>
      <c r="D2336" s="3" t="s">
        <v>14</v>
      </c>
      <c r="E2336" s="3" t="s">
        <v>3</v>
      </c>
      <c r="G2336" s="3" t="s">
        <v>15</v>
      </c>
      <c r="H2336" s="3">
        <v>1295412</v>
      </c>
      <c r="I2336" s="3">
        <v>1297481</v>
      </c>
      <c r="J2336" s="3" t="s">
        <v>28</v>
      </c>
      <c r="Q2336" s="3" t="s">
        <v>4583</v>
      </c>
      <c r="R2336" s="3">
        <v>2070</v>
      </c>
      <c r="T2336" s="3" t="s">
        <v>4584</v>
      </c>
    </row>
    <row r="2337" spans="1:20" x14ac:dyDescent="0.35">
      <c r="A2337" s="2" t="s">
        <v>20</v>
      </c>
      <c r="B2337" s="3" t="s">
        <v>21</v>
      </c>
      <c r="C2337" s="3" t="s">
        <v>13</v>
      </c>
      <c r="D2337" s="3" t="s">
        <v>14</v>
      </c>
      <c r="E2337" s="3" t="s">
        <v>3</v>
      </c>
      <c r="G2337" s="3" t="s">
        <v>15</v>
      </c>
      <c r="H2337" s="3">
        <v>1295412</v>
      </c>
      <c r="I2337" s="3">
        <v>1297481</v>
      </c>
      <c r="J2337" s="3" t="s">
        <v>28</v>
      </c>
      <c r="K2337" s="3" t="s">
        <v>4585</v>
      </c>
      <c r="L2337" s="3" t="s">
        <v>4585</v>
      </c>
      <c r="N2337" s="5" t="s">
        <v>4586</v>
      </c>
      <c r="Q2337" s="3" t="s">
        <v>4583</v>
      </c>
      <c r="R2337" s="3">
        <v>2070</v>
      </c>
      <c r="S2337" s="3">
        <v>689</v>
      </c>
    </row>
    <row r="2338" spans="1:20" x14ac:dyDescent="0.35">
      <c r="A2338" s="2" t="s">
        <v>11</v>
      </c>
      <c r="B2338" s="3" t="s">
        <v>12</v>
      </c>
      <c r="C2338" s="3" t="s">
        <v>13</v>
      </c>
      <c r="D2338" s="3" t="s">
        <v>14</v>
      </c>
      <c r="E2338" s="3" t="s">
        <v>3</v>
      </c>
      <c r="G2338" s="3" t="s">
        <v>15</v>
      </c>
      <c r="H2338" s="3">
        <v>1297617</v>
      </c>
      <c r="I2338" s="3">
        <v>1299035</v>
      </c>
      <c r="J2338" s="3" t="s">
        <v>16</v>
      </c>
      <c r="O2338" s="2" t="s">
        <v>4587</v>
      </c>
      <c r="Q2338" s="3" t="s">
        <v>4588</v>
      </c>
      <c r="R2338" s="3">
        <v>1419</v>
      </c>
      <c r="T2338" s="3" t="s">
        <v>4589</v>
      </c>
    </row>
    <row r="2339" spans="1:20" x14ac:dyDescent="0.35">
      <c r="A2339" s="2" t="s">
        <v>20</v>
      </c>
      <c r="B2339" s="3" t="s">
        <v>21</v>
      </c>
      <c r="C2339" s="3" t="s">
        <v>13</v>
      </c>
      <c r="D2339" s="3" t="s">
        <v>14</v>
      </c>
      <c r="E2339" s="3" t="s">
        <v>3</v>
      </c>
      <c r="G2339" s="3" t="s">
        <v>15</v>
      </c>
      <c r="H2339" s="3">
        <v>1297617</v>
      </c>
      <c r="I2339" s="3">
        <v>1299035</v>
      </c>
      <c r="J2339" s="3" t="s">
        <v>16</v>
      </c>
      <c r="K2339" s="3" t="s">
        <v>4590</v>
      </c>
      <c r="L2339" s="3" t="s">
        <v>4590</v>
      </c>
      <c r="N2339" s="5" t="s">
        <v>4591</v>
      </c>
      <c r="O2339" s="2" t="s">
        <v>4587</v>
      </c>
      <c r="Q2339" s="3" t="s">
        <v>4588</v>
      </c>
      <c r="R2339" s="3">
        <v>1419</v>
      </c>
      <c r="S2339" s="3">
        <v>472</v>
      </c>
    </row>
    <row r="2340" spans="1:20" x14ac:dyDescent="0.35">
      <c r="A2340" s="2" t="s">
        <v>11</v>
      </c>
      <c r="B2340" s="3" t="s">
        <v>12</v>
      </c>
      <c r="C2340" s="3" t="s">
        <v>13</v>
      </c>
      <c r="D2340" s="3" t="s">
        <v>14</v>
      </c>
      <c r="E2340" s="3" t="s">
        <v>3</v>
      </c>
      <c r="G2340" s="3" t="s">
        <v>15</v>
      </c>
      <c r="H2340" s="3">
        <v>1299364</v>
      </c>
      <c r="I2340" s="3">
        <v>1300935</v>
      </c>
      <c r="J2340" s="3" t="s">
        <v>28</v>
      </c>
      <c r="Q2340" s="3" t="s">
        <v>4592</v>
      </c>
      <c r="R2340" s="3">
        <v>1572</v>
      </c>
      <c r="T2340" s="3" t="s">
        <v>4593</v>
      </c>
    </row>
    <row r="2341" spans="1:20" x14ac:dyDescent="0.35">
      <c r="A2341" s="2" t="s">
        <v>20</v>
      </c>
      <c r="B2341" s="3" t="s">
        <v>21</v>
      </c>
      <c r="C2341" s="3" t="s">
        <v>13</v>
      </c>
      <c r="D2341" s="3" t="s">
        <v>14</v>
      </c>
      <c r="E2341" s="3" t="s">
        <v>3</v>
      </c>
      <c r="G2341" s="3" t="s">
        <v>15</v>
      </c>
      <c r="H2341" s="3">
        <v>1299364</v>
      </c>
      <c r="I2341" s="3">
        <v>1300935</v>
      </c>
      <c r="J2341" s="3" t="s">
        <v>28</v>
      </c>
      <c r="K2341" s="3" t="s">
        <v>4594</v>
      </c>
      <c r="L2341" s="3" t="s">
        <v>4594</v>
      </c>
      <c r="N2341" s="5" t="s">
        <v>4595</v>
      </c>
      <c r="Q2341" s="3" t="s">
        <v>4592</v>
      </c>
      <c r="R2341" s="3">
        <v>1572</v>
      </c>
      <c r="S2341" s="3">
        <v>523</v>
      </c>
    </row>
    <row r="2342" spans="1:20" x14ac:dyDescent="0.35">
      <c r="A2342" s="2" t="s">
        <v>11</v>
      </c>
      <c r="B2342" s="3" t="s">
        <v>12</v>
      </c>
      <c r="C2342" s="3" t="s">
        <v>13</v>
      </c>
      <c r="D2342" s="3" t="s">
        <v>14</v>
      </c>
      <c r="E2342" s="3" t="s">
        <v>3</v>
      </c>
      <c r="G2342" s="3" t="s">
        <v>15</v>
      </c>
      <c r="H2342" s="3">
        <v>1301067</v>
      </c>
      <c r="I2342" s="3">
        <v>1301537</v>
      </c>
      <c r="J2342" s="3" t="s">
        <v>28</v>
      </c>
      <c r="Q2342" s="3" t="s">
        <v>4596</v>
      </c>
      <c r="R2342" s="3">
        <v>471</v>
      </c>
      <c r="T2342" s="3" t="s">
        <v>4597</v>
      </c>
    </row>
    <row r="2343" spans="1:20" x14ac:dyDescent="0.35">
      <c r="A2343" s="2" t="s">
        <v>20</v>
      </c>
      <c r="B2343" s="3" t="s">
        <v>21</v>
      </c>
      <c r="C2343" s="3" t="s">
        <v>13</v>
      </c>
      <c r="D2343" s="3" t="s">
        <v>14</v>
      </c>
      <c r="E2343" s="3" t="s">
        <v>3</v>
      </c>
      <c r="G2343" s="3" t="s">
        <v>15</v>
      </c>
      <c r="H2343" s="3">
        <v>1301067</v>
      </c>
      <c r="I2343" s="3">
        <v>1301537</v>
      </c>
      <c r="J2343" s="3" t="s">
        <v>28</v>
      </c>
      <c r="K2343" s="3" t="s">
        <v>4598</v>
      </c>
      <c r="L2343" s="3" t="s">
        <v>4598</v>
      </c>
      <c r="N2343" s="5" t="s">
        <v>4599</v>
      </c>
      <c r="Q2343" s="3" t="s">
        <v>4596</v>
      </c>
      <c r="R2343" s="3">
        <v>471</v>
      </c>
      <c r="S2343" s="3">
        <v>156</v>
      </c>
    </row>
    <row r="2344" spans="1:20" x14ac:dyDescent="0.35">
      <c r="A2344" s="2" t="s">
        <v>11</v>
      </c>
      <c r="B2344" s="3" t="s">
        <v>12</v>
      </c>
      <c r="C2344" s="3" t="s">
        <v>13</v>
      </c>
      <c r="D2344" s="3" t="s">
        <v>14</v>
      </c>
      <c r="E2344" s="3" t="s">
        <v>3</v>
      </c>
      <c r="G2344" s="3" t="s">
        <v>15</v>
      </c>
      <c r="H2344" s="3">
        <v>1301626</v>
      </c>
      <c r="I2344" s="3">
        <v>1301916</v>
      </c>
      <c r="J2344" s="3" t="s">
        <v>28</v>
      </c>
      <c r="O2344" s="2" t="s">
        <v>4600</v>
      </c>
      <c r="Q2344" s="3" t="s">
        <v>4601</v>
      </c>
      <c r="R2344" s="3">
        <v>291</v>
      </c>
      <c r="T2344" s="3" t="s">
        <v>4602</v>
      </c>
    </row>
    <row r="2345" spans="1:20" x14ac:dyDescent="0.35">
      <c r="A2345" s="2" t="s">
        <v>20</v>
      </c>
      <c r="B2345" s="3" t="s">
        <v>21</v>
      </c>
      <c r="C2345" s="3" t="s">
        <v>13</v>
      </c>
      <c r="D2345" s="3" t="s">
        <v>14</v>
      </c>
      <c r="E2345" s="3" t="s">
        <v>3</v>
      </c>
      <c r="G2345" s="3" t="s">
        <v>15</v>
      </c>
      <c r="H2345" s="3">
        <v>1301626</v>
      </c>
      <c r="I2345" s="3">
        <v>1301916</v>
      </c>
      <c r="J2345" s="3" t="s">
        <v>28</v>
      </c>
      <c r="K2345" s="3" t="s">
        <v>4603</v>
      </c>
      <c r="L2345" s="3" t="s">
        <v>4603</v>
      </c>
      <c r="N2345" s="5" t="s">
        <v>4604</v>
      </c>
      <c r="O2345" s="2" t="s">
        <v>4600</v>
      </c>
      <c r="Q2345" s="3" t="s">
        <v>4601</v>
      </c>
      <c r="R2345" s="3">
        <v>291</v>
      </c>
      <c r="S2345" s="3">
        <v>96</v>
      </c>
    </row>
    <row r="2346" spans="1:20" x14ac:dyDescent="0.35">
      <c r="A2346" s="2" t="s">
        <v>11</v>
      </c>
      <c r="B2346" s="3" t="s">
        <v>12</v>
      </c>
      <c r="C2346" s="3" t="s">
        <v>13</v>
      </c>
      <c r="D2346" s="3" t="s">
        <v>14</v>
      </c>
      <c r="E2346" s="3" t="s">
        <v>3</v>
      </c>
      <c r="G2346" s="3" t="s">
        <v>15</v>
      </c>
      <c r="H2346" s="3">
        <v>1302012</v>
      </c>
      <c r="I2346" s="3">
        <v>1303655</v>
      </c>
      <c r="J2346" s="3" t="s">
        <v>28</v>
      </c>
      <c r="O2346" s="2" t="s">
        <v>4605</v>
      </c>
      <c r="Q2346" s="3" t="s">
        <v>4606</v>
      </c>
      <c r="R2346" s="3">
        <v>1644</v>
      </c>
      <c r="T2346" s="3" t="s">
        <v>4607</v>
      </c>
    </row>
    <row r="2347" spans="1:20" x14ac:dyDescent="0.35">
      <c r="A2347" s="2" t="s">
        <v>20</v>
      </c>
      <c r="B2347" s="3" t="s">
        <v>21</v>
      </c>
      <c r="C2347" s="3" t="s">
        <v>13</v>
      </c>
      <c r="D2347" s="3" t="s">
        <v>14</v>
      </c>
      <c r="E2347" s="3" t="s">
        <v>3</v>
      </c>
      <c r="G2347" s="3" t="s">
        <v>15</v>
      </c>
      <c r="H2347" s="3">
        <v>1302012</v>
      </c>
      <c r="I2347" s="3">
        <v>1303655</v>
      </c>
      <c r="J2347" s="3" t="s">
        <v>28</v>
      </c>
      <c r="K2347" s="3" t="s">
        <v>4608</v>
      </c>
      <c r="L2347" s="3" t="s">
        <v>4608</v>
      </c>
      <c r="N2347" s="5" t="s">
        <v>4609</v>
      </c>
      <c r="O2347" s="2" t="s">
        <v>4605</v>
      </c>
      <c r="Q2347" s="3" t="s">
        <v>4606</v>
      </c>
      <c r="R2347" s="3">
        <v>1644</v>
      </c>
      <c r="S2347" s="3">
        <v>547</v>
      </c>
    </row>
    <row r="2348" spans="1:20" x14ac:dyDescent="0.35">
      <c r="A2348" s="2" t="s">
        <v>11</v>
      </c>
      <c r="B2348" s="3" t="s">
        <v>12</v>
      </c>
      <c r="C2348" s="3" t="s">
        <v>13</v>
      </c>
      <c r="D2348" s="3" t="s">
        <v>14</v>
      </c>
      <c r="E2348" s="3" t="s">
        <v>3</v>
      </c>
      <c r="G2348" s="3" t="s">
        <v>15</v>
      </c>
      <c r="H2348" s="3">
        <v>1303790</v>
      </c>
      <c r="I2348" s="3">
        <v>1304527</v>
      </c>
      <c r="J2348" s="3" t="s">
        <v>28</v>
      </c>
      <c r="O2348" s="2" t="s">
        <v>4610</v>
      </c>
      <c r="Q2348" s="3" t="s">
        <v>4611</v>
      </c>
      <c r="R2348" s="3">
        <v>738</v>
      </c>
      <c r="T2348" s="3" t="s">
        <v>4612</v>
      </c>
    </row>
    <row r="2349" spans="1:20" x14ac:dyDescent="0.35">
      <c r="A2349" s="2" t="s">
        <v>20</v>
      </c>
      <c r="B2349" s="3" t="s">
        <v>21</v>
      </c>
      <c r="C2349" s="3" t="s">
        <v>13</v>
      </c>
      <c r="D2349" s="3" t="s">
        <v>14</v>
      </c>
      <c r="E2349" s="3" t="s">
        <v>3</v>
      </c>
      <c r="G2349" s="3" t="s">
        <v>15</v>
      </c>
      <c r="H2349" s="3">
        <v>1303790</v>
      </c>
      <c r="I2349" s="3">
        <v>1304527</v>
      </c>
      <c r="J2349" s="3" t="s">
        <v>28</v>
      </c>
      <c r="K2349" s="3" t="s">
        <v>4613</v>
      </c>
      <c r="L2349" s="3" t="s">
        <v>4613</v>
      </c>
      <c r="N2349" s="5" t="s">
        <v>3123</v>
      </c>
      <c r="O2349" s="2" t="s">
        <v>4610</v>
      </c>
      <c r="Q2349" s="3" t="s">
        <v>4611</v>
      </c>
      <c r="R2349" s="3">
        <v>738</v>
      </c>
      <c r="S2349" s="3">
        <v>245</v>
      </c>
    </row>
    <row r="2350" spans="1:20" x14ac:dyDescent="0.35">
      <c r="A2350" s="2" t="s">
        <v>11</v>
      </c>
      <c r="B2350" s="3" t="s">
        <v>12</v>
      </c>
      <c r="C2350" s="3" t="s">
        <v>13</v>
      </c>
      <c r="D2350" s="3" t="s">
        <v>14</v>
      </c>
      <c r="E2350" s="3" t="s">
        <v>3</v>
      </c>
      <c r="G2350" s="3" t="s">
        <v>15</v>
      </c>
      <c r="H2350" s="3">
        <v>1304502</v>
      </c>
      <c r="I2350" s="3">
        <v>1305299</v>
      </c>
      <c r="J2350" s="3" t="s">
        <v>28</v>
      </c>
      <c r="Q2350" s="3" t="s">
        <v>4614</v>
      </c>
      <c r="R2350" s="3">
        <v>798</v>
      </c>
      <c r="T2350" s="3" t="s">
        <v>4615</v>
      </c>
    </row>
    <row r="2351" spans="1:20" x14ac:dyDescent="0.35">
      <c r="A2351" s="2" t="s">
        <v>20</v>
      </c>
      <c r="B2351" s="3" t="s">
        <v>21</v>
      </c>
      <c r="C2351" s="3" t="s">
        <v>13</v>
      </c>
      <c r="D2351" s="3" t="s">
        <v>14</v>
      </c>
      <c r="E2351" s="3" t="s">
        <v>3</v>
      </c>
      <c r="G2351" s="3" t="s">
        <v>15</v>
      </c>
      <c r="H2351" s="3">
        <v>1304502</v>
      </c>
      <c r="I2351" s="3">
        <v>1305299</v>
      </c>
      <c r="J2351" s="3" t="s">
        <v>28</v>
      </c>
      <c r="K2351" s="3" t="s">
        <v>4616</v>
      </c>
      <c r="L2351" s="3" t="s">
        <v>4616</v>
      </c>
      <c r="N2351" s="5" t="s">
        <v>4617</v>
      </c>
      <c r="Q2351" s="3" t="s">
        <v>4614</v>
      </c>
      <c r="R2351" s="3">
        <v>798</v>
      </c>
      <c r="S2351" s="3">
        <v>265</v>
      </c>
    </row>
    <row r="2352" spans="1:20" x14ac:dyDescent="0.35">
      <c r="A2352" s="2" t="s">
        <v>11</v>
      </c>
      <c r="B2352" s="3" t="s">
        <v>12</v>
      </c>
      <c r="C2352" s="3" t="s">
        <v>13</v>
      </c>
      <c r="D2352" s="3" t="s">
        <v>14</v>
      </c>
      <c r="E2352" s="3" t="s">
        <v>3</v>
      </c>
      <c r="G2352" s="3" t="s">
        <v>15</v>
      </c>
      <c r="H2352" s="3">
        <v>1305301</v>
      </c>
      <c r="I2352" s="3">
        <v>1305900</v>
      </c>
      <c r="J2352" s="3" t="s">
        <v>28</v>
      </c>
      <c r="Q2352" s="3" t="s">
        <v>4618</v>
      </c>
      <c r="R2352" s="3">
        <v>600</v>
      </c>
      <c r="T2352" s="3" t="s">
        <v>4619</v>
      </c>
    </row>
    <row r="2353" spans="1:20" x14ac:dyDescent="0.35">
      <c r="A2353" s="2" t="s">
        <v>20</v>
      </c>
      <c r="B2353" s="3" t="s">
        <v>21</v>
      </c>
      <c r="C2353" s="3" t="s">
        <v>13</v>
      </c>
      <c r="D2353" s="3" t="s">
        <v>14</v>
      </c>
      <c r="E2353" s="3" t="s">
        <v>3</v>
      </c>
      <c r="G2353" s="3" t="s">
        <v>15</v>
      </c>
      <c r="H2353" s="3">
        <v>1305301</v>
      </c>
      <c r="I2353" s="3">
        <v>1305900</v>
      </c>
      <c r="J2353" s="3" t="s">
        <v>28</v>
      </c>
      <c r="K2353" s="3" t="s">
        <v>4620</v>
      </c>
      <c r="L2353" s="3" t="s">
        <v>4620</v>
      </c>
      <c r="N2353" s="5" t="s">
        <v>4621</v>
      </c>
      <c r="Q2353" s="3" t="s">
        <v>4618</v>
      </c>
      <c r="R2353" s="3">
        <v>600</v>
      </c>
      <c r="S2353" s="3">
        <v>199</v>
      </c>
    </row>
    <row r="2354" spans="1:20" x14ac:dyDescent="0.35">
      <c r="A2354" s="2" t="s">
        <v>11</v>
      </c>
      <c r="B2354" s="3" t="s">
        <v>12</v>
      </c>
      <c r="C2354" s="3" t="s">
        <v>13</v>
      </c>
      <c r="D2354" s="3" t="s">
        <v>14</v>
      </c>
      <c r="E2354" s="3" t="s">
        <v>3</v>
      </c>
      <c r="G2354" s="3" t="s">
        <v>15</v>
      </c>
      <c r="H2354" s="3">
        <v>1305918</v>
      </c>
      <c r="I2354" s="3">
        <v>1306766</v>
      </c>
      <c r="J2354" s="3" t="s">
        <v>28</v>
      </c>
      <c r="O2354" s="2" t="s">
        <v>4622</v>
      </c>
      <c r="Q2354" s="3" t="s">
        <v>4623</v>
      </c>
      <c r="R2354" s="3">
        <v>849</v>
      </c>
      <c r="T2354" s="3" t="s">
        <v>4624</v>
      </c>
    </row>
    <row r="2355" spans="1:20" x14ac:dyDescent="0.35">
      <c r="A2355" s="2" t="s">
        <v>20</v>
      </c>
      <c r="B2355" s="3" t="s">
        <v>21</v>
      </c>
      <c r="C2355" s="3" t="s">
        <v>13</v>
      </c>
      <c r="D2355" s="3" t="s">
        <v>14</v>
      </c>
      <c r="E2355" s="3" t="s">
        <v>3</v>
      </c>
      <c r="G2355" s="3" t="s">
        <v>15</v>
      </c>
      <c r="H2355" s="3">
        <v>1305918</v>
      </c>
      <c r="I2355" s="3">
        <v>1306766</v>
      </c>
      <c r="J2355" s="3" t="s">
        <v>28</v>
      </c>
      <c r="K2355" s="3" t="s">
        <v>4625</v>
      </c>
      <c r="L2355" s="3" t="s">
        <v>4625</v>
      </c>
      <c r="N2355" s="5" t="s">
        <v>4626</v>
      </c>
      <c r="O2355" s="2" t="s">
        <v>4622</v>
      </c>
      <c r="Q2355" s="3" t="s">
        <v>4623</v>
      </c>
      <c r="R2355" s="3">
        <v>849</v>
      </c>
      <c r="S2355" s="3">
        <v>282</v>
      </c>
    </row>
    <row r="2356" spans="1:20" x14ac:dyDescent="0.35">
      <c r="A2356" s="2" t="s">
        <v>11</v>
      </c>
      <c r="B2356" s="3" t="s">
        <v>12</v>
      </c>
      <c r="C2356" s="3" t="s">
        <v>13</v>
      </c>
      <c r="D2356" s="3" t="s">
        <v>14</v>
      </c>
      <c r="E2356" s="3" t="s">
        <v>3</v>
      </c>
      <c r="G2356" s="3" t="s">
        <v>15</v>
      </c>
      <c r="H2356" s="3">
        <v>1306862</v>
      </c>
      <c r="I2356" s="3">
        <v>1308694</v>
      </c>
      <c r="J2356" s="3" t="s">
        <v>16</v>
      </c>
      <c r="Q2356" s="3" t="s">
        <v>4627</v>
      </c>
      <c r="R2356" s="3">
        <v>1833</v>
      </c>
      <c r="T2356" s="3" t="s">
        <v>4628</v>
      </c>
    </row>
    <row r="2357" spans="1:20" x14ac:dyDescent="0.35">
      <c r="A2357" s="2" t="s">
        <v>20</v>
      </c>
      <c r="B2357" s="3" t="s">
        <v>21</v>
      </c>
      <c r="C2357" s="3" t="s">
        <v>13</v>
      </c>
      <c r="D2357" s="3" t="s">
        <v>14</v>
      </c>
      <c r="E2357" s="3" t="s">
        <v>3</v>
      </c>
      <c r="G2357" s="3" t="s">
        <v>15</v>
      </c>
      <c r="H2357" s="3">
        <v>1306862</v>
      </c>
      <c r="I2357" s="3">
        <v>1308694</v>
      </c>
      <c r="J2357" s="3" t="s">
        <v>16</v>
      </c>
      <c r="K2357" s="3" t="s">
        <v>4629</v>
      </c>
      <c r="L2357" s="3" t="s">
        <v>4629</v>
      </c>
      <c r="N2357" s="5" t="s">
        <v>4630</v>
      </c>
      <c r="Q2357" s="3" t="s">
        <v>4627</v>
      </c>
      <c r="R2357" s="3">
        <v>1833</v>
      </c>
      <c r="S2357" s="3">
        <v>610</v>
      </c>
    </row>
    <row r="2358" spans="1:20" x14ac:dyDescent="0.35">
      <c r="A2358" s="2" t="s">
        <v>11</v>
      </c>
      <c r="B2358" s="3" t="s">
        <v>12</v>
      </c>
      <c r="C2358" s="3" t="s">
        <v>13</v>
      </c>
      <c r="D2358" s="3" t="s">
        <v>14</v>
      </c>
      <c r="E2358" s="3" t="s">
        <v>3</v>
      </c>
      <c r="G2358" s="3" t="s">
        <v>15</v>
      </c>
      <c r="H2358" s="3">
        <v>1308802</v>
      </c>
      <c r="I2358" s="3">
        <v>1309698</v>
      </c>
      <c r="J2358" s="3" t="s">
        <v>16</v>
      </c>
      <c r="Q2358" s="3" t="s">
        <v>4631</v>
      </c>
      <c r="R2358" s="3">
        <v>897</v>
      </c>
      <c r="T2358" s="3" t="s">
        <v>4632</v>
      </c>
    </row>
    <row r="2359" spans="1:20" x14ac:dyDescent="0.35">
      <c r="A2359" s="2" t="s">
        <v>20</v>
      </c>
      <c r="B2359" s="3" t="s">
        <v>21</v>
      </c>
      <c r="C2359" s="3" t="s">
        <v>13</v>
      </c>
      <c r="D2359" s="3" t="s">
        <v>14</v>
      </c>
      <c r="E2359" s="3" t="s">
        <v>3</v>
      </c>
      <c r="G2359" s="3" t="s">
        <v>15</v>
      </c>
      <c r="H2359" s="3">
        <v>1308802</v>
      </c>
      <c r="I2359" s="3">
        <v>1309698</v>
      </c>
      <c r="J2359" s="3" t="s">
        <v>16</v>
      </c>
      <c r="K2359" s="3" t="s">
        <v>4633</v>
      </c>
      <c r="L2359" s="3" t="s">
        <v>4633</v>
      </c>
      <c r="N2359" s="5" t="s">
        <v>4634</v>
      </c>
      <c r="Q2359" s="3" t="s">
        <v>4631</v>
      </c>
      <c r="R2359" s="3">
        <v>897</v>
      </c>
      <c r="S2359" s="3">
        <v>298</v>
      </c>
    </row>
    <row r="2360" spans="1:20" x14ac:dyDescent="0.35">
      <c r="A2360" s="2" t="s">
        <v>11</v>
      </c>
      <c r="B2360" s="3" t="s">
        <v>12</v>
      </c>
      <c r="C2360" s="3" t="s">
        <v>13</v>
      </c>
      <c r="D2360" s="3" t="s">
        <v>14</v>
      </c>
      <c r="E2360" s="3" t="s">
        <v>3</v>
      </c>
      <c r="G2360" s="3" t="s">
        <v>15</v>
      </c>
      <c r="H2360" s="3">
        <v>1309782</v>
      </c>
      <c r="I2360" s="3">
        <v>1311926</v>
      </c>
      <c r="J2360" s="3" t="s">
        <v>16</v>
      </c>
      <c r="O2360" s="2" t="s">
        <v>4635</v>
      </c>
      <c r="Q2360" s="3" t="s">
        <v>4636</v>
      </c>
      <c r="R2360" s="3">
        <v>2145</v>
      </c>
      <c r="T2360" s="3" t="s">
        <v>4637</v>
      </c>
    </row>
    <row r="2361" spans="1:20" x14ac:dyDescent="0.35">
      <c r="A2361" s="2" t="s">
        <v>20</v>
      </c>
      <c r="B2361" s="3" t="s">
        <v>21</v>
      </c>
      <c r="C2361" s="3" t="s">
        <v>13</v>
      </c>
      <c r="D2361" s="3" t="s">
        <v>14</v>
      </c>
      <c r="E2361" s="3" t="s">
        <v>3</v>
      </c>
      <c r="G2361" s="3" t="s">
        <v>15</v>
      </c>
      <c r="H2361" s="3">
        <v>1309782</v>
      </c>
      <c r="I2361" s="3">
        <v>1311926</v>
      </c>
      <c r="J2361" s="3" t="s">
        <v>16</v>
      </c>
      <c r="K2361" s="3" t="s">
        <v>4638</v>
      </c>
      <c r="L2361" s="3" t="s">
        <v>4638</v>
      </c>
      <c r="N2361" s="5" t="s">
        <v>4639</v>
      </c>
      <c r="O2361" s="2" t="s">
        <v>4635</v>
      </c>
      <c r="Q2361" s="3" t="s">
        <v>4636</v>
      </c>
      <c r="R2361" s="3">
        <v>2145</v>
      </c>
      <c r="S2361" s="3">
        <v>714</v>
      </c>
    </row>
    <row r="2362" spans="1:20" x14ac:dyDescent="0.35">
      <c r="A2362" s="2" t="s">
        <v>11</v>
      </c>
      <c r="B2362" s="3" t="s">
        <v>469</v>
      </c>
      <c r="C2362" s="3" t="s">
        <v>13</v>
      </c>
      <c r="D2362" s="3" t="s">
        <v>14</v>
      </c>
      <c r="E2362" s="3" t="s">
        <v>3</v>
      </c>
      <c r="G2362" s="3" t="s">
        <v>15</v>
      </c>
      <c r="H2362" s="3">
        <v>1312211</v>
      </c>
      <c r="I2362" s="3">
        <v>1312286</v>
      </c>
      <c r="J2362" s="3" t="s">
        <v>16</v>
      </c>
      <c r="Q2362" s="3" t="s">
        <v>4640</v>
      </c>
      <c r="R2362" s="3">
        <v>76</v>
      </c>
      <c r="T2362" s="3" t="s">
        <v>4641</v>
      </c>
    </row>
    <row r="2363" spans="1:20" x14ac:dyDescent="0.35">
      <c r="A2363" s="2" t="s">
        <v>469</v>
      </c>
      <c r="C2363" s="3" t="s">
        <v>13</v>
      </c>
      <c r="D2363" s="3" t="s">
        <v>14</v>
      </c>
      <c r="E2363" s="3" t="s">
        <v>3</v>
      </c>
      <c r="G2363" s="3" t="s">
        <v>15</v>
      </c>
      <c r="H2363" s="3">
        <v>1312211</v>
      </c>
      <c r="I2363" s="3">
        <v>1312286</v>
      </c>
      <c r="J2363" s="3" t="s">
        <v>16</v>
      </c>
      <c r="N2363" s="5" t="s">
        <v>1291</v>
      </c>
      <c r="Q2363" s="3" t="s">
        <v>4640</v>
      </c>
      <c r="R2363" s="3">
        <v>76</v>
      </c>
      <c r="T2363" s="3" t="s">
        <v>4642</v>
      </c>
    </row>
    <row r="2364" spans="1:20" x14ac:dyDescent="0.35">
      <c r="A2364" s="2" t="s">
        <v>11</v>
      </c>
      <c r="B2364" s="3" t="s">
        <v>12</v>
      </c>
      <c r="C2364" s="3" t="s">
        <v>13</v>
      </c>
      <c r="D2364" s="3" t="s">
        <v>14</v>
      </c>
      <c r="E2364" s="3" t="s">
        <v>3</v>
      </c>
      <c r="G2364" s="3" t="s">
        <v>15</v>
      </c>
      <c r="H2364" s="3">
        <v>1312375</v>
      </c>
      <c r="I2364" s="3">
        <v>1313817</v>
      </c>
      <c r="J2364" s="3" t="s">
        <v>16</v>
      </c>
      <c r="Q2364" s="3" t="s">
        <v>4643</v>
      </c>
      <c r="R2364" s="3">
        <v>1443</v>
      </c>
      <c r="T2364" s="3" t="s">
        <v>4644</v>
      </c>
    </row>
    <row r="2365" spans="1:20" x14ac:dyDescent="0.35">
      <c r="A2365" s="2" t="s">
        <v>20</v>
      </c>
      <c r="B2365" s="3" t="s">
        <v>21</v>
      </c>
      <c r="C2365" s="3" t="s">
        <v>13</v>
      </c>
      <c r="D2365" s="3" t="s">
        <v>14</v>
      </c>
      <c r="E2365" s="3" t="s">
        <v>3</v>
      </c>
      <c r="G2365" s="3" t="s">
        <v>15</v>
      </c>
      <c r="H2365" s="3">
        <v>1312375</v>
      </c>
      <c r="I2365" s="3">
        <v>1313817</v>
      </c>
      <c r="J2365" s="3" t="s">
        <v>16</v>
      </c>
      <c r="K2365" s="3" t="s">
        <v>4645</v>
      </c>
      <c r="L2365" s="3" t="s">
        <v>4645</v>
      </c>
      <c r="N2365" s="5" t="s">
        <v>4646</v>
      </c>
      <c r="Q2365" s="3" t="s">
        <v>4643</v>
      </c>
      <c r="R2365" s="3">
        <v>1443</v>
      </c>
      <c r="S2365" s="3">
        <v>480</v>
      </c>
    </row>
    <row r="2366" spans="1:20" x14ac:dyDescent="0.35">
      <c r="A2366" s="2" t="s">
        <v>11</v>
      </c>
      <c r="B2366" s="3" t="s">
        <v>469</v>
      </c>
      <c r="C2366" s="3" t="s">
        <v>13</v>
      </c>
      <c r="D2366" s="3" t="s">
        <v>14</v>
      </c>
      <c r="E2366" s="3" t="s">
        <v>3</v>
      </c>
      <c r="G2366" s="3" t="s">
        <v>15</v>
      </c>
      <c r="H2366" s="3">
        <v>1314001</v>
      </c>
      <c r="I2366" s="3">
        <v>1314076</v>
      </c>
      <c r="J2366" s="3" t="s">
        <v>28</v>
      </c>
      <c r="Q2366" s="3" t="s">
        <v>4647</v>
      </c>
      <c r="R2366" s="3">
        <v>76</v>
      </c>
      <c r="T2366" s="3" t="s">
        <v>4648</v>
      </c>
    </row>
    <row r="2367" spans="1:20" x14ac:dyDescent="0.35">
      <c r="A2367" s="2" t="s">
        <v>469</v>
      </c>
      <c r="C2367" s="3" t="s">
        <v>13</v>
      </c>
      <c r="D2367" s="3" t="s">
        <v>14</v>
      </c>
      <c r="E2367" s="3" t="s">
        <v>3</v>
      </c>
      <c r="G2367" s="3" t="s">
        <v>15</v>
      </c>
      <c r="H2367" s="3">
        <v>1314001</v>
      </c>
      <c r="I2367" s="3">
        <v>1314076</v>
      </c>
      <c r="J2367" s="3" t="s">
        <v>28</v>
      </c>
      <c r="N2367" s="5" t="s">
        <v>2758</v>
      </c>
      <c r="Q2367" s="3" t="s">
        <v>4647</v>
      </c>
      <c r="R2367" s="3">
        <v>76</v>
      </c>
      <c r="T2367" s="3" t="s">
        <v>4649</v>
      </c>
    </row>
    <row r="2368" spans="1:20" x14ac:dyDescent="0.35">
      <c r="A2368" s="2" t="s">
        <v>11</v>
      </c>
      <c r="B2368" s="3" t="s">
        <v>469</v>
      </c>
      <c r="C2368" s="3" t="s">
        <v>13</v>
      </c>
      <c r="D2368" s="3" t="s">
        <v>14</v>
      </c>
      <c r="E2368" s="3" t="s">
        <v>3</v>
      </c>
      <c r="G2368" s="3" t="s">
        <v>15</v>
      </c>
      <c r="H2368" s="3">
        <v>1314118</v>
      </c>
      <c r="I2368" s="3">
        <v>1314193</v>
      </c>
      <c r="J2368" s="3" t="s">
        <v>28</v>
      </c>
      <c r="Q2368" s="3" t="s">
        <v>4650</v>
      </c>
      <c r="R2368" s="3">
        <v>76</v>
      </c>
      <c r="T2368" s="3" t="s">
        <v>4651</v>
      </c>
    </row>
    <row r="2369" spans="1:20" x14ac:dyDescent="0.35">
      <c r="A2369" s="2" t="s">
        <v>469</v>
      </c>
      <c r="C2369" s="3" t="s">
        <v>13</v>
      </c>
      <c r="D2369" s="3" t="s">
        <v>14</v>
      </c>
      <c r="E2369" s="3" t="s">
        <v>3</v>
      </c>
      <c r="G2369" s="3" t="s">
        <v>15</v>
      </c>
      <c r="H2369" s="3">
        <v>1314118</v>
      </c>
      <c r="I2369" s="3">
        <v>1314193</v>
      </c>
      <c r="J2369" s="3" t="s">
        <v>28</v>
      </c>
      <c r="N2369" s="5" t="s">
        <v>2758</v>
      </c>
      <c r="Q2369" s="3" t="s">
        <v>4650</v>
      </c>
      <c r="R2369" s="3">
        <v>76</v>
      </c>
      <c r="T2369" s="3" t="s">
        <v>4649</v>
      </c>
    </row>
    <row r="2370" spans="1:20" x14ac:dyDescent="0.35">
      <c r="A2370" s="2" t="s">
        <v>11</v>
      </c>
      <c r="B2370" s="3" t="s">
        <v>469</v>
      </c>
      <c r="C2370" s="3" t="s">
        <v>13</v>
      </c>
      <c r="D2370" s="3" t="s">
        <v>14</v>
      </c>
      <c r="E2370" s="3" t="s">
        <v>3</v>
      </c>
      <c r="G2370" s="3" t="s">
        <v>15</v>
      </c>
      <c r="H2370" s="3">
        <v>1314245</v>
      </c>
      <c r="I2370" s="3">
        <v>1314320</v>
      </c>
      <c r="J2370" s="3" t="s">
        <v>28</v>
      </c>
      <c r="Q2370" s="3" t="s">
        <v>4652</v>
      </c>
      <c r="R2370" s="3">
        <v>76</v>
      </c>
      <c r="T2370" s="3" t="s">
        <v>4653</v>
      </c>
    </row>
    <row r="2371" spans="1:20" x14ac:dyDescent="0.35">
      <c r="A2371" s="2" t="s">
        <v>469</v>
      </c>
      <c r="C2371" s="3" t="s">
        <v>13</v>
      </c>
      <c r="D2371" s="3" t="s">
        <v>14</v>
      </c>
      <c r="E2371" s="3" t="s">
        <v>3</v>
      </c>
      <c r="G2371" s="3" t="s">
        <v>15</v>
      </c>
      <c r="H2371" s="3">
        <v>1314245</v>
      </c>
      <c r="I2371" s="3">
        <v>1314320</v>
      </c>
      <c r="J2371" s="3" t="s">
        <v>28</v>
      </c>
      <c r="N2371" s="5" t="s">
        <v>2758</v>
      </c>
      <c r="Q2371" s="3" t="s">
        <v>4652</v>
      </c>
      <c r="R2371" s="3">
        <v>76</v>
      </c>
      <c r="T2371" s="3" t="s">
        <v>4649</v>
      </c>
    </row>
    <row r="2372" spans="1:20" x14ac:dyDescent="0.35">
      <c r="A2372" s="2" t="s">
        <v>11</v>
      </c>
      <c r="B2372" s="3" t="s">
        <v>469</v>
      </c>
      <c r="C2372" s="3" t="s">
        <v>13</v>
      </c>
      <c r="D2372" s="3" t="s">
        <v>14</v>
      </c>
      <c r="E2372" s="3" t="s">
        <v>3</v>
      </c>
      <c r="G2372" s="3" t="s">
        <v>15</v>
      </c>
      <c r="H2372" s="3">
        <v>1314384</v>
      </c>
      <c r="I2372" s="3">
        <v>1314459</v>
      </c>
      <c r="J2372" s="3" t="s">
        <v>28</v>
      </c>
      <c r="Q2372" s="3" t="s">
        <v>4654</v>
      </c>
      <c r="R2372" s="3">
        <v>76</v>
      </c>
      <c r="T2372" s="3" t="s">
        <v>4655</v>
      </c>
    </row>
    <row r="2373" spans="1:20" x14ac:dyDescent="0.35">
      <c r="A2373" s="2" t="s">
        <v>469</v>
      </c>
      <c r="C2373" s="3" t="s">
        <v>13</v>
      </c>
      <c r="D2373" s="3" t="s">
        <v>14</v>
      </c>
      <c r="E2373" s="3" t="s">
        <v>3</v>
      </c>
      <c r="G2373" s="3" t="s">
        <v>15</v>
      </c>
      <c r="H2373" s="3">
        <v>1314384</v>
      </c>
      <c r="I2373" s="3">
        <v>1314459</v>
      </c>
      <c r="J2373" s="3" t="s">
        <v>28</v>
      </c>
      <c r="N2373" s="5" t="s">
        <v>2758</v>
      </c>
      <c r="Q2373" s="3" t="s">
        <v>4654</v>
      </c>
      <c r="R2373" s="3">
        <v>76</v>
      </c>
      <c r="T2373" s="3" t="s">
        <v>4649</v>
      </c>
    </row>
    <row r="2374" spans="1:20" x14ac:dyDescent="0.35">
      <c r="A2374" s="2" t="s">
        <v>11</v>
      </c>
      <c r="B2374" s="3" t="s">
        <v>12</v>
      </c>
      <c r="C2374" s="3" t="s">
        <v>13</v>
      </c>
      <c r="D2374" s="3" t="s">
        <v>14</v>
      </c>
      <c r="E2374" s="3" t="s">
        <v>3</v>
      </c>
      <c r="G2374" s="3" t="s">
        <v>15</v>
      </c>
      <c r="H2374" s="3">
        <v>1314570</v>
      </c>
      <c r="I2374" s="3">
        <v>1315358</v>
      </c>
      <c r="J2374" s="3" t="s">
        <v>28</v>
      </c>
      <c r="Q2374" s="3" t="s">
        <v>4656</v>
      </c>
      <c r="R2374" s="3">
        <v>789</v>
      </c>
      <c r="T2374" s="3" t="s">
        <v>4657</v>
      </c>
    </row>
    <row r="2375" spans="1:20" x14ac:dyDescent="0.35">
      <c r="A2375" s="2" t="s">
        <v>20</v>
      </c>
      <c r="B2375" s="3" t="s">
        <v>21</v>
      </c>
      <c r="C2375" s="3" t="s">
        <v>13</v>
      </c>
      <c r="D2375" s="3" t="s">
        <v>14</v>
      </c>
      <c r="E2375" s="3" t="s">
        <v>3</v>
      </c>
      <c r="G2375" s="3" t="s">
        <v>15</v>
      </c>
      <c r="H2375" s="3">
        <v>1314570</v>
      </c>
      <c r="I2375" s="3">
        <v>1315358</v>
      </c>
      <c r="J2375" s="3" t="s">
        <v>28</v>
      </c>
      <c r="K2375" s="3" t="s">
        <v>4658</v>
      </c>
      <c r="L2375" s="3" t="s">
        <v>4658</v>
      </c>
      <c r="N2375" s="5" t="s">
        <v>2174</v>
      </c>
      <c r="Q2375" s="3" t="s">
        <v>4656</v>
      </c>
      <c r="R2375" s="3">
        <v>789</v>
      </c>
      <c r="S2375" s="3">
        <v>262</v>
      </c>
    </row>
    <row r="2376" spans="1:20" x14ac:dyDescent="0.35">
      <c r="A2376" s="2" t="s">
        <v>11</v>
      </c>
      <c r="B2376" s="3" t="s">
        <v>12</v>
      </c>
      <c r="C2376" s="3" t="s">
        <v>13</v>
      </c>
      <c r="D2376" s="3" t="s">
        <v>14</v>
      </c>
      <c r="E2376" s="3" t="s">
        <v>3</v>
      </c>
      <c r="G2376" s="3" t="s">
        <v>15</v>
      </c>
      <c r="H2376" s="3">
        <v>1315443</v>
      </c>
      <c r="I2376" s="3">
        <v>1316591</v>
      </c>
      <c r="J2376" s="3" t="s">
        <v>16</v>
      </c>
      <c r="Q2376" s="3" t="s">
        <v>4659</v>
      </c>
      <c r="R2376" s="3">
        <v>1149</v>
      </c>
      <c r="T2376" s="3" t="s">
        <v>4660</v>
      </c>
    </row>
    <row r="2377" spans="1:20" x14ac:dyDescent="0.35">
      <c r="A2377" s="2" t="s">
        <v>20</v>
      </c>
      <c r="B2377" s="3" t="s">
        <v>21</v>
      </c>
      <c r="C2377" s="3" t="s">
        <v>13</v>
      </c>
      <c r="D2377" s="3" t="s">
        <v>14</v>
      </c>
      <c r="E2377" s="3" t="s">
        <v>3</v>
      </c>
      <c r="G2377" s="3" t="s">
        <v>15</v>
      </c>
      <c r="H2377" s="3">
        <v>1315443</v>
      </c>
      <c r="I2377" s="3">
        <v>1316591</v>
      </c>
      <c r="J2377" s="3" t="s">
        <v>16</v>
      </c>
      <c r="K2377" s="3" t="s">
        <v>4661</v>
      </c>
      <c r="L2377" s="3" t="s">
        <v>4661</v>
      </c>
      <c r="N2377" s="5" t="s">
        <v>4662</v>
      </c>
      <c r="Q2377" s="3" t="s">
        <v>4659</v>
      </c>
      <c r="R2377" s="3">
        <v>1149</v>
      </c>
      <c r="S2377" s="3">
        <v>382</v>
      </c>
    </row>
    <row r="2378" spans="1:20" x14ac:dyDescent="0.35">
      <c r="A2378" s="2" t="s">
        <v>11</v>
      </c>
      <c r="B2378" s="3" t="s">
        <v>12</v>
      </c>
      <c r="C2378" s="3" t="s">
        <v>13</v>
      </c>
      <c r="D2378" s="3" t="s">
        <v>14</v>
      </c>
      <c r="E2378" s="3" t="s">
        <v>3</v>
      </c>
      <c r="G2378" s="3" t="s">
        <v>15</v>
      </c>
      <c r="H2378" s="3">
        <v>1316699</v>
      </c>
      <c r="I2378" s="3">
        <v>1317706</v>
      </c>
      <c r="J2378" s="3" t="s">
        <v>28</v>
      </c>
      <c r="Q2378" s="3" t="s">
        <v>4663</v>
      </c>
      <c r="R2378" s="3">
        <v>1008</v>
      </c>
      <c r="T2378" s="3" t="s">
        <v>4664</v>
      </c>
    </row>
    <row r="2379" spans="1:20" x14ac:dyDescent="0.35">
      <c r="A2379" s="2" t="s">
        <v>20</v>
      </c>
      <c r="B2379" s="3" t="s">
        <v>21</v>
      </c>
      <c r="C2379" s="3" t="s">
        <v>13</v>
      </c>
      <c r="D2379" s="3" t="s">
        <v>14</v>
      </c>
      <c r="E2379" s="3" t="s">
        <v>3</v>
      </c>
      <c r="G2379" s="3" t="s">
        <v>15</v>
      </c>
      <c r="H2379" s="3">
        <v>1316699</v>
      </c>
      <c r="I2379" s="3">
        <v>1317706</v>
      </c>
      <c r="J2379" s="3" t="s">
        <v>28</v>
      </c>
      <c r="K2379" s="3" t="s">
        <v>4665</v>
      </c>
      <c r="L2379" s="3" t="s">
        <v>4665</v>
      </c>
      <c r="N2379" s="5" t="s">
        <v>4666</v>
      </c>
      <c r="Q2379" s="3" t="s">
        <v>4663</v>
      </c>
      <c r="R2379" s="3">
        <v>1008</v>
      </c>
      <c r="S2379" s="3">
        <v>335</v>
      </c>
    </row>
    <row r="2380" spans="1:20" x14ac:dyDescent="0.35">
      <c r="A2380" s="2" t="s">
        <v>11</v>
      </c>
      <c r="B2380" s="3" t="s">
        <v>12</v>
      </c>
      <c r="C2380" s="3" t="s">
        <v>13</v>
      </c>
      <c r="D2380" s="3" t="s">
        <v>14</v>
      </c>
      <c r="E2380" s="3" t="s">
        <v>3</v>
      </c>
      <c r="G2380" s="3" t="s">
        <v>15</v>
      </c>
      <c r="H2380" s="3">
        <v>1317707</v>
      </c>
      <c r="I2380" s="3">
        <v>1318480</v>
      </c>
      <c r="J2380" s="3" t="s">
        <v>28</v>
      </c>
      <c r="O2380" s="2" t="s">
        <v>4667</v>
      </c>
      <c r="Q2380" s="3" t="s">
        <v>4668</v>
      </c>
      <c r="R2380" s="3">
        <v>774</v>
      </c>
      <c r="T2380" s="3" t="s">
        <v>4669</v>
      </c>
    </row>
    <row r="2381" spans="1:20" x14ac:dyDescent="0.35">
      <c r="A2381" s="2" t="s">
        <v>20</v>
      </c>
      <c r="B2381" s="3" t="s">
        <v>21</v>
      </c>
      <c r="C2381" s="3" t="s">
        <v>13</v>
      </c>
      <c r="D2381" s="3" t="s">
        <v>14</v>
      </c>
      <c r="E2381" s="3" t="s">
        <v>3</v>
      </c>
      <c r="G2381" s="3" t="s">
        <v>15</v>
      </c>
      <c r="H2381" s="3">
        <v>1317707</v>
      </c>
      <c r="I2381" s="3">
        <v>1318480</v>
      </c>
      <c r="J2381" s="3" t="s">
        <v>28</v>
      </c>
      <c r="K2381" s="3" t="s">
        <v>4670</v>
      </c>
      <c r="L2381" s="3" t="s">
        <v>4670</v>
      </c>
      <c r="N2381" s="5" t="s">
        <v>4671</v>
      </c>
      <c r="O2381" s="2" t="s">
        <v>4667</v>
      </c>
      <c r="Q2381" s="3" t="s">
        <v>4668</v>
      </c>
      <c r="R2381" s="3">
        <v>774</v>
      </c>
      <c r="S2381" s="3">
        <v>257</v>
      </c>
    </row>
    <row r="2382" spans="1:20" x14ac:dyDescent="0.35">
      <c r="A2382" s="2" t="s">
        <v>11</v>
      </c>
      <c r="B2382" s="3" t="s">
        <v>12</v>
      </c>
      <c r="C2382" s="3" t="s">
        <v>13</v>
      </c>
      <c r="D2382" s="3" t="s">
        <v>14</v>
      </c>
      <c r="E2382" s="3" t="s">
        <v>3</v>
      </c>
      <c r="G2382" s="3" t="s">
        <v>15</v>
      </c>
      <c r="H2382" s="3">
        <v>1318496</v>
      </c>
      <c r="I2382" s="3">
        <v>1319869</v>
      </c>
      <c r="J2382" s="3" t="s">
        <v>28</v>
      </c>
      <c r="Q2382" s="3" t="s">
        <v>4672</v>
      </c>
      <c r="R2382" s="3">
        <v>1374</v>
      </c>
      <c r="T2382" s="3" t="s">
        <v>4673</v>
      </c>
    </row>
    <row r="2383" spans="1:20" x14ac:dyDescent="0.35">
      <c r="A2383" s="2" t="s">
        <v>20</v>
      </c>
      <c r="B2383" s="3" t="s">
        <v>21</v>
      </c>
      <c r="C2383" s="3" t="s">
        <v>13</v>
      </c>
      <c r="D2383" s="3" t="s">
        <v>14</v>
      </c>
      <c r="E2383" s="3" t="s">
        <v>3</v>
      </c>
      <c r="G2383" s="3" t="s">
        <v>15</v>
      </c>
      <c r="H2383" s="3">
        <v>1318496</v>
      </c>
      <c r="I2383" s="3">
        <v>1319869</v>
      </c>
      <c r="J2383" s="3" t="s">
        <v>28</v>
      </c>
      <c r="K2383" s="3" t="s">
        <v>4674</v>
      </c>
      <c r="L2383" s="3" t="s">
        <v>4674</v>
      </c>
      <c r="N2383" s="5" t="s">
        <v>4675</v>
      </c>
      <c r="Q2383" s="3" t="s">
        <v>4672</v>
      </c>
      <c r="R2383" s="3">
        <v>1374</v>
      </c>
      <c r="S2383" s="3">
        <v>457</v>
      </c>
    </row>
    <row r="2384" spans="1:20" x14ac:dyDescent="0.35">
      <c r="A2384" s="2" t="s">
        <v>11</v>
      </c>
      <c r="B2384" s="3" t="s">
        <v>12</v>
      </c>
      <c r="C2384" s="3" t="s">
        <v>13</v>
      </c>
      <c r="D2384" s="3" t="s">
        <v>14</v>
      </c>
      <c r="E2384" s="3" t="s">
        <v>3</v>
      </c>
      <c r="G2384" s="3" t="s">
        <v>15</v>
      </c>
      <c r="H2384" s="3">
        <v>1320624</v>
      </c>
      <c r="I2384" s="3">
        <v>1320824</v>
      </c>
      <c r="J2384" s="3" t="s">
        <v>16</v>
      </c>
      <c r="Q2384" s="3" t="s">
        <v>4676</v>
      </c>
      <c r="R2384" s="3">
        <v>201</v>
      </c>
    </row>
    <row r="2385" spans="1:20" x14ac:dyDescent="0.35">
      <c r="A2385" s="2" t="s">
        <v>20</v>
      </c>
      <c r="B2385" s="3" t="s">
        <v>21</v>
      </c>
      <c r="C2385" s="3" t="s">
        <v>13</v>
      </c>
      <c r="D2385" s="3" t="s">
        <v>14</v>
      </c>
      <c r="E2385" s="3" t="s">
        <v>3</v>
      </c>
      <c r="G2385" s="3" t="s">
        <v>15</v>
      </c>
      <c r="H2385" s="3">
        <v>1320624</v>
      </c>
      <c r="I2385" s="3">
        <v>1320824</v>
      </c>
      <c r="J2385" s="3" t="s">
        <v>16</v>
      </c>
      <c r="K2385" s="3" t="s">
        <v>4677</v>
      </c>
      <c r="L2385" s="3" t="s">
        <v>4677</v>
      </c>
      <c r="N2385" s="5" t="s">
        <v>31</v>
      </c>
      <c r="Q2385" s="3" t="s">
        <v>4676</v>
      </c>
      <c r="R2385" s="3">
        <v>201</v>
      </c>
      <c r="S2385" s="3">
        <v>66</v>
      </c>
    </row>
    <row r="2386" spans="1:20" x14ac:dyDescent="0.35">
      <c r="A2386" s="2" t="s">
        <v>11</v>
      </c>
      <c r="B2386" s="3" t="s">
        <v>12</v>
      </c>
      <c r="C2386" s="3" t="s">
        <v>13</v>
      </c>
      <c r="D2386" s="3" t="s">
        <v>14</v>
      </c>
      <c r="E2386" s="3" t="s">
        <v>3</v>
      </c>
      <c r="G2386" s="3" t="s">
        <v>15</v>
      </c>
      <c r="H2386" s="3">
        <v>1321010</v>
      </c>
      <c r="I2386" s="3">
        <v>1321333</v>
      </c>
      <c r="J2386" s="3" t="s">
        <v>16</v>
      </c>
      <c r="Q2386" s="3" t="s">
        <v>4678</v>
      </c>
      <c r="R2386" s="3">
        <v>324</v>
      </c>
      <c r="T2386" s="3" t="s">
        <v>4679</v>
      </c>
    </row>
    <row r="2387" spans="1:20" x14ac:dyDescent="0.35">
      <c r="A2387" s="2" t="s">
        <v>20</v>
      </c>
      <c r="B2387" s="3" t="s">
        <v>21</v>
      </c>
      <c r="C2387" s="3" t="s">
        <v>13</v>
      </c>
      <c r="D2387" s="3" t="s">
        <v>14</v>
      </c>
      <c r="E2387" s="3" t="s">
        <v>3</v>
      </c>
      <c r="G2387" s="3" t="s">
        <v>15</v>
      </c>
      <c r="H2387" s="3">
        <v>1321010</v>
      </c>
      <c r="I2387" s="3">
        <v>1321333</v>
      </c>
      <c r="J2387" s="3" t="s">
        <v>16</v>
      </c>
      <c r="K2387" s="3" t="s">
        <v>4680</v>
      </c>
      <c r="L2387" s="3" t="s">
        <v>4680</v>
      </c>
      <c r="N2387" s="5" t="s">
        <v>31</v>
      </c>
      <c r="Q2387" s="3" t="s">
        <v>4678</v>
      </c>
      <c r="R2387" s="3">
        <v>324</v>
      </c>
      <c r="S2387" s="3">
        <v>107</v>
      </c>
    </row>
    <row r="2388" spans="1:20" x14ac:dyDescent="0.35">
      <c r="A2388" s="2" t="s">
        <v>11</v>
      </c>
      <c r="B2388" s="3" t="s">
        <v>12</v>
      </c>
      <c r="C2388" s="3" t="s">
        <v>13</v>
      </c>
      <c r="D2388" s="3" t="s">
        <v>14</v>
      </c>
      <c r="E2388" s="3" t="s">
        <v>3</v>
      </c>
      <c r="G2388" s="3" t="s">
        <v>15</v>
      </c>
      <c r="H2388" s="3">
        <v>1321398</v>
      </c>
      <c r="I2388" s="3">
        <v>1321682</v>
      </c>
      <c r="J2388" s="3" t="s">
        <v>16</v>
      </c>
      <c r="Q2388" s="3" t="s">
        <v>4681</v>
      </c>
      <c r="R2388" s="3">
        <v>285</v>
      </c>
    </row>
    <row r="2389" spans="1:20" x14ac:dyDescent="0.35">
      <c r="A2389" s="2" t="s">
        <v>20</v>
      </c>
      <c r="B2389" s="3" t="s">
        <v>21</v>
      </c>
      <c r="C2389" s="3" t="s">
        <v>13</v>
      </c>
      <c r="D2389" s="3" t="s">
        <v>14</v>
      </c>
      <c r="E2389" s="3" t="s">
        <v>3</v>
      </c>
      <c r="G2389" s="3" t="s">
        <v>15</v>
      </c>
      <c r="H2389" s="3">
        <v>1321398</v>
      </c>
      <c r="I2389" s="3">
        <v>1321682</v>
      </c>
      <c r="J2389" s="3" t="s">
        <v>16</v>
      </c>
      <c r="K2389" s="3" t="s">
        <v>4682</v>
      </c>
      <c r="L2389" s="3" t="s">
        <v>4682</v>
      </c>
      <c r="N2389" s="5" t="s">
        <v>31</v>
      </c>
      <c r="Q2389" s="3" t="s">
        <v>4681</v>
      </c>
      <c r="R2389" s="3">
        <v>285</v>
      </c>
      <c r="S2389" s="3">
        <v>94</v>
      </c>
    </row>
    <row r="2390" spans="1:20" x14ac:dyDescent="0.35">
      <c r="A2390" s="2" t="s">
        <v>11</v>
      </c>
      <c r="B2390" s="3" t="s">
        <v>12</v>
      </c>
      <c r="C2390" s="3" t="s">
        <v>13</v>
      </c>
      <c r="D2390" s="3" t="s">
        <v>14</v>
      </c>
      <c r="E2390" s="3" t="s">
        <v>3</v>
      </c>
      <c r="G2390" s="3" t="s">
        <v>15</v>
      </c>
      <c r="H2390" s="3">
        <v>1322726</v>
      </c>
      <c r="I2390" s="3">
        <v>1323052</v>
      </c>
      <c r="J2390" s="3" t="s">
        <v>16</v>
      </c>
      <c r="O2390" s="2" t="s">
        <v>4683</v>
      </c>
      <c r="Q2390" s="3" t="s">
        <v>4684</v>
      </c>
      <c r="R2390" s="3">
        <v>327</v>
      </c>
      <c r="T2390" s="3" t="s">
        <v>4685</v>
      </c>
    </row>
    <row r="2391" spans="1:20" x14ac:dyDescent="0.35">
      <c r="A2391" s="2" t="s">
        <v>20</v>
      </c>
      <c r="B2391" s="3" t="s">
        <v>21</v>
      </c>
      <c r="C2391" s="3" t="s">
        <v>13</v>
      </c>
      <c r="D2391" s="3" t="s">
        <v>14</v>
      </c>
      <c r="E2391" s="3" t="s">
        <v>3</v>
      </c>
      <c r="G2391" s="3" t="s">
        <v>15</v>
      </c>
      <c r="H2391" s="3">
        <v>1322726</v>
      </c>
      <c r="I2391" s="3">
        <v>1323052</v>
      </c>
      <c r="J2391" s="3" t="s">
        <v>16</v>
      </c>
      <c r="K2391" s="3" t="s">
        <v>4686</v>
      </c>
      <c r="L2391" s="3" t="s">
        <v>4686</v>
      </c>
      <c r="N2391" s="46" t="s">
        <v>4687</v>
      </c>
      <c r="O2391" s="2" t="s">
        <v>4683</v>
      </c>
      <c r="Q2391" s="3" t="s">
        <v>4684</v>
      </c>
      <c r="R2391" s="3">
        <v>327</v>
      </c>
      <c r="S2391" s="3">
        <v>108</v>
      </c>
    </row>
    <row r="2392" spans="1:20" x14ac:dyDescent="0.35">
      <c r="A2392" s="2" t="s">
        <v>11</v>
      </c>
      <c r="B2392" s="3" t="s">
        <v>12</v>
      </c>
      <c r="C2392" s="3" t="s">
        <v>13</v>
      </c>
      <c r="D2392" s="3" t="s">
        <v>14</v>
      </c>
      <c r="E2392" s="3" t="s">
        <v>3</v>
      </c>
      <c r="G2392" s="3" t="s">
        <v>15</v>
      </c>
      <c r="H2392" s="3">
        <v>1323045</v>
      </c>
      <c r="I2392" s="3">
        <v>1323959</v>
      </c>
      <c r="J2392" s="3" t="s">
        <v>16</v>
      </c>
      <c r="N2392" s="46"/>
      <c r="Q2392" s="3" t="s">
        <v>4688</v>
      </c>
      <c r="R2392" s="3">
        <v>915</v>
      </c>
      <c r="T2392" s="3" t="s">
        <v>4689</v>
      </c>
    </row>
    <row r="2393" spans="1:20" x14ac:dyDescent="0.35">
      <c r="A2393" s="2" t="s">
        <v>20</v>
      </c>
      <c r="B2393" s="3" t="s">
        <v>21</v>
      </c>
      <c r="C2393" s="3" t="s">
        <v>13</v>
      </c>
      <c r="D2393" s="3" t="s">
        <v>14</v>
      </c>
      <c r="E2393" s="3" t="s">
        <v>3</v>
      </c>
      <c r="G2393" s="3" t="s">
        <v>15</v>
      </c>
      <c r="H2393" s="3">
        <v>1323045</v>
      </c>
      <c r="I2393" s="3">
        <v>1323959</v>
      </c>
      <c r="J2393" s="3" t="s">
        <v>16</v>
      </c>
      <c r="K2393" s="3" t="s">
        <v>4690</v>
      </c>
      <c r="L2393" s="3" t="s">
        <v>4690</v>
      </c>
      <c r="N2393" s="46" t="s">
        <v>4691</v>
      </c>
      <c r="Q2393" s="3" t="s">
        <v>4688</v>
      </c>
      <c r="R2393" s="3">
        <v>915</v>
      </c>
      <c r="S2393" s="3">
        <v>304</v>
      </c>
    </row>
    <row r="2394" spans="1:20" x14ac:dyDescent="0.35">
      <c r="A2394" s="2" t="s">
        <v>11</v>
      </c>
      <c r="B2394" s="3" t="s">
        <v>12</v>
      </c>
      <c r="C2394" s="3" t="s">
        <v>13</v>
      </c>
      <c r="D2394" s="3" t="s">
        <v>14</v>
      </c>
      <c r="E2394" s="3" t="s">
        <v>3</v>
      </c>
      <c r="G2394" s="3" t="s">
        <v>15</v>
      </c>
      <c r="H2394" s="3">
        <v>1324015</v>
      </c>
      <c r="I2394" s="3">
        <v>1327185</v>
      </c>
      <c r="J2394" s="3" t="s">
        <v>16</v>
      </c>
      <c r="N2394" s="46"/>
      <c r="O2394" s="2" t="s">
        <v>4692</v>
      </c>
      <c r="Q2394" s="3" t="s">
        <v>4693</v>
      </c>
      <c r="R2394" s="3">
        <v>3171</v>
      </c>
      <c r="T2394" s="3" t="s">
        <v>4694</v>
      </c>
    </row>
    <row r="2395" spans="1:20" x14ac:dyDescent="0.35">
      <c r="A2395" s="2" t="s">
        <v>20</v>
      </c>
      <c r="B2395" s="3" t="s">
        <v>21</v>
      </c>
      <c r="C2395" s="3" t="s">
        <v>13</v>
      </c>
      <c r="D2395" s="3" t="s">
        <v>14</v>
      </c>
      <c r="E2395" s="3" t="s">
        <v>3</v>
      </c>
      <c r="G2395" s="3" t="s">
        <v>15</v>
      </c>
      <c r="H2395" s="3">
        <v>1324015</v>
      </c>
      <c r="I2395" s="3">
        <v>1327185</v>
      </c>
      <c r="J2395" s="3" t="s">
        <v>16</v>
      </c>
      <c r="K2395" s="3" t="s">
        <v>4695</v>
      </c>
      <c r="L2395" s="3" t="s">
        <v>4695</v>
      </c>
      <c r="N2395" s="46" t="s">
        <v>4696</v>
      </c>
      <c r="O2395" s="2" t="s">
        <v>4692</v>
      </c>
      <c r="Q2395" s="3" t="s">
        <v>4693</v>
      </c>
      <c r="R2395" s="3">
        <v>3171</v>
      </c>
      <c r="S2395" s="3">
        <v>1056</v>
      </c>
    </row>
    <row r="2396" spans="1:20" x14ac:dyDescent="0.35">
      <c r="A2396" s="2" t="s">
        <v>11</v>
      </c>
      <c r="B2396" s="3" t="s">
        <v>12</v>
      </c>
      <c r="C2396" s="3" t="s">
        <v>13</v>
      </c>
      <c r="D2396" s="3" t="s">
        <v>14</v>
      </c>
      <c r="E2396" s="3" t="s">
        <v>3</v>
      </c>
      <c r="G2396" s="3" t="s">
        <v>15</v>
      </c>
      <c r="H2396" s="3">
        <v>1327410</v>
      </c>
      <c r="I2396" s="3">
        <v>1327703</v>
      </c>
      <c r="J2396" s="3" t="s">
        <v>16</v>
      </c>
      <c r="Q2396" s="3" t="s">
        <v>4697</v>
      </c>
      <c r="R2396" s="3">
        <v>294</v>
      </c>
      <c r="T2396" s="3" t="s">
        <v>4698</v>
      </c>
    </row>
    <row r="2397" spans="1:20" x14ac:dyDescent="0.35">
      <c r="A2397" s="2" t="s">
        <v>20</v>
      </c>
      <c r="B2397" s="3" t="s">
        <v>21</v>
      </c>
      <c r="C2397" s="3" t="s">
        <v>13</v>
      </c>
      <c r="D2397" s="3" t="s">
        <v>14</v>
      </c>
      <c r="E2397" s="3" t="s">
        <v>3</v>
      </c>
      <c r="G2397" s="3" t="s">
        <v>15</v>
      </c>
      <c r="H2397" s="3">
        <v>1327410</v>
      </c>
      <c r="I2397" s="3">
        <v>1327703</v>
      </c>
      <c r="J2397" s="3" t="s">
        <v>16</v>
      </c>
      <c r="K2397" s="3" t="s">
        <v>4699</v>
      </c>
      <c r="L2397" s="3" t="s">
        <v>4699</v>
      </c>
      <c r="N2397" s="5" t="s">
        <v>31</v>
      </c>
      <c r="Q2397" s="3" t="s">
        <v>4697</v>
      </c>
      <c r="R2397" s="3">
        <v>294</v>
      </c>
      <c r="S2397" s="3">
        <v>97</v>
      </c>
    </row>
    <row r="2398" spans="1:20" x14ac:dyDescent="0.35">
      <c r="A2398" s="2" t="s">
        <v>11</v>
      </c>
      <c r="B2398" s="3" t="s">
        <v>12</v>
      </c>
      <c r="C2398" s="3" t="s">
        <v>13</v>
      </c>
      <c r="D2398" s="3" t="s">
        <v>14</v>
      </c>
      <c r="E2398" s="3" t="s">
        <v>3</v>
      </c>
      <c r="G2398" s="3" t="s">
        <v>15</v>
      </c>
      <c r="H2398" s="3">
        <v>1327708</v>
      </c>
      <c r="I2398" s="3">
        <v>1327989</v>
      </c>
      <c r="J2398" s="3" t="s">
        <v>16</v>
      </c>
      <c r="Q2398" s="3" t="s">
        <v>4700</v>
      </c>
      <c r="R2398" s="3">
        <v>282</v>
      </c>
      <c r="T2398" s="3" t="s">
        <v>4701</v>
      </c>
    </row>
    <row r="2399" spans="1:20" x14ac:dyDescent="0.35">
      <c r="A2399" s="2" t="s">
        <v>20</v>
      </c>
      <c r="B2399" s="3" t="s">
        <v>21</v>
      </c>
      <c r="C2399" s="3" t="s">
        <v>13</v>
      </c>
      <c r="D2399" s="3" t="s">
        <v>14</v>
      </c>
      <c r="E2399" s="3" t="s">
        <v>3</v>
      </c>
      <c r="G2399" s="3" t="s">
        <v>15</v>
      </c>
      <c r="H2399" s="3">
        <v>1327708</v>
      </c>
      <c r="I2399" s="3">
        <v>1327989</v>
      </c>
      <c r="J2399" s="3" t="s">
        <v>16</v>
      </c>
      <c r="K2399" s="3" t="s">
        <v>4702</v>
      </c>
      <c r="L2399" s="3" t="s">
        <v>4702</v>
      </c>
      <c r="N2399" s="5" t="s">
        <v>4703</v>
      </c>
      <c r="Q2399" s="3" t="s">
        <v>4700</v>
      </c>
      <c r="R2399" s="3">
        <v>282</v>
      </c>
      <c r="S2399" s="3">
        <v>93</v>
      </c>
    </row>
    <row r="2400" spans="1:20" x14ac:dyDescent="0.35">
      <c r="A2400" s="2" t="s">
        <v>11</v>
      </c>
      <c r="B2400" s="3" t="s">
        <v>12</v>
      </c>
      <c r="C2400" s="3" t="s">
        <v>13</v>
      </c>
      <c r="D2400" s="3" t="s">
        <v>14</v>
      </c>
      <c r="E2400" s="3" t="s">
        <v>3</v>
      </c>
      <c r="G2400" s="3" t="s">
        <v>15</v>
      </c>
      <c r="H2400" s="3">
        <v>1328062</v>
      </c>
      <c r="I2400" s="3">
        <v>1328412</v>
      </c>
      <c r="J2400" s="3" t="s">
        <v>16</v>
      </c>
      <c r="O2400" s="2" t="s">
        <v>4704</v>
      </c>
      <c r="Q2400" s="3" t="s">
        <v>4705</v>
      </c>
      <c r="R2400" s="3">
        <v>351</v>
      </c>
      <c r="T2400" s="3" t="s">
        <v>4706</v>
      </c>
    </row>
    <row r="2401" spans="1:20" x14ac:dyDescent="0.35">
      <c r="A2401" s="2" t="s">
        <v>20</v>
      </c>
      <c r="B2401" s="3" t="s">
        <v>21</v>
      </c>
      <c r="C2401" s="3" t="s">
        <v>13</v>
      </c>
      <c r="D2401" s="3" t="s">
        <v>14</v>
      </c>
      <c r="E2401" s="3" t="s">
        <v>3</v>
      </c>
      <c r="G2401" s="3" t="s">
        <v>15</v>
      </c>
      <c r="H2401" s="3">
        <v>1328062</v>
      </c>
      <c r="I2401" s="3">
        <v>1328412</v>
      </c>
      <c r="J2401" s="3" t="s">
        <v>16</v>
      </c>
      <c r="K2401" s="3" t="s">
        <v>4707</v>
      </c>
      <c r="L2401" s="3" t="s">
        <v>4707</v>
      </c>
      <c r="N2401" s="5" t="s">
        <v>4708</v>
      </c>
      <c r="O2401" s="2" t="s">
        <v>4704</v>
      </c>
      <c r="Q2401" s="3" t="s">
        <v>4705</v>
      </c>
      <c r="R2401" s="3">
        <v>351</v>
      </c>
      <c r="S2401" s="3">
        <v>116</v>
      </c>
    </row>
    <row r="2402" spans="1:20" x14ac:dyDescent="0.35">
      <c r="A2402" s="2" t="s">
        <v>11</v>
      </c>
      <c r="B2402" s="3" t="s">
        <v>12</v>
      </c>
      <c r="C2402" s="3" t="s">
        <v>13</v>
      </c>
      <c r="D2402" s="3" t="s">
        <v>14</v>
      </c>
      <c r="E2402" s="3" t="s">
        <v>3</v>
      </c>
      <c r="G2402" s="3" t="s">
        <v>15</v>
      </c>
      <c r="H2402" s="3">
        <v>1328492</v>
      </c>
      <c r="I2402" s="3">
        <v>1329556</v>
      </c>
      <c r="J2402" s="3" t="s">
        <v>28</v>
      </c>
      <c r="Q2402" s="3" t="s">
        <v>4709</v>
      </c>
      <c r="R2402" s="3">
        <v>1065</v>
      </c>
      <c r="T2402" s="3" t="s">
        <v>4710</v>
      </c>
    </row>
    <row r="2403" spans="1:20" x14ac:dyDescent="0.35">
      <c r="A2403" s="2" t="s">
        <v>20</v>
      </c>
      <c r="B2403" s="3" t="s">
        <v>21</v>
      </c>
      <c r="C2403" s="3" t="s">
        <v>13</v>
      </c>
      <c r="D2403" s="3" t="s">
        <v>14</v>
      </c>
      <c r="E2403" s="3" t="s">
        <v>3</v>
      </c>
      <c r="G2403" s="3" t="s">
        <v>15</v>
      </c>
      <c r="H2403" s="3">
        <v>1328492</v>
      </c>
      <c r="I2403" s="3">
        <v>1329556</v>
      </c>
      <c r="J2403" s="3" t="s">
        <v>28</v>
      </c>
      <c r="K2403" s="3" t="s">
        <v>4711</v>
      </c>
      <c r="L2403" s="3" t="s">
        <v>4711</v>
      </c>
      <c r="N2403" s="5" t="s">
        <v>4712</v>
      </c>
      <c r="Q2403" s="3" t="s">
        <v>4709</v>
      </c>
      <c r="R2403" s="3">
        <v>1065</v>
      </c>
      <c r="S2403" s="3">
        <v>354</v>
      </c>
    </row>
    <row r="2404" spans="1:20" x14ac:dyDescent="0.35">
      <c r="A2404" s="2" t="s">
        <v>11</v>
      </c>
      <c r="B2404" s="3" t="s">
        <v>12</v>
      </c>
      <c r="C2404" s="3" t="s">
        <v>13</v>
      </c>
      <c r="D2404" s="3" t="s">
        <v>14</v>
      </c>
      <c r="E2404" s="3" t="s">
        <v>3</v>
      </c>
      <c r="G2404" s="3" t="s">
        <v>15</v>
      </c>
      <c r="H2404" s="3">
        <v>1329614</v>
      </c>
      <c r="I2404" s="3">
        <v>1332712</v>
      </c>
      <c r="J2404" s="3" t="s">
        <v>16</v>
      </c>
      <c r="Q2404" s="3" t="s">
        <v>4713</v>
      </c>
      <c r="R2404" s="3">
        <v>3099</v>
      </c>
      <c r="T2404" s="3" t="s">
        <v>4714</v>
      </c>
    </row>
    <row r="2405" spans="1:20" x14ac:dyDescent="0.35">
      <c r="A2405" s="2" t="s">
        <v>20</v>
      </c>
      <c r="B2405" s="3" t="s">
        <v>21</v>
      </c>
      <c r="C2405" s="3" t="s">
        <v>13</v>
      </c>
      <c r="D2405" s="3" t="s">
        <v>14</v>
      </c>
      <c r="E2405" s="3" t="s">
        <v>3</v>
      </c>
      <c r="G2405" s="3" t="s">
        <v>15</v>
      </c>
      <c r="H2405" s="3">
        <v>1329614</v>
      </c>
      <c r="I2405" s="3">
        <v>1332712</v>
      </c>
      <c r="J2405" s="3" t="s">
        <v>16</v>
      </c>
      <c r="K2405" s="3" t="s">
        <v>4715</v>
      </c>
      <c r="L2405" s="3" t="s">
        <v>4715</v>
      </c>
      <c r="N2405" s="5" t="s">
        <v>4716</v>
      </c>
      <c r="Q2405" s="3" t="s">
        <v>4713</v>
      </c>
      <c r="R2405" s="3">
        <v>3099</v>
      </c>
      <c r="S2405" s="3">
        <v>1032</v>
      </c>
    </row>
    <row r="2406" spans="1:20" x14ac:dyDescent="0.35">
      <c r="A2406" s="2" t="s">
        <v>11</v>
      </c>
      <c r="B2406" s="3" t="s">
        <v>12</v>
      </c>
      <c r="C2406" s="3" t="s">
        <v>13</v>
      </c>
      <c r="D2406" s="3" t="s">
        <v>14</v>
      </c>
      <c r="E2406" s="3" t="s">
        <v>3</v>
      </c>
      <c r="G2406" s="3" t="s">
        <v>15</v>
      </c>
      <c r="H2406" s="3">
        <v>1332722</v>
      </c>
      <c r="I2406" s="3">
        <v>1333165</v>
      </c>
      <c r="J2406" s="3" t="s">
        <v>16</v>
      </c>
      <c r="Q2406" s="3" t="s">
        <v>4717</v>
      </c>
      <c r="R2406" s="3">
        <v>444</v>
      </c>
      <c r="T2406" s="3" t="s">
        <v>4718</v>
      </c>
    </row>
    <row r="2407" spans="1:20" x14ac:dyDescent="0.35">
      <c r="A2407" s="2" t="s">
        <v>20</v>
      </c>
      <c r="B2407" s="3" t="s">
        <v>21</v>
      </c>
      <c r="C2407" s="3" t="s">
        <v>13</v>
      </c>
      <c r="D2407" s="3" t="s">
        <v>14</v>
      </c>
      <c r="E2407" s="3" t="s">
        <v>3</v>
      </c>
      <c r="G2407" s="3" t="s">
        <v>15</v>
      </c>
      <c r="H2407" s="3">
        <v>1332722</v>
      </c>
      <c r="I2407" s="3">
        <v>1333165</v>
      </c>
      <c r="J2407" s="3" t="s">
        <v>16</v>
      </c>
      <c r="K2407" s="3" t="s">
        <v>4719</v>
      </c>
      <c r="L2407" s="3" t="s">
        <v>4719</v>
      </c>
      <c r="N2407" s="5" t="s">
        <v>4720</v>
      </c>
      <c r="Q2407" s="3" t="s">
        <v>4717</v>
      </c>
      <c r="R2407" s="3">
        <v>444</v>
      </c>
      <c r="S2407" s="3">
        <v>147</v>
      </c>
    </row>
    <row r="2408" spans="1:20" x14ac:dyDescent="0.35">
      <c r="A2408" s="2" t="s">
        <v>11</v>
      </c>
      <c r="B2408" s="3" t="s">
        <v>12</v>
      </c>
      <c r="C2408" s="3" t="s">
        <v>13</v>
      </c>
      <c r="D2408" s="3" t="s">
        <v>14</v>
      </c>
      <c r="E2408" s="3" t="s">
        <v>3</v>
      </c>
      <c r="G2408" s="3" t="s">
        <v>15</v>
      </c>
      <c r="H2408" s="3">
        <v>1333193</v>
      </c>
      <c r="I2408" s="3">
        <v>1334404</v>
      </c>
      <c r="J2408" s="3" t="s">
        <v>16</v>
      </c>
      <c r="Q2408" s="3" t="s">
        <v>4721</v>
      </c>
      <c r="R2408" s="3">
        <v>1212</v>
      </c>
      <c r="T2408" s="3" t="s">
        <v>4722</v>
      </c>
    </row>
    <row r="2409" spans="1:20" x14ac:dyDescent="0.35">
      <c r="A2409" s="2" t="s">
        <v>20</v>
      </c>
      <c r="B2409" s="3" t="s">
        <v>21</v>
      </c>
      <c r="C2409" s="3" t="s">
        <v>13</v>
      </c>
      <c r="D2409" s="3" t="s">
        <v>14</v>
      </c>
      <c r="E2409" s="3" t="s">
        <v>3</v>
      </c>
      <c r="G2409" s="3" t="s">
        <v>15</v>
      </c>
      <c r="H2409" s="3">
        <v>1333193</v>
      </c>
      <c r="I2409" s="3">
        <v>1334404</v>
      </c>
      <c r="J2409" s="3" t="s">
        <v>16</v>
      </c>
      <c r="K2409" s="3" t="s">
        <v>4723</v>
      </c>
      <c r="L2409" s="3" t="s">
        <v>4723</v>
      </c>
      <c r="N2409" s="5" t="s">
        <v>4724</v>
      </c>
      <c r="Q2409" s="3" t="s">
        <v>4721</v>
      </c>
      <c r="R2409" s="3">
        <v>1212</v>
      </c>
      <c r="S2409" s="3">
        <v>403</v>
      </c>
    </row>
    <row r="2410" spans="1:20" x14ac:dyDescent="0.35">
      <c r="A2410" s="2" t="s">
        <v>11</v>
      </c>
      <c r="B2410" s="3" t="s">
        <v>12</v>
      </c>
      <c r="C2410" s="3" t="s">
        <v>13</v>
      </c>
      <c r="D2410" s="3" t="s">
        <v>14</v>
      </c>
      <c r="E2410" s="3" t="s">
        <v>3</v>
      </c>
      <c r="G2410" s="3" t="s">
        <v>15</v>
      </c>
      <c r="H2410" s="3">
        <v>1334434</v>
      </c>
      <c r="I2410" s="3">
        <v>1334997</v>
      </c>
      <c r="J2410" s="3" t="s">
        <v>16</v>
      </c>
      <c r="Q2410" s="3" t="s">
        <v>4725</v>
      </c>
      <c r="R2410" s="3">
        <v>564</v>
      </c>
      <c r="T2410" s="3" t="s">
        <v>4726</v>
      </c>
    </row>
    <row r="2411" spans="1:20" x14ac:dyDescent="0.35">
      <c r="A2411" s="2" t="s">
        <v>20</v>
      </c>
      <c r="B2411" s="3" t="s">
        <v>21</v>
      </c>
      <c r="C2411" s="3" t="s">
        <v>13</v>
      </c>
      <c r="D2411" s="3" t="s">
        <v>14</v>
      </c>
      <c r="E2411" s="3" t="s">
        <v>3</v>
      </c>
      <c r="G2411" s="3" t="s">
        <v>15</v>
      </c>
      <c r="H2411" s="3">
        <v>1334434</v>
      </c>
      <c r="I2411" s="3">
        <v>1334997</v>
      </c>
      <c r="J2411" s="3" t="s">
        <v>16</v>
      </c>
      <c r="K2411" s="3" t="s">
        <v>4727</v>
      </c>
      <c r="L2411" s="3" t="s">
        <v>4727</v>
      </c>
      <c r="N2411" s="5" t="s">
        <v>4728</v>
      </c>
      <c r="Q2411" s="3" t="s">
        <v>4725</v>
      </c>
      <c r="R2411" s="3">
        <v>564</v>
      </c>
      <c r="S2411" s="3">
        <v>187</v>
      </c>
    </row>
    <row r="2412" spans="1:20" x14ac:dyDescent="0.35">
      <c r="A2412" s="2" t="s">
        <v>11</v>
      </c>
      <c r="B2412" s="3" t="s">
        <v>12</v>
      </c>
      <c r="C2412" s="3" t="s">
        <v>13</v>
      </c>
      <c r="D2412" s="3" t="s">
        <v>14</v>
      </c>
      <c r="E2412" s="3" t="s">
        <v>3</v>
      </c>
      <c r="G2412" s="3" t="s">
        <v>15</v>
      </c>
      <c r="H2412" s="3">
        <v>1335150</v>
      </c>
      <c r="I2412" s="3">
        <v>1335959</v>
      </c>
      <c r="J2412" s="3" t="s">
        <v>16</v>
      </c>
      <c r="O2412" s="2" t="s">
        <v>4729</v>
      </c>
      <c r="Q2412" s="3" t="s">
        <v>4730</v>
      </c>
      <c r="R2412" s="3">
        <v>810</v>
      </c>
      <c r="T2412" s="3" t="s">
        <v>4731</v>
      </c>
    </row>
    <row r="2413" spans="1:20" x14ac:dyDescent="0.35">
      <c r="A2413" s="2" t="s">
        <v>20</v>
      </c>
      <c r="B2413" s="3" t="s">
        <v>21</v>
      </c>
      <c r="C2413" s="3" t="s">
        <v>13</v>
      </c>
      <c r="D2413" s="3" t="s">
        <v>14</v>
      </c>
      <c r="E2413" s="3" t="s">
        <v>3</v>
      </c>
      <c r="G2413" s="3" t="s">
        <v>15</v>
      </c>
      <c r="H2413" s="3">
        <v>1335150</v>
      </c>
      <c r="I2413" s="3">
        <v>1335959</v>
      </c>
      <c r="J2413" s="3" t="s">
        <v>16</v>
      </c>
      <c r="K2413" s="3" t="s">
        <v>4732</v>
      </c>
      <c r="L2413" s="3" t="s">
        <v>4732</v>
      </c>
      <c r="N2413" s="5" t="s">
        <v>4733</v>
      </c>
      <c r="O2413" s="2" t="s">
        <v>4729</v>
      </c>
      <c r="Q2413" s="3" t="s">
        <v>4730</v>
      </c>
      <c r="R2413" s="3">
        <v>810</v>
      </c>
      <c r="S2413" s="3">
        <v>269</v>
      </c>
    </row>
    <row r="2414" spans="1:20" x14ac:dyDescent="0.35">
      <c r="A2414" s="2" t="s">
        <v>11</v>
      </c>
      <c r="B2414" s="3" t="s">
        <v>12</v>
      </c>
      <c r="C2414" s="3" t="s">
        <v>13</v>
      </c>
      <c r="D2414" s="3" t="s">
        <v>14</v>
      </c>
      <c r="E2414" s="3" t="s">
        <v>3</v>
      </c>
      <c r="G2414" s="3" t="s">
        <v>15</v>
      </c>
      <c r="H2414" s="3">
        <v>1336037</v>
      </c>
      <c r="I2414" s="3">
        <v>1338250</v>
      </c>
      <c r="J2414" s="3" t="s">
        <v>16</v>
      </c>
      <c r="Q2414" s="3" t="s">
        <v>4734</v>
      </c>
      <c r="R2414" s="3">
        <v>2214</v>
      </c>
      <c r="T2414" s="3" t="s">
        <v>4735</v>
      </c>
    </row>
    <row r="2415" spans="1:20" x14ac:dyDescent="0.35">
      <c r="A2415" s="2" t="s">
        <v>20</v>
      </c>
      <c r="B2415" s="3" t="s">
        <v>21</v>
      </c>
      <c r="C2415" s="3" t="s">
        <v>13</v>
      </c>
      <c r="D2415" s="3" t="s">
        <v>14</v>
      </c>
      <c r="E2415" s="3" t="s">
        <v>3</v>
      </c>
      <c r="G2415" s="3" t="s">
        <v>15</v>
      </c>
      <c r="H2415" s="3">
        <v>1336037</v>
      </c>
      <c r="I2415" s="3">
        <v>1338250</v>
      </c>
      <c r="J2415" s="3" t="s">
        <v>16</v>
      </c>
      <c r="K2415" s="3" t="s">
        <v>4736</v>
      </c>
      <c r="L2415" s="3" t="s">
        <v>4736</v>
      </c>
      <c r="N2415" s="5" t="s">
        <v>4737</v>
      </c>
      <c r="Q2415" s="3" t="s">
        <v>4734</v>
      </c>
      <c r="R2415" s="3">
        <v>2214</v>
      </c>
      <c r="S2415" s="3">
        <v>737</v>
      </c>
    </row>
    <row r="2416" spans="1:20" x14ac:dyDescent="0.35">
      <c r="A2416" s="2" t="s">
        <v>11</v>
      </c>
      <c r="B2416" s="3" t="s">
        <v>12</v>
      </c>
      <c r="C2416" s="3" t="s">
        <v>13</v>
      </c>
      <c r="D2416" s="3" t="s">
        <v>14</v>
      </c>
      <c r="E2416" s="3" t="s">
        <v>3</v>
      </c>
      <c r="G2416" s="3" t="s">
        <v>15</v>
      </c>
      <c r="H2416" s="3">
        <v>1338406</v>
      </c>
      <c r="I2416" s="3">
        <v>1339584</v>
      </c>
      <c r="J2416" s="3" t="s">
        <v>28</v>
      </c>
      <c r="Q2416" s="3" t="s">
        <v>4738</v>
      </c>
      <c r="R2416" s="3">
        <v>1179</v>
      </c>
      <c r="T2416" s="3" t="s">
        <v>4739</v>
      </c>
    </row>
    <row r="2417" spans="1:20" x14ac:dyDescent="0.35">
      <c r="A2417" s="2" t="s">
        <v>20</v>
      </c>
      <c r="B2417" s="3" t="s">
        <v>21</v>
      </c>
      <c r="C2417" s="3" t="s">
        <v>13</v>
      </c>
      <c r="D2417" s="3" t="s">
        <v>14</v>
      </c>
      <c r="E2417" s="3" t="s">
        <v>3</v>
      </c>
      <c r="G2417" s="3" t="s">
        <v>15</v>
      </c>
      <c r="H2417" s="3">
        <v>1338406</v>
      </c>
      <c r="I2417" s="3">
        <v>1339584</v>
      </c>
      <c r="J2417" s="3" t="s">
        <v>28</v>
      </c>
      <c r="K2417" s="3" t="s">
        <v>4740</v>
      </c>
      <c r="L2417" s="3" t="s">
        <v>4740</v>
      </c>
      <c r="N2417" s="5" t="s">
        <v>4741</v>
      </c>
      <c r="Q2417" s="3" t="s">
        <v>4738</v>
      </c>
      <c r="R2417" s="3">
        <v>1179</v>
      </c>
      <c r="S2417" s="3">
        <v>392</v>
      </c>
    </row>
    <row r="2418" spans="1:20" x14ac:dyDescent="0.35">
      <c r="A2418" s="2" t="s">
        <v>11</v>
      </c>
      <c r="B2418" s="3" t="s">
        <v>12</v>
      </c>
      <c r="C2418" s="3" t="s">
        <v>13</v>
      </c>
      <c r="D2418" s="3" t="s">
        <v>14</v>
      </c>
      <c r="E2418" s="3" t="s">
        <v>3</v>
      </c>
      <c r="G2418" s="3" t="s">
        <v>15</v>
      </c>
      <c r="H2418" s="3">
        <v>1339581</v>
      </c>
      <c r="I2418" s="3">
        <v>1340489</v>
      </c>
      <c r="J2418" s="3" t="s">
        <v>16</v>
      </c>
      <c r="Q2418" s="3" t="s">
        <v>4742</v>
      </c>
      <c r="R2418" s="3">
        <v>909</v>
      </c>
      <c r="T2418" s="3" t="s">
        <v>4743</v>
      </c>
    </row>
    <row r="2419" spans="1:20" x14ac:dyDescent="0.35">
      <c r="A2419" s="2" t="s">
        <v>20</v>
      </c>
      <c r="B2419" s="3" t="s">
        <v>21</v>
      </c>
      <c r="C2419" s="3" t="s">
        <v>13</v>
      </c>
      <c r="D2419" s="3" t="s">
        <v>14</v>
      </c>
      <c r="E2419" s="3" t="s">
        <v>3</v>
      </c>
      <c r="G2419" s="3" t="s">
        <v>15</v>
      </c>
      <c r="H2419" s="3">
        <v>1339581</v>
      </c>
      <c r="I2419" s="3">
        <v>1340489</v>
      </c>
      <c r="J2419" s="3" t="s">
        <v>16</v>
      </c>
      <c r="K2419" s="3" t="s">
        <v>4744</v>
      </c>
      <c r="L2419" s="3" t="s">
        <v>4744</v>
      </c>
      <c r="N2419" s="5" t="s">
        <v>4745</v>
      </c>
      <c r="Q2419" s="3" t="s">
        <v>4742</v>
      </c>
      <c r="R2419" s="3">
        <v>909</v>
      </c>
      <c r="S2419" s="3">
        <v>302</v>
      </c>
    </row>
    <row r="2420" spans="1:20" x14ac:dyDescent="0.35">
      <c r="A2420" s="2" t="s">
        <v>11</v>
      </c>
      <c r="B2420" s="3" t="s">
        <v>12</v>
      </c>
      <c r="C2420" s="3" t="s">
        <v>13</v>
      </c>
      <c r="D2420" s="3" t="s">
        <v>14</v>
      </c>
      <c r="E2420" s="3" t="s">
        <v>3</v>
      </c>
      <c r="G2420" s="3" t="s">
        <v>15</v>
      </c>
      <c r="H2420" s="3">
        <v>1340498</v>
      </c>
      <c r="I2420" s="3">
        <v>1341511</v>
      </c>
      <c r="J2420" s="3" t="s">
        <v>16</v>
      </c>
      <c r="Q2420" s="3" t="s">
        <v>4746</v>
      </c>
      <c r="R2420" s="3">
        <v>1014</v>
      </c>
      <c r="T2420" s="3" t="s">
        <v>4747</v>
      </c>
    </row>
    <row r="2421" spans="1:20" x14ac:dyDescent="0.35">
      <c r="A2421" s="2" t="s">
        <v>20</v>
      </c>
      <c r="B2421" s="3" t="s">
        <v>21</v>
      </c>
      <c r="C2421" s="3" t="s">
        <v>13</v>
      </c>
      <c r="D2421" s="3" t="s">
        <v>14</v>
      </c>
      <c r="E2421" s="3" t="s">
        <v>3</v>
      </c>
      <c r="G2421" s="3" t="s">
        <v>15</v>
      </c>
      <c r="H2421" s="3">
        <v>1340498</v>
      </c>
      <c r="I2421" s="3">
        <v>1341511</v>
      </c>
      <c r="J2421" s="3" t="s">
        <v>16</v>
      </c>
      <c r="K2421" s="3" t="s">
        <v>4748</v>
      </c>
      <c r="L2421" s="3" t="s">
        <v>4748</v>
      </c>
      <c r="N2421" s="5" t="s">
        <v>1786</v>
      </c>
      <c r="Q2421" s="3" t="s">
        <v>4746</v>
      </c>
      <c r="R2421" s="3">
        <v>1014</v>
      </c>
      <c r="S2421" s="3">
        <v>337</v>
      </c>
    </row>
    <row r="2422" spans="1:20" x14ac:dyDescent="0.35">
      <c r="A2422" s="2" t="s">
        <v>11</v>
      </c>
      <c r="B2422" s="3" t="s">
        <v>12</v>
      </c>
      <c r="C2422" s="3" t="s">
        <v>13</v>
      </c>
      <c r="D2422" s="3" t="s">
        <v>14</v>
      </c>
      <c r="E2422" s="3" t="s">
        <v>3</v>
      </c>
      <c r="G2422" s="3" t="s">
        <v>15</v>
      </c>
      <c r="H2422" s="3">
        <v>1341541</v>
      </c>
      <c r="I2422" s="3">
        <v>1342383</v>
      </c>
      <c r="J2422" s="3" t="s">
        <v>16</v>
      </c>
      <c r="Q2422" s="3" t="s">
        <v>4749</v>
      </c>
      <c r="R2422" s="3">
        <v>843</v>
      </c>
    </row>
    <row r="2423" spans="1:20" x14ac:dyDescent="0.35">
      <c r="A2423" s="2" t="s">
        <v>20</v>
      </c>
      <c r="B2423" s="3" t="s">
        <v>21</v>
      </c>
      <c r="C2423" s="3" t="s">
        <v>13</v>
      </c>
      <c r="D2423" s="3" t="s">
        <v>14</v>
      </c>
      <c r="E2423" s="3" t="s">
        <v>3</v>
      </c>
      <c r="G2423" s="3" t="s">
        <v>15</v>
      </c>
      <c r="H2423" s="3">
        <v>1341541</v>
      </c>
      <c r="I2423" s="3">
        <v>1342383</v>
      </c>
      <c r="J2423" s="3" t="s">
        <v>16</v>
      </c>
      <c r="K2423" s="3" t="s">
        <v>4750</v>
      </c>
      <c r="L2423" s="3" t="s">
        <v>4750</v>
      </c>
      <c r="N2423" s="5" t="s">
        <v>4751</v>
      </c>
      <c r="Q2423" s="3" t="s">
        <v>4749</v>
      </c>
      <c r="R2423" s="3">
        <v>843</v>
      </c>
      <c r="S2423" s="3">
        <v>280</v>
      </c>
    </row>
    <row r="2424" spans="1:20" x14ac:dyDescent="0.35">
      <c r="A2424" s="2" t="s">
        <v>11</v>
      </c>
      <c r="B2424" s="3" t="s">
        <v>12</v>
      </c>
      <c r="C2424" s="3" t="s">
        <v>13</v>
      </c>
      <c r="D2424" s="3" t="s">
        <v>14</v>
      </c>
      <c r="E2424" s="3" t="s">
        <v>3</v>
      </c>
      <c r="G2424" s="3" t="s">
        <v>15</v>
      </c>
      <c r="H2424" s="3">
        <v>1342603</v>
      </c>
      <c r="I2424" s="3">
        <v>1342815</v>
      </c>
      <c r="J2424" s="3" t="s">
        <v>28</v>
      </c>
      <c r="Q2424" s="3" t="s">
        <v>4752</v>
      </c>
      <c r="R2424" s="3">
        <v>213</v>
      </c>
      <c r="T2424" s="3" t="s">
        <v>4753</v>
      </c>
    </row>
    <row r="2425" spans="1:20" x14ac:dyDescent="0.35">
      <c r="A2425" s="2" t="s">
        <v>20</v>
      </c>
      <c r="B2425" s="3" t="s">
        <v>21</v>
      </c>
      <c r="C2425" s="3" t="s">
        <v>13</v>
      </c>
      <c r="D2425" s="3" t="s">
        <v>14</v>
      </c>
      <c r="E2425" s="3" t="s">
        <v>3</v>
      </c>
      <c r="G2425" s="3" t="s">
        <v>15</v>
      </c>
      <c r="H2425" s="3">
        <v>1342603</v>
      </c>
      <c r="I2425" s="3">
        <v>1342815</v>
      </c>
      <c r="J2425" s="3" t="s">
        <v>28</v>
      </c>
      <c r="K2425" s="3" t="s">
        <v>4754</v>
      </c>
      <c r="L2425" s="3" t="s">
        <v>4754</v>
      </c>
      <c r="N2425" s="5" t="s">
        <v>4755</v>
      </c>
      <c r="Q2425" s="3" t="s">
        <v>4752</v>
      </c>
      <c r="R2425" s="3">
        <v>213</v>
      </c>
      <c r="S2425" s="3">
        <v>70</v>
      </c>
    </row>
    <row r="2426" spans="1:20" x14ac:dyDescent="0.35">
      <c r="A2426" s="2" t="s">
        <v>11</v>
      </c>
      <c r="B2426" s="3" t="s">
        <v>12</v>
      </c>
      <c r="C2426" s="3" t="s">
        <v>13</v>
      </c>
      <c r="D2426" s="3" t="s">
        <v>14</v>
      </c>
      <c r="E2426" s="3" t="s">
        <v>3</v>
      </c>
      <c r="G2426" s="3" t="s">
        <v>15</v>
      </c>
      <c r="H2426" s="3">
        <v>1342878</v>
      </c>
      <c r="I2426" s="3">
        <v>1343546</v>
      </c>
      <c r="J2426" s="3" t="s">
        <v>28</v>
      </c>
      <c r="Q2426" s="3" t="s">
        <v>4756</v>
      </c>
      <c r="R2426" s="3">
        <v>669</v>
      </c>
      <c r="T2426" s="3" t="s">
        <v>4757</v>
      </c>
    </row>
    <row r="2427" spans="1:20" x14ac:dyDescent="0.35">
      <c r="A2427" s="2" t="s">
        <v>20</v>
      </c>
      <c r="B2427" s="3" t="s">
        <v>21</v>
      </c>
      <c r="C2427" s="3" t="s">
        <v>13</v>
      </c>
      <c r="D2427" s="3" t="s">
        <v>14</v>
      </c>
      <c r="E2427" s="3" t="s">
        <v>3</v>
      </c>
      <c r="G2427" s="3" t="s">
        <v>15</v>
      </c>
      <c r="H2427" s="3">
        <v>1342878</v>
      </c>
      <c r="I2427" s="3">
        <v>1343546</v>
      </c>
      <c r="J2427" s="3" t="s">
        <v>28</v>
      </c>
      <c r="K2427" s="3" t="s">
        <v>4758</v>
      </c>
      <c r="L2427" s="3" t="s">
        <v>4758</v>
      </c>
      <c r="N2427" s="5" t="s">
        <v>4751</v>
      </c>
      <c r="Q2427" s="3" t="s">
        <v>4756</v>
      </c>
      <c r="R2427" s="3">
        <v>669</v>
      </c>
      <c r="S2427" s="3">
        <v>222</v>
      </c>
    </row>
    <row r="2428" spans="1:20" x14ac:dyDescent="0.35">
      <c r="A2428" s="2" t="s">
        <v>11</v>
      </c>
      <c r="B2428" s="3" t="s">
        <v>12</v>
      </c>
      <c r="C2428" s="3" t="s">
        <v>13</v>
      </c>
      <c r="D2428" s="3" t="s">
        <v>14</v>
      </c>
      <c r="E2428" s="3" t="s">
        <v>3</v>
      </c>
      <c r="G2428" s="3" t="s">
        <v>15</v>
      </c>
      <c r="H2428" s="3">
        <v>1343549</v>
      </c>
      <c r="I2428" s="3">
        <v>1344580</v>
      </c>
      <c r="J2428" s="3" t="s">
        <v>28</v>
      </c>
      <c r="Q2428" s="3" t="s">
        <v>4759</v>
      </c>
      <c r="R2428" s="3">
        <v>1032</v>
      </c>
      <c r="T2428" s="3" t="s">
        <v>4760</v>
      </c>
    </row>
    <row r="2429" spans="1:20" x14ac:dyDescent="0.35">
      <c r="A2429" s="2" t="s">
        <v>20</v>
      </c>
      <c r="B2429" s="3" t="s">
        <v>21</v>
      </c>
      <c r="C2429" s="3" t="s">
        <v>13</v>
      </c>
      <c r="D2429" s="3" t="s">
        <v>14</v>
      </c>
      <c r="E2429" s="3" t="s">
        <v>3</v>
      </c>
      <c r="G2429" s="3" t="s">
        <v>15</v>
      </c>
      <c r="H2429" s="3">
        <v>1343549</v>
      </c>
      <c r="I2429" s="3">
        <v>1344580</v>
      </c>
      <c r="J2429" s="3" t="s">
        <v>28</v>
      </c>
      <c r="K2429" s="3" t="s">
        <v>4761</v>
      </c>
      <c r="L2429" s="3" t="s">
        <v>4761</v>
      </c>
      <c r="N2429" s="5" t="s">
        <v>4762</v>
      </c>
      <c r="Q2429" s="3" t="s">
        <v>4759</v>
      </c>
      <c r="R2429" s="3">
        <v>1032</v>
      </c>
      <c r="S2429" s="3">
        <v>343</v>
      </c>
    </row>
    <row r="2430" spans="1:20" x14ac:dyDescent="0.35">
      <c r="A2430" s="2" t="s">
        <v>11</v>
      </c>
      <c r="B2430" s="3" t="s">
        <v>12</v>
      </c>
      <c r="C2430" s="3" t="s">
        <v>13</v>
      </c>
      <c r="D2430" s="3" t="s">
        <v>14</v>
      </c>
      <c r="E2430" s="3" t="s">
        <v>3</v>
      </c>
      <c r="G2430" s="3" t="s">
        <v>15</v>
      </c>
      <c r="H2430" s="3">
        <v>1344583</v>
      </c>
      <c r="I2430" s="3">
        <v>1345395</v>
      </c>
      <c r="J2430" s="3" t="s">
        <v>16</v>
      </c>
      <c r="Q2430" s="3" t="s">
        <v>4763</v>
      </c>
      <c r="R2430" s="3">
        <v>813</v>
      </c>
      <c r="T2430" s="3" t="s">
        <v>4764</v>
      </c>
    </row>
    <row r="2431" spans="1:20" x14ac:dyDescent="0.35">
      <c r="A2431" s="2" t="s">
        <v>20</v>
      </c>
      <c r="B2431" s="3" t="s">
        <v>21</v>
      </c>
      <c r="C2431" s="3" t="s">
        <v>13</v>
      </c>
      <c r="D2431" s="3" t="s">
        <v>14</v>
      </c>
      <c r="E2431" s="3" t="s">
        <v>3</v>
      </c>
      <c r="G2431" s="3" t="s">
        <v>15</v>
      </c>
      <c r="H2431" s="3">
        <v>1344583</v>
      </c>
      <c r="I2431" s="3">
        <v>1345395</v>
      </c>
      <c r="J2431" s="3" t="s">
        <v>16</v>
      </c>
      <c r="K2431" s="3" t="s">
        <v>4765</v>
      </c>
      <c r="L2431" s="3" t="s">
        <v>4765</v>
      </c>
      <c r="N2431" s="5" t="s">
        <v>4766</v>
      </c>
      <c r="Q2431" s="3" t="s">
        <v>4763</v>
      </c>
      <c r="R2431" s="3">
        <v>813</v>
      </c>
      <c r="S2431" s="3">
        <v>270</v>
      </c>
    </row>
    <row r="2432" spans="1:20" x14ac:dyDescent="0.35">
      <c r="A2432" s="2" t="s">
        <v>11</v>
      </c>
      <c r="B2432" s="3" t="s">
        <v>12</v>
      </c>
      <c r="C2432" s="3" t="s">
        <v>13</v>
      </c>
      <c r="D2432" s="3" t="s">
        <v>14</v>
      </c>
      <c r="E2432" s="3" t="s">
        <v>3</v>
      </c>
      <c r="G2432" s="3" t="s">
        <v>15</v>
      </c>
      <c r="H2432" s="3">
        <v>1345444</v>
      </c>
      <c r="I2432" s="3">
        <v>1346169</v>
      </c>
      <c r="J2432" s="3" t="s">
        <v>16</v>
      </c>
      <c r="Q2432" s="3" t="s">
        <v>4767</v>
      </c>
      <c r="R2432" s="3">
        <v>726</v>
      </c>
      <c r="T2432" s="3" t="s">
        <v>4768</v>
      </c>
    </row>
    <row r="2433" spans="1:20" x14ac:dyDescent="0.35">
      <c r="A2433" s="2" t="s">
        <v>20</v>
      </c>
      <c r="B2433" s="3" t="s">
        <v>21</v>
      </c>
      <c r="C2433" s="3" t="s">
        <v>13</v>
      </c>
      <c r="D2433" s="3" t="s">
        <v>14</v>
      </c>
      <c r="E2433" s="3" t="s">
        <v>3</v>
      </c>
      <c r="G2433" s="3" t="s">
        <v>15</v>
      </c>
      <c r="H2433" s="3">
        <v>1345444</v>
      </c>
      <c r="I2433" s="3">
        <v>1346169</v>
      </c>
      <c r="J2433" s="3" t="s">
        <v>16</v>
      </c>
      <c r="K2433" s="3" t="s">
        <v>4769</v>
      </c>
      <c r="L2433" s="3" t="s">
        <v>4769</v>
      </c>
      <c r="N2433" s="5" t="s">
        <v>3123</v>
      </c>
      <c r="Q2433" s="3" t="s">
        <v>4767</v>
      </c>
      <c r="R2433" s="3">
        <v>726</v>
      </c>
      <c r="S2433" s="3">
        <v>241</v>
      </c>
    </row>
    <row r="2434" spans="1:20" x14ac:dyDescent="0.35">
      <c r="A2434" s="2" t="s">
        <v>11</v>
      </c>
      <c r="B2434" s="3" t="s">
        <v>12</v>
      </c>
      <c r="C2434" s="3" t="s">
        <v>13</v>
      </c>
      <c r="D2434" s="3" t="s">
        <v>14</v>
      </c>
      <c r="E2434" s="3" t="s">
        <v>3</v>
      </c>
      <c r="G2434" s="3" t="s">
        <v>15</v>
      </c>
      <c r="H2434" s="3">
        <v>1346179</v>
      </c>
      <c r="I2434" s="3">
        <v>1346919</v>
      </c>
      <c r="J2434" s="3" t="s">
        <v>16</v>
      </c>
      <c r="Q2434" s="3" t="s">
        <v>4770</v>
      </c>
      <c r="R2434" s="3">
        <v>741</v>
      </c>
      <c r="T2434" s="3" t="s">
        <v>4771</v>
      </c>
    </row>
    <row r="2435" spans="1:20" x14ac:dyDescent="0.35">
      <c r="A2435" s="2" t="s">
        <v>20</v>
      </c>
      <c r="B2435" s="3" t="s">
        <v>21</v>
      </c>
      <c r="C2435" s="3" t="s">
        <v>13</v>
      </c>
      <c r="D2435" s="3" t="s">
        <v>14</v>
      </c>
      <c r="E2435" s="3" t="s">
        <v>3</v>
      </c>
      <c r="G2435" s="3" t="s">
        <v>15</v>
      </c>
      <c r="H2435" s="3">
        <v>1346179</v>
      </c>
      <c r="I2435" s="3">
        <v>1346919</v>
      </c>
      <c r="J2435" s="3" t="s">
        <v>16</v>
      </c>
      <c r="K2435" s="3" t="s">
        <v>4772</v>
      </c>
      <c r="L2435" s="3" t="s">
        <v>4772</v>
      </c>
      <c r="N2435" s="5" t="s">
        <v>226</v>
      </c>
      <c r="Q2435" s="3" t="s">
        <v>4770</v>
      </c>
      <c r="R2435" s="3">
        <v>741</v>
      </c>
      <c r="S2435" s="3">
        <v>246</v>
      </c>
    </row>
    <row r="2436" spans="1:20" x14ac:dyDescent="0.35">
      <c r="A2436" s="2" t="s">
        <v>11</v>
      </c>
      <c r="B2436" s="3" t="s">
        <v>12</v>
      </c>
      <c r="C2436" s="3" t="s">
        <v>13</v>
      </c>
      <c r="D2436" s="3" t="s">
        <v>14</v>
      </c>
      <c r="E2436" s="3" t="s">
        <v>3</v>
      </c>
      <c r="G2436" s="3" t="s">
        <v>15</v>
      </c>
      <c r="H2436" s="3">
        <v>1346916</v>
      </c>
      <c r="I2436" s="3">
        <v>1347929</v>
      </c>
      <c r="J2436" s="3" t="s">
        <v>16</v>
      </c>
      <c r="Q2436" s="3" t="s">
        <v>4773</v>
      </c>
      <c r="R2436" s="3">
        <v>1014</v>
      </c>
      <c r="T2436" s="3" t="s">
        <v>4774</v>
      </c>
    </row>
    <row r="2437" spans="1:20" x14ac:dyDescent="0.35">
      <c r="A2437" s="2" t="s">
        <v>20</v>
      </c>
      <c r="B2437" s="3" t="s">
        <v>21</v>
      </c>
      <c r="C2437" s="3" t="s">
        <v>13</v>
      </c>
      <c r="D2437" s="3" t="s">
        <v>14</v>
      </c>
      <c r="E2437" s="3" t="s">
        <v>3</v>
      </c>
      <c r="G2437" s="3" t="s">
        <v>15</v>
      </c>
      <c r="H2437" s="3">
        <v>1346916</v>
      </c>
      <c r="I2437" s="3">
        <v>1347929</v>
      </c>
      <c r="J2437" s="3" t="s">
        <v>16</v>
      </c>
      <c r="K2437" s="3" t="s">
        <v>4775</v>
      </c>
      <c r="L2437" s="3" t="s">
        <v>4775</v>
      </c>
      <c r="N2437" s="5" t="s">
        <v>230</v>
      </c>
      <c r="Q2437" s="3" t="s">
        <v>4773</v>
      </c>
      <c r="R2437" s="3">
        <v>1014</v>
      </c>
      <c r="S2437" s="3">
        <v>337</v>
      </c>
    </row>
    <row r="2438" spans="1:20" x14ac:dyDescent="0.35">
      <c r="A2438" s="2" t="s">
        <v>11</v>
      </c>
      <c r="B2438" s="3" t="s">
        <v>12</v>
      </c>
      <c r="C2438" s="3" t="s">
        <v>13</v>
      </c>
      <c r="D2438" s="3" t="s">
        <v>14</v>
      </c>
      <c r="E2438" s="3" t="s">
        <v>3</v>
      </c>
      <c r="G2438" s="3" t="s">
        <v>15</v>
      </c>
      <c r="H2438" s="3">
        <v>1347944</v>
      </c>
      <c r="I2438" s="3">
        <v>1348996</v>
      </c>
      <c r="J2438" s="3" t="s">
        <v>16</v>
      </c>
      <c r="Q2438" s="3" t="s">
        <v>4776</v>
      </c>
      <c r="R2438" s="3">
        <v>1053</v>
      </c>
      <c r="T2438" s="3" t="s">
        <v>4777</v>
      </c>
    </row>
    <row r="2439" spans="1:20" x14ac:dyDescent="0.35">
      <c r="A2439" s="2" t="s">
        <v>20</v>
      </c>
      <c r="B2439" s="3" t="s">
        <v>21</v>
      </c>
      <c r="C2439" s="3" t="s">
        <v>13</v>
      </c>
      <c r="D2439" s="3" t="s">
        <v>14</v>
      </c>
      <c r="E2439" s="3" t="s">
        <v>3</v>
      </c>
      <c r="G2439" s="3" t="s">
        <v>15</v>
      </c>
      <c r="H2439" s="3">
        <v>1347944</v>
      </c>
      <c r="I2439" s="3">
        <v>1348996</v>
      </c>
      <c r="J2439" s="3" t="s">
        <v>16</v>
      </c>
      <c r="K2439" s="3" t="s">
        <v>4778</v>
      </c>
      <c r="L2439" s="3" t="s">
        <v>4778</v>
      </c>
      <c r="N2439" s="5" t="s">
        <v>234</v>
      </c>
      <c r="Q2439" s="3" t="s">
        <v>4776</v>
      </c>
      <c r="R2439" s="3">
        <v>1053</v>
      </c>
      <c r="S2439" s="3">
        <v>350</v>
      </c>
    </row>
    <row r="2440" spans="1:20" x14ac:dyDescent="0.35">
      <c r="A2440" s="2" t="s">
        <v>11</v>
      </c>
      <c r="B2440" s="3" t="s">
        <v>12</v>
      </c>
      <c r="C2440" s="3" t="s">
        <v>13</v>
      </c>
      <c r="D2440" s="3" t="s">
        <v>14</v>
      </c>
      <c r="E2440" s="3" t="s">
        <v>3</v>
      </c>
      <c r="G2440" s="3" t="s">
        <v>15</v>
      </c>
      <c r="H2440" s="3">
        <v>1349193</v>
      </c>
      <c r="I2440" s="3">
        <v>1349363</v>
      </c>
      <c r="J2440" s="3" t="s">
        <v>16</v>
      </c>
      <c r="O2440" s="2" t="s">
        <v>4779</v>
      </c>
      <c r="Q2440" s="3" t="s">
        <v>4780</v>
      </c>
      <c r="R2440" s="3">
        <v>171</v>
      </c>
      <c r="T2440" s="3" t="s">
        <v>4781</v>
      </c>
    </row>
    <row r="2441" spans="1:20" x14ac:dyDescent="0.35">
      <c r="A2441" s="2" t="s">
        <v>20</v>
      </c>
      <c r="B2441" s="3" t="s">
        <v>21</v>
      </c>
      <c r="C2441" s="3" t="s">
        <v>13</v>
      </c>
      <c r="D2441" s="3" t="s">
        <v>14</v>
      </c>
      <c r="E2441" s="3" t="s">
        <v>3</v>
      </c>
      <c r="G2441" s="3" t="s">
        <v>15</v>
      </c>
      <c r="H2441" s="3">
        <v>1349193</v>
      </c>
      <c r="I2441" s="3">
        <v>1349363</v>
      </c>
      <c r="J2441" s="3" t="s">
        <v>16</v>
      </c>
      <c r="K2441" s="3" t="s">
        <v>4782</v>
      </c>
      <c r="L2441" s="3" t="s">
        <v>4782</v>
      </c>
      <c r="N2441" s="5" t="s">
        <v>4783</v>
      </c>
      <c r="O2441" s="2" t="s">
        <v>4779</v>
      </c>
      <c r="Q2441" s="3" t="s">
        <v>4780</v>
      </c>
      <c r="R2441" s="3">
        <v>171</v>
      </c>
      <c r="S2441" s="3">
        <v>56</v>
      </c>
    </row>
    <row r="2442" spans="1:20" x14ac:dyDescent="0.35">
      <c r="A2442" s="2" t="s">
        <v>11</v>
      </c>
      <c r="B2442" s="3" t="s">
        <v>12</v>
      </c>
      <c r="C2442" s="3" t="s">
        <v>13</v>
      </c>
      <c r="D2442" s="3" t="s">
        <v>14</v>
      </c>
      <c r="E2442" s="3" t="s">
        <v>3</v>
      </c>
      <c r="G2442" s="3" t="s">
        <v>15</v>
      </c>
      <c r="H2442" s="3">
        <v>1349375</v>
      </c>
      <c r="I2442" s="3">
        <v>1349611</v>
      </c>
      <c r="J2442" s="3" t="s">
        <v>16</v>
      </c>
      <c r="Q2442" s="3" t="s">
        <v>4784</v>
      </c>
      <c r="R2442" s="3">
        <v>237</v>
      </c>
      <c r="T2442" s="3" t="s">
        <v>4785</v>
      </c>
    </row>
    <row r="2443" spans="1:20" x14ac:dyDescent="0.35">
      <c r="A2443" s="2" t="s">
        <v>20</v>
      </c>
      <c r="B2443" s="3" t="s">
        <v>21</v>
      </c>
      <c r="C2443" s="3" t="s">
        <v>13</v>
      </c>
      <c r="D2443" s="3" t="s">
        <v>14</v>
      </c>
      <c r="E2443" s="3" t="s">
        <v>3</v>
      </c>
      <c r="G2443" s="3" t="s">
        <v>15</v>
      </c>
      <c r="H2443" s="3">
        <v>1349375</v>
      </c>
      <c r="I2443" s="3">
        <v>1349611</v>
      </c>
      <c r="J2443" s="3" t="s">
        <v>16</v>
      </c>
      <c r="K2443" s="3" t="s">
        <v>4786</v>
      </c>
      <c r="L2443" s="3" t="s">
        <v>4786</v>
      </c>
      <c r="N2443" s="5" t="s">
        <v>4787</v>
      </c>
      <c r="Q2443" s="3" t="s">
        <v>4784</v>
      </c>
      <c r="R2443" s="3">
        <v>237</v>
      </c>
      <c r="S2443" s="3">
        <v>78</v>
      </c>
    </row>
    <row r="2444" spans="1:20" x14ac:dyDescent="0.35">
      <c r="A2444" s="2" t="s">
        <v>11</v>
      </c>
      <c r="B2444" s="3" t="s">
        <v>12</v>
      </c>
      <c r="C2444" s="3" t="s">
        <v>13</v>
      </c>
      <c r="D2444" s="3" t="s">
        <v>14</v>
      </c>
      <c r="E2444" s="3" t="s">
        <v>3</v>
      </c>
      <c r="G2444" s="3" t="s">
        <v>15</v>
      </c>
      <c r="H2444" s="3">
        <v>1349853</v>
      </c>
      <c r="I2444" s="3">
        <v>1350527</v>
      </c>
      <c r="J2444" s="3" t="s">
        <v>16</v>
      </c>
      <c r="Q2444" s="3" t="s">
        <v>4788</v>
      </c>
      <c r="R2444" s="3">
        <v>675</v>
      </c>
      <c r="T2444" s="3" t="s">
        <v>4789</v>
      </c>
    </row>
    <row r="2445" spans="1:20" x14ac:dyDescent="0.35">
      <c r="A2445" s="2" t="s">
        <v>20</v>
      </c>
      <c r="B2445" s="3" t="s">
        <v>21</v>
      </c>
      <c r="C2445" s="3" t="s">
        <v>13</v>
      </c>
      <c r="D2445" s="3" t="s">
        <v>14</v>
      </c>
      <c r="E2445" s="3" t="s">
        <v>3</v>
      </c>
      <c r="G2445" s="3" t="s">
        <v>15</v>
      </c>
      <c r="H2445" s="3">
        <v>1349853</v>
      </c>
      <c r="I2445" s="3">
        <v>1350527</v>
      </c>
      <c r="J2445" s="3" t="s">
        <v>16</v>
      </c>
      <c r="K2445" s="3" t="s">
        <v>4790</v>
      </c>
      <c r="L2445" s="3" t="s">
        <v>4790</v>
      </c>
      <c r="N2445" s="5" t="s">
        <v>4791</v>
      </c>
      <c r="Q2445" s="3" t="s">
        <v>4788</v>
      </c>
      <c r="R2445" s="3">
        <v>675</v>
      </c>
      <c r="S2445" s="3">
        <v>224</v>
      </c>
    </row>
    <row r="2446" spans="1:20" x14ac:dyDescent="0.35">
      <c r="A2446" s="2" t="s">
        <v>11</v>
      </c>
      <c r="B2446" s="3" t="s">
        <v>12</v>
      </c>
      <c r="C2446" s="3" t="s">
        <v>13</v>
      </c>
      <c r="D2446" s="3" t="s">
        <v>14</v>
      </c>
      <c r="E2446" s="3" t="s">
        <v>3</v>
      </c>
      <c r="G2446" s="3" t="s">
        <v>15</v>
      </c>
      <c r="H2446" s="3">
        <v>1350705</v>
      </c>
      <c r="I2446" s="3">
        <v>1351907</v>
      </c>
      <c r="J2446" s="3" t="s">
        <v>28</v>
      </c>
      <c r="O2446" s="2" t="s">
        <v>4792</v>
      </c>
      <c r="Q2446" s="3" t="s">
        <v>4793</v>
      </c>
      <c r="R2446" s="3">
        <v>1203</v>
      </c>
      <c r="T2446" s="3" t="s">
        <v>4794</v>
      </c>
    </row>
    <row r="2447" spans="1:20" x14ac:dyDescent="0.35">
      <c r="A2447" s="2" t="s">
        <v>20</v>
      </c>
      <c r="B2447" s="3" t="s">
        <v>21</v>
      </c>
      <c r="C2447" s="3" t="s">
        <v>13</v>
      </c>
      <c r="D2447" s="3" t="s">
        <v>14</v>
      </c>
      <c r="E2447" s="3" t="s">
        <v>3</v>
      </c>
      <c r="G2447" s="3" t="s">
        <v>15</v>
      </c>
      <c r="H2447" s="3">
        <v>1350705</v>
      </c>
      <c r="I2447" s="3">
        <v>1351907</v>
      </c>
      <c r="J2447" s="3" t="s">
        <v>28</v>
      </c>
      <c r="K2447" s="3" t="s">
        <v>4795</v>
      </c>
      <c r="L2447" s="3" t="s">
        <v>4795</v>
      </c>
      <c r="N2447" s="5" t="s">
        <v>4796</v>
      </c>
      <c r="O2447" s="2" t="s">
        <v>4792</v>
      </c>
      <c r="Q2447" s="3" t="s">
        <v>4793</v>
      </c>
      <c r="R2447" s="3">
        <v>1203</v>
      </c>
      <c r="S2447" s="3">
        <v>400</v>
      </c>
    </row>
    <row r="2448" spans="1:20" x14ac:dyDescent="0.35">
      <c r="A2448" s="2" t="s">
        <v>11</v>
      </c>
      <c r="B2448" s="3" t="s">
        <v>12</v>
      </c>
      <c r="C2448" s="3" t="s">
        <v>13</v>
      </c>
      <c r="D2448" s="3" t="s">
        <v>14</v>
      </c>
      <c r="E2448" s="3" t="s">
        <v>3</v>
      </c>
      <c r="G2448" s="3" t="s">
        <v>15</v>
      </c>
      <c r="H2448" s="3">
        <v>1351923</v>
      </c>
      <c r="I2448" s="3">
        <v>1352378</v>
      </c>
      <c r="J2448" s="3" t="s">
        <v>28</v>
      </c>
      <c r="Q2448" s="3" t="s">
        <v>4797</v>
      </c>
      <c r="R2448" s="3">
        <v>456</v>
      </c>
      <c r="T2448" s="3" t="s">
        <v>4798</v>
      </c>
    </row>
    <row r="2449" spans="1:20" x14ac:dyDescent="0.35">
      <c r="A2449" s="2" t="s">
        <v>20</v>
      </c>
      <c r="B2449" s="3" t="s">
        <v>21</v>
      </c>
      <c r="C2449" s="3" t="s">
        <v>13</v>
      </c>
      <c r="D2449" s="3" t="s">
        <v>14</v>
      </c>
      <c r="E2449" s="3" t="s">
        <v>3</v>
      </c>
      <c r="G2449" s="3" t="s">
        <v>15</v>
      </c>
      <c r="H2449" s="3">
        <v>1351923</v>
      </c>
      <c r="I2449" s="3">
        <v>1352378</v>
      </c>
      <c r="J2449" s="3" t="s">
        <v>28</v>
      </c>
      <c r="K2449" s="3" t="s">
        <v>4799</v>
      </c>
      <c r="L2449" s="3" t="s">
        <v>4799</v>
      </c>
      <c r="N2449" s="5" t="s">
        <v>4800</v>
      </c>
      <c r="Q2449" s="3" t="s">
        <v>4797</v>
      </c>
      <c r="R2449" s="3">
        <v>456</v>
      </c>
      <c r="S2449" s="3">
        <v>151</v>
      </c>
    </row>
    <row r="2450" spans="1:20" x14ac:dyDescent="0.35">
      <c r="A2450" s="2" t="s">
        <v>11</v>
      </c>
      <c r="B2450" s="3" t="s">
        <v>12</v>
      </c>
      <c r="C2450" s="3" t="s">
        <v>13</v>
      </c>
      <c r="D2450" s="3" t="s">
        <v>14</v>
      </c>
      <c r="E2450" s="3" t="s">
        <v>3</v>
      </c>
      <c r="G2450" s="3" t="s">
        <v>15</v>
      </c>
      <c r="H2450" s="3">
        <v>1352382</v>
      </c>
      <c r="I2450" s="3">
        <v>1352981</v>
      </c>
      <c r="J2450" s="3" t="s">
        <v>28</v>
      </c>
      <c r="Q2450" s="3" t="s">
        <v>4801</v>
      </c>
      <c r="R2450" s="3">
        <v>600</v>
      </c>
      <c r="T2450" s="3" t="s">
        <v>4802</v>
      </c>
    </row>
    <row r="2451" spans="1:20" x14ac:dyDescent="0.35">
      <c r="A2451" s="2" t="s">
        <v>20</v>
      </c>
      <c r="B2451" s="3" t="s">
        <v>21</v>
      </c>
      <c r="C2451" s="3" t="s">
        <v>13</v>
      </c>
      <c r="D2451" s="3" t="s">
        <v>14</v>
      </c>
      <c r="E2451" s="3" t="s">
        <v>3</v>
      </c>
      <c r="G2451" s="3" t="s">
        <v>15</v>
      </c>
      <c r="H2451" s="3">
        <v>1352382</v>
      </c>
      <c r="I2451" s="3">
        <v>1352981</v>
      </c>
      <c r="J2451" s="3" t="s">
        <v>28</v>
      </c>
      <c r="K2451" s="3" t="s">
        <v>4803</v>
      </c>
      <c r="L2451" s="3" t="s">
        <v>4803</v>
      </c>
      <c r="N2451" s="5" t="s">
        <v>4804</v>
      </c>
      <c r="Q2451" s="3" t="s">
        <v>4801</v>
      </c>
      <c r="R2451" s="3">
        <v>600</v>
      </c>
      <c r="S2451" s="3">
        <v>199</v>
      </c>
    </row>
    <row r="2452" spans="1:20" x14ac:dyDescent="0.35">
      <c r="A2452" s="2" t="s">
        <v>11</v>
      </c>
      <c r="B2452" s="3" t="s">
        <v>12</v>
      </c>
      <c r="C2452" s="3" t="s">
        <v>13</v>
      </c>
      <c r="D2452" s="3" t="s">
        <v>14</v>
      </c>
      <c r="E2452" s="3" t="s">
        <v>3</v>
      </c>
      <c r="G2452" s="3" t="s">
        <v>15</v>
      </c>
      <c r="H2452" s="3">
        <v>1353003</v>
      </c>
      <c r="I2452" s="3">
        <v>1353221</v>
      </c>
      <c r="J2452" s="3" t="s">
        <v>28</v>
      </c>
      <c r="Q2452" s="3" t="s">
        <v>4805</v>
      </c>
      <c r="R2452" s="3">
        <v>219</v>
      </c>
      <c r="T2452" s="3" t="s">
        <v>4806</v>
      </c>
    </row>
    <row r="2453" spans="1:20" x14ac:dyDescent="0.35">
      <c r="A2453" s="2" t="s">
        <v>20</v>
      </c>
      <c r="B2453" s="3" t="s">
        <v>21</v>
      </c>
      <c r="C2453" s="3" t="s">
        <v>13</v>
      </c>
      <c r="D2453" s="3" t="s">
        <v>14</v>
      </c>
      <c r="E2453" s="3" t="s">
        <v>3</v>
      </c>
      <c r="G2453" s="3" t="s">
        <v>15</v>
      </c>
      <c r="H2453" s="3">
        <v>1353003</v>
      </c>
      <c r="I2453" s="3">
        <v>1353221</v>
      </c>
      <c r="J2453" s="3" t="s">
        <v>28</v>
      </c>
      <c r="K2453" s="3" t="s">
        <v>4807</v>
      </c>
      <c r="L2453" s="3" t="s">
        <v>4807</v>
      </c>
      <c r="N2453" s="5" t="s">
        <v>31</v>
      </c>
      <c r="Q2453" s="3" t="s">
        <v>4805</v>
      </c>
      <c r="R2453" s="3">
        <v>219</v>
      </c>
      <c r="S2453" s="3">
        <v>72</v>
      </c>
    </row>
    <row r="2454" spans="1:20" x14ac:dyDescent="0.35">
      <c r="A2454" s="2" t="s">
        <v>11</v>
      </c>
      <c r="B2454" s="3" t="s">
        <v>12</v>
      </c>
      <c r="C2454" s="3" t="s">
        <v>13</v>
      </c>
      <c r="D2454" s="3" t="s">
        <v>14</v>
      </c>
      <c r="E2454" s="3" t="s">
        <v>3</v>
      </c>
      <c r="G2454" s="3" t="s">
        <v>15</v>
      </c>
      <c r="H2454" s="3">
        <v>1353273</v>
      </c>
      <c r="I2454" s="3">
        <v>1353902</v>
      </c>
      <c r="J2454" s="3" t="s">
        <v>28</v>
      </c>
      <c r="Q2454" s="3" t="s">
        <v>4808</v>
      </c>
      <c r="R2454" s="3">
        <v>630</v>
      </c>
      <c r="T2454" s="3" t="s">
        <v>4809</v>
      </c>
    </row>
    <row r="2455" spans="1:20" x14ac:dyDescent="0.35">
      <c r="A2455" s="2" t="s">
        <v>20</v>
      </c>
      <c r="B2455" s="3" t="s">
        <v>21</v>
      </c>
      <c r="C2455" s="3" t="s">
        <v>13</v>
      </c>
      <c r="D2455" s="3" t="s">
        <v>14</v>
      </c>
      <c r="E2455" s="3" t="s">
        <v>3</v>
      </c>
      <c r="G2455" s="3" t="s">
        <v>15</v>
      </c>
      <c r="H2455" s="3">
        <v>1353273</v>
      </c>
      <c r="I2455" s="3">
        <v>1353902</v>
      </c>
      <c r="J2455" s="3" t="s">
        <v>28</v>
      </c>
      <c r="K2455" s="3" t="s">
        <v>4810</v>
      </c>
      <c r="L2455" s="3" t="s">
        <v>4810</v>
      </c>
      <c r="N2455" s="5" t="s">
        <v>1801</v>
      </c>
      <c r="Q2455" s="3" t="s">
        <v>4808</v>
      </c>
      <c r="R2455" s="3">
        <v>630</v>
      </c>
      <c r="S2455" s="3">
        <v>209</v>
      </c>
    </row>
    <row r="2456" spans="1:20" x14ac:dyDescent="0.35">
      <c r="A2456" s="2" t="s">
        <v>11</v>
      </c>
      <c r="B2456" s="3" t="s">
        <v>12</v>
      </c>
      <c r="C2456" s="3" t="s">
        <v>13</v>
      </c>
      <c r="D2456" s="3" t="s">
        <v>14</v>
      </c>
      <c r="E2456" s="3" t="s">
        <v>3</v>
      </c>
      <c r="G2456" s="3" t="s">
        <v>15</v>
      </c>
      <c r="H2456" s="3">
        <v>1354034</v>
      </c>
      <c r="I2456" s="3">
        <v>1354789</v>
      </c>
      <c r="J2456" s="3" t="s">
        <v>28</v>
      </c>
      <c r="Q2456" s="3" t="s">
        <v>4811</v>
      </c>
      <c r="R2456" s="3">
        <v>756</v>
      </c>
      <c r="T2456" s="3" t="s">
        <v>4812</v>
      </c>
    </row>
    <row r="2457" spans="1:20" x14ac:dyDescent="0.35">
      <c r="A2457" s="2" t="s">
        <v>20</v>
      </c>
      <c r="B2457" s="3" t="s">
        <v>21</v>
      </c>
      <c r="C2457" s="3" t="s">
        <v>13</v>
      </c>
      <c r="D2457" s="3" t="s">
        <v>14</v>
      </c>
      <c r="E2457" s="3" t="s">
        <v>3</v>
      </c>
      <c r="G2457" s="3" t="s">
        <v>15</v>
      </c>
      <c r="H2457" s="3">
        <v>1354034</v>
      </c>
      <c r="I2457" s="3">
        <v>1354789</v>
      </c>
      <c r="J2457" s="3" t="s">
        <v>28</v>
      </c>
      <c r="K2457" s="3" t="s">
        <v>4813</v>
      </c>
      <c r="L2457" s="3" t="s">
        <v>4813</v>
      </c>
      <c r="N2457" s="5" t="s">
        <v>2892</v>
      </c>
      <c r="Q2457" s="3" t="s">
        <v>4811</v>
      </c>
      <c r="R2457" s="3">
        <v>756</v>
      </c>
      <c r="S2457" s="3">
        <v>251</v>
      </c>
    </row>
    <row r="2458" spans="1:20" x14ac:dyDescent="0.35">
      <c r="A2458" s="2" t="s">
        <v>11</v>
      </c>
      <c r="B2458" s="3" t="s">
        <v>12</v>
      </c>
      <c r="C2458" s="3" t="s">
        <v>13</v>
      </c>
      <c r="D2458" s="3" t="s">
        <v>14</v>
      </c>
      <c r="E2458" s="3" t="s">
        <v>3</v>
      </c>
      <c r="G2458" s="3" t="s">
        <v>15</v>
      </c>
      <c r="H2458" s="3">
        <v>1354795</v>
      </c>
      <c r="I2458" s="3">
        <v>1355871</v>
      </c>
      <c r="J2458" s="3" t="s">
        <v>16</v>
      </c>
      <c r="Q2458" s="3" t="s">
        <v>4814</v>
      </c>
      <c r="R2458" s="3">
        <v>1077</v>
      </c>
      <c r="T2458" s="3" t="s">
        <v>4815</v>
      </c>
    </row>
    <row r="2459" spans="1:20" x14ac:dyDescent="0.35">
      <c r="A2459" s="2" t="s">
        <v>20</v>
      </c>
      <c r="B2459" s="3" t="s">
        <v>21</v>
      </c>
      <c r="C2459" s="3" t="s">
        <v>13</v>
      </c>
      <c r="D2459" s="3" t="s">
        <v>14</v>
      </c>
      <c r="E2459" s="3" t="s">
        <v>3</v>
      </c>
      <c r="G2459" s="3" t="s">
        <v>15</v>
      </c>
      <c r="H2459" s="3">
        <v>1354795</v>
      </c>
      <c r="I2459" s="3">
        <v>1355871</v>
      </c>
      <c r="J2459" s="3" t="s">
        <v>16</v>
      </c>
      <c r="K2459" s="3" t="s">
        <v>4816</v>
      </c>
      <c r="L2459" s="3" t="s">
        <v>4816</v>
      </c>
      <c r="N2459" s="5" t="s">
        <v>4817</v>
      </c>
      <c r="Q2459" s="3" t="s">
        <v>4814</v>
      </c>
      <c r="R2459" s="3">
        <v>1077</v>
      </c>
      <c r="S2459" s="3">
        <v>358</v>
      </c>
    </row>
    <row r="2460" spans="1:20" x14ac:dyDescent="0.35">
      <c r="A2460" s="2" t="s">
        <v>11</v>
      </c>
      <c r="B2460" s="3" t="s">
        <v>12</v>
      </c>
      <c r="C2460" s="3" t="s">
        <v>13</v>
      </c>
      <c r="D2460" s="3" t="s">
        <v>14</v>
      </c>
      <c r="E2460" s="3" t="s">
        <v>3</v>
      </c>
      <c r="G2460" s="3" t="s">
        <v>15</v>
      </c>
      <c r="H2460" s="3">
        <v>1355889</v>
      </c>
      <c r="I2460" s="3">
        <v>1356989</v>
      </c>
      <c r="J2460" s="3" t="s">
        <v>16</v>
      </c>
      <c r="Q2460" s="3" t="s">
        <v>4818</v>
      </c>
      <c r="R2460" s="3">
        <v>1101</v>
      </c>
      <c r="T2460" s="3" t="s">
        <v>4819</v>
      </c>
    </row>
    <row r="2461" spans="1:20" x14ac:dyDescent="0.35">
      <c r="A2461" s="2" t="s">
        <v>20</v>
      </c>
      <c r="B2461" s="3" t="s">
        <v>21</v>
      </c>
      <c r="C2461" s="3" t="s">
        <v>13</v>
      </c>
      <c r="D2461" s="3" t="s">
        <v>14</v>
      </c>
      <c r="E2461" s="3" t="s">
        <v>3</v>
      </c>
      <c r="G2461" s="3" t="s">
        <v>15</v>
      </c>
      <c r="H2461" s="3">
        <v>1355889</v>
      </c>
      <c r="I2461" s="3">
        <v>1356989</v>
      </c>
      <c r="J2461" s="3" t="s">
        <v>16</v>
      </c>
      <c r="K2461" s="3" t="s">
        <v>4820</v>
      </c>
      <c r="L2461" s="3" t="s">
        <v>4820</v>
      </c>
      <c r="N2461" s="5" t="s">
        <v>4821</v>
      </c>
      <c r="Q2461" s="3" t="s">
        <v>4818</v>
      </c>
      <c r="R2461" s="3">
        <v>1101</v>
      </c>
      <c r="S2461" s="3">
        <v>366</v>
      </c>
    </row>
    <row r="2462" spans="1:20" x14ac:dyDescent="0.35">
      <c r="A2462" s="2" t="s">
        <v>11</v>
      </c>
      <c r="B2462" s="3" t="s">
        <v>12</v>
      </c>
      <c r="C2462" s="3" t="s">
        <v>13</v>
      </c>
      <c r="D2462" s="3" t="s">
        <v>14</v>
      </c>
      <c r="E2462" s="3" t="s">
        <v>3</v>
      </c>
      <c r="G2462" s="3" t="s">
        <v>15</v>
      </c>
      <c r="H2462" s="3">
        <v>1357003</v>
      </c>
      <c r="I2462" s="3">
        <v>1358358</v>
      </c>
      <c r="J2462" s="3" t="s">
        <v>16</v>
      </c>
      <c r="Q2462" s="3" t="s">
        <v>4822</v>
      </c>
      <c r="R2462" s="3">
        <v>1356</v>
      </c>
      <c r="T2462" s="3" t="s">
        <v>4823</v>
      </c>
    </row>
    <row r="2463" spans="1:20" x14ac:dyDescent="0.35">
      <c r="A2463" s="2" t="s">
        <v>20</v>
      </c>
      <c r="B2463" s="3" t="s">
        <v>21</v>
      </c>
      <c r="C2463" s="3" t="s">
        <v>13</v>
      </c>
      <c r="D2463" s="3" t="s">
        <v>14</v>
      </c>
      <c r="E2463" s="3" t="s">
        <v>3</v>
      </c>
      <c r="G2463" s="3" t="s">
        <v>15</v>
      </c>
      <c r="H2463" s="3">
        <v>1357003</v>
      </c>
      <c r="I2463" s="3">
        <v>1358358</v>
      </c>
      <c r="J2463" s="3" t="s">
        <v>16</v>
      </c>
      <c r="K2463" s="3" t="s">
        <v>4824</v>
      </c>
      <c r="L2463" s="3" t="s">
        <v>4824</v>
      </c>
      <c r="N2463" s="5" t="s">
        <v>4825</v>
      </c>
      <c r="Q2463" s="3" t="s">
        <v>4822</v>
      </c>
      <c r="R2463" s="3">
        <v>1356</v>
      </c>
      <c r="S2463" s="3">
        <v>451</v>
      </c>
    </row>
    <row r="2464" spans="1:20" x14ac:dyDescent="0.35">
      <c r="A2464" s="2" t="s">
        <v>11</v>
      </c>
      <c r="B2464" s="3" t="s">
        <v>12</v>
      </c>
      <c r="C2464" s="3" t="s">
        <v>13</v>
      </c>
      <c r="D2464" s="3" t="s">
        <v>14</v>
      </c>
      <c r="E2464" s="3" t="s">
        <v>3</v>
      </c>
      <c r="G2464" s="3" t="s">
        <v>15</v>
      </c>
      <c r="H2464" s="3">
        <v>1358683</v>
      </c>
      <c r="I2464" s="3">
        <v>1358817</v>
      </c>
      <c r="J2464" s="3" t="s">
        <v>28</v>
      </c>
      <c r="Q2464" s="3" t="s">
        <v>4826</v>
      </c>
      <c r="R2464" s="3">
        <v>135</v>
      </c>
      <c r="T2464" s="3" t="s">
        <v>4827</v>
      </c>
    </row>
    <row r="2465" spans="1:20" x14ac:dyDescent="0.35">
      <c r="A2465" s="2" t="s">
        <v>20</v>
      </c>
      <c r="B2465" s="3" t="s">
        <v>21</v>
      </c>
      <c r="C2465" s="3" t="s">
        <v>13</v>
      </c>
      <c r="D2465" s="3" t="s">
        <v>14</v>
      </c>
      <c r="E2465" s="3" t="s">
        <v>3</v>
      </c>
      <c r="G2465" s="3" t="s">
        <v>15</v>
      </c>
      <c r="H2465" s="3">
        <v>1358683</v>
      </c>
      <c r="I2465" s="3">
        <v>1358817</v>
      </c>
      <c r="J2465" s="3" t="s">
        <v>28</v>
      </c>
      <c r="K2465" s="3" t="s">
        <v>4828</v>
      </c>
      <c r="L2465" s="3" t="s">
        <v>4828</v>
      </c>
      <c r="N2465" s="5" t="s">
        <v>4829</v>
      </c>
      <c r="Q2465" s="3" t="s">
        <v>4826</v>
      </c>
      <c r="R2465" s="3">
        <v>135</v>
      </c>
      <c r="S2465" s="3">
        <v>44</v>
      </c>
    </row>
    <row r="2466" spans="1:20" x14ac:dyDescent="0.35">
      <c r="A2466" s="2" t="s">
        <v>11</v>
      </c>
      <c r="B2466" s="3" t="s">
        <v>12</v>
      </c>
      <c r="C2466" s="3" t="s">
        <v>13</v>
      </c>
      <c r="D2466" s="3" t="s">
        <v>14</v>
      </c>
      <c r="E2466" s="3" t="s">
        <v>3</v>
      </c>
      <c r="G2466" s="3" t="s">
        <v>15</v>
      </c>
      <c r="H2466" s="3">
        <v>1358835</v>
      </c>
      <c r="I2466" s="3">
        <v>1359194</v>
      </c>
      <c r="J2466" s="3" t="s">
        <v>28</v>
      </c>
      <c r="Q2466" s="3" t="s">
        <v>4830</v>
      </c>
      <c r="R2466" s="3">
        <v>360</v>
      </c>
      <c r="T2466" s="3" t="s">
        <v>4831</v>
      </c>
    </row>
    <row r="2467" spans="1:20" x14ac:dyDescent="0.35">
      <c r="A2467" s="2" t="s">
        <v>20</v>
      </c>
      <c r="B2467" s="3" t="s">
        <v>21</v>
      </c>
      <c r="C2467" s="3" t="s">
        <v>13</v>
      </c>
      <c r="D2467" s="3" t="s">
        <v>14</v>
      </c>
      <c r="E2467" s="3" t="s">
        <v>3</v>
      </c>
      <c r="G2467" s="3" t="s">
        <v>15</v>
      </c>
      <c r="H2467" s="3">
        <v>1358835</v>
      </c>
      <c r="I2467" s="3">
        <v>1359194</v>
      </c>
      <c r="J2467" s="3" t="s">
        <v>28</v>
      </c>
      <c r="K2467" s="3" t="s">
        <v>4832</v>
      </c>
      <c r="L2467" s="3" t="s">
        <v>4832</v>
      </c>
      <c r="N2467" s="5" t="s">
        <v>4833</v>
      </c>
      <c r="Q2467" s="3" t="s">
        <v>4830</v>
      </c>
      <c r="R2467" s="3">
        <v>360</v>
      </c>
      <c r="S2467" s="3">
        <v>119</v>
      </c>
    </row>
    <row r="2468" spans="1:20" x14ac:dyDescent="0.35">
      <c r="A2468" s="2" t="s">
        <v>11</v>
      </c>
      <c r="B2468" s="3" t="s">
        <v>12</v>
      </c>
      <c r="C2468" s="3" t="s">
        <v>13</v>
      </c>
      <c r="D2468" s="3" t="s">
        <v>14</v>
      </c>
      <c r="E2468" s="3" t="s">
        <v>3</v>
      </c>
      <c r="G2468" s="3" t="s">
        <v>15</v>
      </c>
      <c r="H2468" s="3">
        <v>1359158</v>
      </c>
      <c r="I2468" s="3">
        <v>1359418</v>
      </c>
      <c r="J2468" s="3" t="s">
        <v>28</v>
      </c>
      <c r="Q2468" s="3" t="s">
        <v>4834</v>
      </c>
      <c r="R2468" s="3">
        <v>261</v>
      </c>
      <c r="T2468" s="3" t="s">
        <v>4835</v>
      </c>
    </row>
    <row r="2469" spans="1:20" x14ac:dyDescent="0.35">
      <c r="A2469" s="2" t="s">
        <v>20</v>
      </c>
      <c r="B2469" s="3" t="s">
        <v>21</v>
      </c>
      <c r="C2469" s="3" t="s">
        <v>13</v>
      </c>
      <c r="D2469" s="3" t="s">
        <v>14</v>
      </c>
      <c r="E2469" s="3" t="s">
        <v>3</v>
      </c>
      <c r="G2469" s="3" t="s">
        <v>15</v>
      </c>
      <c r="H2469" s="3">
        <v>1359158</v>
      </c>
      <c r="I2469" s="3">
        <v>1359418</v>
      </c>
      <c r="J2469" s="3" t="s">
        <v>28</v>
      </c>
      <c r="K2469" s="3" t="s">
        <v>4836</v>
      </c>
      <c r="L2469" s="3" t="s">
        <v>4836</v>
      </c>
      <c r="N2469" s="5" t="s">
        <v>4837</v>
      </c>
      <c r="Q2469" s="3" t="s">
        <v>4834</v>
      </c>
      <c r="R2469" s="3">
        <v>261</v>
      </c>
      <c r="S2469" s="3">
        <v>86</v>
      </c>
    </row>
    <row r="2470" spans="1:20" x14ac:dyDescent="0.35">
      <c r="A2470" s="2" t="s">
        <v>11</v>
      </c>
      <c r="B2470" s="3" t="s">
        <v>12</v>
      </c>
      <c r="C2470" s="3" t="s">
        <v>13</v>
      </c>
      <c r="D2470" s="3" t="s">
        <v>14</v>
      </c>
      <c r="E2470" s="3" t="s">
        <v>3</v>
      </c>
      <c r="G2470" s="3" t="s">
        <v>15</v>
      </c>
      <c r="H2470" s="3">
        <v>1359418</v>
      </c>
      <c r="I2470" s="3">
        <v>1361043</v>
      </c>
      <c r="J2470" s="3" t="s">
        <v>28</v>
      </c>
      <c r="Q2470" s="3" t="s">
        <v>4838</v>
      </c>
      <c r="R2470" s="3">
        <v>1626</v>
      </c>
      <c r="T2470" s="3" t="s">
        <v>4839</v>
      </c>
    </row>
    <row r="2471" spans="1:20" x14ac:dyDescent="0.35">
      <c r="A2471" s="2" t="s">
        <v>20</v>
      </c>
      <c r="B2471" s="3" t="s">
        <v>21</v>
      </c>
      <c r="C2471" s="3" t="s">
        <v>13</v>
      </c>
      <c r="D2471" s="3" t="s">
        <v>14</v>
      </c>
      <c r="E2471" s="3" t="s">
        <v>3</v>
      </c>
      <c r="G2471" s="3" t="s">
        <v>15</v>
      </c>
      <c r="H2471" s="3">
        <v>1359418</v>
      </c>
      <c r="I2471" s="3">
        <v>1361043</v>
      </c>
      <c r="J2471" s="3" t="s">
        <v>28</v>
      </c>
      <c r="K2471" s="3" t="s">
        <v>4840</v>
      </c>
      <c r="L2471" s="3" t="s">
        <v>4840</v>
      </c>
      <c r="N2471" s="5" t="s">
        <v>4841</v>
      </c>
      <c r="Q2471" s="3" t="s">
        <v>4838</v>
      </c>
      <c r="R2471" s="3">
        <v>1626</v>
      </c>
      <c r="S2471" s="3">
        <v>541</v>
      </c>
    </row>
    <row r="2472" spans="1:20" x14ac:dyDescent="0.35">
      <c r="A2472" s="2" t="s">
        <v>11</v>
      </c>
      <c r="B2472" s="3" t="s">
        <v>12</v>
      </c>
      <c r="C2472" s="3" t="s">
        <v>13</v>
      </c>
      <c r="D2472" s="3" t="s">
        <v>14</v>
      </c>
      <c r="E2472" s="3" t="s">
        <v>3</v>
      </c>
      <c r="G2472" s="3" t="s">
        <v>15</v>
      </c>
      <c r="H2472" s="3">
        <v>1361123</v>
      </c>
      <c r="I2472" s="3">
        <v>1362481</v>
      </c>
      <c r="J2472" s="3" t="s">
        <v>28</v>
      </c>
      <c r="Q2472" s="3" t="s">
        <v>4842</v>
      </c>
      <c r="R2472" s="3">
        <v>1359</v>
      </c>
      <c r="T2472" s="3" t="s">
        <v>4843</v>
      </c>
    </row>
    <row r="2473" spans="1:20" x14ac:dyDescent="0.35">
      <c r="A2473" s="2" t="s">
        <v>20</v>
      </c>
      <c r="B2473" s="3" t="s">
        <v>21</v>
      </c>
      <c r="C2473" s="3" t="s">
        <v>13</v>
      </c>
      <c r="D2473" s="3" t="s">
        <v>14</v>
      </c>
      <c r="E2473" s="3" t="s">
        <v>3</v>
      </c>
      <c r="G2473" s="3" t="s">
        <v>15</v>
      </c>
      <c r="H2473" s="3">
        <v>1361123</v>
      </c>
      <c r="I2473" s="3">
        <v>1362481</v>
      </c>
      <c r="J2473" s="3" t="s">
        <v>28</v>
      </c>
      <c r="K2473" s="3" t="s">
        <v>4844</v>
      </c>
      <c r="L2473" s="3" t="s">
        <v>4844</v>
      </c>
      <c r="N2473" s="5" t="s">
        <v>4845</v>
      </c>
      <c r="Q2473" s="3" t="s">
        <v>4842</v>
      </c>
      <c r="R2473" s="3">
        <v>1359</v>
      </c>
      <c r="S2473" s="3">
        <v>452</v>
      </c>
    </row>
    <row r="2474" spans="1:20" x14ac:dyDescent="0.35">
      <c r="A2474" s="2" t="s">
        <v>11</v>
      </c>
      <c r="B2474" s="3" t="s">
        <v>12</v>
      </c>
      <c r="C2474" s="3" t="s">
        <v>13</v>
      </c>
      <c r="D2474" s="3" t="s">
        <v>14</v>
      </c>
      <c r="E2474" s="3" t="s">
        <v>3</v>
      </c>
      <c r="G2474" s="3" t="s">
        <v>15</v>
      </c>
      <c r="H2474" s="3">
        <v>1362578</v>
      </c>
      <c r="I2474" s="3">
        <v>1363969</v>
      </c>
      <c r="J2474" s="3" t="s">
        <v>16</v>
      </c>
      <c r="Q2474" s="3" t="s">
        <v>4846</v>
      </c>
      <c r="R2474" s="3">
        <v>1392</v>
      </c>
      <c r="T2474" s="3" t="s">
        <v>4847</v>
      </c>
    </row>
    <row r="2475" spans="1:20" x14ac:dyDescent="0.35">
      <c r="A2475" s="2" t="s">
        <v>20</v>
      </c>
      <c r="B2475" s="3" t="s">
        <v>21</v>
      </c>
      <c r="C2475" s="3" t="s">
        <v>13</v>
      </c>
      <c r="D2475" s="3" t="s">
        <v>14</v>
      </c>
      <c r="E2475" s="3" t="s">
        <v>3</v>
      </c>
      <c r="G2475" s="3" t="s">
        <v>15</v>
      </c>
      <c r="H2475" s="3">
        <v>1362578</v>
      </c>
      <c r="I2475" s="3">
        <v>1363969</v>
      </c>
      <c r="J2475" s="3" t="s">
        <v>16</v>
      </c>
      <c r="K2475" s="3" t="s">
        <v>4848</v>
      </c>
      <c r="L2475" s="3" t="s">
        <v>4848</v>
      </c>
      <c r="N2475" s="5" t="s">
        <v>4479</v>
      </c>
      <c r="Q2475" s="3" t="s">
        <v>4846</v>
      </c>
      <c r="R2475" s="3">
        <v>1392</v>
      </c>
      <c r="S2475" s="3">
        <v>463</v>
      </c>
    </row>
    <row r="2476" spans="1:20" x14ac:dyDescent="0.35">
      <c r="A2476" s="2" t="s">
        <v>11</v>
      </c>
      <c r="B2476" s="3" t="s">
        <v>12</v>
      </c>
      <c r="C2476" s="3" t="s">
        <v>13</v>
      </c>
      <c r="D2476" s="3" t="s">
        <v>14</v>
      </c>
      <c r="E2476" s="3" t="s">
        <v>3</v>
      </c>
      <c r="G2476" s="3" t="s">
        <v>15</v>
      </c>
      <c r="H2476" s="3">
        <v>1364187</v>
      </c>
      <c r="I2476" s="3">
        <v>1364687</v>
      </c>
      <c r="J2476" s="3" t="s">
        <v>16</v>
      </c>
      <c r="O2476" s="2" t="s">
        <v>4849</v>
      </c>
      <c r="Q2476" s="3" t="s">
        <v>4850</v>
      </c>
      <c r="R2476" s="3">
        <v>501</v>
      </c>
      <c r="T2476" s="3" t="s">
        <v>4851</v>
      </c>
    </row>
    <row r="2477" spans="1:20" x14ac:dyDescent="0.35">
      <c r="A2477" s="2" t="s">
        <v>20</v>
      </c>
      <c r="B2477" s="3" t="s">
        <v>21</v>
      </c>
      <c r="C2477" s="3" t="s">
        <v>13</v>
      </c>
      <c r="D2477" s="3" t="s">
        <v>14</v>
      </c>
      <c r="E2477" s="3" t="s">
        <v>3</v>
      </c>
      <c r="G2477" s="3" t="s">
        <v>15</v>
      </c>
      <c r="H2477" s="3">
        <v>1364187</v>
      </c>
      <c r="I2477" s="3">
        <v>1364687</v>
      </c>
      <c r="J2477" s="3" t="s">
        <v>16</v>
      </c>
      <c r="K2477" s="3" t="s">
        <v>4852</v>
      </c>
      <c r="L2477" s="3" t="s">
        <v>4852</v>
      </c>
      <c r="N2477" s="5" t="s">
        <v>4853</v>
      </c>
      <c r="O2477" s="2" t="s">
        <v>4849</v>
      </c>
      <c r="Q2477" s="3" t="s">
        <v>4850</v>
      </c>
      <c r="R2477" s="3">
        <v>501</v>
      </c>
      <c r="S2477" s="3">
        <v>166</v>
      </c>
    </row>
    <row r="2478" spans="1:20" x14ac:dyDescent="0.35">
      <c r="A2478" s="2" t="s">
        <v>11</v>
      </c>
      <c r="B2478" s="3" t="s">
        <v>12</v>
      </c>
      <c r="C2478" s="3" t="s">
        <v>13</v>
      </c>
      <c r="D2478" s="3" t="s">
        <v>14</v>
      </c>
      <c r="E2478" s="3" t="s">
        <v>3</v>
      </c>
      <c r="G2478" s="3" t="s">
        <v>15</v>
      </c>
      <c r="H2478" s="3">
        <v>1364738</v>
      </c>
      <c r="I2478" s="3">
        <v>1365643</v>
      </c>
      <c r="J2478" s="3" t="s">
        <v>16</v>
      </c>
      <c r="Q2478" s="3" t="s">
        <v>4854</v>
      </c>
      <c r="R2478" s="3">
        <v>906</v>
      </c>
      <c r="T2478" s="3" t="s">
        <v>4855</v>
      </c>
    </row>
    <row r="2479" spans="1:20" x14ac:dyDescent="0.35">
      <c r="A2479" s="2" t="s">
        <v>20</v>
      </c>
      <c r="B2479" s="3" t="s">
        <v>21</v>
      </c>
      <c r="C2479" s="3" t="s">
        <v>13</v>
      </c>
      <c r="D2479" s="3" t="s">
        <v>14</v>
      </c>
      <c r="E2479" s="3" t="s">
        <v>3</v>
      </c>
      <c r="G2479" s="3" t="s">
        <v>15</v>
      </c>
      <c r="H2479" s="3">
        <v>1364738</v>
      </c>
      <c r="I2479" s="3">
        <v>1365643</v>
      </c>
      <c r="J2479" s="3" t="s">
        <v>16</v>
      </c>
      <c r="K2479" s="3" t="s">
        <v>4856</v>
      </c>
      <c r="L2479" s="3" t="s">
        <v>4856</v>
      </c>
      <c r="N2479" s="5" t="s">
        <v>4857</v>
      </c>
      <c r="Q2479" s="3" t="s">
        <v>4854</v>
      </c>
      <c r="R2479" s="3">
        <v>906</v>
      </c>
      <c r="S2479" s="3">
        <v>301</v>
      </c>
    </row>
    <row r="2480" spans="1:20" x14ac:dyDescent="0.35">
      <c r="A2480" s="2" t="s">
        <v>11</v>
      </c>
      <c r="B2480" s="3" t="s">
        <v>12</v>
      </c>
      <c r="C2480" s="3" t="s">
        <v>13</v>
      </c>
      <c r="D2480" s="3" t="s">
        <v>14</v>
      </c>
      <c r="E2480" s="3" t="s">
        <v>3</v>
      </c>
      <c r="G2480" s="3" t="s">
        <v>15</v>
      </c>
      <c r="H2480" s="3">
        <v>1365745</v>
      </c>
      <c r="I2480" s="3">
        <v>1366485</v>
      </c>
      <c r="J2480" s="3" t="s">
        <v>28</v>
      </c>
      <c r="O2480" s="2" t="s">
        <v>4858</v>
      </c>
      <c r="Q2480" s="3" t="s">
        <v>4859</v>
      </c>
      <c r="R2480" s="3">
        <v>741</v>
      </c>
      <c r="T2480" s="3" t="s">
        <v>4860</v>
      </c>
    </row>
    <row r="2481" spans="1:20" x14ac:dyDescent="0.35">
      <c r="A2481" s="2" t="s">
        <v>20</v>
      </c>
      <c r="B2481" s="3" t="s">
        <v>21</v>
      </c>
      <c r="C2481" s="3" t="s">
        <v>13</v>
      </c>
      <c r="D2481" s="3" t="s">
        <v>14</v>
      </c>
      <c r="E2481" s="3" t="s">
        <v>3</v>
      </c>
      <c r="G2481" s="3" t="s">
        <v>15</v>
      </c>
      <c r="H2481" s="3">
        <v>1365745</v>
      </c>
      <c r="I2481" s="3">
        <v>1366485</v>
      </c>
      <c r="J2481" s="3" t="s">
        <v>28</v>
      </c>
      <c r="K2481" s="3" t="s">
        <v>4861</v>
      </c>
      <c r="L2481" s="3" t="s">
        <v>4861</v>
      </c>
      <c r="N2481" s="5" t="s">
        <v>4862</v>
      </c>
      <c r="O2481" s="2" t="s">
        <v>4858</v>
      </c>
      <c r="Q2481" s="3" t="s">
        <v>4859</v>
      </c>
      <c r="R2481" s="3">
        <v>741</v>
      </c>
      <c r="S2481" s="3">
        <v>246</v>
      </c>
    </row>
    <row r="2482" spans="1:20" x14ac:dyDescent="0.35">
      <c r="A2482" s="2" t="s">
        <v>11</v>
      </c>
      <c r="B2482" s="3" t="s">
        <v>12</v>
      </c>
      <c r="C2482" s="3" t="s">
        <v>13</v>
      </c>
      <c r="D2482" s="3" t="s">
        <v>14</v>
      </c>
      <c r="E2482" s="3" t="s">
        <v>3</v>
      </c>
      <c r="G2482" s="3" t="s">
        <v>15</v>
      </c>
      <c r="H2482" s="3">
        <v>1366510</v>
      </c>
      <c r="I2482" s="3">
        <v>1366881</v>
      </c>
      <c r="J2482" s="3" t="s">
        <v>16</v>
      </c>
      <c r="Q2482" s="3" t="s">
        <v>4863</v>
      </c>
      <c r="R2482" s="3">
        <v>372</v>
      </c>
      <c r="T2482" s="3" t="s">
        <v>4864</v>
      </c>
    </row>
    <row r="2483" spans="1:20" x14ac:dyDescent="0.35">
      <c r="A2483" s="2" t="s">
        <v>20</v>
      </c>
      <c r="B2483" s="3" t="s">
        <v>21</v>
      </c>
      <c r="C2483" s="3" t="s">
        <v>13</v>
      </c>
      <c r="D2483" s="3" t="s">
        <v>14</v>
      </c>
      <c r="E2483" s="3" t="s">
        <v>3</v>
      </c>
      <c r="G2483" s="3" t="s">
        <v>15</v>
      </c>
      <c r="H2483" s="3">
        <v>1366510</v>
      </c>
      <c r="I2483" s="3">
        <v>1366881</v>
      </c>
      <c r="J2483" s="3" t="s">
        <v>16</v>
      </c>
      <c r="K2483" s="3" t="s">
        <v>4865</v>
      </c>
      <c r="L2483" s="3" t="s">
        <v>4865</v>
      </c>
      <c r="N2483" s="5" t="s">
        <v>31</v>
      </c>
      <c r="Q2483" s="3" t="s">
        <v>4863</v>
      </c>
      <c r="R2483" s="3">
        <v>372</v>
      </c>
      <c r="S2483" s="3">
        <v>123</v>
      </c>
    </row>
    <row r="2484" spans="1:20" x14ac:dyDescent="0.35">
      <c r="A2484" s="2" t="s">
        <v>11</v>
      </c>
      <c r="B2484" s="3" t="s">
        <v>12</v>
      </c>
      <c r="C2484" s="3" t="s">
        <v>13</v>
      </c>
      <c r="D2484" s="3" t="s">
        <v>14</v>
      </c>
      <c r="E2484" s="3" t="s">
        <v>3</v>
      </c>
      <c r="G2484" s="3" t="s">
        <v>15</v>
      </c>
      <c r="H2484" s="3">
        <v>1367079</v>
      </c>
      <c r="I2484" s="3">
        <v>1367924</v>
      </c>
      <c r="J2484" s="3" t="s">
        <v>28</v>
      </c>
      <c r="Q2484" s="3" t="s">
        <v>4866</v>
      </c>
      <c r="R2484" s="3">
        <v>846</v>
      </c>
      <c r="T2484" s="3" t="s">
        <v>4867</v>
      </c>
    </row>
    <row r="2485" spans="1:20" x14ac:dyDescent="0.35">
      <c r="A2485" s="2" t="s">
        <v>20</v>
      </c>
      <c r="B2485" s="3" t="s">
        <v>21</v>
      </c>
      <c r="C2485" s="3" t="s">
        <v>13</v>
      </c>
      <c r="D2485" s="3" t="s">
        <v>14</v>
      </c>
      <c r="E2485" s="3" t="s">
        <v>3</v>
      </c>
      <c r="G2485" s="3" t="s">
        <v>15</v>
      </c>
      <c r="H2485" s="3">
        <v>1367079</v>
      </c>
      <c r="I2485" s="3">
        <v>1367924</v>
      </c>
      <c r="J2485" s="3" t="s">
        <v>28</v>
      </c>
      <c r="K2485" s="3" t="s">
        <v>4868</v>
      </c>
      <c r="L2485" s="3" t="s">
        <v>4868</v>
      </c>
      <c r="N2485" s="5" t="s">
        <v>4869</v>
      </c>
      <c r="Q2485" s="3" t="s">
        <v>4866</v>
      </c>
      <c r="R2485" s="3">
        <v>846</v>
      </c>
      <c r="S2485" s="3">
        <v>281</v>
      </c>
    </row>
    <row r="2486" spans="1:20" x14ac:dyDescent="0.35">
      <c r="A2486" s="2" t="s">
        <v>11</v>
      </c>
      <c r="B2486" s="3" t="s">
        <v>12</v>
      </c>
      <c r="C2486" s="3" t="s">
        <v>13</v>
      </c>
      <c r="D2486" s="3" t="s">
        <v>14</v>
      </c>
      <c r="E2486" s="3" t="s">
        <v>3</v>
      </c>
      <c r="G2486" s="3" t="s">
        <v>15</v>
      </c>
      <c r="H2486" s="3">
        <v>1367982</v>
      </c>
      <c r="I2486" s="3">
        <v>1369832</v>
      </c>
      <c r="J2486" s="3" t="s">
        <v>16</v>
      </c>
      <c r="O2486" s="2" t="s">
        <v>4870</v>
      </c>
      <c r="Q2486" s="3" t="s">
        <v>4871</v>
      </c>
      <c r="R2486" s="3">
        <v>1851</v>
      </c>
      <c r="T2486" s="3" t="s">
        <v>4872</v>
      </c>
    </row>
    <row r="2487" spans="1:20" x14ac:dyDescent="0.35">
      <c r="A2487" s="2" t="s">
        <v>20</v>
      </c>
      <c r="B2487" s="3" t="s">
        <v>21</v>
      </c>
      <c r="C2487" s="3" t="s">
        <v>13</v>
      </c>
      <c r="D2487" s="3" t="s">
        <v>14</v>
      </c>
      <c r="E2487" s="3" t="s">
        <v>3</v>
      </c>
      <c r="G2487" s="3" t="s">
        <v>15</v>
      </c>
      <c r="H2487" s="3">
        <v>1367982</v>
      </c>
      <c r="I2487" s="3">
        <v>1369832</v>
      </c>
      <c r="J2487" s="3" t="s">
        <v>16</v>
      </c>
      <c r="K2487" s="3" t="s">
        <v>4873</v>
      </c>
      <c r="L2487" s="3" t="s">
        <v>4873</v>
      </c>
      <c r="N2487" s="5" t="s">
        <v>4874</v>
      </c>
      <c r="O2487" s="2" t="s">
        <v>4870</v>
      </c>
      <c r="Q2487" s="3" t="s">
        <v>4871</v>
      </c>
      <c r="R2487" s="3">
        <v>1851</v>
      </c>
      <c r="S2487" s="3">
        <v>616</v>
      </c>
    </row>
    <row r="2488" spans="1:20" x14ac:dyDescent="0.35">
      <c r="A2488" s="2" t="s">
        <v>11</v>
      </c>
      <c r="B2488" s="3" t="s">
        <v>12</v>
      </c>
      <c r="C2488" s="3" t="s">
        <v>13</v>
      </c>
      <c r="D2488" s="3" t="s">
        <v>14</v>
      </c>
      <c r="E2488" s="3" t="s">
        <v>3</v>
      </c>
      <c r="G2488" s="3" t="s">
        <v>15</v>
      </c>
      <c r="H2488" s="3">
        <v>1369954</v>
      </c>
      <c r="I2488" s="3">
        <v>1370865</v>
      </c>
      <c r="J2488" s="3" t="s">
        <v>16</v>
      </c>
      <c r="Q2488" s="3" t="s">
        <v>4875</v>
      </c>
      <c r="R2488" s="3">
        <v>912</v>
      </c>
      <c r="T2488" s="3" t="s">
        <v>4876</v>
      </c>
    </row>
    <row r="2489" spans="1:20" x14ac:dyDescent="0.35">
      <c r="A2489" s="2" t="s">
        <v>20</v>
      </c>
      <c r="B2489" s="3" t="s">
        <v>21</v>
      </c>
      <c r="C2489" s="3" t="s">
        <v>13</v>
      </c>
      <c r="D2489" s="3" t="s">
        <v>14</v>
      </c>
      <c r="E2489" s="3" t="s">
        <v>3</v>
      </c>
      <c r="G2489" s="3" t="s">
        <v>15</v>
      </c>
      <c r="H2489" s="3">
        <v>1369954</v>
      </c>
      <c r="I2489" s="3">
        <v>1370865</v>
      </c>
      <c r="J2489" s="3" t="s">
        <v>16</v>
      </c>
      <c r="K2489" s="3" t="s">
        <v>4877</v>
      </c>
      <c r="L2489" s="3" t="s">
        <v>4877</v>
      </c>
      <c r="N2489" s="5" t="s">
        <v>31</v>
      </c>
      <c r="Q2489" s="3" t="s">
        <v>4875</v>
      </c>
      <c r="R2489" s="3">
        <v>912</v>
      </c>
      <c r="S2489" s="3">
        <v>303</v>
      </c>
    </row>
    <row r="2490" spans="1:20" x14ac:dyDescent="0.35">
      <c r="A2490" s="2" t="s">
        <v>11</v>
      </c>
      <c r="B2490" s="3" t="s">
        <v>12</v>
      </c>
      <c r="C2490" s="3" t="s">
        <v>13</v>
      </c>
      <c r="D2490" s="3" t="s">
        <v>14</v>
      </c>
      <c r="E2490" s="3" t="s">
        <v>3</v>
      </c>
      <c r="G2490" s="3" t="s">
        <v>15</v>
      </c>
      <c r="H2490" s="3">
        <v>1371025</v>
      </c>
      <c r="I2490" s="3">
        <v>1372443</v>
      </c>
      <c r="J2490" s="3" t="s">
        <v>28</v>
      </c>
      <c r="O2490" s="2" t="s">
        <v>4878</v>
      </c>
      <c r="Q2490" s="3" t="s">
        <v>4879</v>
      </c>
      <c r="R2490" s="3">
        <v>1419</v>
      </c>
      <c r="T2490" s="3" t="s">
        <v>4880</v>
      </c>
    </row>
    <row r="2491" spans="1:20" x14ac:dyDescent="0.35">
      <c r="A2491" s="2" t="s">
        <v>20</v>
      </c>
      <c r="B2491" s="3" t="s">
        <v>21</v>
      </c>
      <c r="C2491" s="3" t="s">
        <v>13</v>
      </c>
      <c r="D2491" s="3" t="s">
        <v>14</v>
      </c>
      <c r="E2491" s="3" t="s">
        <v>3</v>
      </c>
      <c r="G2491" s="3" t="s">
        <v>15</v>
      </c>
      <c r="H2491" s="3">
        <v>1371025</v>
      </c>
      <c r="I2491" s="3">
        <v>1372443</v>
      </c>
      <c r="J2491" s="3" t="s">
        <v>28</v>
      </c>
      <c r="K2491" s="3" t="s">
        <v>4881</v>
      </c>
      <c r="L2491" s="3" t="s">
        <v>4881</v>
      </c>
      <c r="N2491" s="5" t="s">
        <v>4882</v>
      </c>
      <c r="O2491" s="2" t="s">
        <v>4878</v>
      </c>
      <c r="Q2491" s="3" t="s">
        <v>4879</v>
      </c>
      <c r="R2491" s="3">
        <v>1419</v>
      </c>
      <c r="S2491" s="3">
        <v>472</v>
      </c>
    </row>
    <row r="2492" spans="1:20" x14ac:dyDescent="0.35">
      <c r="A2492" s="2" t="s">
        <v>11</v>
      </c>
      <c r="B2492" s="3" t="s">
        <v>12</v>
      </c>
      <c r="C2492" s="3" t="s">
        <v>13</v>
      </c>
      <c r="D2492" s="3" t="s">
        <v>14</v>
      </c>
      <c r="E2492" s="3" t="s">
        <v>3</v>
      </c>
      <c r="G2492" s="3" t="s">
        <v>15</v>
      </c>
      <c r="H2492" s="3">
        <v>1372545</v>
      </c>
      <c r="I2492" s="3">
        <v>1372919</v>
      </c>
      <c r="J2492" s="3" t="s">
        <v>28</v>
      </c>
      <c r="Q2492" s="3" t="s">
        <v>4883</v>
      </c>
      <c r="R2492" s="3">
        <v>375</v>
      </c>
      <c r="T2492" s="3" t="s">
        <v>4884</v>
      </c>
    </row>
    <row r="2493" spans="1:20" x14ac:dyDescent="0.35">
      <c r="A2493" s="2" t="s">
        <v>20</v>
      </c>
      <c r="B2493" s="3" t="s">
        <v>21</v>
      </c>
      <c r="C2493" s="3" t="s">
        <v>13</v>
      </c>
      <c r="D2493" s="3" t="s">
        <v>14</v>
      </c>
      <c r="E2493" s="3" t="s">
        <v>3</v>
      </c>
      <c r="G2493" s="3" t="s">
        <v>15</v>
      </c>
      <c r="H2493" s="3">
        <v>1372545</v>
      </c>
      <c r="I2493" s="3">
        <v>1372919</v>
      </c>
      <c r="J2493" s="3" t="s">
        <v>28</v>
      </c>
      <c r="K2493" s="3" t="s">
        <v>4885</v>
      </c>
      <c r="L2493" s="3" t="s">
        <v>4885</v>
      </c>
      <c r="N2493" s="5" t="s">
        <v>31</v>
      </c>
      <c r="Q2493" s="3" t="s">
        <v>4883</v>
      </c>
      <c r="R2493" s="3">
        <v>375</v>
      </c>
      <c r="S2493" s="3">
        <v>124</v>
      </c>
    </row>
    <row r="2494" spans="1:20" x14ac:dyDescent="0.35">
      <c r="A2494" s="2" t="s">
        <v>11</v>
      </c>
      <c r="B2494" s="3" t="s">
        <v>12</v>
      </c>
      <c r="C2494" s="3" t="s">
        <v>13</v>
      </c>
      <c r="D2494" s="3" t="s">
        <v>14</v>
      </c>
      <c r="E2494" s="3" t="s">
        <v>3</v>
      </c>
      <c r="G2494" s="3" t="s">
        <v>15</v>
      </c>
      <c r="H2494" s="3">
        <v>1373060</v>
      </c>
      <c r="I2494" s="3">
        <v>1373509</v>
      </c>
      <c r="J2494" s="3" t="s">
        <v>16</v>
      </c>
      <c r="Q2494" s="3" t="s">
        <v>4886</v>
      </c>
      <c r="R2494" s="3">
        <v>450</v>
      </c>
      <c r="T2494" s="3" t="s">
        <v>4887</v>
      </c>
    </row>
    <row r="2495" spans="1:20" x14ac:dyDescent="0.35">
      <c r="A2495" s="2" t="s">
        <v>20</v>
      </c>
      <c r="B2495" s="3" t="s">
        <v>21</v>
      </c>
      <c r="C2495" s="3" t="s">
        <v>13</v>
      </c>
      <c r="D2495" s="3" t="s">
        <v>14</v>
      </c>
      <c r="E2495" s="3" t="s">
        <v>3</v>
      </c>
      <c r="G2495" s="3" t="s">
        <v>15</v>
      </c>
      <c r="H2495" s="3">
        <v>1373060</v>
      </c>
      <c r="I2495" s="3">
        <v>1373509</v>
      </c>
      <c r="J2495" s="3" t="s">
        <v>16</v>
      </c>
      <c r="K2495" s="3" t="s">
        <v>4888</v>
      </c>
      <c r="L2495" s="3" t="s">
        <v>4888</v>
      </c>
      <c r="N2495" s="5" t="s">
        <v>4889</v>
      </c>
      <c r="Q2495" s="3" t="s">
        <v>4886</v>
      </c>
      <c r="R2495" s="3">
        <v>450</v>
      </c>
      <c r="S2495" s="3">
        <v>149</v>
      </c>
    </row>
    <row r="2496" spans="1:20" x14ac:dyDescent="0.35">
      <c r="A2496" s="2" t="s">
        <v>11</v>
      </c>
      <c r="B2496" s="3" t="s">
        <v>12</v>
      </c>
      <c r="C2496" s="3" t="s">
        <v>13</v>
      </c>
      <c r="D2496" s="3" t="s">
        <v>14</v>
      </c>
      <c r="E2496" s="3" t="s">
        <v>3</v>
      </c>
      <c r="G2496" s="3" t="s">
        <v>15</v>
      </c>
      <c r="H2496" s="3">
        <v>1373529</v>
      </c>
      <c r="I2496" s="3">
        <v>1373756</v>
      </c>
      <c r="J2496" s="3" t="s">
        <v>16</v>
      </c>
      <c r="O2496" s="2" t="s">
        <v>4890</v>
      </c>
      <c r="Q2496" s="3" t="s">
        <v>4891</v>
      </c>
      <c r="R2496" s="3">
        <v>228</v>
      </c>
      <c r="T2496" s="3" t="s">
        <v>4892</v>
      </c>
    </row>
    <row r="2497" spans="1:20" x14ac:dyDescent="0.35">
      <c r="A2497" s="2" t="s">
        <v>20</v>
      </c>
      <c r="B2497" s="3" t="s">
        <v>21</v>
      </c>
      <c r="C2497" s="3" t="s">
        <v>13</v>
      </c>
      <c r="D2497" s="3" t="s">
        <v>14</v>
      </c>
      <c r="E2497" s="3" t="s">
        <v>3</v>
      </c>
      <c r="G2497" s="3" t="s">
        <v>15</v>
      </c>
      <c r="H2497" s="3">
        <v>1373529</v>
      </c>
      <c r="I2497" s="3">
        <v>1373756</v>
      </c>
      <c r="J2497" s="3" t="s">
        <v>16</v>
      </c>
      <c r="K2497" s="3" t="s">
        <v>4893</v>
      </c>
      <c r="L2497" s="3" t="s">
        <v>4893</v>
      </c>
      <c r="N2497" s="5" t="s">
        <v>4894</v>
      </c>
      <c r="O2497" s="2" t="s">
        <v>4890</v>
      </c>
      <c r="Q2497" s="3" t="s">
        <v>4891</v>
      </c>
      <c r="R2497" s="3">
        <v>228</v>
      </c>
      <c r="S2497" s="3">
        <v>75</v>
      </c>
    </row>
    <row r="2498" spans="1:20" x14ac:dyDescent="0.35">
      <c r="A2498" s="2" t="s">
        <v>11</v>
      </c>
      <c r="B2498" s="3" t="s">
        <v>12</v>
      </c>
      <c r="C2498" s="3" t="s">
        <v>13</v>
      </c>
      <c r="D2498" s="3" t="s">
        <v>14</v>
      </c>
      <c r="E2498" s="3" t="s">
        <v>3</v>
      </c>
      <c r="G2498" s="3" t="s">
        <v>15</v>
      </c>
      <c r="H2498" s="3">
        <v>1373769</v>
      </c>
      <c r="I2498" s="3">
        <v>1374095</v>
      </c>
      <c r="J2498" s="3" t="s">
        <v>16</v>
      </c>
      <c r="Q2498" s="3" t="s">
        <v>4895</v>
      </c>
      <c r="R2498" s="3">
        <v>327</v>
      </c>
      <c r="T2498" s="3" t="s">
        <v>4896</v>
      </c>
    </row>
    <row r="2499" spans="1:20" x14ac:dyDescent="0.35">
      <c r="A2499" s="2" t="s">
        <v>20</v>
      </c>
      <c r="B2499" s="3" t="s">
        <v>21</v>
      </c>
      <c r="C2499" s="3" t="s">
        <v>13</v>
      </c>
      <c r="D2499" s="3" t="s">
        <v>14</v>
      </c>
      <c r="E2499" s="3" t="s">
        <v>3</v>
      </c>
      <c r="G2499" s="3" t="s">
        <v>15</v>
      </c>
      <c r="H2499" s="3">
        <v>1373769</v>
      </c>
      <c r="I2499" s="3">
        <v>1374095</v>
      </c>
      <c r="J2499" s="3" t="s">
        <v>16</v>
      </c>
      <c r="K2499" s="3" t="s">
        <v>4897</v>
      </c>
      <c r="L2499" s="3" t="s">
        <v>4897</v>
      </c>
      <c r="N2499" s="5" t="s">
        <v>4141</v>
      </c>
      <c r="Q2499" s="3" t="s">
        <v>4895</v>
      </c>
      <c r="R2499" s="3">
        <v>327</v>
      </c>
      <c r="S2499" s="3">
        <v>108</v>
      </c>
    </row>
    <row r="2500" spans="1:20" x14ac:dyDescent="0.35">
      <c r="A2500" s="2" t="s">
        <v>11</v>
      </c>
      <c r="B2500" s="3" t="s">
        <v>12</v>
      </c>
      <c r="C2500" s="3" t="s">
        <v>13</v>
      </c>
      <c r="D2500" s="3" t="s">
        <v>14</v>
      </c>
      <c r="E2500" s="3" t="s">
        <v>3</v>
      </c>
      <c r="G2500" s="3" t="s">
        <v>15</v>
      </c>
      <c r="H2500" s="3">
        <v>1374082</v>
      </c>
      <c r="I2500" s="3">
        <v>1374459</v>
      </c>
      <c r="J2500" s="3" t="s">
        <v>16</v>
      </c>
      <c r="Q2500" s="3" t="s">
        <v>4898</v>
      </c>
      <c r="R2500" s="3">
        <v>378</v>
      </c>
      <c r="T2500" s="3" t="s">
        <v>4899</v>
      </c>
    </row>
    <row r="2501" spans="1:20" x14ac:dyDescent="0.35">
      <c r="A2501" s="2" t="s">
        <v>20</v>
      </c>
      <c r="B2501" s="3" t="s">
        <v>21</v>
      </c>
      <c r="C2501" s="3" t="s">
        <v>13</v>
      </c>
      <c r="D2501" s="3" t="s">
        <v>14</v>
      </c>
      <c r="E2501" s="3" t="s">
        <v>3</v>
      </c>
      <c r="G2501" s="3" t="s">
        <v>15</v>
      </c>
      <c r="H2501" s="3">
        <v>1374082</v>
      </c>
      <c r="I2501" s="3">
        <v>1374459</v>
      </c>
      <c r="J2501" s="3" t="s">
        <v>16</v>
      </c>
      <c r="K2501" s="3" t="s">
        <v>4900</v>
      </c>
      <c r="L2501" s="3" t="s">
        <v>4900</v>
      </c>
      <c r="N2501" s="5" t="s">
        <v>4901</v>
      </c>
      <c r="Q2501" s="3" t="s">
        <v>4898</v>
      </c>
      <c r="R2501" s="3">
        <v>378</v>
      </c>
      <c r="S2501" s="3">
        <v>125</v>
      </c>
    </row>
    <row r="2502" spans="1:20" x14ac:dyDescent="0.35">
      <c r="A2502" s="2" t="s">
        <v>11</v>
      </c>
      <c r="B2502" s="3" t="s">
        <v>12</v>
      </c>
      <c r="C2502" s="3" t="s">
        <v>13</v>
      </c>
      <c r="D2502" s="3" t="s">
        <v>14</v>
      </c>
      <c r="E2502" s="3" t="s">
        <v>3</v>
      </c>
      <c r="G2502" s="3" t="s">
        <v>15</v>
      </c>
      <c r="H2502" s="3">
        <v>1374781</v>
      </c>
      <c r="I2502" s="3">
        <v>1375416</v>
      </c>
      <c r="J2502" s="3" t="s">
        <v>16</v>
      </c>
      <c r="Q2502" s="3" t="s">
        <v>4902</v>
      </c>
      <c r="R2502" s="3">
        <v>636</v>
      </c>
      <c r="T2502" s="3" t="s">
        <v>4903</v>
      </c>
    </row>
    <row r="2503" spans="1:20" x14ac:dyDescent="0.35">
      <c r="A2503" s="2" t="s">
        <v>20</v>
      </c>
      <c r="B2503" s="3" t="s">
        <v>21</v>
      </c>
      <c r="C2503" s="3" t="s">
        <v>13</v>
      </c>
      <c r="D2503" s="3" t="s">
        <v>14</v>
      </c>
      <c r="E2503" s="3" t="s">
        <v>3</v>
      </c>
      <c r="G2503" s="3" t="s">
        <v>15</v>
      </c>
      <c r="H2503" s="3">
        <v>1374781</v>
      </c>
      <c r="I2503" s="3">
        <v>1375416</v>
      </c>
      <c r="J2503" s="3" t="s">
        <v>16</v>
      </c>
      <c r="K2503" s="3" t="s">
        <v>4904</v>
      </c>
      <c r="L2503" s="3" t="s">
        <v>4904</v>
      </c>
      <c r="N2503" s="5" t="s">
        <v>4905</v>
      </c>
      <c r="Q2503" s="3" t="s">
        <v>4902</v>
      </c>
      <c r="R2503" s="3">
        <v>636</v>
      </c>
      <c r="S2503" s="3">
        <v>211</v>
      </c>
    </row>
    <row r="2504" spans="1:20" x14ac:dyDescent="0.35">
      <c r="A2504" s="2" t="s">
        <v>11</v>
      </c>
      <c r="B2504" s="3" t="s">
        <v>12</v>
      </c>
      <c r="C2504" s="3" t="s">
        <v>13</v>
      </c>
      <c r="D2504" s="3" t="s">
        <v>14</v>
      </c>
      <c r="E2504" s="3" t="s">
        <v>3</v>
      </c>
      <c r="G2504" s="3" t="s">
        <v>15</v>
      </c>
      <c r="H2504" s="3">
        <v>1375875</v>
      </c>
      <c r="I2504" s="3">
        <v>1378304</v>
      </c>
      <c r="J2504" s="3" t="s">
        <v>28</v>
      </c>
      <c r="Q2504" s="3" t="s">
        <v>4906</v>
      </c>
      <c r="R2504" s="3">
        <v>2430</v>
      </c>
      <c r="T2504" s="3" t="s">
        <v>4907</v>
      </c>
    </row>
    <row r="2505" spans="1:20" x14ac:dyDescent="0.35">
      <c r="A2505" s="2" t="s">
        <v>20</v>
      </c>
      <c r="B2505" s="3" t="s">
        <v>21</v>
      </c>
      <c r="C2505" s="3" t="s">
        <v>13</v>
      </c>
      <c r="D2505" s="3" t="s">
        <v>14</v>
      </c>
      <c r="E2505" s="3" t="s">
        <v>3</v>
      </c>
      <c r="G2505" s="3" t="s">
        <v>15</v>
      </c>
      <c r="H2505" s="3">
        <v>1375875</v>
      </c>
      <c r="I2505" s="3">
        <v>1378304</v>
      </c>
      <c r="J2505" s="3" t="s">
        <v>28</v>
      </c>
      <c r="K2505" s="3" t="s">
        <v>4908</v>
      </c>
      <c r="L2505" s="3" t="s">
        <v>4908</v>
      </c>
      <c r="N2505" s="5" t="s">
        <v>4909</v>
      </c>
      <c r="Q2505" s="3" t="s">
        <v>4906</v>
      </c>
      <c r="R2505" s="3">
        <v>2430</v>
      </c>
      <c r="S2505" s="3">
        <v>809</v>
      </c>
    </row>
    <row r="2506" spans="1:20" x14ac:dyDescent="0.35">
      <c r="A2506" s="2" t="s">
        <v>11</v>
      </c>
      <c r="B2506" s="3" t="s">
        <v>12</v>
      </c>
      <c r="C2506" s="3" t="s">
        <v>13</v>
      </c>
      <c r="D2506" s="3" t="s">
        <v>14</v>
      </c>
      <c r="E2506" s="3" t="s">
        <v>3</v>
      </c>
      <c r="G2506" s="3" t="s">
        <v>15</v>
      </c>
      <c r="H2506" s="3">
        <v>1378451</v>
      </c>
      <c r="I2506" s="3">
        <v>1379827</v>
      </c>
      <c r="J2506" s="3" t="s">
        <v>16</v>
      </c>
      <c r="Q2506" s="3" t="s">
        <v>4910</v>
      </c>
      <c r="R2506" s="3">
        <v>1377</v>
      </c>
      <c r="T2506" s="3" t="s">
        <v>4911</v>
      </c>
    </row>
    <row r="2507" spans="1:20" x14ac:dyDescent="0.35">
      <c r="A2507" s="2" t="s">
        <v>20</v>
      </c>
      <c r="B2507" s="3" t="s">
        <v>21</v>
      </c>
      <c r="C2507" s="3" t="s">
        <v>13</v>
      </c>
      <c r="D2507" s="3" t="s">
        <v>14</v>
      </c>
      <c r="E2507" s="3" t="s">
        <v>3</v>
      </c>
      <c r="G2507" s="3" t="s">
        <v>15</v>
      </c>
      <c r="H2507" s="3">
        <v>1378451</v>
      </c>
      <c r="I2507" s="3">
        <v>1379827</v>
      </c>
      <c r="J2507" s="3" t="s">
        <v>16</v>
      </c>
      <c r="K2507" s="3" t="s">
        <v>4912</v>
      </c>
      <c r="L2507" s="3" t="s">
        <v>4912</v>
      </c>
      <c r="N2507" s="5" t="s">
        <v>4913</v>
      </c>
      <c r="Q2507" s="3" t="s">
        <v>4910</v>
      </c>
      <c r="R2507" s="3">
        <v>1377</v>
      </c>
      <c r="S2507" s="3">
        <v>458</v>
      </c>
    </row>
    <row r="2508" spans="1:20" x14ac:dyDescent="0.35">
      <c r="A2508" s="2" t="s">
        <v>11</v>
      </c>
      <c r="B2508" s="3" t="s">
        <v>12</v>
      </c>
      <c r="C2508" s="3" t="s">
        <v>13</v>
      </c>
      <c r="D2508" s="3" t="s">
        <v>14</v>
      </c>
      <c r="E2508" s="3" t="s">
        <v>3</v>
      </c>
      <c r="G2508" s="3" t="s">
        <v>15</v>
      </c>
      <c r="H2508" s="3">
        <v>1379967</v>
      </c>
      <c r="I2508" s="3">
        <v>1380770</v>
      </c>
      <c r="J2508" s="3" t="s">
        <v>28</v>
      </c>
      <c r="Q2508" s="3" t="s">
        <v>4914</v>
      </c>
      <c r="R2508" s="3">
        <v>804</v>
      </c>
      <c r="T2508" s="3" t="s">
        <v>4915</v>
      </c>
    </row>
    <row r="2509" spans="1:20" x14ac:dyDescent="0.35">
      <c r="A2509" s="2" t="s">
        <v>20</v>
      </c>
      <c r="B2509" s="3" t="s">
        <v>21</v>
      </c>
      <c r="C2509" s="3" t="s">
        <v>13</v>
      </c>
      <c r="D2509" s="3" t="s">
        <v>14</v>
      </c>
      <c r="E2509" s="3" t="s">
        <v>3</v>
      </c>
      <c r="G2509" s="3" t="s">
        <v>15</v>
      </c>
      <c r="H2509" s="3">
        <v>1379967</v>
      </c>
      <c r="I2509" s="3">
        <v>1380770</v>
      </c>
      <c r="J2509" s="3" t="s">
        <v>28</v>
      </c>
      <c r="K2509" s="3" t="s">
        <v>4916</v>
      </c>
      <c r="L2509" s="3" t="s">
        <v>4916</v>
      </c>
      <c r="N2509" s="5" t="s">
        <v>4917</v>
      </c>
      <c r="Q2509" s="3" t="s">
        <v>4914</v>
      </c>
      <c r="R2509" s="3">
        <v>804</v>
      </c>
      <c r="S2509" s="3">
        <v>267</v>
      </c>
    </row>
    <row r="2510" spans="1:20" x14ac:dyDescent="0.35">
      <c r="A2510" s="2" t="s">
        <v>11</v>
      </c>
      <c r="B2510" s="3" t="s">
        <v>12</v>
      </c>
      <c r="C2510" s="3" t="s">
        <v>13</v>
      </c>
      <c r="D2510" s="3" t="s">
        <v>14</v>
      </c>
      <c r="E2510" s="3" t="s">
        <v>3</v>
      </c>
      <c r="G2510" s="3" t="s">
        <v>15</v>
      </c>
      <c r="H2510" s="3">
        <v>1380872</v>
      </c>
      <c r="I2510" s="3">
        <v>1382131</v>
      </c>
      <c r="J2510" s="3" t="s">
        <v>28</v>
      </c>
      <c r="Q2510" s="3" t="s">
        <v>4918</v>
      </c>
      <c r="R2510" s="3">
        <v>1260</v>
      </c>
      <c r="T2510" s="3" t="s">
        <v>4919</v>
      </c>
    </row>
    <row r="2511" spans="1:20" x14ac:dyDescent="0.35">
      <c r="A2511" s="2" t="s">
        <v>20</v>
      </c>
      <c r="B2511" s="3" t="s">
        <v>21</v>
      </c>
      <c r="C2511" s="3" t="s">
        <v>13</v>
      </c>
      <c r="D2511" s="3" t="s">
        <v>14</v>
      </c>
      <c r="E2511" s="3" t="s">
        <v>3</v>
      </c>
      <c r="G2511" s="3" t="s">
        <v>15</v>
      </c>
      <c r="H2511" s="3">
        <v>1380872</v>
      </c>
      <c r="I2511" s="3">
        <v>1382131</v>
      </c>
      <c r="J2511" s="3" t="s">
        <v>28</v>
      </c>
      <c r="K2511" s="3" t="s">
        <v>4920</v>
      </c>
      <c r="L2511" s="3" t="s">
        <v>4920</v>
      </c>
      <c r="N2511" s="5" t="s">
        <v>4921</v>
      </c>
      <c r="Q2511" s="3" t="s">
        <v>4918</v>
      </c>
      <c r="R2511" s="3">
        <v>1260</v>
      </c>
      <c r="S2511" s="3">
        <v>419</v>
      </c>
    </row>
    <row r="2512" spans="1:20" x14ac:dyDescent="0.35">
      <c r="A2512" s="2" t="s">
        <v>11</v>
      </c>
      <c r="B2512" s="3" t="s">
        <v>12</v>
      </c>
      <c r="C2512" s="3" t="s">
        <v>13</v>
      </c>
      <c r="D2512" s="3" t="s">
        <v>14</v>
      </c>
      <c r="E2512" s="3" t="s">
        <v>3</v>
      </c>
      <c r="G2512" s="3" t="s">
        <v>15</v>
      </c>
      <c r="H2512" s="3">
        <v>1382362</v>
      </c>
      <c r="I2512" s="3">
        <v>1382820</v>
      </c>
      <c r="J2512" s="3" t="s">
        <v>28</v>
      </c>
      <c r="O2512" s="2" t="s">
        <v>4922</v>
      </c>
      <c r="Q2512" s="3" t="s">
        <v>4923</v>
      </c>
      <c r="R2512" s="3">
        <v>459</v>
      </c>
      <c r="T2512" s="3" t="s">
        <v>4924</v>
      </c>
    </row>
    <row r="2513" spans="1:20" x14ac:dyDescent="0.35">
      <c r="A2513" s="2" t="s">
        <v>20</v>
      </c>
      <c r="B2513" s="3" t="s">
        <v>21</v>
      </c>
      <c r="C2513" s="3" t="s">
        <v>13</v>
      </c>
      <c r="D2513" s="3" t="s">
        <v>14</v>
      </c>
      <c r="E2513" s="3" t="s">
        <v>3</v>
      </c>
      <c r="G2513" s="3" t="s">
        <v>15</v>
      </c>
      <c r="H2513" s="3">
        <v>1382362</v>
      </c>
      <c r="I2513" s="3">
        <v>1382820</v>
      </c>
      <c r="J2513" s="3" t="s">
        <v>28</v>
      </c>
      <c r="K2513" s="3" t="s">
        <v>4925</v>
      </c>
      <c r="L2513" s="3" t="s">
        <v>4925</v>
      </c>
      <c r="N2513" s="5" t="s">
        <v>4926</v>
      </c>
      <c r="O2513" s="2" t="s">
        <v>4922</v>
      </c>
      <c r="Q2513" s="3" t="s">
        <v>4923</v>
      </c>
      <c r="R2513" s="3">
        <v>459</v>
      </c>
      <c r="S2513" s="3">
        <v>152</v>
      </c>
    </row>
    <row r="2514" spans="1:20" x14ac:dyDescent="0.35">
      <c r="A2514" s="2" t="s">
        <v>11</v>
      </c>
      <c r="B2514" s="3" t="s">
        <v>12</v>
      </c>
      <c r="C2514" s="3" t="s">
        <v>13</v>
      </c>
      <c r="D2514" s="3" t="s">
        <v>14</v>
      </c>
      <c r="E2514" s="3" t="s">
        <v>3</v>
      </c>
      <c r="G2514" s="3" t="s">
        <v>15</v>
      </c>
      <c r="H2514" s="3">
        <v>1382830</v>
      </c>
      <c r="I2514" s="3">
        <v>1383219</v>
      </c>
      <c r="J2514" s="3" t="s">
        <v>28</v>
      </c>
      <c r="O2514" s="2" t="s">
        <v>4927</v>
      </c>
      <c r="Q2514" s="3" t="s">
        <v>4928</v>
      </c>
      <c r="R2514" s="3">
        <v>390</v>
      </c>
      <c r="T2514" s="3" t="s">
        <v>4929</v>
      </c>
    </row>
    <row r="2515" spans="1:20" x14ac:dyDescent="0.35">
      <c r="A2515" s="2" t="s">
        <v>20</v>
      </c>
      <c r="B2515" s="3" t="s">
        <v>21</v>
      </c>
      <c r="C2515" s="3" t="s">
        <v>13</v>
      </c>
      <c r="D2515" s="3" t="s">
        <v>14</v>
      </c>
      <c r="E2515" s="3" t="s">
        <v>3</v>
      </c>
      <c r="G2515" s="3" t="s">
        <v>15</v>
      </c>
      <c r="H2515" s="3">
        <v>1382830</v>
      </c>
      <c r="I2515" s="3">
        <v>1383219</v>
      </c>
      <c r="J2515" s="3" t="s">
        <v>28</v>
      </c>
      <c r="K2515" s="3" t="s">
        <v>4930</v>
      </c>
      <c r="L2515" s="3" t="s">
        <v>4930</v>
      </c>
      <c r="N2515" s="5" t="s">
        <v>4931</v>
      </c>
      <c r="O2515" s="2" t="s">
        <v>4927</v>
      </c>
      <c r="Q2515" s="3" t="s">
        <v>4928</v>
      </c>
      <c r="R2515" s="3">
        <v>390</v>
      </c>
      <c r="S2515" s="3">
        <v>129</v>
      </c>
    </row>
    <row r="2516" spans="1:20" x14ac:dyDescent="0.35">
      <c r="A2516" s="2" t="s">
        <v>11</v>
      </c>
      <c r="B2516" s="3" t="s">
        <v>12</v>
      </c>
      <c r="C2516" s="3" t="s">
        <v>13</v>
      </c>
      <c r="D2516" s="3" t="s">
        <v>14</v>
      </c>
      <c r="E2516" s="3" t="s">
        <v>3</v>
      </c>
      <c r="G2516" s="3" t="s">
        <v>15</v>
      </c>
      <c r="H2516" s="3">
        <v>1383216</v>
      </c>
      <c r="I2516" s="3">
        <v>1383986</v>
      </c>
      <c r="J2516" s="3" t="s">
        <v>28</v>
      </c>
      <c r="Q2516" s="3" t="s">
        <v>4932</v>
      </c>
      <c r="R2516" s="3">
        <v>771</v>
      </c>
      <c r="T2516" s="3" t="s">
        <v>4933</v>
      </c>
    </row>
    <row r="2517" spans="1:20" x14ac:dyDescent="0.35">
      <c r="A2517" s="2" t="s">
        <v>20</v>
      </c>
      <c r="B2517" s="3" t="s">
        <v>21</v>
      </c>
      <c r="C2517" s="3" t="s">
        <v>13</v>
      </c>
      <c r="D2517" s="3" t="s">
        <v>14</v>
      </c>
      <c r="E2517" s="3" t="s">
        <v>3</v>
      </c>
      <c r="G2517" s="3" t="s">
        <v>15</v>
      </c>
      <c r="H2517" s="3">
        <v>1383216</v>
      </c>
      <c r="I2517" s="3">
        <v>1383986</v>
      </c>
      <c r="J2517" s="3" t="s">
        <v>28</v>
      </c>
      <c r="K2517" s="3" t="s">
        <v>4934</v>
      </c>
      <c r="L2517" s="3" t="s">
        <v>4934</v>
      </c>
      <c r="N2517" s="5" t="s">
        <v>4935</v>
      </c>
      <c r="Q2517" s="3" t="s">
        <v>4932</v>
      </c>
      <c r="R2517" s="3">
        <v>771</v>
      </c>
      <c r="S2517" s="3">
        <v>256</v>
      </c>
    </row>
    <row r="2518" spans="1:20" x14ac:dyDescent="0.35">
      <c r="A2518" s="2" t="s">
        <v>11</v>
      </c>
      <c r="B2518" s="3" t="s">
        <v>12</v>
      </c>
      <c r="C2518" s="3" t="s">
        <v>13</v>
      </c>
      <c r="D2518" s="3" t="s">
        <v>14</v>
      </c>
      <c r="E2518" s="3" t="s">
        <v>3</v>
      </c>
      <c r="G2518" s="3" t="s">
        <v>15</v>
      </c>
      <c r="H2518" s="3">
        <v>1384146</v>
      </c>
      <c r="I2518" s="3">
        <v>1384616</v>
      </c>
      <c r="J2518" s="3" t="s">
        <v>28</v>
      </c>
      <c r="Q2518" s="3" t="s">
        <v>4936</v>
      </c>
      <c r="R2518" s="3">
        <v>471</v>
      </c>
      <c r="T2518" s="3" t="s">
        <v>4937</v>
      </c>
    </row>
    <row r="2519" spans="1:20" x14ac:dyDescent="0.35">
      <c r="A2519" s="2" t="s">
        <v>20</v>
      </c>
      <c r="B2519" s="3" t="s">
        <v>21</v>
      </c>
      <c r="C2519" s="3" t="s">
        <v>13</v>
      </c>
      <c r="D2519" s="3" t="s">
        <v>14</v>
      </c>
      <c r="E2519" s="3" t="s">
        <v>3</v>
      </c>
      <c r="G2519" s="3" t="s">
        <v>15</v>
      </c>
      <c r="H2519" s="3">
        <v>1384146</v>
      </c>
      <c r="I2519" s="3">
        <v>1384616</v>
      </c>
      <c r="J2519" s="3" t="s">
        <v>28</v>
      </c>
      <c r="K2519" s="3" t="s">
        <v>4938</v>
      </c>
      <c r="L2519" s="3" t="s">
        <v>4938</v>
      </c>
      <c r="N2519" s="5" t="s">
        <v>31</v>
      </c>
      <c r="Q2519" s="3" t="s">
        <v>4936</v>
      </c>
      <c r="R2519" s="3">
        <v>471</v>
      </c>
      <c r="S2519" s="3">
        <v>156</v>
      </c>
    </row>
    <row r="2520" spans="1:20" x14ac:dyDescent="0.35">
      <c r="A2520" s="2" t="s">
        <v>11</v>
      </c>
      <c r="B2520" s="3" t="s">
        <v>12</v>
      </c>
      <c r="C2520" s="3" t="s">
        <v>13</v>
      </c>
      <c r="D2520" s="3" t="s">
        <v>14</v>
      </c>
      <c r="E2520" s="3" t="s">
        <v>3</v>
      </c>
      <c r="G2520" s="3" t="s">
        <v>15</v>
      </c>
      <c r="H2520" s="3">
        <v>1384711</v>
      </c>
      <c r="I2520" s="3">
        <v>1385481</v>
      </c>
      <c r="J2520" s="3" t="s">
        <v>16</v>
      </c>
      <c r="Q2520" s="3" t="s">
        <v>4939</v>
      </c>
      <c r="R2520" s="3">
        <v>771</v>
      </c>
      <c r="T2520" s="3" t="s">
        <v>4940</v>
      </c>
    </row>
    <row r="2521" spans="1:20" x14ac:dyDescent="0.35">
      <c r="A2521" s="2" t="s">
        <v>20</v>
      </c>
      <c r="B2521" s="3" t="s">
        <v>21</v>
      </c>
      <c r="C2521" s="3" t="s">
        <v>13</v>
      </c>
      <c r="D2521" s="3" t="s">
        <v>14</v>
      </c>
      <c r="E2521" s="3" t="s">
        <v>3</v>
      </c>
      <c r="G2521" s="3" t="s">
        <v>15</v>
      </c>
      <c r="H2521" s="3">
        <v>1384711</v>
      </c>
      <c r="I2521" s="3">
        <v>1385481</v>
      </c>
      <c r="J2521" s="3" t="s">
        <v>16</v>
      </c>
      <c r="K2521" s="3" t="s">
        <v>4941</v>
      </c>
      <c r="L2521" s="3" t="s">
        <v>4941</v>
      </c>
      <c r="N2521" s="5" t="s">
        <v>4942</v>
      </c>
      <c r="Q2521" s="3" t="s">
        <v>4939</v>
      </c>
      <c r="R2521" s="3">
        <v>771</v>
      </c>
      <c r="S2521" s="3">
        <v>256</v>
      </c>
    </row>
    <row r="2522" spans="1:20" x14ac:dyDescent="0.35">
      <c r="A2522" s="2" t="s">
        <v>11</v>
      </c>
      <c r="B2522" s="3" t="s">
        <v>12</v>
      </c>
      <c r="C2522" s="3" t="s">
        <v>13</v>
      </c>
      <c r="D2522" s="3" t="s">
        <v>14</v>
      </c>
      <c r="E2522" s="3" t="s">
        <v>3</v>
      </c>
      <c r="G2522" s="3" t="s">
        <v>15</v>
      </c>
      <c r="H2522" s="3">
        <v>1385548</v>
      </c>
      <c r="I2522" s="3">
        <v>1386075</v>
      </c>
      <c r="J2522" s="3" t="s">
        <v>16</v>
      </c>
      <c r="Q2522" s="3" t="s">
        <v>4943</v>
      </c>
      <c r="R2522" s="3">
        <v>528</v>
      </c>
      <c r="T2522" s="3" t="s">
        <v>4944</v>
      </c>
    </row>
    <row r="2523" spans="1:20" x14ac:dyDescent="0.35">
      <c r="A2523" s="2" t="s">
        <v>20</v>
      </c>
      <c r="B2523" s="3" t="s">
        <v>21</v>
      </c>
      <c r="C2523" s="3" t="s">
        <v>13</v>
      </c>
      <c r="D2523" s="3" t="s">
        <v>14</v>
      </c>
      <c r="E2523" s="3" t="s">
        <v>3</v>
      </c>
      <c r="G2523" s="3" t="s">
        <v>15</v>
      </c>
      <c r="H2523" s="3">
        <v>1385548</v>
      </c>
      <c r="I2523" s="3">
        <v>1386075</v>
      </c>
      <c r="J2523" s="3" t="s">
        <v>16</v>
      </c>
      <c r="K2523" s="3" t="s">
        <v>4945</v>
      </c>
      <c r="L2523" s="3" t="s">
        <v>4945</v>
      </c>
      <c r="N2523" s="5" t="s">
        <v>4946</v>
      </c>
      <c r="Q2523" s="3" t="s">
        <v>4943</v>
      </c>
      <c r="R2523" s="3">
        <v>528</v>
      </c>
      <c r="S2523" s="3">
        <v>175</v>
      </c>
    </row>
    <row r="2524" spans="1:20" x14ac:dyDescent="0.35">
      <c r="A2524" s="2" t="s">
        <v>11</v>
      </c>
      <c r="B2524" s="3" t="s">
        <v>12</v>
      </c>
      <c r="C2524" s="3" t="s">
        <v>13</v>
      </c>
      <c r="D2524" s="3" t="s">
        <v>14</v>
      </c>
      <c r="E2524" s="3" t="s">
        <v>3</v>
      </c>
      <c r="G2524" s="3" t="s">
        <v>15</v>
      </c>
      <c r="H2524" s="3">
        <v>1386286</v>
      </c>
      <c r="I2524" s="3">
        <v>1387542</v>
      </c>
      <c r="J2524" s="3" t="s">
        <v>28</v>
      </c>
      <c r="Q2524" s="3" t="s">
        <v>4947</v>
      </c>
      <c r="R2524" s="3">
        <v>1257</v>
      </c>
      <c r="T2524" s="3" t="s">
        <v>4948</v>
      </c>
    </row>
    <row r="2525" spans="1:20" x14ac:dyDescent="0.35">
      <c r="A2525" s="2" t="s">
        <v>20</v>
      </c>
      <c r="B2525" s="3" t="s">
        <v>21</v>
      </c>
      <c r="C2525" s="3" t="s">
        <v>13</v>
      </c>
      <c r="D2525" s="3" t="s">
        <v>14</v>
      </c>
      <c r="E2525" s="3" t="s">
        <v>3</v>
      </c>
      <c r="G2525" s="3" t="s">
        <v>15</v>
      </c>
      <c r="H2525" s="3">
        <v>1386286</v>
      </c>
      <c r="I2525" s="3">
        <v>1387542</v>
      </c>
      <c r="J2525" s="3" t="s">
        <v>28</v>
      </c>
      <c r="K2525" s="3" t="s">
        <v>4949</v>
      </c>
      <c r="L2525" s="3" t="s">
        <v>4949</v>
      </c>
      <c r="N2525" s="5" t="s">
        <v>4950</v>
      </c>
      <c r="Q2525" s="3" t="s">
        <v>4947</v>
      </c>
      <c r="R2525" s="3">
        <v>1257</v>
      </c>
      <c r="S2525" s="3">
        <v>418</v>
      </c>
    </row>
    <row r="2526" spans="1:20" x14ac:dyDescent="0.35">
      <c r="A2526" s="2" t="s">
        <v>11</v>
      </c>
      <c r="B2526" s="3" t="s">
        <v>12</v>
      </c>
      <c r="C2526" s="3" t="s">
        <v>13</v>
      </c>
      <c r="D2526" s="3" t="s">
        <v>14</v>
      </c>
      <c r="E2526" s="3" t="s">
        <v>3</v>
      </c>
      <c r="G2526" s="3" t="s">
        <v>15</v>
      </c>
      <c r="H2526" s="3">
        <v>1387630</v>
      </c>
      <c r="I2526" s="3">
        <v>1389279</v>
      </c>
      <c r="J2526" s="3" t="s">
        <v>28</v>
      </c>
      <c r="O2526" s="2" t="s">
        <v>4951</v>
      </c>
      <c r="Q2526" s="3" t="s">
        <v>4952</v>
      </c>
      <c r="R2526" s="3">
        <v>1650</v>
      </c>
      <c r="T2526" s="3" t="s">
        <v>4953</v>
      </c>
    </row>
    <row r="2527" spans="1:20" x14ac:dyDescent="0.35">
      <c r="A2527" s="2" t="s">
        <v>20</v>
      </c>
      <c r="B2527" s="3" t="s">
        <v>21</v>
      </c>
      <c r="C2527" s="3" t="s">
        <v>13</v>
      </c>
      <c r="D2527" s="3" t="s">
        <v>14</v>
      </c>
      <c r="E2527" s="3" t="s">
        <v>3</v>
      </c>
      <c r="G2527" s="3" t="s">
        <v>15</v>
      </c>
      <c r="H2527" s="3">
        <v>1387630</v>
      </c>
      <c r="I2527" s="3">
        <v>1389279</v>
      </c>
      <c r="J2527" s="3" t="s">
        <v>28</v>
      </c>
      <c r="K2527" s="3" t="s">
        <v>4954</v>
      </c>
      <c r="L2527" s="3" t="s">
        <v>4954</v>
      </c>
      <c r="N2527" s="5" t="s">
        <v>4955</v>
      </c>
      <c r="O2527" s="2" t="s">
        <v>4951</v>
      </c>
      <c r="Q2527" s="3" t="s">
        <v>4952</v>
      </c>
      <c r="R2527" s="3">
        <v>1650</v>
      </c>
      <c r="S2527" s="3">
        <v>549</v>
      </c>
    </row>
    <row r="2528" spans="1:20" x14ac:dyDescent="0.35">
      <c r="A2528" s="2" t="s">
        <v>11</v>
      </c>
      <c r="B2528" s="3" t="s">
        <v>12</v>
      </c>
      <c r="C2528" s="3" t="s">
        <v>13</v>
      </c>
      <c r="D2528" s="3" t="s">
        <v>14</v>
      </c>
      <c r="E2528" s="3" t="s">
        <v>3</v>
      </c>
      <c r="G2528" s="3" t="s">
        <v>15</v>
      </c>
      <c r="H2528" s="3">
        <v>1389281</v>
      </c>
      <c r="I2528" s="3">
        <v>1390036</v>
      </c>
      <c r="J2528" s="3" t="s">
        <v>28</v>
      </c>
      <c r="Q2528" s="3" t="s">
        <v>4956</v>
      </c>
      <c r="R2528" s="3">
        <v>756</v>
      </c>
      <c r="T2528" s="3" t="s">
        <v>4957</v>
      </c>
    </row>
    <row r="2529" spans="1:20" x14ac:dyDescent="0.35">
      <c r="A2529" s="2" t="s">
        <v>20</v>
      </c>
      <c r="B2529" s="3" t="s">
        <v>21</v>
      </c>
      <c r="C2529" s="3" t="s">
        <v>13</v>
      </c>
      <c r="D2529" s="3" t="s">
        <v>14</v>
      </c>
      <c r="E2529" s="3" t="s">
        <v>3</v>
      </c>
      <c r="G2529" s="3" t="s">
        <v>15</v>
      </c>
      <c r="H2529" s="3">
        <v>1389281</v>
      </c>
      <c r="I2529" s="3">
        <v>1390036</v>
      </c>
      <c r="J2529" s="3" t="s">
        <v>28</v>
      </c>
      <c r="K2529" s="3" t="s">
        <v>4958</v>
      </c>
      <c r="L2529" s="3" t="s">
        <v>4958</v>
      </c>
      <c r="N2529" s="5" t="s">
        <v>2892</v>
      </c>
      <c r="Q2529" s="3" t="s">
        <v>4956</v>
      </c>
      <c r="R2529" s="3">
        <v>756</v>
      </c>
      <c r="S2529" s="3">
        <v>251</v>
      </c>
    </row>
    <row r="2530" spans="1:20" x14ac:dyDescent="0.35">
      <c r="A2530" s="2" t="s">
        <v>11</v>
      </c>
      <c r="B2530" s="3" t="s">
        <v>12</v>
      </c>
      <c r="C2530" s="3" t="s">
        <v>13</v>
      </c>
      <c r="D2530" s="3" t="s">
        <v>14</v>
      </c>
      <c r="E2530" s="3" t="s">
        <v>3</v>
      </c>
      <c r="G2530" s="3" t="s">
        <v>15</v>
      </c>
      <c r="H2530" s="3">
        <v>1390300</v>
      </c>
      <c r="I2530" s="3">
        <v>1391199</v>
      </c>
      <c r="J2530" s="3" t="s">
        <v>28</v>
      </c>
      <c r="Q2530" s="3" t="s">
        <v>4959</v>
      </c>
      <c r="R2530" s="3">
        <v>900</v>
      </c>
      <c r="T2530" s="3" t="s">
        <v>4960</v>
      </c>
    </row>
    <row r="2531" spans="1:20" x14ac:dyDescent="0.35">
      <c r="A2531" s="2" t="s">
        <v>20</v>
      </c>
      <c r="B2531" s="3" t="s">
        <v>21</v>
      </c>
      <c r="C2531" s="3" t="s">
        <v>13</v>
      </c>
      <c r="D2531" s="3" t="s">
        <v>14</v>
      </c>
      <c r="E2531" s="3" t="s">
        <v>3</v>
      </c>
      <c r="G2531" s="3" t="s">
        <v>15</v>
      </c>
      <c r="H2531" s="3">
        <v>1390300</v>
      </c>
      <c r="I2531" s="3">
        <v>1391199</v>
      </c>
      <c r="J2531" s="3" t="s">
        <v>28</v>
      </c>
      <c r="K2531" s="3" t="s">
        <v>4961</v>
      </c>
      <c r="L2531" s="3" t="s">
        <v>4961</v>
      </c>
      <c r="N2531" s="5" t="s">
        <v>4962</v>
      </c>
      <c r="Q2531" s="3" t="s">
        <v>4959</v>
      </c>
      <c r="R2531" s="3">
        <v>900</v>
      </c>
      <c r="S2531" s="3">
        <v>299</v>
      </c>
    </row>
    <row r="2532" spans="1:20" x14ac:dyDescent="0.35">
      <c r="A2532" s="2" t="s">
        <v>11</v>
      </c>
      <c r="B2532" s="3" t="s">
        <v>12</v>
      </c>
      <c r="C2532" s="3" t="s">
        <v>13</v>
      </c>
      <c r="D2532" s="3" t="s">
        <v>14</v>
      </c>
      <c r="E2532" s="3" t="s">
        <v>3</v>
      </c>
      <c r="G2532" s="3" t="s">
        <v>15</v>
      </c>
      <c r="H2532" s="3">
        <v>1391204</v>
      </c>
      <c r="I2532" s="3">
        <v>1391458</v>
      </c>
      <c r="J2532" s="3" t="s">
        <v>28</v>
      </c>
      <c r="Q2532" s="3" t="s">
        <v>4963</v>
      </c>
      <c r="R2532" s="3">
        <v>255</v>
      </c>
      <c r="T2532" s="3" t="s">
        <v>4964</v>
      </c>
    </row>
    <row r="2533" spans="1:20" x14ac:dyDescent="0.35">
      <c r="A2533" s="2" t="s">
        <v>20</v>
      </c>
      <c r="B2533" s="3" t="s">
        <v>21</v>
      </c>
      <c r="C2533" s="3" t="s">
        <v>13</v>
      </c>
      <c r="D2533" s="3" t="s">
        <v>14</v>
      </c>
      <c r="E2533" s="3" t="s">
        <v>3</v>
      </c>
      <c r="G2533" s="3" t="s">
        <v>15</v>
      </c>
      <c r="H2533" s="3">
        <v>1391204</v>
      </c>
      <c r="I2533" s="3">
        <v>1391458</v>
      </c>
      <c r="J2533" s="3" t="s">
        <v>28</v>
      </c>
      <c r="K2533" s="3" t="s">
        <v>4965</v>
      </c>
      <c r="L2533" s="3" t="s">
        <v>4965</v>
      </c>
      <c r="N2533" s="5" t="s">
        <v>31</v>
      </c>
      <c r="Q2533" s="3" t="s">
        <v>4963</v>
      </c>
      <c r="R2533" s="3">
        <v>255</v>
      </c>
      <c r="S2533" s="3">
        <v>84</v>
      </c>
    </row>
    <row r="2534" spans="1:20" x14ac:dyDescent="0.35">
      <c r="A2534" s="2" t="s">
        <v>11</v>
      </c>
      <c r="B2534" s="3" t="s">
        <v>12</v>
      </c>
      <c r="C2534" s="3" t="s">
        <v>13</v>
      </c>
      <c r="D2534" s="3" t="s">
        <v>14</v>
      </c>
      <c r="E2534" s="3" t="s">
        <v>3</v>
      </c>
      <c r="G2534" s="3" t="s">
        <v>15</v>
      </c>
      <c r="H2534" s="3">
        <v>1391483</v>
      </c>
      <c r="I2534" s="3">
        <v>1392106</v>
      </c>
      <c r="J2534" s="3" t="s">
        <v>28</v>
      </c>
      <c r="O2534" s="2" t="s">
        <v>4966</v>
      </c>
      <c r="Q2534" s="3" t="s">
        <v>4967</v>
      </c>
      <c r="R2534" s="3">
        <v>624</v>
      </c>
      <c r="T2534" s="3" t="s">
        <v>4968</v>
      </c>
    </row>
    <row r="2535" spans="1:20" x14ac:dyDescent="0.35">
      <c r="A2535" s="2" t="s">
        <v>20</v>
      </c>
      <c r="B2535" s="3" t="s">
        <v>21</v>
      </c>
      <c r="C2535" s="3" t="s">
        <v>13</v>
      </c>
      <c r="D2535" s="3" t="s">
        <v>14</v>
      </c>
      <c r="E2535" s="3" t="s">
        <v>3</v>
      </c>
      <c r="G2535" s="3" t="s">
        <v>15</v>
      </c>
      <c r="H2535" s="3">
        <v>1391483</v>
      </c>
      <c r="I2535" s="3">
        <v>1392106</v>
      </c>
      <c r="J2535" s="3" t="s">
        <v>28</v>
      </c>
      <c r="K2535" s="3" t="s">
        <v>4969</v>
      </c>
      <c r="L2535" s="3" t="s">
        <v>4969</v>
      </c>
      <c r="N2535" s="5" t="s">
        <v>4970</v>
      </c>
      <c r="O2535" s="2" t="s">
        <v>4966</v>
      </c>
      <c r="Q2535" s="3" t="s">
        <v>4967</v>
      </c>
      <c r="R2535" s="3">
        <v>624</v>
      </c>
      <c r="S2535" s="3">
        <v>207</v>
      </c>
    </row>
    <row r="2536" spans="1:20" x14ac:dyDescent="0.35">
      <c r="A2536" s="2" t="s">
        <v>11</v>
      </c>
      <c r="B2536" s="3" t="s">
        <v>12</v>
      </c>
      <c r="C2536" s="3" t="s">
        <v>13</v>
      </c>
      <c r="D2536" s="3" t="s">
        <v>14</v>
      </c>
      <c r="E2536" s="3" t="s">
        <v>3</v>
      </c>
      <c r="G2536" s="3" t="s">
        <v>15</v>
      </c>
      <c r="H2536" s="3">
        <v>1392120</v>
      </c>
      <c r="I2536" s="3">
        <v>1393406</v>
      </c>
      <c r="J2536" s="3" t="s">
        <v>28</v>
      </c>
      <c r="O2536" s="2" t="s">
        <v>4971</v>
      </c>
      <c r="Q2536" s="3" t="s">
        <v>4972</v>
      </c>
      <c r="R2536" s="3">
        <v>1287</v>
      </c>
      <c r="T2536" s="3" t="s">
        <v>4973</v>
      </c>
    </row>
    <row r="2537" spans="1:20" x14ac:dyDescent="0.35">
      <c r="A2537" s="2" t="s">
        <v>20</v>
      </c>
      <c r="B2537" s="3" t="s">
        <v>21</v>
      </c>
      <c r="C2537" s="3" t="s">
        <v>13</v>
      </c>
      <c r="D2537" s="3" t="s">
        <v>14</v>
      </c>
      <c r="E2537" s="3" t="s">
        <v>3</v>
      </c>
      <c r="G2537" s="3" t="s">
        <v>15</v>
      </c>
      <c r="H2537" s="3">
        <v>1392120</v>
      </c>
      <c r="I2537" s="3">
        <v>1393406</v>
      </c>
      <c r="J2537" s="3" t="s">
        <v>28</v>
      </c>
      <c r="K2537" s="3" t="s">
        <v>4974</v>
      </c>
      <c r="L2537" s="3" t="s">
        <v>4974</v>
      </c>
      <c r="N2537" s="5" t="s">
        <v>4975</v>
      </c>
      <c r="O2537" s="2" t="s">
        <v>4971</v>
      </c>
      <c r="Q2537" s="3" t="s">
        <v>4972</v>
      </c>
      <c r="R2537" s="3">
        <v>1287</v>
      </c>
      <c r="S2537" s="3">
        <v>428</v>
      </c>
    </row>
    <row r="2538" spans="1:20" x14ac:dyDescent="0.35">
      <c r="A2538" s="2" t="s">
        <v>11</v>
      </c>
      <c r="B2538" s="3" t="s">
        <v>12</v>
      </c>
      <c r="C2538" s="3" t="s">
        <v>13</v>
      </c>
      <c r="D2538" s="3" t="s">
        <v>14</v>
      </c>
      <c r="E2538" s="3" t="s">
        <v>3</v>
      </c>
      <c r="G2538" s="3" t="s">
        <v>15</v>
      </c>
      <c r="H2538" s="3">
        <v>1393410</v>
      </c>
      <c r="I2538" s="3">
        <v>1394465</v>
      </c>
      <c r="J2538" s="3" t="s">
        <v>28</v>
      </c>
      <c r="Q2538" s="3" t="s">
        <v>4976</v>
      </c>
      <c r="R2538" s="3">
        <v>1056</v>
      </c>
      <c r="T2538" s="3" t="s">
        <v>4977</v>
      </c>
    </row>
    <row r="2539" spans="1:20" x14ac:dyDescent="0.35">
      <c r="A2539" s="2" t="s">
        <v>20</v>
      </c>
      <c r="B2539" s="3" t="s">
        <v>21</v>
      </c>
      <c r="C2539" s="3" t="s">
        <v>13</v>
      </c>
      <c r="D2539" s="3" t="s">
        <v>14</v>
      </c>
      <c r="E2539" s="3" t="s">
        <v>3</v>
      </c>
      <c r="G2539" s="3" t="s">
        <v>15</v>
      </c>
      <c r="H2539" s="3">
        <v>1393410</v>
      </c>
      <c r="I2539" s="3">
        <v>1394465</v>
      </c>
      <c r="J2539" s="3" t="s">
        <v>28</v>
      </c>
      <c r="K2539" s="3" t="s">
        <v>4978</v>
      </c>
      <c r="L2539" s="3" t="s">
        <v>4978</v>
      </c>
      <c r="N2539" s="5" t="s">
        <v>4979</v>
      </c>
      <c r="Q2539" s="3" t="s">
        <v>4976</v>
      </c>
      <c r="R2539" s="3">
        <v>1056</v>
      </c>
      <c r="S2539" s="3">
        <v>351</v>
      </c>
    </row>
    <row r="2540" spans="1:20" x14ac:dyDescent="0.35">
      <c r="A2540" s="2" t="s">
        <v>11</v>
      </c>
      <c r="B2540" s="3" t="s">
        <v>12</v>
      </c>
      <c r="C2540" s="3" t="s">
        <v>13</v>
      </c>
      <c r="D2540" s="3" t="s">
        <v>14</v>
      </c>
      <c r="E2540" s="3" t="s">
        <v>3</v>
      </c>
      <c r="G2540" s="3" t="s">
        <v>15</v>
      </c>
      <c r="H2540" s="3">
        <v>1394514</v>
      </c>
      <c r="I2540" s="3">
        <v>1395605</v>
      </c>
      <c r="J2540" s="3" t="s">
        <v>28</v>
      </c>
      <c r="Q2540" s="3" t="s">
        <v>4980</v>
      </c>
      <c r="R2540" s="3">
        <v>1092</v>
      </c>
      <c r="T2540" s="3" t="s">
        <v>4981</v>
      </c>
    </row>
    <row r="2541" spans="1:20" x14ac:dyDescent="0.35">
      <c r="A2541" s="2" t="s">
        <v>20</v>
      </c>
      <c r="B2541" s="3" t="s">
        <v>21</v>
      </c>
      <c r="C2541" s="3" t="s">
        <v>13</v>
      </c>
      <c r="D2541" s="3" t="s">
        <v>14</v>
      </c>
      <c r="E2541" s="3" t="s">
        <v>3</v>
      </c>
      <c r="G2541" s="3" t="s">
        <v>15</v>
      </c>
      <c r="H2541" s="3">
        <v>1394514</v>
      </c>
      <c r="I2541" s="3">
        <v>1395605</v>
      </c>
      <c r="J2541" s="3" t="s">
        <v>28</v>
      </c>
      <c r="K2541" s="3" t="s">
        <v>4982</v>
      </c>
      <c r="L2541" s="3" t="s">
        <v>4982</v>
      </c>
      <c r="N2541" s="5" t="s">
        <v>4983</v>
      </c>
      <c r="Q2541" s="3" t="s">
        <v>4980</v>
      </c>
      <c r="R2541" s="3">
        <v>1092</v>
      </c>
      <c r="S2541" s="3">
        <v>363</v>
      </c>
    </row>
    <row r="2542" spans="1:20" x14ac:dyDescent="0.35">
      <c r="A2542" s="2" t="s">
        <v>11</v>
      </c>
      <c r="B2542" s="3" t="s">
        <v>12</v>
      </c>
      <c r="C2542" s="3" t="s">
        <v>13</v>
      </c>
      <c r="D2542" s="3" t="s">
        <v>14</v>
      </c>
      <c r="E2542" s="3" t="s">
        <v>3</v>
      </c>
      <c r="G2542" s="3" t="s">
        <v>15</v>
      </c>
      <c r="H2542" s="3">
        <v>1395602</v>
      </c>
      <c r="I2542" s="3">
        <v>1396264</v>
      </c>
      <c r="J2542" s="3" t="s">
        <v>28</v>
      </c>
      <c r="Q2542" s="3" t="s">
        <v>4984</v>
      </c>
      <c r="R2542" s="3">
        <v>663</v>
      </c>
      <c r="T2542" s="3" t="s">
        <v>4985</v>
      </c>
    </row>
    <row r="2543" spans="1:20" x14ac:dyDescent="0.35">
      <c r="A2543" s="2" t="s">
        <v>20</v>
      </c>
      <c r="B2543" s="3" t="s">
        <v>21</v>
      </c>
      <c r="C2543" s="3" t="s">
        <v>13</v>
      </c>
      <c r="D2543" s="3" t="s">
        <v>14</v>
      </c>
      <c r="E2543" s="3" t="s">
        <v>3</v>
      </c>
      <c r="G2543" s="3" t="s">
        <v>15</v>
      </c>
      <c r="H2543" s="3">
        <v>1395602</v>
      </c>
      <c r="I2543" s="3">
        <v>1396264</v>
      </c>
      <c r="J2543" s="3" t="s">
        <v>28</v>
      </c>
      <c r="K2543" s="3" t="s">
        <v>4986</v>
      </c>
      <c r="L2543" s="3" t="s">
        <v>4986</v>
      </c>
      <c r="N2543" s="5" t="s">
        <v>31</v>
      </c>
      <c r="Q2543" s="3" t="s">
        <v>4984</v>
      </c>
      <c r="R2543" s="3">
        <v>663</v>
      </c>
      <c r="S2543" s="3">
        <v>220</v>
      </c>
    </row>
    <row r="2544" spans="1:20" x14ac:dyDescent="0.35">
      <c r="A2544" s="2" t="s">
        <v>11</v>
      </c>
      <c r="B2544" s="3" t="s">
        <v>12</v>
      </c>
      <c r="C2544" s="3" t="s">
        <v>13</v>
      </c>
      <c r="D2544" s="3" t="s">
        <v>14</v>
      </c>
      <c r="E2544" s="3" t="s">
        <v>3</v>
      </c>
      <c r="G2544" s="3" t="s">
        <v>15</v>
      </c>
      <c r="H2544" s="3">
        <v>1396267</v>
      </c>
      <c r="I2544" s="3">
        <v>1396863</v>
      </c>
      <c r="J2544" s="3" t="s">
        <v>28</v>
      </c>
      <c r="O2544" s="2" t="s">
        <v>4987</v>
      </c>
      <c r="Q2544" s="3" t="s">
        <v>4988</v>
      </c>
      <c r="R2544" s="3">
        <v>597</v>
      </c>
      <c r="T2544" s="3" t="s">
        <v>4989</v>
      </c>
    </row>
    <row r="2545" spans="1:20" x14ac:dyDescent="0.35">
      <c r="A2545" s="2" t="s">
        <v>20</v>
      </c>
      <c r="B2545" s="3" t="s">
        <v>21</v>
      </c>
      <c r="C2545" s="3" t="s">
        <v>13</v>
      </c>
      <c r="D2545" s="3" t="s">
        <v>14</v>
      </c>
      <c r="E2545" s="3" t="s">
        <v>3</v>
      </c>
      <c r="G2545" s="3" t="s">
        <v>15</v>
      </c>
      <c r="H2545" s="3">
        <v>1396267</v>
      </c>
      <c r="I2545" s="3">
        <v>1396863</v>
      </c>
      <c r="J2545" s="3" t="s">
        <v>28</v>
      </c>
      <c r="K2545" s="3" t="s">
        <v>4990</v>
      </c>
      <c r="L2545" s="3" t="s">
        <v>4990</v>
      </c>
      <c r="N2545" s="5" t="s">
        <v>4991</v>
      </c>
      <c r="O2545" s="2" t="s">
        <v>4987</v>
      </c>
      <c r="Q2545" s="3" t="s">
        <v>4988</v>
      </c>
      <c r="R2545" s="3">
        <v>597</v>
      </c>
      <c r="S2545" s="3">
        <v>198</v>
      </c>
    </row>
    <row r="2546" spans="1:20" x14ac:dyDescent="0.35">
      <c r="A2546" s="2" t="s">
        <v>11</v>
      </c>
      <c r="B2546" s="3" t="s">
        <v>12</v>
      </c>
      <c r="C2546" s="3" t="s">
        <v>13</v>
      </c>
      <c r="D2546" s="3" t="s">
        <v>14</v>
      </c>
      <c r="E2546" s="3" t="s">
        <v>3</v>
      </c>
      <c r="G2546" s="3" t="s">
        <v>15</v>
      </c>
      <c r="H2546" s="3">
        <v>1396909</v>
      </c>
      <c r="I2546" s="3">
        <v>1397658</v>
      </c>
      <c r="J2546" s="3" t="s">
        <v>28</v>
      </c>
      <c r="O2546" s="2" t="s">
        <v>4992</v>
      </c>
      <c r="Q2546" s="3" t="s">
        <v>4993</v>
      </c>
      <c r="R2546" s="3">
        <v>750</v>
      </c>
      <c r="T2546" s="3" t="s">
        <v>4994</v>
      </c>
    </row>
    <row r="2547" spans="1:20" x14ac:dyDescent="0.35">
      <c r="A2547" s="2" t="s">
        <v>20</v>
      </c>
      <c r="B2547" s="3" t="s">
        <v>21</v>
      </c>
      <c r="C2547" s="3" t="s">
        <v>13</v>
      </c>
      <c r="D2547" s="3" t="s">
        <v>14</v>
      </c>
      <c r="E2547" s="3" t="s">
        <v>3</v>
      </c>
      <c r="G2547" s="3" t="s">
        <v>15</v>
      </c>
      <c r="H2547" s="3">
        <v>1396909</v>
      </c>
      <c r="I2547" s="3">
        <v>1397658</v>
      </c>
      <c r="J2547" s="3" t="s">
        <v>28</v>
      </c>
      <c r="K2547" s="3" t="s">
        <v>4995</v>
      </c>
      <c r="L2547" s="3" t="s">
        <v>4995</v>
      </c>
      <c r="N2547" s="5" t="s">
        <v>4996</v>
      </c>
      <c r="O2547" s="2" t="s">
        <v>4992</v>
      </c>
      <c r="Q2547" s="3" t="s">
        <v>4993</v>
      </c>
      <c r="R2547" s="3">
        <v>750</v>
      </c>
      <c r="S2547" s="3">
        <v>249</v>
      </c>
    </row>
    <row r="2548" spans="1:20" x14ac:dyDescent="0.35">
      <c r="A2548" s="2" t="s">
        <v>11</v>
      </c>
      <c r="B2548" s="3" t="s">
        <v>12</v>
      </c>
      <c r="C2548" s="3" t="s">
        <v>13</v>
      </c>
      <c r="D2548" s="3" t="s">
        <v>14</v>
      </c>
      <c r="E2548" s="3" t="s">
        <v>3</v>
      </c>
      <c r="G2548" s="3" t="s">
        <v>15</v>
      </c>
      <c r="H2548" s="3">
        <v>1397640</v>
      </c>
      <c r="I2548" s="3">
        <v>1398410</v>
      </c>
      <c r="J2548" s="3" t="s">
        <v>28</v>
      </c>
      <c r="O2548" s="2" t="s">
        <v>4997</v>
      </c>
      <c r="Q2548" s="3" t="s">
        <v>4998</v>
      </c>
      <c r="R2548" s="3">
        <v>771</v>
      </c>
      <c r="T2548" s="3" t="s">
        <v>4999</v>
      </c>
    </row>
    <row r="2549" spans="1:20" x14ac:dyDescent="0.35">
      <c r="A2549" s="2" t="s">
        <v>20</v>
      </c>
      <c r="B2549" s="3" t="s">
        <v>21</v>
      </c>
      <c r="C2549" s="3" t="s">
        <v>13</v>
      </c>
      <c r="D2549" s="3" t="s">
        <v>14</v>
      </c>
      <c r="E2549" s="3" t="s">
        <v>3</v>
      </c>
      <c r="G2549" s="3" t="s">
        <v>15</v>
      </c>
      <c r="H2549" s="3">
        <v>1397640</v>
      </c>
      <c r="I2549" s="3">
        <v>1398410</v>
      </c>
      <c r="J2549" s="3" t="s">
        <v>28</v>
      </c>
      <c r="K2549" s="3" t="s">
        <v>5000</v>
      </c>
      <c r="L2549" s="3" t="s">
        <v>5000</v>
      </c>
      <c r="N2549" s="5" t="s">
        <v>5001</v>
      </c>
      <c r="O2549" s="2" t="s">
        <v>4997</v>
      </c>
      <c r="Q2549" s="3" t="s">
        <v>4998</v>
      </c>
      <c r="R2549" s="3">
        <v>771</v>
      </c>
      <c r="S2549" s="3">
        <v>256</v>
      </c>
    </row>
    <row r="2550" spans="1:20" x14ac:dyDescent="0.35">
      <c r="A2550" s="2" t="s">
        <v>11</v>
      </c>
      <c r="B2550" s="3" t="s">
        <v>12</v>
      </c>
      <c r="C2550" s="3" t="s">
        <v>13</v>
      </c>
      <c r="D2550" s="3" t="s">
        <v>14</v>
      </c>
      <c r="E2550" s="3" t="s">
        <v>3</v>
      </c>
      <c r="G2550" s="3" t="s">
        <v>15</v>
      </c>
      <c r="H2550" s="3">
        <v>1398444</v>
      </c>
      <c r="I2550" s="3">
        <v>1398821</v>
      </c>
      <c r="J2550" s="3" t="s">
        <v>28</v>
      </c>
      <c r="Q2550" s="3" t="s">
        <v>5002</v>
      </c>
      <c r="R2550" s="3">
        <v>378</v>
      </c>
      <c r="T2550" s="3" t="s">
        <v>5003</v>
      </c>
    </row>
    <row r="2551" spans="1:20" x14ac:dyDescent="0.35">
      <c r="A2551" s="2" t="s">
        <v>20</v>
      </c>
      <c r="B2551" s="3" t="s">
        <v>21</v>
      </c>
      <c r="C2551" s="3" t="s">
        <v>13</v>
      </c>
      <c r="D2551" s="3" t="s">
        <v>14</v>
      </c>
      <c r="E2551" s="3" t="s">
        <v>3</v>
      </c>
      <c r="G2551" s="3" t="s">
        <v>15</v>
      </c>
      <c r="H2551" s="3">
        <v>1398444</v>
      </c>
      <c r="I2551" s="3">
        <v>1398821</v>
      </c>
      <c r="J2551" s="3" t="s">
        <v>28</v>
      </c>
      <c r="K2551" s="3" t="s">
        <v>5004</v>
      </c>
      <c r="L2551" s="3" t="s">
        <v>5004</v>
      </c>
      <c r="N2551" s="5" t="s">
        <v>31</v>
      </c>
      <c r="Q2551" s="3" t="s">
        <v>5002</v>
      </c>
      <c r="R2551" s="3">
        <v>378</v>
      </c>
      <c r="S2551" s="3">
        <v>125</v>
      </c>
    </row>
    <row r="2552" spans="1:20" x14ac:dyDescent="0.35">
      <c r="A2552" s="2" t="s">
        <v>11</v>
      </c>
      <c r="B2552" s="3" t="s">
        <v>12</v>
      </c>
      <c r="C2552" s="3" t="s">
        <v>13</v>
      </c>
      <c r="D2552" s="3" t="s">
        <v>14</v>
      </c>
      <c r="E2552" s="3" t="s">
        <v>3</v>
      </c>
      <c r="G2552" s="3" t="s">
        <v>15</v>
      </c>
      <c r="H2552" s="3">
        <v>1398834</v>
      </c>
      <c r="I2552" s="3">
        <v>1399439</v>
      </c>
      <c r="J2552" s="3" t="s">
        <v>28</v>
      </c>
      <c r="Q2552" s="3" t="s">
        <v>5005</v>
      </c>
      <c r="R2552" s="3">
        <v>606</v>
      </c>
      <c r="T2552" s="3" t="s">
        <v>5006</v>
      </c>
    </row>
    <row r="2553" spans="1:20" x14ac:dyDescent="0.35">
      <c r="A2553" s="2" t="s">
        <v>20</v>
      </c>
      <c r="B2553" s="3" t="s">
        <v>21</v>
      </c>
      <c r="C2553" s="3" t="s">
        <v>13</v>
      </c>
      <c r="D2553" s="3" t="s">
        <v>14</v>
      </c>
      <c r="E2553" s="3" t="s">
        <v>3</v>
      </c>
      <c r="G2553" s="3" t="s">
        <v>15</v>
      </c>
      <c r="H2553" s="3">
        <v>1398834</v>
      </c>
      <c r="I2553" s="3">
        <v>1399439</v>
      </c>
      <c r="J2553" s="3" t="s">
        <v>28</v>
      </c>
      <c r="K2553" s="3" t="s">
        <v>5007</v>
      </c>
      <c r="L2553" s="3" t="s">
        <v>5007</v>
      </c>
      <c r="N2553" s="5" t="s">
        <v>5008</v>
      </c>
      <c r="Q2553" s="3" t="s">
        <v>5005</v>
      </c>
      <c r="R2553" s="3">
        <v>606</v>
      </c>
      <c r="S2553" s="3">
        <v>201</v>
      </c>
    </row>
    <row r="2554" spans="1:20" x14ac:dyDescent="0.35">
      <c r="A2554" s="2" t="s">
        <v>11</v>
      </c>
      <c r="B2554" s="3" t="s">
        <v>12</v>
      </c>
      <c r="C2554" s="3" t="s">
        <v>13</v>
      </c>
      <c r="D2554" s="3" t="s">
        <v>14</v>
      </c>
      <c r="E2554" s="3" t="s">
        <v>3</v>
      </c>
      <c r="G2554" s="3" t="s">
        <v>15</v>
      </c>
      <c r="H2554" s="3">
        <v>1399588</v>
      </c>
      <c r="I2554" s="3">
        <v>1400133</v>
      </c>
      <c r="J2554" s="3" t="s">
        <v>28</v>
      </c>
      <c r="Q2554" s="3" t="s">
        <v>5009</v>
      </c>
      <c r="R2554" s="3">
        <v>546</v>
      </c>
      <c r="T2554" s="3" t="s">
        <v>5010</v>
      </c>
    </row>
    <row r="2555" spans="1:20" x14ac:dyDescent="0.35">
      <c r="A2555" s="2" t="s">
        <v>20</v>
      </c>
      <c r="B2555" s="3" t="s">
        <v>21</v>
      </c>
      <c r="C2555" s="3" t="s">
        <v>13</v>
      </c>
      <c r="D2555" s="3" t="s">
        <v>14</v>
      </c>
      <c r="E2555" s="3" t="s">
        <v>3</v>
      </c>
      <c r="G2555" s="3" t="s">
        <v>15</v>
      </c>
      <c r="H2555" s="3">
        <v>1399588</v>
      </c>
      <c r="I2555" s="3">
        <v>1400133</v>
      </c>
      <c r="J2555" s="3" t="s">
        <v>28</v>
      </c>
      <c r="K2555" s="3" t="s">
        <v>5011</v>
      </c>
      <c r="L2555" s="3" t="s">
        <v>5011</v>
      </c>
      <c r="N2555" s="5" t="s">
        <v>5012</v>
      </c>
      <c r="Q2555" s="3" t="s">
        <v>5009</v>
      </c>
      <c r="R2555" s="3">
        <v>546</v>
      </c>
      <c r="S2555" s="3">
        <v>181</v>
      </c>
    </row>
    <row r="2556" spans="1:20" x14ac:dyDescent="0.35">
      <c r="A2556" s="2" t="s">
        <v>11</v>
      </c>
      <c r="B2556" s="3" t="s">
        <v>12</v>
      </c>
      <c r="C2556" s="3" t="s">
        <v>13</v>
      </c>
      <c r="D2556" s="3" t="s">
        <v>14</v>
      </c>
      <c r="E2556" s="3" t="s">
        <v>3</v>
      </c>
      <c r="G2556" s="3" t="s">
        <v>15</v>
      </c>
      <c r="H2556" s="3">
        <v>1400204</v>
      </c>
      <c r="I2556" s="3">
        <v>1401136</v>
      </c>
      <c r="J2556" s="3" t="s">
        <v>28</v>
      </c>
      <c r="Q2556" s="3" t="s">
        <v>5013</v>
      </c>
      <c r="R2556" s="3">
        <v>933</v>
      </c>
      <c r="T2556" s="3" t="s">
        <v>5014</v>
      </c>
    </row>
    <row r="2557" spans="1:20" x14ac:dyDescent="0.35">
      <c r="A2557" s="2" t="s">
        <v>20</v>
      </c>
      <c r="B2557" s="3" t="s">
        <v>21</v>
      </c>
      <c r="C2557" s="3" t="s">
        <v>13</v>
      </c>
      <c r="D2557" s="3" t="s">
        <v>14</v>
      </c>
      <c r="E2557" s="3" t="s">
        <v>3</v>
      </c>
      <c r="G2557" s="3" t="s">
        <v>15</v>
      </c>
      <c r="H2557" s="3">
        <v>1400204</v>
      </c>
      <c r="I2557" s="3">
        <v>1401136</v>
      </c>
      <c r="J2557" s="3" t="s">
        <v>28</v>
      </c>
      <c r="K2557" s="3" t="s">
        <v>5015</v>
      </c>
      <c r="L2557" s="3" t="s">
        <v>5015</v>
      </c>
      <c r="N2557" s="5" t="s">
        <v>31</v>
      </c>
      <c r="Q2557" s="3" t="s">
        <v>5013</v>
      </c>
      <c r="R2557" s="3">
        <v>933</v>
      </c>
      <c r="S2557" s="3">
        <v>310</v>
      </c>
    </row>
    <row r="2558" spans="1:20" x14ac:dyDescent="0.35">
      <c r="A2558" s="2" t="s">
        <v>11</v>
      </c>
      <c r="B2558" s="3" t="s">
        <v>12</v>
      </c>
      <c r="C2558" s="3" t="s">
        <v>13</v>
      </c>
      <c r="D2558" s="3" t="s">
        <v>14</v>
      </c>
      <c r="E2558" s="3" t="s">
        <v>3</v>
      </c>
      <c r="G2558" s="3" t="s">
        <v>15</v>
      </c>
      <c r="H2558" s="3">
        <v>1401239</v>
      </c>
      <c r="I2558" s="3">
        <v>1402105</v>
      </c>
      <c r="J2558" s="3" t="s">
        <v>28</v>
      </c>
      <c r="Q2558" s="3" t="s">
        <v>5016</v>
      </c>
      <c r="R2558" s="3">
        <v>867</v>
      </c>
      <c r="T2558" s="3" t="s">
        <v>5017</v>
      </c>
    </row>
    <row r="2559" spans="1:20" x14ac:dyDescent="0.35">
      <c r="A2559" s="2" t="s">
        <v>20</v>
      </c>
      <c r="B2559" s="3" t="s">
        <v>21</v>
      </c>
      <c r="C2559" s="3" t="s">
        <v>13</v>
      </c>
      <c r="D2559" s="3" t="s">
        <v>14</v>
      </c>
      <c r="E2559" s="3" t="s">
        <v>3</v>
      </c>
      <c r="G2559" s="3" t="s">
        <v>15</v>
      </c>
      <c r="H2559" s="3">
        <v>1401239</v>
      </c>
      <c r="I2559" s="3">
        <v>1402105</v>
      </c>
      <c r="J2559" s="3" t="s">
        <v>28</v>
      </c>
      <c r="K2559" s="3" t="s">
        <v>5018</v>
      </c>
      <c r="L2559" s="3" t="s">
        <v>5018</v>
      </c>
      <c r="N2559" s="5" t="s">
        <v>5019</v>
      </c>
      <c r="Q2559" s="3" t="s">
        <v>5016</v>
      </c>
      <c r="R2559" s="3">
        <v>867</v>
      </c>
      <c r="S2559" s="3">
        <v>288</v>
      </c>
    </row>
    <row r="2560" spans="1:20" x14ac:dyDescent="0.35">
      <c r="A2560" s="2" t="s">
        <v>11</v>
      </c>
      <c r="B2560" s="3" t="s">
        <v>12</v>
      </c>
      <c r="C2560" s="3" t="s">
        <v>13</v>
      </c>
      <c r="D2560" s="3" t="s">
        <v>14</v>
      </c>
      <c r="E2560" s="3" t="s">
        <v>3</v>
      </c>
      <c r="G2560" s="3" t="s">
        <v>15</v>
      </c>
      <c r="H2560" s="3">
        <v>1402127</v>
      </c>
      <c r="I2560" s="3">
        <v>1402954</v>
      </c>
      <c r="J2560" s="3" t="s">
        <v>28</v>
      </c>
      <c r="O2560" s="2" t="s">
        <v>5020</v>
      </c>
      <c r="Q2560" s="3" t="s">
        <v>5021</v>
      </c>
      <c r="R2560" s="3">
        <v>828</v>
      </c>
      <c r="T2560" s="3" t="s">
        <v>5022</v>
      </c>
    </row>
    <row r="2561" spans="1:20" x14ac:dyDescent="0.35">
      <c r="A2561" s="2" t="s">
        <v>20</v>
      </c>
      <c r="B2561" s="3" t="s">
        <v>21</v>
      </c>
      <c r="C2561" s="3" t="s">
        <v>13</v>
      </c>
      <c r="D2561" s="3" t="s">
        <v>14</v>
      </c>
      <c r="E2561" s="3" t="s">
        <v>3</v>
      </c>
      <c r="G2561" s="3" t="s">
        <v>15</v>
      </c>
      <c r="H2561" s="3">
        <v>1402127</v>
      </c>
      <c r="I2561" s="3">
        <v>1402954</v>
      </c>
      <c r="J2561" s="3" t="s">
        <v>28</v>
      </c>
      <c r="K2561" s="3" t="s">
        <v>5023</v>
      </c>
      <c r="L2561" s="3" t="s">
        <v>5023</v>
      </c>
      <c r="N2561" s="5" t="s">
        <v>5024</v>
      </c>
      <c r="O2561" s="2" t="s">
        <v>5020</v>
      </c>
      <c r="Q2561" s="3" t="s">
        <v>5021</v>
      </c>
      <c r="R2561" s="3">
        <v>828</v>
      </c>
      <c r="S2561" s="3">
        <v>275</v>
      </c>
    </row>
    <row r="2562" spans="1:20" x14ac:dyDescent="0.35">
      <c r="A2562" s="2" t="s">
        <v>11</v>
      </c>
      <c r="B2562" s="3" t="s">
        <v>12</v>
      </c>
      <c r="C2562" s="3" t="s">
        <v>13</v>
      </c>
      <c r="D2562" s="3" t="s">
        <v>14</v>
      </c>
      <c r="E2562" s="3" t="s">
        <v>3</v>
      </c>
      <c r="G2562" s="3" t="s">
        <v>15</v>
      </c>
      <c r="H2562" s="3">
        <v>1403075</v>
      </c>
      <c r="I2562" s="3">
        <v>1404181</v>
      </c>
      <c r="J2562" s="3" t="s">
        <v>28</v>
      </c>
      <c r="Q2562" s="3" t="s">
        <v>5025</v>
      </c>
      <c r="R2562" s="3">
        <v>1107</v>
      </c>
      <c r="T2562" s="3" t="s">
        <v>5026</v>
      </c>
    </row>
    <row r="2563" spans="1:20" x14ac:dyDescent="0.35">
      <c r="A2563" s="2" t="s">
        <v>20</v>
      </c>
      <c r="B2563" s="3" t="s">
        <v>21</v>
      </c>
      <c r="C2563" s="3" t="s">
        <v>13</v>
      </c>
      <c r="D2563" s="3" t="s">
        <v>14</v>
      </c>
      <c r="E2563" s="3" t="s">
        <v>3</v>
      </c>
      <c r="G2563" s="3" t="s">
        <v>15</v>
      </c>
      <c r="H2563" s="3">
        <v>1403075</v>
      </c>
      <c r="I2563" s="3">
        <v>1404181</v>
      </c>
      <c r="J2563" s="3" t="s">
        <v>28</v>
      </c>
      <c r="K2563" s="3" t="s">
        <v>5027</v>
      </c>
      <c r="L2563" s="3" t="s">
        <v>5027</v>
      </c>
      <c r="N2563" s="5" t="s">
        <v>5028</v>
      </c>
      <c r="Q2563" s="3" t="s">
        <v>5025</v>
      </c>
      <c r="R2563" s="3">
        <v>1107</v>
      </c>
      <c r="S2563" s="3">
        <v>368</v>
      </c>
    </row>
    <row r="2564" spans="1:20" x14ac:dyDescent="0.35">
      <c r="A2564" s="2" t="s">
        <v>11</v>
      </c>
      <c r="B2564" s="3" t="s">
        <v>12</v>
      </c>
      <c r="C2564" s="3" t="s">
        <v>13</v>
      </c>
      <c r="D2564" s="3" t="s">
        <v>14</v>
      </c>
      <c r="E2564" s="3" t="s">
        <v>3</v>
      </c>
      <c r="G2564" s="3" t="s">
        <v>15</v>
      </c>
      <c r="H2564" s="3">
        <v>1404153</v>
      </c>
      <c r="I2564" s="3">
        <v>1404506</v>
      </c>
      <c r="J2564" s="3" t="s">
        <v>28</v>
      </c>
      <c r="Q2564" s="3" t="s">
        <v>5029</v>
      </c>
      <c r="R2564" s="3">
        <v>354</v>
      </c>
      <c r="T2564" s="3" t="s">
        <v>5030</v>
      </c>
    </row>
    <row r="2565" spans="1:20" x14ac:dyDescent="0.35">
      <c r="A2565" s="2" t="s">
        <v>20</v>
      </c>
      <c r="B2565" s="3" t="s">
        <v>21</v>
      </c>
      <c r="C2565" s="3" t="s">
        <v>13</v>
      </c>
      <c r="D2565" s="3" t="s">
        <v>14</v>
      </c>
      <c r="E2565" s="3" t="s">
        <v>3</v>
      </c>
      <c r="G2565" s="3" t="s">
        <v>15</v>
      </c>
      <c r="H2565" s="3">
        <v>1404153</v>
      </c>
      <c r="I2565" s="3">
        <v>1404506</v>
      </c>
      <c r="J2565" s="3" t="s">
        <v>28</v>
      </c>
      <c r="K2565" s="3" t="s">
        <v>5031</v>
      </c>
      <c r="L2565" s="3" t="s">
        <v>5031</v>
      </c>
      <c r="N2565" s="5" t="s">
        <v>5032</v>
      </c>
      <c r="Q2565" s="3" t="s">
        <v>5029</v>
      </c>
      <c r="R2565" s="3">
        <v>354</v>
      </c>
      <c r="S2565" s="3">
        <v>117</v>
      </c>
    </row>
    <row r="2566" spans="1:20" x14ac:dyDescent="0.35">
      <c r="A2566" s="2" t="s">
        <v>11</v>
      </c>
      <c r="B2566" s="3" t="s">
        <v>12</v>
      </c>
      <c r="C2566" s="3" t="s">
        <v>13</v>
      </c>
      <c r="D2566" s="3" t="s">
        <v>14</v>
      </c>
      <c r="E2566" s="3" t="s">
        <v>3</v>
      </c>
      <c r="G2566" s="3" t="s">
        <v>15</v>
      </c>
      <c r="H2566" s="3">
        <v>1404516</v>
      </c>
      <c r="I2566" s="3">
        <v>1404821</v>
      </c>
      <c r="J2566" s="3" t="s">
        <v>28</v>
      </c>
      <c r="Q2566" s="3" t="s">
        <v>5033</v>
      </c>
      <c r="R2566" s="3">
        <v>306</v>
      </c>
      <c r="T2566" s="3" t="s">
        <v>5034</v>
      </c>
    </row>
    <row r="2567" spans="1:20" x14ac:dyDescent="0.35">
      <c r="A2567" s="2" t="s">
        <v>20</v>
      </c>
      <c r="B2567" s="3" t="s">
        <v>21</v>
      </c>
      <c r="C2567" s="3" t="s">
        <v>13</v>
      </c>
      <c r="D2567" s="3" t="s">
        <v>14</v>
      </c>
      <c r="E2567" s="3" t="s">
        <v>3</v>
      </c>
      <c r="G2567" s="3" t="s">
        <v>15</v>
      </c>
      <c r="H2567" s="3">
        <v>1404516</v>
      </c>
      <c r="I2567" s="3">
        <v>1404821</v>
      </c>
      <c r="J2567" s="3" t="s">
        <v>28</v>
      </c>
      <c r="K2567" s="3" t="s">
        <v>5035</v>
      </c>
      <c r="L2567" s="3" t="s">
        <v>5035</v>
      </c>
      <c r="N2567" s="5" t="s">
        <v>5036</v>
      </c>
      <c r="Q2567" s="3" t="s">
        <v>5033</v>
      </c>
      <c r="R2567" s="3">
        <v>306</v>
      </c>
      <c r="S2567" s="3">
        <v>101</v>
      </c>
    </row>
    <row r="2568" spans="1:20" x14ac:dyDescent="0.35">
      <c r="A2568" s="2" t="s">
        <v>11</v>
      </c>
      <c r="B2568" s="3" t="s">
        <v>12</v>
      </c>
      <c r="C2568" s="3" t="s">
        <v>13</v>
      </c>
      <c r="D2568" s="3" t="s">
        <v>14</v>
      </c>
      <c r="E2568" s="3" t="s">
        <v>3</v>
      </c>
      <c r="G2568" s="3" t="s">
        <v>15</v>
      </c>
      <c r="H2568" s="3">
        <v>1405076</v>
      </c>
      <c r="I2568" s="3">
        <v>1407658</v>
      </c>
      <c r="J2568" s="3" t="s">
        <v>28</v>
      </c>
      <c r="O2568" s="2" t="s">
        <v>5037</v>
      </c>
      <c r="Q2568" s="3" t="s">
        <v>5038</v>
      </c>
      <c r="R2568" s="3">
        <v>2583</v>
      </c>
      <c r="T2568" s="3" t="s">
        <v>5039</v>
      </c>
    </row>
    <row r="2569" spans="1:20" x14ac:dyDescent="0.35">
      <c r="A2569" s="2" t="s">
        <v>20</v>
      </c>
      <c r="B2569" s="3" t="s">
        <v>21</v>
      </c>
      <c r="C2569" s="3" t="s">
        <v>13</v>
      </c>
      <c r="D2569" s="3" t="s">
        <v>14</v>
      </c>
      <c r="E2569" s="3" t="s">
        <v>3</v>
      </c>
      <c r="G2569" s="3" t="s">
        <v>15</v>
      </c>
      <c r="H2569" s="3">
        <v>1405076</v>
      </c>
      <c r="I2569" s="3">
        <v>1407658</v>
      </c>
      <c r="J2569" s="3" t="s">
        <v>28</v>
      </c>
      <c r="K2569" s="3" t="s">
        <v>5040</v>
      </c>
      <c r="L2569" s="3" t="s">
        <v>5040</v>
      </c>
      <c r="N2569" s="5" t="s">
        <v>5041</v>
      </c>
      <c r="O2569" s="2" t="s">
        <v>5037</v>
      </c>
      <c r="Q2569" s="3" t="s">
        <v>5038</v>
      </c>
      <c r="R2569" s="3">
        <v>2583</v>
      </c>
      <c r="S2569" s="3">
        <v>860</v>
      </c>
    </row>
    <row r="2570" spans="1:20" x14ac:dyDescent="0.35">
      <c r="A2570" s="2" t="s">
        <v>11</v>
      </c>
      <c r="B2570" s="3" t="s">
        <v>12</v>
      </c>
      <c r="C2570" s="3" t="s">
        <v>13</v>
      </c>
      <c r="D2570" s="3" t="s">
        <v>14</v>
      </c>
      <c r="E2570" s="3" t="s">
        <v>3</v>
      </c>
      <c r="G2570" s="3" t="s">
        <v>15</v>
      </c>
      <c r="H2570" s="3">
        <v>1407714</v>
      </c>
      <c r="I2570" s="3">
        <v>1408217</v>
      </c>
      <c r="J2570" s="3" t="s">
        <v>28</v>
      </c>
      <c r="Q2570" s="3" t="s">
        <v>5042</v>
      </c>
      <c r="R2570" s="3">
        <v>504</v>
      </c>
      <c r="T2570" s="3" t="s">
        <v>5043</v>
      </c>
    </row>
    <row r="2571" spans="1:20" x14ac:dyDescent="0.35">
      <c r="A2571" s="2" t="s">
        <v>20</v>
      </c>
      <c r="B2571" s="3" t="s">
        <v>21</v>
      </c>
      <c r="C2571" s="3" t="s">
        <v>13</v>
      </c>
      <c r="D2571" s="3" t="s">
        <v>14</v>
      </c>
      <c r="E2571" s="3" t="s">
        <v>3</v>
      </c>
      <c r="G2571" s="3" t="s">
        <v>15</v>
      </c>
      <c r="H2571" s="3">
        <v>1407714</v>
      </c>
      <c r="I2571" s="3">
        <v>1408217</v>
      </c>
      <c r="J2571" s="3" t="s">
        <v>28</v>
      </c>
      <c r="K2571" s="3" t="s">
        <v>5044</v>
      </c>
      <c r="L2571" s="3" t="s">
        <v>5044</v>
      </c>
      <c r="N2571" s="5" t="s">
        <v>31</v>
      </c>
      <c r="Q2571" s="3" t="s">
        <v>5042</v>
      </c>
      <c r="R2571" s="3">
        <v>504</v>
      </c>
      <c r="S2571" s="3">
        <v>167</v>
      </c>
    </row>
    <row r="2572" spans="1:20" x14ac:dyDescent="0.35">
      <c r="A2572" s="2" t="s">
        <v>11</v>
      </c>
      <c r="B2572" s="3" t="s">
        <v>12</v>
      </c>
      <c r="C2572" s="3" t="s">
        <v>13</v>
      </c>
      <c r="D2572" s="3" t="s">
        <v>14</v>
      </c>
      <c r="E2572" s="3" t="s">
        <v>3</v>
      </c>
      <c r="G2572" s="3" t="s">
        <v>15</v>
      </c>
      <c r="H2572" s="3">
        <v>1408217</v>
      </c>
      <c r="I2572" s="3">
        <v>1409296</v>
      </c>
      <c r="J2572" s="3" t="s">
        <v>28</v>
      </c>
      <c r="Q2572" s="3" t="s">
        <v>5045</v>
      </c>
      <c r="R2572" s="3">
        <v>1080</v>
      </c>
      <c r="T2572" s="3" t="s">
        <v>5046</v>
      </c>
    </row>
    <row r="2573" spans="1:20" x14ac:dyDescent="0.35">
      <c r="A2573" s="2" t="s">
        <v>20</v>
      </c>
      <c r="B2573" s="3" t="s">
        <v>21</v>
      </c>
      <c r="C2573" s="3" t="s">
        <v>13</v>
      </c>
      <c r="D2573" s="3" t="s">
        <v>14</v>
      </c>
      <c r="E2573" s="3" t="s">
        <v>3</v>
      </c>
      <c r="G2573" s="3" t="s">
        <v>15</v>
      </c>
      <c r="H2573" s="3">
        <v>1408217</v>
      </c>
      <c r="I2573" s="3">
        <v>1409296</v>
      </c>
      <c r="J2573" s="3" t="s">
        <v>28</v>
      </c>
      <c r="K2573" s="3" t="s">
        <v>5047</v>
      </c>
      <c r="L2573" s="3" t="s">
        <v>5047</v>
      </c>
      <c r="N2573" s="5" t="s">
        <v>5048</v>
      </c>
      <c r="Q2573" s="3" t="s">
        <v>5045</v>
      </c>
      <c r="R2573" s="3">
        <v>1080</v>
      </c>
      <c r="S2573" s="3">
        <v>359</v>
      </c>
    </row>
    <row r="2574" spans="1:20" x14ac:dyDescent="0.35">
      <c r="A2574" s="2" t="s">
        <v>11</v>
      </c>
      <c r="B2574" s="3" t="s">
        <v>12</v>
      </c>
      <c r="C2574" s="3" t="s">
        <v>13</v>
      </c>
      <c r="D2574" s="3" t="s">
        <v>14</v>
      </c>
      <c r="E2574" s="3" t="s">
        <v>3</v>
      </c>
      <c r="G2574" s="3" t="s">
        <v>15</v>
      </c>
      <c r="H2574" s="3">
        <v>1409425</v>
      </c>
      <c r="I2574" s="3">
        <v>1409691</v>
      </c>
      <c r="J2574" s="3" t="s">
        <v>28</v>
      </c>
      <c r="Q2574" s="3" t="s">
        <v>5049</v>
      </c>
      <c r="R2574" s="3">
        <v>267</v>
      </c>
      <c r="T2574" s="3" t="s">
        <v>5050</v>
      </c>
    </row>
    <row r="2575" spans="1:20" x14ac:dyDescent="0.35">
      <c r="A2575" s="2" t="s">
        <v>20</v>
      </c>
      <c r="B2575" s="3" t="s">
        <v>21</v>
      </c>
      <c r="C2575" s="3" t="s">
        <v>13</v>
      </c>
      <c r="D2575" s="3" t="s">
        <v>14</v>
      </c>
      <c r="E2575" s="3" t="s">
        <v>3</v>
      </c>
      <c r="G2575" s="3" t="s">
        <v>15</v>
      </c>
      <c r="H2575" s="3">
        <v>1409425</v>
      </c>
      <c r="I2575" s="3">
        <v>1409691</v>
      </c>
      <c r="J2575" s="3" t="s">
        <v>28</v>
      </c>
      <c r="K2575" s="3" t="s">
        <v>5051</v>
      </c>
      <c r="L2575" s="3" t="s">
        <v>5051</v>
      </c>
      <c r="N2575" s="5" t="s">
        <v>31</v>
      </c>
      <c r="Q2575" s="3" t="s">
        <v>5049</v>
      </c>
      <c r="R2575" s="3">
        <v>267</v>
      </c>
      <c r="S2575" s="3">
        <v>88</v>
      </c>
    </row>
    <row r="2576" spans="1:20" x14ac:dyDescent="0.35">
      <c r="A2576" s="2" t="s">
        <v>11</v>
      </c>
      <c r="B2576" s="3" t="s">
        <v>12</v>
      </c>
      <c r="C2576" s="3" t="s">
        <v>13</v>
      </c>
      <c r="D2576" s="3" t="s">
        <v>14</v>
      </c>
      <c r="E2576" s="3" t="s">
        <v>3</v>
      </c>
      <c r="G2576" s="3" t="s">
        <v>15</v>
      </c>
      <c r="H2576" s="3">
        <v>1409757</v>
      </c>
      <c r="I2576" s="3">
        <v>1410158</v>
      </c>
      <c r="J2576" s="3" t="s">
        <v>16</v>
      </c>
      <c r="Q2576" s="3" t="s">
        <v>5052</v>
      </c>
      <c r="R2576" s="3">
        <v>402</v>
      </c>
      <c r="T2576" s="3" t="s">
        <v>5053</v>
      </c>
    </row>
    <row r="2577" spans="1:20" x14ac:dyDescent="0.35">
      <c r="A2577" s="2" t="s">
        <v>20</v>
      </c>
      <c r="B2577" s="3" t="s">
        <v>21</v>
      </c>
      <c r="C2577" s="3" t="s">
        <v>13</v>
      </c>
      <c r="D2577" s="3" t="s">
        <v>14</v>
      </c>
      <c r="E2577" s="3" t="s">
        <v>3</v>
      </c>
      <c r="G2577" s="3" t="s">
        <v>15</v>
      </c>
      <c r="H2577" s="3">
        <v>1409757</v>
      </c>
      <c r="I2577" s="3">
        <v>1410158</v>
      </c>
      <c r="J2577" s="3" t="s">
        <v>16</v>
      </c>
      <c r="K2577" s="3" t="s">
        <v>5054</v>
      </c>
      <c r="L2577" s="3" t="s">
        <v>5054</v>
      </c>
      <c r="N2577" s="5" t="s">
        <v>5055</v>
      </c>
      <c r="Q2577" s="3" t="s">
        <v>5052</v>
      </c>
      <c r="R2577" s="3">
        <v>402</v>
      </c>
      <c r="S2577" s="3">
        <v>133</v>
      </c>
    </row>
    <row r="2578" spans="1:20" x14ac:dyDescent="0.35">
      <c r="A2578" s="2" t="s">
        <v>11</v>
      </c>
      <c r="B2578" s="3" t="s">
        <v>12</v>
      </c>
      <c r="C2578" s="3" t="s">
        <v>13</v>
      </c>
      <c r="D2578" s="3" t="s">
        <v>14</v>
      </c>
      <c r="E2578" s="3" t="s">
        <v>3</v>
      </c>
      <c r="G2578" s="3" t="s">
        <v>15</v>
      </c>
      <c r="H2578" s="3">
        <v>1410251</v>
      </c>
      <c r="I2578" s="3">
        <v>1412938</v>
      </c>
      <c r="J2578" s="3" t="s">
        <v>16</v>
      </c>
      <c r="Q2578" s="3" t="s">
        <v>5056</v>
      </c>
      <c r="R2578" s="3">
        <v>2688</v>
      </c>
      <c r="T2578" s="3" t="s">
        <v>5057</v>
      </c>
    </row>
    <row r="2579" spans="1:20" x14ac:dyDescent="0.35">
      <c r="A2579" s="2" t="s">
        <v>20</v>
      </c>
      <c r="B2579" s="3" t="s">
        <v>21</v>
      </c>
      <c r="C2579" s="3" t="s">
        <v>13</v>
      </c>
      <c r="D2579" s="3" t="s">
        <v>14</v>
      </c>
      <c r="E2579" s="3" t="s">
        <v>3</v>
      </c>
      <c r="G2579" s="3" t="s">
        <v>15</v>
      </c>
      <c r="H2579" s="3">
        <v>1410251</v>
      </c>
      <c r="I2579" s="3">
        <v>1412938</v>
      </c>
      <c r="J2579" s="3" t="s">
        <v>16</v>
      </c>
      <c r="K2579" s="3" t="s">
        <v>5058</v>
      </c>
      <c r="L2579" s="3" t="s">
        <v>5058</v>
      </c>
      <c r="N2579" s="5" t="s">
        <v>5059</v>
      </c>
      <c r="Q2579" s="3" t="s">
        <v>5056</v>
      </c>
      <c r="R2579" s="3">
        <v>2688</v>
      </c>
      <c r="S2579" s="3">
        <v>895</v>
      </c>
    </row>
    <row r="2580" spans="1:20" x14ac:dyDescent="0.35">
      <c r="A2580" s="2" t="s">
        <v>11</v>
      </c>
      <c r="B2580" s="3" t="s">
        <v>12</v>
      </c>
      <c r="C2580" s="3" t="s">
        <v>13</v>
      </c>
      <c r="D2580" s="3" t="s">
        <v>14</v>
      </c>
      <c r="E2580" s="3" t="s">
        <v>3</v>
      </c>
      <c r="G2580" s="3" t="s">
        <v>15</v>
      </c>
      <c r="H2580" s="3">
        <v>1413022</v>
      </c>
      <c r="I2580" s="3">
        <v>1413333</v>
      </c>
      <c r="J2580" s="3" t="s">
        <v>16</v>
      </c>
      <c r="Q2580" s="3" t="s">
        <v>5060</v>
      </c>
      <c r="R2580" s="3">
        <v>312</v>
      </c>
      <c r="T2580" s="3" t="s">
        <v>5061</v>
      </c>
    </row>
    <row r="2581" spans="1:20" x14ac:dyDescent="0.35">
      <c r="A2581" s="2" t="s">
        <v>20</v>
      </c>
      <c r="B2581" s="3" t="s">
        <v>21</v>
      </c>
      <c r="C2581" s="3" t="s">
        <v>13</v>
      </c>
      <c r="D2581" s="3" t="s">
        <v>14</v>
      </c>
      <c r="E2581" s="3" t="s">
        <v>3</v>
      </c>
      <c r="G2581" s="3" t="s">
        <v>15</v>
      </c>
      <c r="H2581" s="3">
        <v>1413022</v>
      </c>
      <c r="I2581" s="3">
        <v>1413333</v>
      </c>
      <c r="J2581" s="3" t="s">
        <v>16</v>
      </c>
      <c r="K2581" s="3" t="s">
        <v>5062</v>
      </c>
      <c r="L2581" s="3" t="s">
        <v>5062</v>
      </c>
      <c r="N2581" s="5" t="s">
        <v>5063</v>
      </c>
      <c r="Q2581" s="3" t="s">
        <v>5060</v>
      </c>
      <c r="R2581" s="3">
        <v>312</v>
      </c>
      <c r="S2581" s="3">
        <v>103</v>
      </c>
    </row>
    <row r="2582" spans="1:20" x14ac:dyDescent="0.35">
      <c r="A2582" s="2" t="s">
        <v>11</v>
      </c>
      <c r="B2582" s="3" t="s">
        <v>12</v>
      </c>
      <c r="C2582" s="3" t="s">
        <v>13</v>
      </c>
      <c r="D2582" s="3" t="s">
        <v>14</v>
      </c>
      <c r="E2582" s="3" t="s">
        <v>3</v>
      </c>
      <c r="G2582" s="3" t="s">
        <v>15</v>
      </c>
      <c r="H2582" s="3">
        <v>1413426</v>
      </c>
      <c r="I2582" s="3">
        <v>1413731</v>
      </c>
      <c r="J2582" s="3" t="s">
        <v>28</v>
      </c>
      <c r="Q2582" s="3" t="s">
        <v>5064</v>
      </c>
      <c r="R2582" s="3">
        <v>306</v>
      </c>
      <c r="T2582" s="3" t="s">
        <v>5065</v>
      </c>
    </row>
    <row r="2583" spans="1:20" x14ac:dyDescent="0.35">
      <c r="A2583" s="2" t="s">
        <v>20</v>
      </c>
      <c r="B2583" s="3" t="s">
        <v>21</v>
      </c>
      <c r="C2583" s="3" t="s">
        <v>13</v>
      </c>
      <c r="D2583" s="3" t="s">
        <v>14</v>
      </c>
      <c r="E2583" s="3" t="s">
        <v>3</v>
      </c>
      <c r="G2583" s="3" t="s">
        <v>15</v>
      </c>
      <c r="H2583" s="3">
        <v>1413426</v>
      </c>
      <c r="I2583" s="3">
        <v>1413731</v>
      </c>
      <c r="J2583" s="3" t="s">
        <v>28</v>
      </c>
      <c r="K2583" s="3" t="s">
        <v>5066</v>
      </c>
      <c r="L2583" s="3" t="s">
        <v>5066</v>
      </c>
      <c r="N2583" s="5" t="s">
        <v>5067</v>
      </c>
      <c r="Q2583" s="3" t="s">
        <v>5064</v>
      </c>
      <c r="R2583" s="3">
        <v>306</v>
      </c>
      <c r="S2583" s="3">
        <v>101</v>
      </c>
    </row>
    <row r="2584" spans="1:20" x14ac:dyDescent="0.35">
      <c r="A2584" s="2" t="s">
        <v>11</v>
      </c>
      <c r="B2584" s="3" t="s">
        <v>12</v>
      </c>
      <c r="C2584" s="3" t="s">
        <v>13</v>
      </c>
      <c r="D2584" s="3" t="s">
        <v>14</v>
      </c>
      <c r="E2584" s="3" t="s">
        <v>3</v>
      </c>
      <c r="G2584" s="3" t="s">
        <v>15</v>
      </c>
      <c r="H2584" s="3">
        <v>1413778</v>
      </c>
      <c r="I2584" s="3">
        <v>1414683</v>
      </c>
      <c r="J2584" s="3" t="s">
        <v>16</v>
      </c>
      <c r="Q2584" s="3" t="s">
        <v>5068</v>
      </c>
      <c r="R2584" s="3">
        <v>906</v>
      </c>
      <c r="T2584" s="3" t="s">
        <v>5069</v>
      </c>
    </row>
    <row r="2585" spans="1:20" x14ac:dyDescent="0.35">
      <c r="A2585" s="2" t="s">
        <v>20</v>
      </c>
      <c r="B2585" s="3" t="s">
        <v>21</v>
      </c>
      <c r="C2585" s="3" t="s">
        <v>13</v>
      </c>
      <c r="D2585" s="3" t="s">
        <v>14</v>
      </c>
      <c r="E2585" s="3" t="s">
        <v>3</v>
      </c>
      <c r="G2585" s="3" t="s">
        <v>15</v>
      </c>
      <c r="H2585" s="3">
        <v>1413778</v>
      </c>
      <c r="I2585" s="3">
        <v>1414683</v>
      </c>
      <c r="J2585" s="3" t="s">
        <v>16</v>
      </c>
      <c r="K2585" s="3" t="s">
        <v>5070</v>
      </c>
      <c r="L2585" s="3" t="s">
        <v>5070</v>
      </c>
      <c r="N2585" s="5" t="s">
        <v>5071</v>
      </c>
      <c r="Q2585" s="3" t="s">
        <v>5068</v>
      </c>
      <c r="R2585" s="3">
        <v>906</v>
      </c>
      <c r="S2585" s="3">
        <v>301</v>
      </c>
    </row>
    <row r="2586" spans="1:20" x14ac:dyDescent="0.35">
      <c r="A2586" s="2" t="s">
        <v>11</v>
      </c>
      <c r="B2586" s="3" t="s">
        <v>12</v>
      </c>
      <c r="C2586" s="3" t="s">
        <v>13</v>
      </c>
      <c r="D2586" s="3" t="s">
        <v>14</v>
      </c>
      <c r="E2586" s="3" t="s">
        <v>3</v>
      </c>
      <c r="G2586" s="3" t="s">
        <v>15</v>
      </c>
      <c r="H2586" s="3">
        <v>1414687</v>
      </c>
      <c r="I2586" s="3">
        <v>1415775</v>
      </c>
      <c r="J2586" s="3" t="s">
        <v>16</v>
      </c>
      <c r="Q2586" s="3" t="s">
        <v>5072</v>
      </c>
      <c r="R2586" s="3">
        <v>1089</v>
      </c>
      <c r="T2586" s="3" t="s">
        <v>5073</v>
      </c>
    </row>
    <row r="2587" spans="1:20" x14ac:dyDescent="0.35">
      <c r="A2587" s="2" t="s">
        <v>20</v>
      </c>
      <c r="B2587" s="3" t="s">
        <v>21</v>
      </c>
      <c r="C2587" s="3" t="s">
        <v>13</v>
      </c>
      <c r="D2587" s="3" t="s">
        <v>14</v>
      </c>
      <c r="E2587" s="3" t="s">
        <v>3</v>
      </c>
      <c r="G2587" s="3" t="s">
        <v>15</v>
      </c>
      <c r="H2587" s="3">
        <v>1414687</v>
      </c>
      <c r="I2587" s="3">
        <v>1415775</v>
      </c>
      <c r="J2587" s="3" t="s">
        <v>16</v>
      </c>
      <c r="K2587" s="3" t="s">
        <v>5074</v>
      </c>
      <c r="L2587" s="3" t="s">
        <v>5074</v>
      </c>
      <c r="N2587" s="5" t="s">
        <v>5075</v>
      </c>
      <c r="Q2587" s="3" t="s">
        <v>5072</v>
      </c>
      <c r="R2587" s="3">
        <v>1089</v>
      </c>
      <c r="S2587" s="3">
        <v>362</v>
      </c>
    </row>
    <row r="2588" spans="1:20" x14ac:dyDescent="0.35">
      <c r="A2588" s="2" t="s">
        <v>11</v>
      </c>
      <c r="B2588" s="3" t="s">
        <v>12</v>
      </c>
      <c r="C2588" s="3" t="s">
        <v>13</v>
      </c>
      <c r="D2588" s="3" t="s">
        <v>14</v>
      </c>
      <c r="E2588" s="3" t="s">
        <v>3</v>
      </c>
      <c r="G2588" s="3" t="s">
        <v>15</v>
      </c>
      <c r="H2588" s="3">
        <v>1415792</v>
      </c>
      <c r="I2588" s="3">
        <v>1416319</v>
      </c>
      <c r="J2588" s="3" t="s">
        <v>16</v>
      </c>
      <c r="Q2588" s="3" t="s">
        <v>5076</v>
      </c>
      <c r="R2588" s="3">
        <v>528</v>
      </c>
      <c r="T2588" s="3" t="s">
        <v>5077</v>
      </c>
    </row>
    <row r="2589" spans="1:20" x14ac:dyDescent="0.35">
      <c r="A2589" s="2" t="s">
        <v>20</v>
      </c>
      <c r="B2589" s="3" t="s">
        <v>21</v>
      </c>
      <c r="C2589" s="3" t="s">
        <v>13</v>
      </c>
      <c r="D2589" s="3" t="s">
        <v>14</v>
      </c>
      <c r="E2589" s="3" t="s">
        <v>3</v>
      </c>
      <c r="G2589" s="3" t="s">
        <v>15</v>
      </c>
      <c r="H2589" s="3">
        <v>1415792</v>
      </c>
      <c r="I2589" s="3">
        <v>1416319</v>
      </c>
      <c r="J2589" s="3" t="s">
        <v>16</v>
      </c>
      <c r="K2589" s="3" t="s">
        <v>5078</v>
      </c>
      <c r="L2589" s="3" t="s">
        <v>5078</v>
      </c>
      <c r="N2589" s="5" t="s">
        <v>5079</v>
      </c>
      <c r="Q2589" s="3" t="s">
        <v>5076</v>
      </c>
      <c r="R2589" s="3">
        <v>528</v>
      </c>
      <c r="S2589" s="3">
        <v>175</v>
      </c>
    </row>
    <row r="2590" spans="1:20" x14ac:dyDescent="0.35">
      <c r="A2590" s="2" t="s">
        <v>11</v>
      </c>
      <c r="B2590" s="3" t="s">
        <v>12</v>
      </c>
      <c r="C2590" s="3" t="s">
        <v>13</v>
      </c>
      <c r="D2590" s="3" t="s">
        <v>14</v>
      </c>
      <c r="E2590" s="3" t="s">
        <v>3</v>
      </c>
      <c r="G2590" s="3" t="s">
        <v>15</v>
      </c>
      <c r="H2590" s="3">
        <v>1416502</v>
      </c>
      <c r="I2590" s="3">
        <v>1417836</v>
      </c>
      <c r="J2590" s="3" t="s">
        <v>16</v>
      </c>
      <c r="Q2590" s="3" t="s">
        <v>5080</v>
      </c>
      <c r="R2590" s="3">
        <v>1335</v>
      </c>
      <c r="T2590" s="3" t="s">
        <v>5081</v>
      </c>
    </row>
    <row r="2591" spans="1:20" x14ac:dyDescent="0.35">
      <c r="A2591" s="2" t="s">
        <v>20</v>
      </c>
      <c r="B2591" s="3" t="s">
        <v>21</v>
      </c>
      <c r="C2591" s="3" t="s">
        <v>13</v>
      </c>
      <c r="D2591" s="3" t="s">
        <v>14</v>
      </c>
      <c r="E2591" s="3" t="s">
        <v>3</v>
      </c>
      <c r="G2591" s="3" t="s">
        <v>15</v>
      </c>
      <c r="H2591" s="3">
        <v>1416502</v>
      </c>
      <c r="I2591" s="3">
        <v>1417836</v>
      </c>
      <c r="J2591" s="3" t="s">
        <v>16</v>
      </c>
      <c r="K2591" s="3" t="s">
        <v>5082</v>
      </c>
      <c r="L2591" s="3" t="s">
        <v>5082</v>
      </c>
      <c r="N2591" s="5" t="s">
        <v>5083</v>
      </c>
      <c r="Q2591" s="3" t="s">
        <v>5080</v>
      </c>
      <c r="R2591" s="3">
        <v>1335</v>
      </c>
      <c r="S2591" s="3">
        <v>444</v>
      </c>
    </row>
    <row r="2592" spans="1:20" x14ac:dyDescent="0.35">
      <c r="A2592" s="2" t="s">
        <v>11</v>
      </c>
      <c r="B2592" s="3" t="s">
        <v>12</v>
      </c>
      <c r="C2592" s="3" t="s">
        <v>13</v>
      </c>
      <c r="D2592" s="3" t="s">
        <v>14</v>
      </c>
      <c r="E2592" s="3" t="s">
        <v>3</v>
      </c>
      <c r="G2592" s="3" t="s">
        <v>15</v>
      </c>
      <c r="H2592" s="3">
        <v>1417846</v>
      </c>
      <c r="I2592" s="3">
        <v>1418208</v>
      </c>
      <c r="J2592" s="3" t="s">
        <v>16</v>
      </c>
      <c r="Q2592" s="3" t="s">
        <v>5084</v>
      </c>
      <c r="R2592" s="3">
        <v>363</v>
      </c>
      <c r="T2592" s="3" t="s">
        <v>5085</v>
      </c>
    </row>
    <row r="2593" spans="1:20" x14ac:dyDescent="0.35">
      <c r="A2593" s="2" t="s">
        <v>20</v>
      </c>
      <c r="B2593" s="3" t="s">
        <v>21</v>
      </c>
      <c r="C2593" s="3" t="s">
        <v>13</v>
      </c>
      <c r="D2593" s="3" t="s">
        <v>14</v>
      </c>
      <c r="E2593" s="3" t="s">
        <v>3</v>
      </c>
      <c r="G2593" s="3" t="s">
        <v>15</v>
      </c>
      <c r="H2593" s="3">
        <v>1417846</v>
      </c>
      <c r="I2593" s="3">
        <v>1418208</v>
      </c>
      <c r="J2593" s="3" t="s">
        <v>16</v>
      </c>
      <c r="K2593" s="3" t="s">
        <v>5086</v>
      </c>
      <c r="L2593" s="3" t="s">
        <v>5086</v>
      </c>
      <c r="N2593" s="5" t="s">
        <v>31</v>
      </c>
      <c r="Q2593" s="3" t="s">
        <v>5084</v>
      </c>
      <c r="R2593" s="3">
        <v>363</v>
      </c>
      <c r="S2593" s="3">
        <v>120</v>
      </c>
    </row>
    <row r="2594" spans="1:20" x14ac:dyDescent="0.35">
      <c r="A2594" s="2" t="s">
        <v>11</v>
      </c>
      <c r="B2594" s="3" t="s">
        <v>12</v>
      </c>
      <c r="C2594" s="3" t="s">
        <v>13</v>
      </c>
      <c r="D2594" s="3" t="s">
        <v>14</v>
      </c>
      <c r="E2594" s="3" t="s">
        <v>3</v>
      </c>
      <c r="G2594" s="3" t="s">
        <v>15</v>
      </c>
      <c r="H2594" s="3">
        <v>1418211</v>
      </c>
      <c r="I2594" s="3">
        <v>1418735</v>
      </c>
      <c r="J2594" s="3" t="s">
        <v>16</v>
      </c>
      <c r="Q2594" s="3" t="s">
        <v>5087</v>
      </c>
      <c r="R2594" s="3">
        <v>525</v>
      </c>
      <c r="T2594" s="3" t="s">
        <v>5088</v>
      </c>
    </row>
    <row r="2595" spans="1:20" x14ac:dyDescent="0.35">
      <c r="A2595" s="2" t="s">
        <v>20</v>
      </c>
      <c r="B2595" s="3" t="s">
        <v>21</v>
      </c>
      <c r="C2595" s="3" t="s">
        <v>13</v>
      </c>
      <c r="D2595" s="3" t="s">
        <v>14</v>
      </c>
      <c r="E2595" s="3" t="s">
        <v>3</v>
      </c>
      <c r="G2595" s="3" t="s">
        <v>15</v>
      </c>
      <c r="H2595" s="3">
        <v>1418211</v>
      </c>
      <c r="I2595" s="3">
        <v>1418735</v>
      </c>
      <c r="J2595" s="3" t="s">
        <v>16</v>
      </c>
      <c r="K2595" s="3" t="s">
        <v>5089</v>
      </c>
      <c r="L2595" s="3" t="s">
        <v>5089</v>
      </c>
      <c r="N2595" s="5" t="s">
        <v>31</v>
      </c>
      <c r="Q2595" s="3" t="s">
        <v>5087</v>
      </c>
      <c r="R2595" s="3">
        <v>525</v>
      </c>
      <c r="S2595" s="3">
        <v>174</v>
      </c>
    </row>
    <row r="2596" spans="1:20" x14ac:dyDescent="0.35">
      <c r="A2596" s="2" t="s">
        <v>11</v>
      </c>
      <c r="B2596" s="3" t="s">
        <v>12</v>
      </c>
      <c r="C2596" s="3" t="s">
        <v>13</v>
      </c>
      <c r="D2596" s="3" t="s">
        <v>14</v>
      </c>
      <c r="E2596" s="3" t="s">
        <v>3</v>
      </c>
      <c r="G2596" s="3" t="s">
        <v>15</v>
      </c>
      <c r="H2596" s="3">
        <v>1418735</v>
      </c>
      <c r="I2596" s="3">
        <v>1419250</v>
      </c>
      <c r="J2596" s="3" t="s">
        <v>16</v>
      </c>
      <c r="Q2596" s="3" t="s">
        <v>5090</v>
      </c>
      <c r="R2596" s="3">
        <v>516</v>
      </c>
      <c r="T2596" s="3" t="s">
        <v>5091</v>
      </c>
    </row>
    <row r="2597" spans="1:20" x14ac:dyDescent="0.35">
      <c r="A2597" s="2" t="s">
        <v>20</v>
      </c>
      <c r="B2597" s="3" t="s">
        <v>21</v>
      </c>
      <c r="C2597" s="3" t="s">
        <v>13</v>
      </c>
      <c r="D2597" s="3" t="s">
        <v>14</v>
      </c>
      <c r="E2597" s="3" t="s">
        <v>3</v>
      </c>
      <c r="G2597" s="3" t="s">
        <v>15</v>
      </c>
      <c r="H2597" s="3">
        <v>1418735</v>
      </c>
      <c r="I2597" s="3">
        <v>1419250</v>
      </c>
      <c r="J2597" s="3" t="s">
        <v>16</v>
      </c>
      <c r="K2597" s="3" t="s">
        <v>5092</v>
      </c>
      <c r="L2597" s="3" t="s">
        <v>5092</v>
      </c>
      <c r="N2597" s="5" t="s">
        <v>31</v>
      </c>
      <c r="Q2597" s="3" t="s">
        <v>5090</v>
      </c>
      <c r="R2597" s="3">
        <v>516</v>
      </c>
      <c r="S2597" s="3">
        <v>171</v>
      </c>
    </row>
    <row r="2598" spans="1:20" x14ac:dyDescent="0.35">
      <c r="A2598" s="2" t="s">
        <v>11</v>
      </c>
      <c r="B2598" s="3" t="s">
        <v>12</v>
      </c>
      <c r="C2598" s="3" t="s">
        <v>13</v>
      </c>
      <c r="D2598" s="3" t="s">
        <v>14</v>
      </c>
      <c r="E2598" s="3" t="s">
        <v>3</v>
      </c>
      <c r="G2598" s="3" t="s">
        <v>15</v>
      </c>
      <c r="H2598" s="3">
        <v>1419290</v>
      </c>
      <c r="I2598" s="3">
        <v>1420063</v>
      </c>
      <c r="J2598" s="3" t="s">
        <v>16</v>
      </c>
      <c r="Q2598" s="3" t="s">
        <v>5093</v>
      </c>
      <c r="R2598" s="3">
        <v>774</v>
      </c>
      <c r="T2598" s="3" t="s">
        <v>5094</v>
      </c>
    </row>
    <row r="2599" spans="1:20" x14ac:dyDescent="0.35">
      <c r="A2599" s="2" t="s">
        <v>20</v>
      </c>
      <c r="B2599" s="3" t="s">
        <v>21</v>
      </c>
      <c r="C2599" s="3" t="s">
        <v>13</v>
      </c>
      <c r="D2599" s="3" t="s">
        <v>14</v>
      </c>
      <c r="E2599" s="3" t="s">
        <v>3</v>
      </c>
      <c r="G2599" s="3" t="s">
        <v>15</v>
      </c>
      <c r="H2599" s="3">
        <v>1419290</v>
      </c>
      <c r="I2599" s="3">
        <v>1420063</v>
      </c>
      <c r="J2599" s="3" t="s">
        <v>16</v>
      </c>
      <c r="K2599" s="3" t="s">
        <v>5095</v>
      </c>
      <c r="L2599" s="3" t="s">
        <v>5095</v>
      </c>
      <c r="N2599" s="5" t="s">
        <v>5096</v>
      </c>
      <c r="Q2599" s="3" t="s">
        <v>5093</v>
      </c>
      <c r="R2599" s="3">
        <v>774</v>
      </c>
      <c r="S2599" s="3">
        <v>257</v>
      </c>
    </row>
    <row r="2600" spans="1:20" x14ac:dyDescent="0.35">
      <c r="A2600" s="2" t="s">
        <v>11</v>
      </c>
      <c r="B2600" s="3" t="s">
        <v>12</v>
      </c>
      <c r="C2600" s="3" t="s">
        <v>13</v>
      </c>
      <c r="D2600" s="3" t="s">
        <v>14</v>
      </c>
      <c r="E2600" s="3" t="s">
        <v>3</v>
      </c>
      <c r="G2600" s="3" t="s">
        <v>15</v>
      </c>
      <c r="H2600" s="3">
        <v>1420199</v>
      </c>
      <c r="I2600" s="3">
        <v>1422760</v>
      </c>
      <c r="J2600" s="3" t="s">
        <v>28</v>
      </c>
      <c r="Q2600" s="3" t="s">
        <v>5097</v>
      </c>
      <c r="R2600" s="3">
        <v>2562</v>
      </c>
      <c r="T2600" s="3" t="s">
        <v>5098</v>
      </c>
    </row>
    <row r="2601" spans="1:20" x14ac:dyDescent="0.35">
      <c r="A2601" s="2" t="s">
        <v>20</v>
      </c>
      <c r="B2601" s="3" t="s">
        <v>21</v>
      </c>
      <c r="C2601" s="3" t="s">
        <v>13</v>
      </c>
      <c r="D2601" s="3" t="s">
        <v>14</v>
      </c>
      <c r="E2601" s="3" t="s">
        <v>3</v>
      </c>
      <c r="G2601" s="3" t="s">
        <v>15</v>
      </c>
      <c r="H2601" s="3">
        <v>1420199</v>
      </c>
      <c r="I2601" s="3">
        <v>1422760</v>
      </c>
      <c r="J2601" s="3" t="s">
        <v>28</v>
      </c>
      <c r="K2601" s="3" t="s">
        <v>5099</v>
      </c>
      <c r="L2601" s="3" t="s">
        <v>5099</v>
      </c>
      <c r="N2601" s="5" t="s">
        <v>5100</v>
      </c>
      <c r="Q2601" s="3" t="s">
        <v>5097</v>
      </c>
      <c r="R2601" s="3">
        <v>2562</v>
      </c>
      <c r="S2601" s="3">
        <v>853</v>
      </c>
    </row>
    <row r="2602" spans="1:20" x14ac:dyDescent="0.35">
      <c r="A2602" s="2" t="s">
        <v>11</v>
      </c>
      <c r="B2602" s="3" t="s">
        <v>12</v>
      </c>
      <c r="C2602" s="3" t="s">
        <v>13</v>
      </c>
      <c r="D2602" s="3" t="s">
        <v>14</v>
      </c>
      <c r="E2602" s="3" t="s">
        <v>3</v>
      </c>
      <c r="G2602" s="3" t="s">
        <v>15</v>
      </c>
      <c r="H2602" s="3">
        <v>1422792</v>
      </c>
      <c r="I2602" s="3">
        <v>1424204</v>
      </c>
      <c r="J2602" s="3" t="s">
        <v>16</v>
      </c>
      <c r="Q2602" s="3" t="s">
        <v>5101</v>
      </c>
      <c r="R2602" s="3">
        <v>1413</v>
      </c>
      <c r="T2602" s="3" t="s">
        <v>5102</v>
      </c>
    </row>
    <row r="2603" spans="1:20" x14ac:dyDescent="0.35">
      <c r="A2603" s="2" t="s">
        <v>20</v>
      </c>
      <c r="B2603" s="3" t="s">
        <v>21</v>
      </c>
      <c r="C2603" s="3" t="s">
        <v>13</v>
      </c>
      <c r="D2603" s="3" t="s">
        <v>14</v>
      </c>
      <c r="E2603" s="3" t="s">
        <v>3</v>
      </c>
      <c r="G2603" s="3" t="s">
        <v>15</v>
      </c>
      <c r="H2603" s="3">
        <v>1422792</v>
      </c>
      <c r="I2603" s="3">
        <v>1424204</v>
      </c>
      <c r="J2603" s="3" t="s">
        <v>16</v>
      </c>
      <c r="K2603" s="3" t="s">
        <v>5103</v>
      </c>
      <c r="L2603" s="3" t="s">
        <v>5103</v>
      </c>
      <c r="N2603" s="5" t="s">
        <v>5104</v>
      </c>
      <c r="Q2603" s="3" t="s">
        <v>5101</v>
      </c>
      <c r="R2603" s="3">
        <v>1413</v>
      </c>
      <c r="S2603" s="3">
        <v>470</v>
      </c>
    </row>
    <row r="2604" spans="1:20" x14ac:dyDescent="0.35">
      <c r="A2604" s="2" t="s">
        <v>11</v>
      </c>
      <c r="B2604" s="3" t="s">
        <v>12</v>
      </c>
      <c r="C2604" s="3" t="s">
        <v>13</v>
      </c>
      <c r="D2604" s="3" t="s">
        <v>14</v>
      </c>
      <c r="E2604" s="3" t="s">
        <v>3</v>
      </c>
      <c r="G2604" s="3" t="s">
        <v>15</v>
      </c>
      <c r="H2604" s="3">
        <v>1424316</v>
      </c>
      <c r="I2604" s="3">
        <v>1425203</v>
      </c>
      <c r="J2604" s="3" t="s">
        <v>28</v>
      </c>
      <c r="Q2604" s="3" t="s">
        <v>5105</v>
      </c>
      <c r="R2604" s="3">
        <v>888</v>
      </c>
      <c r="T2604" s="3" t="s">
        <v>5106</v>
      </c>
    </row>
    <row r="2605" spans="1:20" x14ac:dyDescent="0.35">
      <c r="A2605" s="2" t="s">
        <v>20</v>
      </c>
      <c r="B2605" s="3" t="s">
        <v>21</v>
      </c>
      <c r="C2605" s="3" t="s">
        <v>13</v>
      </c>
      <c r="D2605" s="3" t="s">
        <v>14</v>
      </c>
      <c r="E2605" s="3" t="s">
        <v>3</v>
      </c>
      <c r="G2605" s="3" t="s">
        <v>15</v>
      </c>
      <c r="H2605" s="3">
        <v>1424316</v>
      </c>
      <c r="I2605" s="3">
        <v>1425203</v>
      </c>
      <c r="J2605" s="3" t="s">
        <v>28</v>
      </c>
      <c r="K2605" s="3" t="s">
        <v>5107</v>
      </c>
      <c r="L2605" s="3" t="s">
        <v>5107</v>
      </c>
      <c r="N2605" s="5" t="s">
        <v>5108</v>
      </c>
      <c r="Q2605" s="3" t="s">
        <v>5105</v>
      </c>
      <c r="R2605" s="3">
        <v>888</v>
      </c>
      <c r="S2605" s="3">
        <v>295</v>
      </c>
    </row>
    <row r="2606" spans="1:20" x14ac:dyDescent="0.35">
      <c r="A2606" s="2" t="s">
        <v>11</v>
      </c>
      <c r="B2606" s="3" t="s">
        <v>12</v>
      </c>
      <c r="C2606" s="3" t="s">
        <v>13</v>
      </c>
      <c r="D2606" s="3" t="s">
        <v>14</v>
      </c>
      <c r="E2606" s="3" t="s">
        <v>3</v>
      </c>
      <c r="G2606" s="3" t="s">
        <v>15</v>
      </c>
      <c r="H2606" s="3">
        <v>1425206</v>
      </c>
      <c r="I2606" s="3">
        <v>1425787</v>
      </c>
      <c r="J2606" s="3" t="s">
        <v>28</v>
      </c>
      <c r="Q2606" s="3" t="s">
        <v>5109</v>
      </c>
      <c r="R2606" s="3">
        <v>582</v>
      </c>
      <c r="T2606" s="3" t="s">
        <v>5110</v>
      </c>
    </row>
    <row r="2607" spans="1:20" x14ac:dyDescent="0.35">
      <c r="A2607" s="2" t="s">
        <v>20</v>
      </c>
      <c r="B2607" s="3" t="s">
        <v>21</v>
      </c>
      <c r="C2607" s="3" t="s">
        <v>13</v>
      </c>
      <c r="D2607" s="3" t="s">
        <v>14</v>
      </c>
      <c r="E2607" s="3" t="s">
        <v>3</v>
      </c>
      <c r="G2607" s="3" t="s">
        <v>15</v>
      </c>
      <c r="H2607" s="3">
        <v>1425206</v>
      </c>
      <c r="I2607" s="3">
        <v>1425787</v>
      </c>
      <c r="J2607" s="3" t="s">
        <v>28</v>
      </c>
      <c r="K2607" s="3" t="s">
        <v>5111</v>
      </c>
      <c r="L2607" s="3" t="s">
        <v>5111</v>
      </c>
      <c r="N2607" s="5" t="s">
        <v>5112</v>
      </c>
      <c r="Q2607" s="3" t="s">
        <v>5109</v>
      </c>
      <c r="R2607" s="3">
        <v>582</v>
      </c>
      <c r="S2607" s="3">
        <v>193</v>
      </c>
    </row>
    <row r="2608" spans="1:20" x14ac:dyDescent="0.35">
      <c r="A2608" s="2" t="s">
        <v>11</v>
      </c>
      <c r="B2608" s="3" t="s">
        <v>12</v>
      </c>
      <c r="C2608" s="3" t="s">
        <v>13</v>
      </c>
      <c r="D2608" s="3" t="s">
        <v>14</v>
      </c>
      <c r="E2608" s="3" t="s">
        <v>3</v>
      </c>
      <c r="G2608" s="3" t="s">
        <v>15</v>
      </c>
      <c r="H2608" s="3">
        <v>1425948</v>
      </c>
      <c r="I2608" s="3">
        <v>1426793</v>
      </c>
      <c r="J2608" s="3" t="s">
        <v>28</v>
      </c>
      <c r="Q2608" s="3" t="s">
        <v>5113</v>
      </c>
      <c r="R2608" s="3">
        <v>846</v>
      </c>
      <c r="T2608" s="3" t="s">
        <v>5114</v>
      </c>
    </row>
    <row r="2609" spans="1:20" x14ac:dyDescent="0.35">
      <c r="A2609" s="2" t="s">
        <v>20</v>
      </c>
      <c r="B2609" s="3" t="s">
        <v>21</v>
      </c>
      <c r="C2609" s="3" t="s">
        <v>13</v>
      </c>
      <c r="D2609" s="3" t="s">
        <v>14</v>
      </c>
      <c r="E2609" s="3" t="s">
        <v>3</v>
      </c>
      <c r="G2609" s="3" t="s">
        <v>15</v>
      </c>
      <c r="H2609" s="3">
        <v>1425948</v>
      </c>
      <c r="I2609" s="3">
        <v>1426793</v>
      </c>
      <c r="J2609" s="3" t="s">
        <v>28</v>
      </c>
      <c r="K2609" s="3" t="s">
        <v>5115</v>
      </c>
      <c r="L2609" s="3" t="s">
        <v>5115</v>
      </c>
      <c r="N2609" s="5" t="s">
        <v>5116</v>
      </c>
      <c r="Q2609" s="3" t="s">
        <v>5113</v>
      </c>
      <c r="R2609" s="3">
        <v>846</v>
      </c>
      <c r="S2609" s="3">
        <v>281</v>
      </c>
    </row>
    <row r="2610" spans="1:20" x14ac:dyDescent="0.35">
      <c r="A2610" s="2" t="s">
        <v>11</v>
      </c>
      <c r="B2610" s="3" t="s">
        <v>12</v>
      </c>
      <c r="C2610" s="3" t="s">
        <v>13</v>
      </c>
      <c r="D2610" s="3" t="s">
        <v>14</v>
      </c>
      <c r="E2610" s="3" t="s">
        <v>3</v>
      </c>
      <c r="G2610" s="3" t="s">
        <v>15</v>
      </c>
      <c r="H2610" s="3">
        <v>1426890</v>
      </c>
      <c r="I2610" s="3">
        <v>1428245</v>
      </c>
      <c r="J2610" s="3" t="s">
        <v>28</v>
      </c>
      <c r="Q2610" s="3" t="s">
        <v>5117</v>
      </c>
      <c r="R2610" s="3">
        <v>1356</v>
      </c>
      <c r="T2610" s="3" t="s">
        <v>5118</v>
      </c>
    </row>
    <row r="2611" spans="1:20" x14ac:dyDescent="0.35">
      <c r="A2611" s="2" t="s">
        <v>20</v>
      </c>
      <c r="B2611" s="3" t="s">
        <v>21</v>
      </c>
      <c r="C2611" s="3" t="s">
        <v>13</v>
      </c>
      <c r="D2611" s="3" t="s">
        <v>14</v>
      </c>
      <c r="E2611" s="3" t="s">
        <v>3</v>
      </c>
      <c r="G2611" s="3" t="s">
        <v>15</v>
      </c>
      <c r="H2611" s="3">
        <v>1426890</v>
      </c>
      <c r="I2611" s="3">
        <v>1428245</v>
      </c>
      <c r="J2611" s="3" t="s">
        <v>28</v>
      </c>
      <c r="K2611" s="3" t="s">
        <v>5119</v>
      </c>
      <c r="L2611" s="3" t="s">
        <v>5119</v>
      </c>
      <c r="N2611" s="5" t="s">
        <v>5120</v>
      </c>
      <c r="Q2611" s="3" t="s">
        <v>5117</v>
      </c>
      <c r="R2611" s="3">
        <v>1356</v>
      </c>
      <c r="S2611" s="3">
        <v>451</v>
      </c>
    </row>
    <row r="2612" spans="1:20" x14ac:dyDescent="0.35">
      <c r="A2612" s="2" t="s">
        <v>11</v>
      </c>
      <c r="B2612" s="3" t="s">
        <v>12</v>
      </c>
      <c r="C2612" s="3" t="s">
        <v>13</v>
      </c>
      <c r="D2612" s="3" t="s">
        <v>14</v>
      </c>
      <c r="E2612" s="3" t="s">
        <v>3</v>
      </c>
      <c r="G2612" s="3" t="s">
        <v>15</v>
      </c>
      <c r="H2612" s="3">
        <v>1428333</v>
      </c>
      <c r="I2612" s="3">
        <v>1428911</v>
      </c>
      <c r="J2612" s="3" t="s">
        <v>16</v>
      </c>
      <c r="Q2612" s="3" t="s">
        <v>5121</v>
      </c>
      <c r="R2612" s="3">
        <v>579</v>
      </c>
      <c r="T2612" s="3" t="s">
        <v>5122</v>
      </c>
    </row>
    <row r="2613" spans="1:20" x14ac:dyDescent="0.35">
      <c r="A2613" s="2" t="s">
        <v>20</v>
      </c>
      <c r="B2613" s="3" t="s">
        <v>21</v>
      </c>
      <c r="C2613" s="3" t="s">
        <v>13</v>
      </c>
      <c r="D2613" s="3" t="s">
        <v>14</v>
      </c>
      <c r="E2613" s="3" t="s">
        <v>3</v>
      </c>
      <c r="G2613" s="3" t="s">
        <v>15</v>
      </c>
      <c r="H2613" s="3">
        <v>1428333</v>
      </c>
      <c r="I2613" s="3">
        <v>1428911</v>
      </c>
      <c r="J2613" s="3" t="s">
        <v>16</v>
      </c>
      <c r="K2613" s="3" t="s">
        <v>5123</v>
      </c>
      <c r="L2613" s="3" t="s">
        <v>5123</v>
      </c>
      <c r="N2613" s="5" t="s">
        <v>5124</v>
      </c>
      <c r="Q2613" s="3" t="s">
        <v>5121</v>
      </c>
      <c r="R2613" s="3">
        <v>579</v>
      </c>
      <c r="S2613" s="3">
        <v>192</v>
      </c>
    </row>
    <row r="2614" spans="1:20" x14ac:dyDescent="0.35">
      <c r="A2614" s="2" t="s">
        <v>11</v>
      </c>
      <c r="B2614" s="3" t="s">
        <v>12</v>
      </c>
      <c r="C2614" s="3" t="s">
        <v>13</v>
      </c>
      <c r="D2614" s="3" t="s">
        <v>14</v>
      </c>
      <c r="E2614" s="3" t="s">
        <v>3</v>
      </c>
      <c r="G2614" s="3" t="s">
        <v>15</v>
      </c>
      <c r="H2614" s="3">
        <v>1428913</v>
      </c>
      <c r="I2614" s="3">
        <v>1429149</v>
      </c>
      <c r="J2614" s="3" t="s">
        <v>16</v>
      </c>
      <c r="Q2614" s="3" t="s">
        <v>5125</v>
      </c>
      <c r="R2614" s="3">
        <v>237</v>
      </c>
      <c r="T2614" s="3" t="s">
        <v>5126</v>
      </c>
    </row>
    <row r="2615" spans="1:20" x14ac:dyDescent="0.35">
      <c r="A2615" s="2" t="s">
        <v>20</v>
      </c>
      <c r="B2615" s="3" t="s">
        <v>21</v>
      </c>
      <c r="C2615" s="3" t="s">
        <v>13</v>
      </c>
      <c r="D2615" s="3" t="s">
        <v>14</v>
      </c>
      <c r="E2615" s="3" t="s">
        <v>3</v>
      </c>
      <c r="G2615" s="3" t="s">
        <v>15</v>
      </c>
      <c r="H2615" s="3">
        <v>1428913</v>
      </c>
      <c r="I2615" s="3">
        <v>1429149</v>
      </c>
      <c r="J2615" s="3" t="s">
        <v>16</v>
      </c>
      <c r="K2615" s="3" t="s">
        <v>5127</v>
      </c>
      <c r="L2615" s="3" t="s">
        <v>5127</v>
      </c>
      <c r="N2615" s="5" t="s">
        <v>31</v>
      </c>
      <c r="Q2615" s="3" t="s">
        <v>5125</v>
      </c>
      <c r="R2615" s="3">
        <v>237</v>
      </c>
      <c r="S2615" s="3">
        <v>78</v>
      </c>
    </row>
    <row r="2616" spans="1:20" x14ac:dyDescent="0.35">
      <c r="A2616" s="2" t="s">
        <v>11</v>
      </c>
      <c r="B2616" s="3" t="s">
        <v>12</v>
      </c>
      <c r="C2616" s="3" t="s">
        <v>13</v>
      </c>
      <c r="D2616" s="3" t="s">
        <v>14</v>
      </c>
      <c r="E2616" s="3" t="s">
        <v>3</v>
      </c>
      <c r="G2616" s="3" t="s">
        <v>15</v>
      </c>
      <c r="H2616" s="3">
        <v>1429170</v>
      </c>
      <c r="I2616" s="3">
        <v>1430201</v>
      </c>
      <c r="J2616" s="3" t="s">
        <v>16</v>
      </c>
      <c r="O2616" s="2" t="s">
        <v>5128</v>
      </c>
      <c r="Q2616" s="3" t="s">
        <v>5129</v>
      </c>
      <c r="R2616" s="3">
        <v>1032</v>
      </c>
      <c r="T2616" s="3" t="s">
        <v>5130</v>
      </c>
    </row>
    <row r="2617" spans="1:20" x14ac:dyDescent="0.35">
      <c r="A2617" s="2" t="s">
        <v>20</v>
      </c>
      <c r="B2617" s="3" t="s">
        <v>21</v>
      </c>
      <c r="C2617" s="3" t="s">
        <v>13</v>
      </c>
      <c r="D2617" s="3" t="s">
        <v>14</v>
      </c>
      <c r="E2617" s="3" t="s">
        <v>3</v>
      </c>
      <c r="G2617" s="3" t="s">
        <v>15</v>
      </c>
      <c r="H2617" s="3">
        <v>1429170</v>
      </c>
      <c r="I2617" s="3">
        <v>1430201</v>
      </c>
      <c r="J2617" s="3" t="s">
        <v>16</v>
      </c>
      <c r="K2617" s="3" t="s">
        <v>5131</v>
      </c>
      <c r="L2617" s="3" t="s">
        <v>5131</v>
      </c>
      <c r="N2617" s="5" t="s">
        <v>5132</v>
      </c>
      <c r="O2617" s="2" t="s">
        <v>5128</v>
      </c>
      <c r="Q2617" s="3" t="s">
        <v>5129</v>
      </c>
      <c r="R2617" s="3">
        <v>1032</v>
      </c>
      <c r="S2617" s="3">
        <v>343</v>
      </c>
    </row>
    <row r="2618" spans="1:20" x14ac:dyDescent="0.35">
      <c r="A2618" s="2" t="s">
        <v>11</v>
      </c>
      <c r="B2618" s="3" t="s">
        <v>12</v>
      </c>
      <c r="C2618" s="3" t="s">
        <v>13</v>
      </c>
      <c r="D2618" s="3" t="s">
        <v>14</v>
      </c>
      <c r="E2618" s="3" t="s">
        <v>3</v>
      </c>
      <c r="G2618" s="3" t="s">
        <v>15</v>
      </c>
      <c r="H2618" s="3">
        <v>1430420</v>
      </c>
      <c r="I2618" s="3">
        <v>1430635</v>
      </c>
      <c r="J2618" s="3" t="s">
        <v>28</v>
      </c>
      <c r="Q2618" s="3" t="s">
        <v>5133</v>
      </c>
      <c r="R2618" s="3">
        <v>216</v>
      </c>
      <c r="T2618" s="3" t="s">
        <v>5134</v>
      </c>
    </row>
    <row r="2619" spans="1:20" x14ac:dyDescent="0.35">
      <c r="A2619" s="2" t="s">
        <v>20</v>
      </c>
      <c r="B2619" s="3" t="s">
        <v>21</v>
      </c>
      <c r="C2619" s="3" t="s">
        <v>13</v>
      </c>
      <c r="D2619" s="3" t="s">
        <v>14</v>
      </c>
      <c r="E2619" s="3" t="s">
        <v>3</v>
      </c>
      <c r="G2619" s="3" t="s">
        <v>15</v>
      </c>
      <c r="H2619" s="3">
        <v>1430420</v>
      </c>
      <c r="I2619" s="3">
        <v>1430635</v>
      </c>
      <c r="J2619" s="3" t="s">
        <v>28</v>
      </c>
      <c r="K2619" s="3" t="s">
        <v>5135</v>
      </c>
      <c r="L2619" s="3" t="s">
        <v>5135</v>
      </c>
      <c r="N2619" s="5" t="s">
        <v>5136</v>
      </c>
      <c r="Q2619" s="3" t="s">
        <v>5133</v>
      </c>
      <c r="R2619" s="3">
        <v>216</v>
      </c>
      <c r="S2619" s="3">
        <v>71</v>
      </c>
    </row>
    <row r="2620" spans="1:20" x14ac:dyDescent="0.35">
      <c r="A2620" s="2" t="s">
        <v>11</v>
      </c>
      <c r="B2620" s="3" t="s">
        <v>12</v>
      </c>
      <c r="C2620" s="3" t="s">
        <v>13</v>
      </c>
      <c r="D2620" s="3" t="s">
        <v>14</v>
      </c>
      <c r="E2620" s="3" t="s">
        <v>3</v>
      </c>
      <c r="G2620" s="3" t="s">
        <v>15</v>
      </c>
      <c r="H2620" s="3">
        <v>1430751</v>
      </c>
      <c r="I2620" s="3">
        <v>1432499</v>
      </c>
      <c r="J2620" s="3" t="s">
        <v>28</v>
      </c>
      <c r="Q2620" s="3" t="s">
        <v>5137</v>
      </c>
      <c r="R2620" s="3">
        <v>1749</v>
      </c>
      <c r="T2620" s="3" t="s">
        <v>5138</v>
      </c>
    </row>
    <row r="2621" spans="1:20" x14ac:dyDescent="0.35">
      <c r="A2621" s="2" t="s">
        <v>20</v>
      </c>
      <c r="B2621" s="3" t="s">
        <v>21</v>
      </c>
      <c r="C2621" s="3" t="s">
        <v>13</v>
      </c>
      <c r="D2621" s="3" t="s">
        <v>14</v>
      </c>
      <c r="E2621" s="3" t="s">
        <v>3</v>
      </c>
      <c r="G2621" s="3" t="s">
        <v>15</v>
      </c>
      <c r="H2621" s="3">
        <v>1430751</v>
      </c>
      <c r="I2621" s="3">
        <v>1432499</v>
      </c>
      <c r="J2621" s="3" t="s">
        <v>28</v>
      </c>
      <c r="K2621" s="3" t="s">
        <v>5139</v>
      </c>
      <c r="L2621" s="3" t="s">
        <v>5139</v>
      </c>
      <c r="N2621" s="5" t="s">
        <v>5140</v>
      </c>
      <c r="Q2621" s="3" t="s">
        <v>5137</v>
      </c>
      <c r="R2621" s="3">
        <v>1749</v>
      </c>
      <c r="S2621" s="3">
        <v>582</v>
      </c>
    </row>
    <row r="2622" spans="1:20" x14ac:dyDescent="0.35">
      <c r="A2622" s="2" t="s">
        <v>11</v>
      </c>
      <c r="B2622" s="3" t="s">
        <v>12</v>
      </c>
      <c r="C2622" s="3" t="s">
        <v>13</v>
      </c>
      <c r="D2622" s="3" t="s">
        <v>14</v>
      </c>
      <c r="E2622" s="3" t="s">
        <v>3</v>
      </c>
      <c r="G2622" s="3" t="s">
        <v>15</v>
      </c>
      <c r="H2622" s="3">
        <v>1432575</v>
      </c>
      <c r="I2622" s="3">
        <v>1434443</v>
      </c>
      <c r="J2622" s="3" t="s">
        <v>28</v>
      </c>
      <c r="Q2622" s="3" t="s">
        <v>5141</v>
      </c>
      <c r="R2622" s="3">
        <v>1869</v>
      </c>
      <c r="T2622" s="3" t="s">
        <v>5142</v>
      </c>
    </row>
    <row r="2623" spans="1:20" x14ac:dyDescent="0.35">
      <c r="A2623" s="2" t="s">
        <v>20</v>
      </c>
      <c r="B2623" s="3" t="s">
        <v>21</v>
      </c>
      <c r="C2623" s="3" t="s">
        <v>13</v>
      </c>
      <c r="D2623" s="3" t="s">
        <v>14</v>
      </c>
      <c r="E2623" s="3" t="s">
        <v>3</v>
      </c>
      <c r="G2623" s="3" t="s">
        <v>15</v>
      </c>
      <c r="H2623" s="3">
        <v>1432575</v>
      </c>
      <c r="I2623" s="3">
        <v>1434443</v>
      </c>
      <c r="J2623" s="3" t="s">
        <v>28</v>
      </c>
      <c r="K2623" s="3" t="s">
        <v>5143</v>
      </c>
      <c r="L2623" s="3" t="s">
        <v>5143</v>
      </c>
      <c r="N2623" s="5" t="s">
        <v>5144</v>
      </c>
      <c r="Q2623" s="3" t="s">
        <v>5141</v>
      </c>
      <c r="R2623" s="3">
        <v>1869</v>
      </c>
      <c r="S2623" s="3">
        <v>622</v>
      </c>
    </row>
    <row r="2624" spans="1:20" x14ac:dyDescent="0.35">
      <c r="A2624" s="2" t="s">
        <v>11</v>
      </c>
      <c r="B2624" s="3" t="s">
        <v>12</v>
      </c>
      <c r="C2624" s="3" t="s">
        <v>13</v>
      </c>
      <c r="D2624" s="3" t="s">
        <v>14</v>
      </c>
      <c r="E2624" s="3" t="s">
        <v>3</v>
      </c>
      <c r="G2624" s="3" t="s">
        <v>15</v>
      </c>
      <c r="H2624" s="3">
        <v>1434539</v>
      </c>
      <c r="I2624" s="3">
        <v>1436545</v>
      </c>
      <c r="J2624" s="3" t="s">
        <v>16</v>
      </c>
      <c r="O2624" s="2" t="s">
        <v>5145</v>
      </c>
      <c r="Q2624" s="3" t="s">
        <v>5146</v>
      </c>
      <c r="R2624" s="3">
        <v>2007</v>
      </c>
      <c r="T2624" s="3" t="s">
        <v>5147</v>
      </c>
    </row>
    <row r="2625" spans="1:20" x14ac:dyDescent="0.35">
      <c r="A2625" s="2" t="s">
        <v>20</v>
      </c>
      <c r="B2625" s="3" t="s">
        <v>21</v>
      </c>
      <c r="C2625" s="3" t="s">
        <v>13</v>
      </c>
      <c r="D2625" s="3" t="s">
        <v>14</v>
      </c>
      <c r="E2625" s="3" t="s">
        <v>3</v>
      </c>
      <c r="G2625" s="3" t="s">
        <v>15</v>
      </c>
      <c r="H2625" s="3">
        <v>1434539</v>
      </c>
      <c r="I2625" s="3">
        <v>1436545</v>
      </c>
      <c r="J2625" s="3" t="s">
        <v>16</v>
      </c>
      <c r="K2625" s="3" t="s">
        <v>5148</v>
      </c>
      <c r="L2625" s="3" t="s">
        <v>5148</v>
      </c>
      <c r="N2625" s="5" t="s">
        <v>5149</v>
      </c>
      <c r="O2625" s="2" t="s">
        <v>5145</v>
      </c>
      <c r="Q2625" s="3" t="s">
        <v>5146</v>
      </c>
      <c r="R2625" s="3">
        <v>2007</v>
      </c>
      <c r="S2625" s="3">
        <v>668</v>
      </c>
    </row>
    <row r="2626" spans="1:20" x14ac:dyDescent="0.35">
      <c r="A2626" s="2" t="s">
        <v>11</v>
      </c>
      <c r="B2626" s="3" t="s">
        <v>12</v>
      </c>
      <c r="C2626" s="3" t="s">
        <v>13</v>
      </c>
      <c r="D2626" s="3" t="s">
        <v>14</v>
      </c>
      <c r="E2626" s="3" t="s">
        <v>3</v>
      </c>
      <c r="G2626" s="3" t="s">
        <v>15</v>
      </c>
      <c r="H2626" s="3">
        <v>1436717</v>
      </c>
      <c r="I2626" s="3">
        <v>1437532</v>
      </c>
      <c r="J2626" s="3" t="s">
        <v>28</v>
      </c>
      <c r="Q2626" s="3" t="s">
        <v>5150</v>
      </c>
      <c r="R2626" s="3">
        <v>816</v>
      </c>
      <c r="T2626" s="3" t="s">
        <v>5151</v>
      </c>
    </row>
    <row r="2627" spans="1:20" x14ac:dyDescent="0.35">
      <c r="A2627" s="2" t="s">
        <v>20</v>
      </c>
      <c r="B2627" s="3" t="s">
        <v>21</v>
      </c>
      <c r="C2627" s="3" t="s">
        <v>13</v>
      </c>
      <c r="D2627" s="3" t="s">
        <v>14</v>
      </c>
      <c r="E2627" s="3" t="s">
        <v>3</v>
      </c>
      <c r="G2627" s="3" t="s">
        <v>15</v>
      </c>
      <c r="H2627" s="3">
        <v>1436717</v>
      </c>
      <c r="I2627" s="3">
        <v>1437532</v>
      </c>
      <c r="J2627" s="3" t="s">
        <v>28</v>
      </c>
      <c r="K2627" s="3" t="s">
        <v>5152</v>
      </c>
      <c r="L2627" s="3" t="s">
        <v>5152</v>
      </c>
      <c r="N2627" s="5" t="s">
        <v>5153</v>
      </c>
      <c r="Q2627" s="3" t="s">
        <v>5150</v>
      </c>
      <c r="R2627" s="3">
        <v>816</v>
      </c>
      <c r="S2627" s="3">
        <v>271</v>
      </c>
    </row>
    <row r="2628" spans="1:20" x14ac:dyDescent="0.35">
      <c r="A2628" s="2" t="s">
        <v>11</v>
      </c>
      <c r="B2628" s="3" t="s">
        <v>12</v>
      </c>
      <c r="C2628" s="3" t="s">
        <v>13</v>
      </c>
      <c r="D2628" s="3" t="s">
        <v>14</v>
      </c>
      <c r="E2628" s="3" t="s">
        <v>3</v>
      </c>
      <c r="G2628" s="3" t="s">
        <v>15</v>
      </c>
      <c r="H2628" s="3">
        <v>1437591</v>
      </c>
      <c r="I2628" s="3">
        <v>1438286</v>
      </c>
      <c r="J2628" s="3" t="s">
        <v>16</v>
      </c>
      <c r="O2628" s="2" t="s">
        <v>5154</v>
      </c>
      <c r="Q2628" s="3" t="s">
        <v>5155</v>
      </c>
      <c r="R2628" s="3">
        <v>696</v>
      </c>
      <c r="T2628" s="3" t="s">
        <v>5156</v>
      </c>
    </row>
    <row r="2629" spans="1:20" x14ac:dyDescent="0.35">
      <c r="A2629" s="2" t="s">
        <v>20</v>
      </c>
      <c r="B2629" s="3" t="s">
        <v>21</v>
      </c>
      <c r="C2629" s="3" t="s">
        <v>13</v>
      </c>
      <c r="D2629" s="3" t="s">
        <v>14</v>
      </c>
      <c r="E2629" s="3" t="s">
        <v>3</v>
      </c>
      <c r="G2629" s="3" t="s">
        <v>15</v>
      </c>
      <c r="H2629" s="3">
        <v>1437591</v>
      </c>
      <c r="I2629" s="3">
        <v>1438286</v>
      </c>
      <c r="J2629" s="3" t="s">
        <v>16</v>
      </c>
      <c r="K2629" s="3" t="s">
        <v>5157</v>
      </c>
      <c r="L2629" s="3" t="s">
        <v>5157</v>
      </c>
      <c r="N2629" s="5" t="s">
        <v>5158</v>
      </c>
      <c r="O2629" s="2" t="s">
        <v>5154</v>
      </c>
      <c r="Q2629" s="3" t="s">
        <v>5155</v>
      </c>
      <c r="R2629" s="3">
        <v>696</v>
      </c>
      <c r="S2629" s="3">
        <v>231</v>
      </c>
    </row>
    <row r="2630" spans="1:20" x14ac:dyDescent="0.35">
      <c r="A2630" s="2" t="s">
        <v>11</v>
      </c>
      <c r="B2630" s="3" t="s">
        <v>12</v>
      </c>
      <c r="C2630" s="3" t="s">
        <v>13</v>
      </c>
      <c r="D2630" s="3" t="s">
        <v>14</v>
      </c>
      <c r="E2630" s="3" t="s">
        <v>3</v>
      </c>
      <c r="G2630" s="3" t="s">
        <v>15</v>
      </c>
      <c r="H2630" s="3">
        <v>1438280</v>
      </c>
      <c r="I2630" s="3">
        <v>1439140</v>
      </c>
      <c r="J2630" s="3" t="s">
        <v>16</v>
      </c>
      <c r="Q2630" s="3" t="s">
        <v>5159</v>
      </c>
      <c r="R2630" s="3">
        <v>861</v>
      </c>
      <c r="T2630" s="3" t="s">
        <v>5160</v>
      </c>
    </row>
    <row r="2631" spans="1:20" x14ac:dyDescent="0.35">
      <c r="A2631" s="2" t="s">
        <v>20</v>
      </c>
      <c r="B2631" s="3" t="s">
        <v>21</v>
      </c>
      <c r="C2631" s="3" t="s">
        <v>13</v>
      </c>
      <c r="D2631" s="3" t="s">
        <v>14</v>
      </c>
      <c r="E2631" s="3" t="s">
        <v>3</v>
      </c>
      <c r="G2631" s="3" t="s">
        <v>15</v>
      </c>
      <c r="H2631" s="3">
        <v>1438280</v>
      </c>
      <c r="I2631" s="3">
        <v>1439140</v>
      </c>
      <c r="J2631" s="3" t="s">
        <v>16</v>
      </c>
      <c r="K2631" s="3" t="s">
        <v>5161</v>
      </c>
      <c r="L2631" s="3" t="s">
        <v>5161</v>
      </c>
      <c r="N2631" s="5" t="s">
        <v>5162</v>
      </c>
      <c r="Q2631" s="3" t="s">
        <v>5159</v>
      </c>
      <c r="R2631" s="3">
        <v>861</v>
      </c>
      <c r="S2631" s="3">
        <v>286</v>
      </c>
    </row>
    <row r="2632" spans="1:20" x14ac:dyDescent="0.35">
      <c r="A2632" s="2" t="s">
        <v>11</v>
      </c>
      <c r="B2632" s="3" t="s">
        <v>12</v>
      </c>
      <c r="C2632" s="3" t="s">
        <v>13</v>
      </c>
      <c r="D2632" s="3" t="s">
        <v>14</v>
      </c>
      <c r="E2632" s="3" t="s">
        <v>3</v>
      </c>
      <c r="G2632" s="3" t="s">
        <v>15</v>
      </c>
      <c r="H2632" s="3">
        <v>1439165</v>
      </c>
      <c r="I2632" s="3">
        <v>1439809</v>
      </c>
      <c r="J2632" s="3" t="s">
        <v>16</v>
      </c>
      <c r="O2632" s="2" t="s">
        <v>3212</v>
      </c>
      <c r="Q2632" s="3" t="s">
        <v>5163</v>
      </c>
      <c r="R2632" s="3">
        <v>645</v>
      </c>
      <c r="T2632" s="3" t="s">
        <v>5164</v>
      </c>
    </row>
    <row r="2633" spans="1:20" x14ac:dyDescent="0.35">
      <c r="A2633" s="2" t="s">
        <v>20</v>
      </c>
      <c r="B2633" s="3" t="s">
        <v>21</v>
      </c>
      <c r="C2633" s="3" t="s">
        <v>13</v>
      </c>
      <c r="D2633" s="3" t="s">
        <v>14</v>
      </c>
      <c r="E2633" s="3" t="s">
        <v>3</v>
      </c>
      <c r="G2633" s="3" t="s">
        <v>15</v>
      </c>
      <c r="H2633" s="3">
        <v>1439165</v>
      </c>
      <c r="I2633" s="3">
        <v>1439809</v>
      </c>
      <c r="J2633" s="3" t="s">
        <v>16</v>
      </c>
      <c r="K2633" s="3" t="s">
        <v>5165</v>
      </c>
      <c r="L2633" s="3" t="s">
        <v>5165</v>
      </c>
      <c r="N2633" s="5" t="s">
        <v>3216</v>
      </c>
      <c r="O2633" s="2" t="s">
        <v>3212</v>
      </c>
      <c r="Q2633" s="3" t="s">
        <v>5163</v>
      </c>
      <c r="R2633" s="3">
        <v>645</v>
      </c>
      <c r="S2633" s="3">
        <v>214</v>
      </c>
    </row>
    <row r="2634" spans="1:20" x14ac:dyDescent="0.35">
      <c r="A2634" s="2" t="s">
        <v>11</v>
      </c>
      <c r="B2634" s="3" t="s">
        <v>12</v>
      </c>
      <c r="C2634" s="3" t="s">
        <v>13</v>
      </c>
      <c r="D2634" s="3" t="s">
        <v>14</v>
      </c>
      <c r="E2634" s="3" t="s">
        <v>3</v>
      </c>
      <c r="G2634" s="3" t="s">
        <v>15</v>
      </c>
      <c r="H2634" s="3">
        <v>1439828</v>
      </c>
      <c r="I2634" s="3">
        <v>1441279</v>
      </c>
      <c r="J2634" s="3" t="s">
        <v>16</v>
      </c>
      <c r="Q2634" s="3" t="s">
        <v>5166</v>
      </c>
      <c r="R2634" s="3">
        <v>1452</v>
      </c>
      <c r="T2634" s="3" t="s">
        <v>5167</v>
      </c>
    </row>
    <row r="2635" spans="1:20" x14ac:dyDescent="0.35">
      <c r="A2635" s="2" t="s">
        <v>20</v>
      </c>
      <c r="B2635" s="3" t="s">
        <v>21</v>
      </c>
      <c r="C2635" s="3" t="s">
        <v>13</v>
      </c>
      <c r="D2635" s="3" t="s">
        <v>14</v>
      </c>
      <c r="E2635" s="3" t="s">
        <v>3</v>
      </c>
      <c r="G2635" s="3" t="s">
        <v>15</v>
      </c>
      <c r="H2635" s="3">
        <v>1439828</v>
      </c>
      <c r="I2635" s="3">
        <v>1441279</v>
      </c>
      <c r="J2635" s="3" t="s">
        <v>16</v>
      </c>
      <c r="K2635" s="3" t="s">
        <v>5168</v>
      </c>
      <c r="L2635" s="3" t="s">
        <v>5168</v>
      </c>
      <c r="N2635" s="5" t="s">
        <v>5169</v>
      </c>
      <c r="Q2635" s="3" t="s">
        <v>5166</v>
      </c>
      <c r="R2635" s="3">
        <v>1452</v>
      </c>
      <c r="S2635" s="3">
        <v>483</v>
      </c>
    </row>
    <row r="2636" spans="1:20" x14ac:dyDescent="0.35">
      <c r="A2636" s="2" t="s">
        <v>11</v>
      </c>
      <c r="B2636" s="3" t="s">
        <v>12</v>
      </c>
      <c r="C2636" s="3" t="s">
        <v>13</v>
      </c>
      <c r="D2636" s="3" t="s">
        <v>14</v>
      </c>
      <c r="E2636" s="3" t="s">
        <v>3</v>
      </c>
      <c r="G2636" s="3" t="s">
        <v>15</v>
      </c>
      <c r="H2636" s="3">
        <v>1441289</v>
      </c>
      <c r="I2636" s="3">
        <v>1442176</v>
      </c>
      <c r="J2636" s="3" t="s">
        <v>16</v>
      </c>
      <c r="Q2636" s="3" t="s">
        <v>5170</v>
      </c>
      <c r="R2636" s="3">
        <v>888</v>
      </c>
      <c r="T2636" s="3" t="s">
        <v>5171</v>
      </c>
    </row>
    <row r="2637" spans="1:20" x14ac:dyDescent="0.35">
      <c r="A2637" s="2" t="s">
        <v>20</v>
      </c>
      <c r="B2637" s="3" t="s">
        <v>21</v>
      </c>
      <c r="C2637" s="3" t="s">
        <v>13</v>
      </c>
      <c r="D2637" s="3" t="s">
        <v>14</v>
      </c>
      <c r="E2637" s="3" t="s">
        <v>3</v>
      </c>
      <c r="G2637" s="3" t="s">
        <v>15</v>
      </c>
      <c r="H2637" s="3">
        <v>1441289</v>
      </c>
      <c r="I2637" s="3">
        <v>1442176</v>
      </c>
      <c r="J2637" s="3" t="s">
        <v>16</v>
      </c>
      <c r="K2637" s="3" t="s">
        <v>5172</v>
      </c>
      <c r="L2637" s="3" t="s">
        <v>5172</v>
      </c>
      <c r="N2637" s="5" t="s">
        <v>5173</v>
      </c>
      <c r="Q2637" s="3" t="s">
        <v>5170</v>
      </c>
      <c r="R2637" s="3">
        <v>888</v>
      </c>
      <c r="S2637" s="3">
        <v>295</v>
      </c>
    </row>
    <row r="2638" spans="1:20" x14ac:dyDescent="0.35">
      <c r="A2638" s="2" t="s">
        <v>11</v>
      </c>
      <c r="B2638" s="3" t="s">
        <v>12</v>
      </c>
      <c r="C2638" s="3" t="s">
        <v>13</v>
      </c>
      <c r="D2638" s="3" t="s">
        <v>14</v>
      </c>
      <c r="E2638" s="3" t="s">
        <v>3</v>
      </c>
      <c r="G2638" s="3" t="s">
        <v>15</v>
      </c>
      <c r="H2638" s="3">
        <v>1442239</v>
      </c>
      <c r="I2638" s="3">
        <v>1443348</v>
      </c>
      <c r="J2638" s="3" t="s">
        <v>16</v>
      </c>
      <c r="Q2638" s="3" t="s">
        <v>5174</v>
      </c>
      <c r="R2638" s="3">
        <v>1110</v>
      </c>
      <c r="T2638" s="3" t="s">
        <v>5175</v>
      </c>
    </row>
    <row r="2639" spans="1:20" x14ac:dyDescent="0.35">
      <c r="A2639" s="2" t="s">
        <v>20</v>
      </c>
      <c r="B2639" s="3" t="s">
        <v>21</v>
      </c>
      <c r="C2639" s="3" t="s">
        <v>13</v>
      </c>
      <c r="D2639" s="3" t="s">
        <v>14</v>
      </c>
      <c r="E2639" s="3" t="s">
        <v>3</v>
      </c>
      <c r="G2639" s="3" t="s">
        <v>15</v>
      </c>
      <c r="H2639" s="3">
        <v>1442239</v>
      </c>
      <c r="I2639" s="3">
        <v>1443348</v>
      </c>
      <c r="J2639" s="3" t="s">
        <v>16</v>
      </c>
      <c r="K2639" s="3" t="s">
        <v>5176</v>
      </c>
      <c r="L2639" s="3" t="s">
        <v>5176</v>
      </c>
      <c r="N2639" s="5" t="s">
        <v>31</v>
      </c>
      <c r="Q2639" s="3" t="s">
        <v>5174</v>
      </c>
      <c r="R2639" s="3">
        <v>1110</v>
      </c>
      <c r="S2639" s="3">
        <v>369</v>
      </c>
    </row>
    <row r="2640" spans="1:20" x14ac:dyDescent="0.35">
      <c r="A2640" s="2" t="s">
        <v>11</v>
      </c>
      <c r="B2640" s="3" t="s">
        <v>12</v>
      </c>
      <c r="C2640" s="3" t="s">
        <v>13</v>
      </c>
      <c r="D2640" s="3" t="s">
        <v>14</v>
      </c>
      <c r="E2640" s="3" t="s">
        <v>3</v>
      </c>
      <c r="G2640" s="3" t="s">
        <v>15</v>
      </c>
      <c r="H2640" s="3">
        <v>1443388</v>
      </c>
      <c r="I2640" s="3">
        <v>1444434</v>
      </c>
      <c r="J2640" s="3" t="s">
        <v>16</v>
      </c>
      <c r="Q2640" s="3" t="s">
        <v>5177</v>
      </c>
      <c r="R2640" s="3">
        <v>1047</v>
      </c>
      <c r="T2640" s="3" t="s">
        <v>5178</v>
      </c>
    </row>
    <row r="2641" spans="1:20" x14ac:dyDescent="0.35">
      <c r="A2641" s="2" t="s">
        <v>20</v>
      </c>
      <c r="B2641" s="3" t="s">
        <v>21</v>
      </c>
      <c r="C2641" s="3" t="s">
        <v>13</v>
      </c>
      <c r="D2641" s="3" t="s">
        <v>14</v>
      </c>
      <c r="E2641" s="3" t="s">
        <v>3</v>
      </c>
      <c r="G2641" s="3" t="s">
        <v>15</v>
      </c>
      <c r="H2641" s="3">
        <v>1443388</v>
      </c>
      <c r="I2641" s="3">
        <v>1444434</v>
      </c>
      <c r="J2641" s="3" t="s">
        <v>16</v>
      </c>
      <c r="K2641" s="3" t="s">
        <v>5179</v>
      </c>
      <c r="L2641" s="3" t="s">
        <v>5179</v>
      </c>
      <c r="N2641" s="5" t="s">
        <v>771</v>
      </c>
      <c r="Q2641" s="3" t="s">
        <v>5177</v>
      </c>
      <c r="R2641" s="3">
        <v>1047</v>
      </c>
      <c r="S2641" s="3">
        <v>348</v>
      </c>
    </row>
    <row r="2642" spans="1:20" x14ac:dyDescent="0.35">
      <c r="A2642" s="2" t="s">
        <v>11</v>
      </c>
      <c r="B2642" s="3" t="s">
        <v>12</v>
      </c>
      <c r="C2642" s="3" t="s">
        <v>13</v>
      </c>
      <c r="D2642" s="3" t="s">
        <v>14</v>
      </c>
      <c r="E2642" s="3" t="s">
        <v>3</v>
      </c>
      <c r="G2642" s="3" t="s">
        <v>15</v>
      </c>
      <c r="H2642" s="3">
        <v>1444478</v>
      </c>
      <c r="I2642" s="3">
        <v>1445995</v>
      </c>
      <c r="J2642" s="3" t="s">
        <v>16</v>
      </c>
      <c r="Q2642" s="3" t="s">
        <v>5180</v>
      </c>
      <c r="R2642" s="3">
        <v>1518</v>
      </c>
      <c r="T2642" s="3" t="s">
        <v>5181</v>
      </c>
    </row>
    <row r="2643" spans="1:20" x14ac:dyDescent="0.35">
      <c r="A2643" s="2" t="s">
        <v>20</v>
      </c>
      <c r="B2643" s="3" t="s">
        <v>21</v>
      </c>
      <c r="C2643" s="3" t="s">
        <v>13</v>
      </c>
      <c r="D2643" s="3" t="s">
        <v>14</v>
      </c>
      <c r="E2643" s="3" t="s">
        <v>3</v>
      </c>
      <c r="G2643" s="3" t="s">
        <v>15</v>
      </c>
      <c r="H2643" s="3">
        <v>1444478</v>
      </c>
      <c r="I2643" s="3">
        <v>1445995</v>
      </c>
      <c r="J2643" s="3" t="s">
        <v>16</v>
      </c>
      <c r="K2643" s="3" t="s">
        <v>5182</v>
      </c>
      <c r="L2643" s="3" t="s">
        <v>5182</v>
      </c>
      <c r="N2643" s="5" t="s">
        <v>5183</v>
      </c>
      <c r="Q2643" s="3" t="s">
        <v>5180</v>
      </c>
      <c r="R2643" s="3">
        <v>1518</v>
      </c>
      <c r="S2643" s="3">
        <v>505</v>
      </c>
    </row>
    <row r="2644" spans="1:20" x14ac:dyDescent="0.35">
      <c r="A2644" s="2" t="s">
        <v>11</v>
      </c>
      <c r="B2644" s="3" t="s">
        <v>12</v>
      </c>
      <c r="C2644" s="3" t="s">
        <v>13</v>
      </c>
      <c r="D2644" s="3" t="s">
        <v>14</v>
      </c>
      <c r="E2644" s="3" t="s">
        <v>3</v>
      </c>
      <c r="G2644" s="3" t="s">
        <v>15</v>
      </c>
      <c r="H2644" s="3">
        <v>1446073</v>
      </c>
      <c r="I2644" s="3">
        <v>1447059</v>
      </c>
      <c r="J2644" s="3" t="s">
        <v>16</v>
      </c>
      <c r="Q2644" s="3" t="s">
        <v>5184</v>
      </c>
      <c r="R2644" s="3">
        <v>987</v>
      </c>
      <c r="T2644" s="3" t="s">
        <v>5185</v>
      </c>
    </row>
    <row r="2645" spans="1:20" x14ac:dyDescent="0.35">
      <c r="A2645" s="2" t="s">
        <v>20</v>
      </c>
      <c r="B2645" s="3" t="s">
        <v>21</v>
      </c>
      <c r="C2645" s="3" t="s">
        <v>13</v>
      </c>
      <c r="D2645" s="3" t="s">
        <v>14</v>
      </c>
      <c r="E2645" s="3" t="s">
        <v>3</v>
      </c>
      <c r="G2645" s="3" t="s">
        <v>15</v>
      </c>
      <c r="H2645" s="3">
        <v>1446073</v>
      </c>
      <c r="I2645" s="3">
        <v>1447059</v>
      </c>
      <c r="J2645" s="3" t="s">
        <v>16</v>
      </c>
      <c r="K2645" s="3" t="s">
        <v>5186</v>
      </c>
      <c r="L2645" s="3" t="s">
        <v>5186</v>
      </c>
      <c r="N2645" s="5" t="s">
        <v>5187</v>
      </c>
      <c r="Q2645" s="3" t="s">
        <v>5184</v>
      </c>
      <c r="R2645" s="3">
        <v>987</v>
      </c>
      <c r="S2645" s="3">
        <v>328</v>
      </c>
    </row>
    <row r="2646" spans="1:20" x14ac:dyDescent="0.35">
      <c r="A2646" s="2" t="s">
        <v>11</v>
      </c>
      <c r="B2646" s="3" t="s">
        <v>12</v>
      </c>
      <c r="C2646" s="3" t="s">
        <v>13</v>
      </c>
      <c r="D2646" s="3" t="s">
        <v>14</v>
      </c>
      <c r="E2646" s="3" t="s">
        <v>3</v>
      </c>
      <c r="G2646" s="3" t="s">
        <v>15</v>
      </c>
      <c r="H2646" s="3">
        <v>1447079</v>
      </c>
      <c r="I2646" s="3">
        <v>1448359</v>
      </c>
      <c r="J2646" s="3" t="s">
        <v>16</v>
      </c>
      <c r="Q2646" s="3" t="s">
        <v>5188</v>
      </c>
      <c r="R2646" s="3">
        <v>1281</v>
      </c>
      <c r="T2646" s="3" t="s">
        <v>5189</v>
      </c>
    </row>
    <row r="2647" spans="1:20" x14ac:dyDescent="0.35">
      <c r="A2647" s="2" t="s">
        <v>20</v>
      </c>
      <c r="B2647" s="3" t="s">
        <v>21</v>
      </c>
      <c r="C2647" s="3" t="s">
        <v>13</v>
      </c>
      <c r="D2647" s="3" t="s">
        <v>14</v>
      </c>
      <c r="E2647" s="3" t="s">
        <v>3</v>
      </c>
      <c r="G2647" s="3" t="s">
        <v>15</v>
      </c>
      <c r="H2647" s="3">
        <v>1447079</v>
      </c>
      <c r="I2647" s="3">
        <v>1448359</v>
      </c>
      <c r="J2647" s="3" t="s">
        <v>16</v>
      </c>
      <c r="K2647" s="3" t="s">
        <v>5190</v>
      </c>
      <c r="L2647" s="3" t="s">
        <v>5190</v>
      </c>
      <c r="N2647" s="5" t="s">
        <v>5191</v>
      </c>
      <c r="Q2647" s="3" t="s">
        <v>5188</v>
      </c>
      <c r="R2647" s="3">
        <v>1281</v>
      </c>
      <c r="S2647" s="3">
        <v>426</v>
      </c>
    </row>
    <row r="2648" spans="1:20" x14ac:dyDescent="0.35">
      <c r="A2648" s="2" t="s">
        <v>11</v>
      </c>
      <c r="B2648" s="3" t="s">
        <v>12</v>
      </c>
      <c r="C2648" s="3" t="s">
        <v>13</v>
      </c>
      <c r="D2648" s="3" t="s">
        <v>14</v>
      </c>
      <c r="E2648" s="3" t="s">
        <v>3</v>
      </c>
      <c r="G2648" s="3" t="s">
        <v>15</v>
      </c>
      <c r="H2648" s="3">
        <v>1448356</v>
      </c>
      <c r="I2648" s="3">
        <v>1448838</v>
      </c>
      <c r="J2648" s="3" t="s">
        <v>16</v>
      </c>
      <c r="Q2648" s="3" t="s">
        <v>5192</v>
      </c>
      <c r="R2648" s="3">
        <v>483</v>
      </c>
      <c r="T2648" s="3" t="s">
        <v>5193</v>
      </c>
    </row>
    <row r="2649" spans="1:20" x14ac:dyDescent="0.35">
      <c r="A2649" s="2" t="s">
        <v>20</v>
      </c>
      <c r="B2649" s="3" t="s">
        <v>21</v>
      </c>
      <c r="C2649" s="3" t="s">
        <v>13</v>
      </c>
      <c r="D2649" s="3" t="s">
        <v>14</v>
      </c>
      <c r="E2649" s="3" t="s">
        <v>3</v>
      </c>
      <c r="G2649" s="3" t="s">
        <v>15</v>
      </c>
      <c r="H2649" s="3">
        <v>1448356</v>
      </c>
      <c r="I2649" s="3">
        <v>1448838</v>
      </c>
      <c r="J2649" s="3" t="s">
        <v>16</v>
      </c>
      <c r="K2649" s="3" t="s">
        <v>5194</v>
      </c>
      <c r="L2649" s="3" t="s">
        <v>5194</v>
      </c>
      <c r="N2649" s="5" t="s">
        <v>1186</v>
      </c>
      <c r="Q2649" s="3" t="s">
        <v>5192</v>
      </c>
      <c r="R2649" s="3">
        <v>483</v>
      </c>
      <c r="S2649" s="3">
        <v>160</v>
      </c>
    </row>
    <row r="2650" spans="1:20" x14ac:dyDescent="0.35">
      <c r="A2650" s="2" t="s">
        <v>11</v>
      </c>
      <c r="B2650" s="3" t="s">
        <v>12</v>
      </c>
      <c r="C2650" s="3" t="s">
        <v>13</v>
      </c>
      <c r="D2650" s="3" t="s">
        <v>14</v>
      </c>
      <c r="E2650" s="3" t="s">
        <v>3</v>
      </c>
      <c r="G2650" s="3" t="s">
        <v>15</v>
      </c>
      <c r="H2650" s="3">
        <v>1448835</v>
      </c>
      <c r="I2650" s="3">
        <v>1449311</v>
      </c>
      <c r="J2650" s="3" t="s">
        <v>16</v>
      </c>
      <c r="Q2650" s="3" t="s">
        <v>5195</v>
      </c>
      <c r="R2650" s="3">
        <v>477</v>
      </c>
      <c r="T2650" s="3" t="s">
        <v>5196</v>
      </c>
    </row>
    <row r="2651" spans="1:20" x14ac:dyDescent="0.35">
      <c r="A2651" s="2" t="s">
        <v>20</v>
      </c>
      <c r="B2651" s="3" t="s">
        <v>21</v>
      </c>
      <c r="C2651" s="3" t="s">
        <v>13</v>
      </c>
      <c r="D2651" s="3" t="s">
        <v>14</v>
      </c>
      <c r="E2651" s="3" t="s">
        <v>3</v>
      </c>
      <c r="G2651" s="3" t="s">
        <v>15</v>
      </c>
      <c r="H2651" s="3">
        <v>1448835</v>
      </c>
      <c r="I2651" s="3">
        <v>1449311</v>
      </c>
      <c r="J2651" s="3" t="s">
        <v>16</v>
      </c>
      <c r="K2651" s="3" t="s">
        <v>5197</v>
      </c>
      <c r="L2651" s="3" t="s">
        <v>5197</v>
      </c>
      <c r="N2651" s="5" t="s">
        <v>5198</v>
      </c>
      <c r="Q2651" s="3" t="s">
        <v>5195</v>
      </c>
      <c r="R2651" s="3">
        <v>477</v>
      </c>
      <c r="S2651" s="3">
        <v>158</v>
      </c>
    </row>
    <row r="2652" spans="1:20" x14ac:dyDescent="0.35">
      <c r="A2652" s="2" t="s">
        <v>11</v>
      </c>
      <c r="B2652" s="3" t="s">
        <v>12</v>
      </c>
      <c r="C2652" s="3" t="s">
        <v>13</v>
      </c>
      <c r="D2652" s="3" t="s">
        <v>14</v>
      </c>
      <c r="E2652" s="3" t="s">
        <v>3</v>
      </c>
      <c r="G2652" s="3" t="s">
        <v>15</v>
      </c>
      <c r="H2652" s="3">
        <v>1449321</v>
      </c>
      <c r="I2652" s="3">
        <v>1450319</v>
      </c>
      <c r="J2652" s="3" t="s">
        <v>16</v>
      </c>
      <c r="Q2652" s="3" t="s">
        <v>5199</v>
      </c>
      <c r="R2652" s="3">
        <v>999</v>
      </c>
      <c r="T2652" s="3" t="s">
        <v>5200</v>
      </c>
    </row>
    <row r="2653" spans="1:20" x14ac:dyDescent="0.35">
      <c r="A2653" s="2" t="s">
        <v>20</v>
      </c>
      <c r="B2653" s="3" t="s">
        <v>21</v>
      </c>
      <c r="C2653" s="3" t="s">
        <v>13</v>
      </c>
      <c r="D2653" s="3" t="s">
        <v>14</v>
      </c>
      <c r="E2653" s="3" t="s">
        <v>3</v>
      </c>
      <c r="G2653" s="3" t="s">
        <v>15</v>
      </c>
      <c r="H2653" s="3">
        <v>1449321</v>
      </c>
      <c r="I2653" s="3">
        <v>1450319</v>
      </c>
      <c r="J2653" s="3" t="s">
        <v>16</v>
      </c>
      <c r="K2653" s="3" t="s">
        <v>5201</v>
      </c>
      <c r="L2653" s="3" t="s">
        <v>5201</v>
      </c>
      <c r="N2653" s="5" t="s">
        <v>5202</v>
      </c>
      <c r="Q2653" s="3" t="s">
        <v>5199</v>
      </c>
      <c r="R2653" s="3">
        <v>999</v>
      </c>
      <c r="S2653" s="3">
        <v>332</v>
      </c>
    </row>
    <row r="2654" spans="1:20" x14ac:dyDescent="0.35">
      <c r="A2654" s="2" t="s">
        <v>11</v>
      </c>
      <c r="B2654" s="3" t="s">
        <v>12</v>
      </c>
      <c r="C2654" s="3" t="s">
        <v>13</v>
      </c>
      <c r="D2654" s="3" t="s">
        <v>14</v>
      </c>
      <c r="E2654" s="3" t="s">
        <v>3</v>
      </c>
      <c r="G2654" s="3" t="s">
        <v>15</v>
      </c>
      <c r="H2654" s="3">
        <v>1450545</v>
      </c>
      <c r="I2654" s="3">
        <v>1451345</v>
      </c>
      <c r="J2654" s="3" t="s">
        <v>28</v>
      </c>
      <c r="Q2654" s="3" t="s">
        <v>5203</v>
      </c>
      <c r="R2654" s="3">
        <v>801</v>
      </c>
      <c r="T2654" s="3" t="s">
        <v>5204</v>
      </c>
    </row>
    <row r="2655" spans="1:20" x14ac:dyDescent="0.35">
      <c r="A2655" s="2" t="s">
        <v>20</v>
      </c>
      <c r="B2655" s="3" t="s">
        <v>21</v>
      </c>
      <c r="C2655" s="3" t="s">
        <v>13</v>
      </c>
      <c r="D2655" s="3" t="s">
        <v>14</v>
      </c>
      <c r="E2655" s="3" t="s">
        <v>3</v>
      </c>
      <c r="G2655" s="3" t="s">
        <v>15</v>
      </c>
      <c r="H2655" s="3">
        <v>1450545</v>
      </c>
      <c r="I2655" s="3">
        <v>1451345</v>
      </c>
      <c r="J2655" s="3" t="s">
        <v>28</v>
      </c>
      <c r="K2655" s="3" t="s">
        <v>5205</v>
      </c>
      <c r="L2655" s="3" t="s">
        <v>5205</v>
      </c>
      <c r="N2655" s="5" t="s">
        <v>5206</v>
      </c>
      <c r="Q2655" s="3" t="s">
        <v>5203</v>
      </c>
      <c r="R2655" s="3">
        <v>801</v>
      </c>
      <c r="S2655" s="3">
        <v>266</v>
      </c>
    </row>
    <row r="2656" spans="1:20" x14ac:dyDescent="0.35">
      <c r="A2656" s="2" t="s">
        <v>11</v>
      </c>
      <c r="B2656" s="3" t="s">
        <v>12</v>
      </c>
      <c r="C2656" s="3" t="s">
        <v>13</v>
      </c>
      <c r="D2656" s="3" t="s">
        <v>14</v>
      </c>
      <c r="E2656" s="3" t="s">
        <v>3</v>
      </c>
      <c r="G2656" s="3" t="s">
        <v>15</v>
      </c>
      <c r="H2656" s="3">
        <v>1451428</v>
      </c>
      <c r="I2656" s="3">
        <v>1452006</v>
      </c>
      <c r="J2656" s="3" t="s">
        <v>16</v>
      </c>
      <c r="Q2656" s="3" t="s">
        <v>5207</v>
      </c>
      <c r="R2656" s="3">
        <v>579</v>
      </c>
      <c r="T2656" s="3" t="s">
        <v>5208</v>
      </c>
    </row>
    <row r="2657" spans="1:20" x14ac:dyDescent="0.35">
      <c r="A2657" s="2" t="s">
        <v>20</v>
      </c>
      <c r="B2657" s="3" t="s">
        <v>21</v>
      </c>
      <c r="C2657" s="3" t="s">
        <v>13</v>
      </c>
      <c r="D2657" s="3" t="s">
        <v>14</v>
      </c>
      <c r="E2657" s="3" t="s">
        <v>3</v>
      </c>
      <c r="G2657" s="3" t="s">
        <v>15</v>
      </c>
      <c r="H2657" s="3">
        <v>1451428</v>
      </c>
      <c r="I2657" s="3">
        <v>1452006</v>
      </c>
      <c r="J2657" s="3" t="s">
        <v>16</v>
      </c>
      <c r="K2657" s="3" t="s">
        <v>5209</v>
      </c>
      <c r="L2657" s="3" t="s">
        <v>5209</v>
      </c>
      <c r="N2657" s="5" t="s">
        <v>449</v>
      </c>
      <c r="Q2657" s="3" t="s">
        <v>5207</v>
      </c>
      <c r="R2657" s="3">
        <v>579</v>
      </c>
      <c r="S2657" s="3">
        <v>192</v>
      </c>
    </row>
    <row r="2658" spans="1:20" x14ac:dyDescent="0.35">
      <c r="A2658" s="2" t="s">
        <v>11</v>
      </c>
      <c r="B2658" s="3" t="s">
        <v>12</v>
      </c>
      <c r="C2658" s="3" t="s">
        <v>13</v>
      </c>
      <c r="D2658" s="3" t="s">
        <v>14</v>
      </c>
      <c r="E2658" s="3" t="s">
        <v>3</v>
      </c>
      <c r="G2658" s="3" t="s">
        <v>15</v>
      </c>
      <c r="H2658" s="3">
        <v>1452145</v>
      </c>
      <c r="I2658" s="3">
        <v>1453449</v>
      </c>
      <c r="J2658" s="3" t="s">
        <v>16</v>
      </c>
      <c r="Q2658" s="3" t="s">
        <v>5210</v>
      </c>
      <c r="R2658" s="3">
        <v>1305</v>
      </c>
      <c r="T2658" s="3" t="s">
        <v>5211</v>
      </c>
    </row>
    <row r="2659" spans="1:20" x14ac:dyDescent="0.35">
      <c r="A2659" s="2" t="s">
        <v>20</v>
      </c>
      <c r="B2659" s="3" t="s">
        <v>21</v>
      </c>
      <c r="C2659" s="3" t="s">
        <v>13</v>
      </c>
      <c r="D2659" s="3" t="s">
        <v>14</v>
      </c>
      <c r="E2659" s="3" t="s">
        <v>3</v>
      </c>
      <c r="G2659" s="3" t="s">
        <v>15</v>
      </c>
      <c r="H2659" s="3">
        <v>1452145</v>
      </c>
      <c r="I2659" s="3">
        <v>1453449</v>
      </c>
      <c r="J2659" s="3" t="s">
        <v>16</v>
      </c>
      <c r="K2659" s="3" t="s">
        <v>5212</v>
      </c>
      <c r="L2659" s="3" t="s">
        <v>5212</v>
      </c>
      <c r="N2659" s="5" t="s">
        <v>3491</v>
      </c>
      <c r="Q2659" s="3" t="s">
        <v>5210</v>
      </c>
      <c r="R2659" s="3">
        <v>1305</v>
      </c>
      <c r="S2659" s="3">
        <v>434</v>
      </c>
    </row>
    <row r="2660" spans="1:20" x14ac:dyDescent="0.35">
      <c r="A2660" s="2" t="s">
        <v>11</v>
      </c>
      <c r="B2660" s="3" t="s">
        <v>12</v>
      </c>
      <c r="C2660" s="3" t="s">
        <v>13</v>
      </c>
      <c r="D2660" s="3" t="s">
        <v>14</v>
      </c>
      <c r="E2660" s="3" t="s">
        <v>3</v>
      </c>
      <c r="G2660" s="3" t="s">
        <v>15</v>
      </c>
      <c r="H2660" s="3">
        <v>1453439</v>
      </c>
      <c r="I2660" s="3">
        <v>1454104</v>
      </c>
      <c r="J2660" s="3" t="s">
        <v>16</v>
      </c>
      <c r="Q2660" s="3" t="s">
        <v>5213</v>
      </c>
      <c r="R2660" s="3">
        <v>666</v>
      </c>
      <c r="T2660" s="3" t="s">
        <v>5214</v>
      </c>
    </row>
    <row r="2661" spans="1:20" x14ac:dyDescent="0.35">
      <c r="A2661" s="2" t="s">
        <v>20</v>
      </c>
      <c r="B2661" s="3" t="s">
        <v>21</v>
      </c>
      <c r="C2661" s="3" t="s">
        <v>13</v>
      </c>
      <c r="D2661" s="3" t="s">
        <v>14</v>
      </c>
      <c r="E2661" s="3" t="s">
        <v>3</v>
      </c>
      <c r="G2661" s="3" t="s">
        <v>15</v>
      </c>
      <c r="H2661" s="3">
        <v>1453439</v>
      </c>
      <c r="I2661" s="3">
        <v>1454104</v>
      </c>
      <c r="J2661" s="3" t="s">
        <v>16</v>
      </c>
      <c r="K2661" s="3" t="s">
        <v>5215</v>
      </c>
      <c r="L2661" s="3" t="s">
        <v>5215</v>
      </c>
      <c r="N2661" s="5" t="s">
        <v>5216</v>
      </c>
      <c r="Q2661" s="3" t="s">
        <v>5213</v>
      </c>
      <c r="R2661" s="3">
        <v>666</v>
      </c>
      <c r="S2661" s="3">
        <v>221</v>
      </c>
    </row>
    <row r="2662" spans="1:20" x14ac:dyDescent="0.35">
      <c r="A2662" s="2" t="s">
        <v>11</v>
      </c>
      <c r="B2662" s="3" t="s">
        <v>12</v>
      </c>
      <c r="C2662" s="3" t="s">
        <v>13</v>
      </c>
      <c r="D2662" s="3" t="s">
        <v>14</v>
      </c>
      <c r="E2662" s="3" t="s">
        <v>3</v>
      </c>
      <c r="G2662" s="3" t="s">
        <v>15</v>
      </c>
      <c r="H2662" s="3">
        <v>1454114</v>
      </c>
      <c r="I2662" s="3">
        <v>1454935</v>
      </c>
      <c r="J2662" s="3" t="s">
        <v>16</v>
      </c>
      <c r="O2662" s="2" t="s">
        <v>5217</v>
      </c>
      <c r="Q2662" s="3" t="s">
        <v>5218</v>
      </c>
      <c r="R2662" s="3">
        <v>822</v>
      </c>
      <c r="T2662" s="3" t="s">
        <v>5219</v>
      </c>
    </row>
    <row r="2663" spans="1:20" x14ac:dyDescent="0.35">
      <c r="A2663" s="2" t="s">
        <v>20</v>
      </c>
      <c r="B2663" s="3" t="s">
        <v>21</v>
      </c>
      <c r="C2663" s="3" t="s">
        <v>13</v>
      </c>
      <c r="D2663" s="3" t="s">
        <v>14</v>
      </c>
      <c r="E2663" s="3" t="s">
        <v>3</v>
      </c>
      <c r="G2663" s="3" t="s">
        <v>15</v>
      </c>
      <c r="H2663" s="3">
        <v>1454114</v>
      </c>
      <c r="I2663" s="3">
        <v>1454935</v>
      </c>
      <c r="J2663" s="3" t="s">
        <v>16</v>
      </c>
      <c r="K2663" s="3" t="s">
        <v>5220</v>
      </c>
      <c r="L2663" s="3" t="s">
        <v>5220</v>
      </c>
      <c r="N2663" s="5" t="s">
        <v>5221</v>
      </c>
      <c r="O2663" s="2" t="s">
        <v>5217</v>
      </c>
      <c r="Q2663" s="3" t="s">
        <v>5218</v>
      </c>
      <c r="R2663" s="3">
        <v>822</v>
      </c>
      <c r="S2663" s="3">
        <v>273</v>
      </c>
    </row>
    <row r="2664" spans="1:20" x14ac:dyDescent="0.35">
      <c r="A2664" s="2" t="s">
        <v>11</v>
      </c>
      <c r="B2664" s="3" t="s">
        <v>12</v>
      </c>
      <c r="C2664" s="3" t="s">
        <v>13</v>
      </c>
      <c r="D2664" s="3" t="s">
        <v>14</v>
      </c>
      <c r="E2664" s="3" t="s">
        <v>3</v>
      </c>
      <c r="G2664" s="3" t="s">
        <v>15</v>
      </c>
      <c r="H2664" s="3">
        <v>1454928</v>
      </c>
      <c r="I2664" s="3">
        <v>1455731</v>
      </c>
      <c r="J2664" s="3" t="s">
        <v>16</v>
      </c>
      <c r="Q2664" s="3" t="s">
        <v>5222</v>
      </c>
      <c r="R2664" s="3">
        <v>804</v>
      </c>
      <c r="T2664" s="3" t="s">
        <v>5223</v>
      </c>
    </row>
    <row r="2665" spans="1:20" x14ac:dyDescent="0.35">
      <c r="A2665" s="2" t="s">
        <v>20</v>
      </c>
      <c r="B2665" s="3" t="s">
        <v>21</v>
      </c>
      <c r="C2665" s="3" t="s">
        <v>13</v>
      </c>
      <c r="D2665" s="3" t="s">
        <v>14</v>
      </c>
      <c r="E2665" s="3" t="s">
        <v>3</v>
      </c>
      <c r="G2665" s="3" t="s">
        <v>15</v>
      </c>
      <c r="H2665" s="3">
        <v>1454928</v>
      </c>
      <c r="I2665" s="3">
        <v>1455731</v>
      </c>
      <c r="J2665" s="3" t="s">
        <v>16</v>
      </c>
      <c r="K2665" s="3" t="s">
        <v>5224</v>
      </c>
      <c r="L2665" s="3" t="s">
        <v>5224</v>
      </c>
      <c r="N2665" s="5" t="s">
        <v>5225</v>
      </c>
      <c r="Q2665" s="3" t="s">
        <v>5222</v>
      </c>
      <c r="R2665" s="3">
        <v>804</v>
      </c>
      <c r="S2665" s="3">
        <v>267</v>
      </c>
    </row>
    <row r="2666" spans="1:20" x14ac:dyDescent="0.35">
      <c r="A2666" s="2" t="s">
        <v>11</v>
      </c>
      <c r="B2666" s="3" t="s">
        <v>12</v>
      </c>
      <c r="C2666" s="3" t="s">
        <v>13</v>
      </c>
      <c r="D2666" s="3" t="s">
        <v>14</v>
      </c>
      <c r="E2666" s="3" t="s">
        <v>3</v>
      </c>
      <c r="G2666" s="3" t="s">
        <v>15</v>
      </c>
      <c r="H2666" s="3">
        <v>1456218</v>
      </c>
      <c r="I2666" s="3">
        <v>1457165</v>
      </c>
      <c r="J2666" s="3" t="s">
        <v>16</v>
      </c>
      <c r="Q2666" s="3" t="s">
        <v>5226</v>
      </c>
      <c r="R2666" s="3">
        <v>948</v>
      </c>
      <c r="T2666" s="3" t="s">
        <v>5227</v>
      </c>
    </row>
    <row r="2667" spans="1:20" x14ac:dyDescent="0.35">
      <c r="A2667" s="2" t="s">
        <v>20</v>
      </c>
      <c r="B2667" s="3" t="s">
        <v>21</v>
      </c>
      <c r="C2667" s="3" t="s">
        <v>13</v>
      </c>
      <c r="D2667" s="3" t="s">
        <v>14</v>
      </c>
      <c r="E2667" s="3" t="s">
        <v>3</v>
      </c>
      <c r="G2667" s="3" t="s">
        <v>15</v>
      </c>
      <c r="H2667" s="3">
        <v>1456218</v>
      </c>
      <c r="I2667" s="3">
        <v>1457165</v>
      </c>
      <c r="J2667" s="3" t="s">
        <v>16</v>
      </c>
      <c r="K2667" s="3" t="s">
        <v>5228</v>
      </c>
      <c r="L2667" s="3" t="s">
        <v>5228</v>
      </c>
      <c r="N2667" s="5" t="s">
        <v>5229</v>
      </c>
      <c r="Q2667" s="3" t="s">
        <v>5226</v>
      </c>
      <c r="R2667" s="3">
        <v>948</v>
      </c>
      <c r="S2667" s="3">
        <v>315</v>
      </c>
    </row>
    <row r="2668" spans="1:20" x14ac:dyDescent="0.35">
      <c r="A2668" s="2" t="s">
        <v>11</v>
      </c>
      <c r="B2668" s="3" t="s">
        <v>12</v>
      </c>
      <c r="C2668" s="3" t="s">
        <v>13</v>
      </c>
      <c r="D2668" s="3" t="s">
        <v>14</v>
      </c>
      <c r="E2668" s="3" t="s">
        <v>3</v>
      </c>
      <c r="G2668" s="3" t="s">
        <v>15</v>
      </c>
      <c r="H2668" s="3">
        <v>1457188</v>
      </c>
      <c r="I2668" s="3">
        <v>1457841</v>
      </c>
      <c r="J2668" s="3" t="s">
        <v>16</v>
      </c>
      <c r="O2668" s="2" t="s">
        <v>5230</v>
      </c>
      <c r="Q2668" s="3" t="s">
        <v>5231</v>
      </c>
      <c r="R2668" s="3">
        <v>654</v>
      </c>
      <c r="T2668" s="3" t="s">
        <v>5232</v>
      </c>
    </row>
    <row r="2669" spans="1:20" x14ac:dyDescent="0.35">
      <c r="A2669" s="2" t="s">
        <v>20</v>
      </c>
      <c r="B2669" s="3" t="s">
        <v>21</v>
      </c>
      <c r="C2669" s="3" t="s">
        <v>13</v>
      </c>
      <c r="D2669" s="3" t="s">
        <v>14</v>
      </c>
      <c r="E2669" s="3" t="s">
        <v>3</v>
      </c>
      <c r="G2669" s="3" t="s">
        <v>15</v>
      </c>
      <c r="H2669" s="3">
        <v>1457188</v>
      </c>
      <c r="I2669" s="3">
        <v>1457841</v>
      </c>
      <c r="J2669" s="3" t="s">
        <v>16</v>
      </c>
      <c r="K2669" s="3" t="s">
        <v>5233</v>
      </c>
      <c r="L2669" s="3" t="s">
        <v>5233</v>
      </c>
      <c r="N2669" s="5" t="s">
        <v>5234</v>
      </c>
      <c r="O2669" s="2" t="s">
        <v>5230</v>
      </c>
      <c r="Q2669" s="3" t="s">
        <v>5231</v>
      </c>
      <c r="R2669" s="3">
        <v>654</v>
      </c>
      <c r="S2669" s="3">
        <v>217</v>
      </c>
    </row>
    <row r="2670" spans="1:20" x14ac:dyDescent="0.35">
      <c r="A2670" s="2" t="s">
        <v>11</v>
      </c>
      <c r="B2670" s="3" t="s">
        <v>12</v>
      </c>
      <c r="C2670" s="3" t="s">
        <v>13</v>
      </c>
      <c r="D2670" s="3" t="s">
        <v>14</v>
      </c>
      <c r="E2670" s="3" t="s">
        <v>3</v>
      </c>
      <c r="G2670" s="3" t="s">
        <v>15</v>
      </c>
      <c r="H2670" s="3">
        <v>1457914</v>
      </c>
      <c r="I2670" s="3">
        <v>1458666</v>
      </c>
      <c r="J2670" s="3" t="s">
        <v>16</v>
      </c>
      <c r="Q2670" s="3" t="s">
        <v>5235</v>
      </c>
      <c r="R2670" s="3">
        <v>753</v>
      </c>
      <c r="T2670" s="3" t="s">
        <v>5236</v>
      </c>
    </row>
    <row r="2671" spans="1:20" x14ac:dyDescent="0.35">
      <c r="A2671" s="2" t="s">
        <v>20</v>
      </c>
      <c r="B2671" s="3" t="s">
        <v>21</v>
      </c>
      <c r="C2671" s="3" t="s">
        <v>13</v>
      </c>
      <c r="D2671" s="3" t="s">
        <v>14</v>
      </c>
      <c r="E2671" s="3" t="s">
        <v>3</v>
      </c>
      <c r="G2671" s="3" t="s">
        <v>15</v>
      </c>
      <c r="H2671" s="3">
        <v>1457914</v>
      </c>
      <c r="I2671" s="3">
        <v>1458666</v>
      </c>
      <c r="J2671" s="3" t="s">
        <v>16</v>
      </c>
      <c r="K2671" s="3" t="s">
        <v>5237</v>
      </c>
      <c r="L2671" s="3" t="s">
        <v>5237</v>
      </c>
      <c r="N2671" s="5" t="s">
        <v>771</v>
      </c>
      <c r="Q2671" s="3" t="s">
        <v>5235</v>
      </c>
      <c r="R2671" s="3">
        <v>753</v>
      </c>
      <c r="S2671" s="3">
        <v>250</v>
      </c>
    </row>
    <row r="2672" spans="1:20" x14ac:dyDescent="0.35">
      <c r="A2672" s="2" t="s">
        <v>11</v>
      </c>
      <c r="B2672" s="3" t="s">
        <v>12</v>
      </c>
      <c r="C2672" s="3" t="s">
        <v>13</v>
      </c>
      <c r="D2672" s="3" t="s">
        <v>14</v>
      </c>
      <c r="E2672" s="3" t="s">
        <v>3</v>
      </c>
      <c r="G2672" s="3" t="s">
        <v>15</v>
      </c>
      <c r="H2672" s="3">
        <v>1458656</v>
      </c>
      <c r="I2672" s="3">
        <v>1459384</v>
      </c>
      <c r="J2672" s="3" t="s">
        <v>16</v>
      </c>
      <c r="Q2672" s="3" t="s">
        <v>5238</v>
      </c>
      <c r="R2672" s="3">
        <v>729</v>
      </c>
      <c r="T2672" s="3" t="s">
        <v>5239</v>
      </c>
    </row>
    <row r="2673" spans="1:20" x14ac:dyDescent="0.35">
      <c r="A2673" s="2" t="s">
        <v>20</v>
      </c>
      <c r="B2673" s="3" t="s">
        <v>21</v>
      </c>
      <c r="C2673" s="3" t="s">
        <v>13</v>
      </c>
      <c r="D2673" s="3" t="s">
        <v>14</v>
      </c>
      <c r="E2673" s="3" t="s">
        <v>3</v>
      </c>
      <c r="G2673" s="3" t="s">
        <v>15</v>
      </c>
      <c r="H2673" s="3">
        <v>1458656</v>
      </c>
      <c r="I2673" s="3">
        <v>1459384</v>
      </c>
      <c r="J2673" s="3" t="s">
        <v>16</v>
      </c>
      <c r="K2673" s="3" t="s">
        <v>5240</v>
      </c>
      <c r="L2673" s="3" t="s">
        <v>5240</v>
      </c>
      <c r="N2673" s="5" t="s">
        <v>226</v>
      </c>
      <c r="Q2673" s="3" t="s">
        <v>5238</v>
      </c>
      <c r="R2673" s="3">
        <v>729</v>
      </c>
      <c r="S2673" s="3">
        <v>242</v>
      </c>
    </row>
    <row r="2674" spans="1:20" x14ac:dyDescent="0.35">
      <c r="A2674" s="2" t="s">
        <v>11</v>
      </c>
      <c r="B2674" s="3" t="s">
        <v>12</v>
      </c>
      <c r="C2674" s="3" t="s">
        <v>13</v>
      </c>
      <c r="D2674" s="3" t="s">
        <v>14</v>
      </c>
      <c r="E2674" s="3" t="s">
        <v>3</v>
      </c>
      <c r="G2674" s="3" t="s">
        <v>15</v>
      </c>
      <c r="H2674" s="3">
        <v>1459656</v>
      </c>
      <c r="I2674" s="3">
        <v>1461293</v>
      </c>
      <c r="J2674" s="3" t="s">
        <v>16</v>
      </c>
      <c r="Q2674" s="3" t="s">
        <v>5241</v>
      </c>
      <c r="R2674" s="3">
        <v>1638</v>
      </c>
      <c r="T2674" s="3" t="s">
        <v>5242</v>
      </c>
    </row>
    <row r="2675" spans="1:20" x14ac:dyDescent="0.35">
      <c r="A2675" s="2" t="s">
        <v>20</v>
      </c>
      <c r="B2675" s="3" t="s">
        <v>21</v>
      </c>
      <c r="C2675" s="3" t="s">
        <v>13</v>
      </c>
      <c r="D2675" s="3" t="s">
        <v>14</v>
      </c>
      <c r="E2675" s="3" t="s">
        <v>3</v>
      </c>
      <c r="G2675" s="3" t="s">
        <v>15</v>
      </c>
      <c r="H2675" s="3">
        <v>1459656</v>
      </c>
      <c r="I2675" s="3">
        <v>1461293</v>
      </c>
      <c r="J2675" s="3" t="s">
        <v>16</v>
      </c>
      <c r="K2675" s="3" t="s">
        <v>5243</v>
      </c>
      <c r="L2675" s="3" t="s">
        <v>5243</v>
      </c>
      <c r="N2675" s="5" t="s">
        <v>5244</v>
      </c>
      <c r="Q2675" s="3" t="s">
        <v>5241</v>
      </c>
      <c r="R2675" s="3">
        <v>1638</v>
      </c>
      <c r="S2675" s="3">
        <v>545</v>
      </c>
    </row>
    <row r="2676" spans="1:20" x14ac:dyDescent="0.35">
      <c r="A2676" s="2" t="s">
        <v>11</v>
      </c>
      <c r="B2676" s="3" t="s">
        <v>12</v>
      </c>
      <c r="C2676" s="3" t="s">
        <v>13</v>
      </c>
      <c r="D2676" s="3" t="s">
        <v>14</v>
      </c>
      <c r="E2676" s="3" t="s">
        <v>3</v>
      </c>
      <c r="G2676" s="3" t="s">
        <v>15</v>
      </c>
      <c r="H2676" s="3">
        <v>1461400</v>
      </c>
      <c r="I2676" s="3">
        <v>1462002</v>
      </c>
      <c r="J2676" s="3" t="s">
        <v>28</v>
      </c>
      <c r="Q2676" s="3" t="s">
        <v>5245</v>
      </c>
      <c r="R2676" s="3">
        <v>603</v>
      </c>
      <c r="T2676" s="3" t="s">
        <v>5246</v>
      </c>
    </row>
    <row r="2677" spans="1:20" x14ac:dyDescent="0.35">
      <c r="A2677" s="2" t="s">
        <v>20</v>
      </c>
      <c r="B2677" s="3" t="s">
        <v>21</v>
      </c>
      <c r="C2677" s="3" t="s">
        <v>13</v>
      </c>
      <c r="D2677" s="3" t="s">
        <v>14</v>
      </c>
      <c r="E2677" s="3" t="s">
        <v>3</v>
      </c>
      <c r="G2677" s="3" t="s">
        <v>15</v>
      </c>
      <c r="H2677" s="3">
        <v>1461400</v>
      </c>
      <c r="I2677" s="3">
        <v>1462002</v>
      </c>
      <c r="J2677" s="3" t="s">
        <v>28</v>
      </c>
      <c r="K2677" s="3" t="s">
        <v>5247</v>
      </c>
      <c r="L2677" s="3" t="s">
        <v>5247</v>
      </c>
      <c r="N2677" s="5" t="s">
        <v>5248</v>
      </c>
      <c r="Q2677" s="3" t="s">
        <v>5245</v>
      </c>
      <c r="R2677" s="3">
        <v>603</v>
      </c>
      <c r="S2677" s="3">
        <v>200</v>
      </c>
    </row>
    <row r="2678" spans="1:20" x14ac:dyDescent="0.35">
      <c r="A2678" s="2" t="s">
        <v>11</v>
      </c>
      <c r="B2678" s="3" t="s">
        <v>12</v>
      </c>
      <c r="C2678" s="3" t="s">
        <v>13</v>
      </c>
      <c r="D2678" s="3" t="s">
        <v>14</v>
      </c>
      <c r="E2678" s="3" t="s">
        <v>3</v>
      </c>
      <c r="G2678" s="3" t="s">
        <v>15</v>
      </c>
      <c r="H2678" s="3">
        <v>1462020</v>
      </c>
      <c r="I2678" s="3">
        <v>1462577</v>
      </c>
      <c r="J2678" s="3" t="s">
        <v>28</v>
      </c>
      <c r="Q2678" s="3" t="s">
        <v>5249</v>
      </c>
      <c r="R2678" s="3">
        <v>558</v>
      </c>
      <c r="T2678" s="3" t="s">
        <v>5250</v>
      </c>
    </row>
    <row r="2679" spans="1:20" x14ac:dyDescent="0.35">
      <c r="A2679" s="2" t="s">
        <v>20</v>
      </c>
      <c r="B2679" s="3" t="s">
        <v>21</v>
      </c>
      <c r="C2679" s="3" t="s">
        <v>13</v>
      </c>
      <c r="D2679" s="3" t="s">
        <v>14</v>
      </c>
      <c r="E2679" s="3" t="s">
        <v>3</v>
      </c>
      <c r="G2679" s="3" t="s">
        <v>15</v>
      </c>
      <c r="H2679" s="3">
        <v>1462020</v>
      </c>
      <c r="I2679" s="3">
        <v>1462577</v>
      </c>
      <c r="J2679" s="3" t="s">
        <v>28</v>
      </c>
      <c r="K2679" s="3" t="s">
        <v>5251</v>
      </c>
      <c r="L2679" s="3" t="s">
        <v>5251</v>
      </c>
      <c r="N2679" s="5" t="s">
        <v>31</v>
      </c>
      <c r="Q2679" s="3" t="s">
        <v>5249</v>
      </c>
      <c r="R2679" s="3">
        <v>558</v>
      </c>
      <c r="S2679" s="3">
        <v>185</v>
      </c>
    </row>
    <row r="2680" spans="1:20" x14ac:dyDescent="0.35">
      <c r="A2680" s="2" t="s">
        <v>11</v>
      </c>
      <c r="B2680" s="3" t="s">
        <v>12</v>
      </c>
      <c r="C2680" s="3" t="s">
        <v>13</v>
      </c>
      <c r="D2680" s="3" t="s">
        <v>14</v>
      </c>
      <c r="E2680" s="3" t="s">
        <v>3</v>
      </c>
      <c r="G2680" s="3" t="s">
        <v>15</v>
      </c>
      <c r="H2680" s="3">
        <v>1462577</v>
      </c>
      <c r="I2680" s="3">
        <v>1463128</v>
      </c>
      <c r="J2680" s="3" t="s">
        <v>28</v>
      </c>
      <c r="Q2680" s="3" t="s">
        <v>5252</v>
      </c>
      <c r="R2680" s="3">
        <v>552</v>
      </c>
      <c r="T2680" s="3" t="s">
        <v>5253</v>
      </c>
    </row>
    <row r="2681" spans="1:20" x14ac:dyDescent="0.35">
      <c r="A2681" s="2" t="s">
        <v>20</v>
      </c>
      <c r="B2681" s="3" t="s">
        <v>21</v>
      </c>
      <c r="C2681" s="3" t="s">
        <v>13</v>
      </c>
      <c r="D2681" s="3" t="s">
        <v>14</v>
      </c>
      <c r="E2681" s="3" t="s">
        <v>3</v>
      </c>
      <c r="G2681" s="3" t="s">
        <v>15</v>
      </c>
      <c r="H2681" s="3">
        <v>1462577</v>
      </c>
      <c r="I2681" s="3">
        <v>1463128</v>
      </c>
      <c r="J2681" s="3" t="s">
        <v>28</v>
      </c>
      <c r="K2681" s="3" t="s">
        <v>5254</v>
      </c>
      <c r="L2681" s="3" t="s">
        <v>5254</v>
      </c>
      <c r="N2681" s="5" t="s">
        <v>2790</v>
      </c>
      <c r="Q2681" s="3" t="s">
        <v>5252</v>
      </c>
      <c r="R2681" s="3">
        <v>552</v>
      </c>
      <c r="S2681" s="3">
        <v>183</v>
      </c>
    </row>
    <row r="2682" spans="1:20" x14ac:dyDescent="0.35">
      <c r="A2682" s="2" t="s">
        <v>11</v>
      </c>
      <c r="B2682" s="3" t="s">
        <v>12</v>
      </c>
      <c r="C2682" s="3" t="s">
        <v>13</v>
      </c>
      <c r="D2682" s="3" t="s">
        <v>14</v>
      </c>
      <c r="E2682" s="3" t="s">
        <v>3</v>
      </c>
      <c r="G2682" s="3" t="s">
        <v>15</v>
      </c>
      <c r="H2682" s="3">
        <v>1463132</v>
      </c>
      <c r="I2682" s="3">
        <v>1463941</v>
      </c>
      <c r="J2682" s="3" t="s">
        <v>28</v>
      </c>
      <c r="Q2682" s="3" t="s">
        <v>5255</v>
      </c>
      <c r="R2682" s="3">
        <v>810</v>
      </c>
      <c r="T2682" s="3" t="s">
        <v>5256</v>
      </c>
    </row>
    <row r="2683" spans="1:20" x14ac:dyDescent="0.35">
      <c r="A2683" s="2" t="s">
        <v>20</v>
      </c>
      <c r="B2683" s="3" t="s">
        <v>21</v>
      </c>
      <c r="C2683" s="3" t="s">
        <v>13</v>
      </c>
      <c r="D2683" s="3" t="s">
        <v>14</v>
      </c>
      <c r="E2683" s="3" t="s">
        <v>3</v>
      </c>
      <c r="G2683" s="3" t="s">
        <v>15</v>
      </c>
      <c r="H2683" s="3">
        <v>1463132</v>
      </c>
      <c r="I2683" s="3">
        <v>1463941</v>
      </c>
      <c r="J2683" s="3" t="s">
        <v>28</v>
      </c>
      <c r="K2683" s="3" t="s">
        <v>5257</v>
      </c>
      <c r="L2683" s="3" t="s">
        <v>5257</v>
      </c>
      <c r="N2683" s="5" t="s">
        <v>5258</v>
      </c>
      <c r="Q2683" s="3" t="s">
        <v>5255</v>
      </c>
      <c r="R2683" s="3">
        <v>810</v>
      </c>
      <c r="S2683" s="3">
        <v>269</v>
      </c>
    </row>
    <row r="2684" spans="1:20" x14ac:dyDescent="0.35">
      <c r="A2684" s="2" t="s">
        <v>11</v>
      </c>
      <c r="B2684" s="3" t="s">
        <v>12</v>
      </c>
      <c r="C2684" s="3" t="s">
        <v>13</v>
      </c>
      <c r="D2684" s="3" t="s">
        <v>14</v>
      </c>
      <c r="E2684" s="3" t="s">
        <v>3</v>
      </c>
      <c r="G2684" s="3" t="s">
        <v>15</v>
      </c>
      <c r="H2684" s="3">
        <v>1464005</v>
      </c>
      <c r="I2684" s="3">
        <v>1465573</v>
      </c>
      <c r="J2684" s="3" t="s">
        <v>16</v>
      </c>
      <c r="Q2684" s="3" t="s">
        <v>5259</v>
      </c>
      <c r="R2684" s="3">
        <v>1569</v>
      </c>
      <c r="T2684" s="3" t="s">
        <v>5260</v>
      </c>
    </row>
    <row r="2685" spans="1:20" x14ac:dyDescent="0.35">
      <c r="A2685" s="2" t="s">
        <v>20</v>
      </c>
      <c r="B2685" s="3" t="s">
        <v>21</v>
      </c>
      <c r="C2685" s="3" t="s">
        <v>13</v>
      </c>
      <c r="D2685" s="3" t="s">
        <v>14</v>
      </c>
      <c r="E2685" s="3" t="s">
        <v>3</v>
      </c>
      <c r="G2685" s="3" t="s">
        <v>15</v>
      </c>
      <c r="H2685" s="3">
        <v>1464005</v>
      </c>
      <c r="I2685" s="3">
        <v>1465573</v>
      </c>
      <c r="J2685" s="3" t="s">
        <v>16</v>
      </c>
      <c r="K2685" s="3" t="s">
        <v>5261</v>
      </c>
      <c r="L2685" s="3" t="s">
        <v>5261</v>
      </c>
      <c r="N2685" s="5" t="s">
        <v>5262</v>
      </c>
      <c r="Q2685" s="3" t="s">
        <v>5259</v>
      </c>
      <c r="R2685" s="3">
        <v>1569</v>
      </c>
      <c r="S2685" s="3">
        <v>522</v>
      </c>
    </row>
    <row r="2686" spans="1:20" x14ac:dyDescent="0.35">
      <c r="A2686" s="2" t="s">
        <v>11</v>
      </c>
      <c r="B2686" s="3" t="s">
        <v>12</v>
      </c>
      <c r="C2686" s="3" t="s">
        <v>13</v>
      </c>
      <c r="D2686" s="3" t="s">
        <v>14</v>
      </c>
      <c r="E2686" s="3" t="s">
        <v>3</v>
      </c>
      <c r="G2686" s="3" t="s">
        <v>15</v>
      </c>
      <c r="H2686" s="3">
        <v>1465620</v>
      </c>
      <c r="I2686" s="3">
        <v>1466585</v>
      </c>
      <c r="J2686" s="3" t="s">
        <v>16</v>
      </c>
      <c r="Q2686" s="3" t="s">
        <v>5263</v>
      </c>
      <c r="R2686" s="3">
        <v>966</v>
      </c>
      <c r="T2686" s="3" t="s">
        <v>5264</v>
      </c>
    </row>
    <row r="2687" spans="1:20" x14ac:dyDescent="0.35">
      <c r="A2687" s="2" t="s">
        <v>20</v>
      </c>
      <c r="B2687" s="3" t="s">
        <v>21</v>
      </c>
      <c r="C2687" s="3" t="s">
        <v>13</v>
      </c>
      <c r="D2687" s="3" t="s">
        <v>14</v>
      </c>
      <c r="E2687" s="3" t="s">
        <v>3</v>
      </c>
      <c r="G2687" s="3" t="s">
        <v>15</v>
      </c>
      <c r="H2687" s="3">
        <v>1465620</v>
      </c>
      <c r="I2687" s="3">
        <v>1466585</v>
      </c>
      <c r="J2687" s="3" t="s">
        <v>16</v>
      </c>
      <c r="K2687" s="3" t="s">
        <v>5265</v>
      </c>
      <c r="L2687" s="3" t="s">
        <v>5265</v>
      </c>
      <c r="N2687" s="5" t="s">
        <v>5266</v>
      </c>
      <c r="Q2687" s="3" t="s">
        <v>5263</v>
      </c>
      <c r="R2687" s="3">
        <v>966</v>
      </c>
      <c r="S2687" s="3">
        <v>321</v>
      </c>
    </row>
    <row r="2688" spans="1:20" x14ac:dyDescent="0.35">
      <c r="A2688" s="2" t="s">
        <v>11</v>
      </c>
      <c r="B2688" s="3" t="s">
        <v>12</v>
      </c>
      <c r="C2688" s="3" t="s">
        <v>13</v>
      </c>
      <c r="D2688" s="3" t="s">
        <v>14</v>
      </c>
      <c r="E2688" s="3" t="s">
        <v>3</v>
      </c>
      <c r="G2688" s="3" t="s">
        <v>15</v>
      </c>
      <c r="H2688" s="3">
        <v>1466838</v>
      </c>
      <c r="I2688" s="3">
        <v>1468355</v>
      </c>
      <c r="J2688" s="3" t="s">
        <v>28</v>
      </c>
      <c r="Q2688" s="3" t="s">
        <v>5267</v>
      </c>
      <c r="R2688" s="3">
        <v>1518</v>
      </c>
      <c r="T2688" s="3" t="s">
        <v>5268</v>
      </c>
    </row>
    <row r="2689" spans="1:20" x14ac:dyDescent="0.35">
      <c r="A2689" s="2" t="s">
        <v>20</v>
      </c>
      <c r="B2689" s="3" t="s">
        <v>21</v>
      </c>
      <c r="C2689" s="3" t="s">
        <v>13</v>
      </c>
      <c r="D2689" s="3" t="s">
        <v>14</v>
      </c>
      <c r="E2689" s="3" t="s">
        <v>3</v>
      </c>
      <c r="G2689" s="3" t="s">
        <v>15</v>
      </c>
      <c r="H2689" s="3">
        <v>1466838</v>
      </c>
      <c r="I2689" s="3">
        <v>1468355</v>
      </c>
      <c r="J2689" s="3" t="s">
        <v>28</v>
      </c>
      <c r="K2689" s="3" t="s">
        <v>5269</v>
      </c>
      <c r="L2689" s="3" t="s">
        <v>5269</v>
      </c>
      <c r="N2689" s="5" t="s">
        <v>5270</v>
      </c>
      <c r="Q2689" s="3" t="s">
        <v>5267</v>
      </c>
      <c r="R2689" s="3">
        <v>1518</v>
      </c>
      <c r="S2689" s="3">
        <v>505</v>
      </c>
    </row>
    <row r="2690" spans="1:20" x14ac:dyDescent="0.35">
      <c r="A2690" s="2" t="s">
        <v>11</v>
      </c>
      <c r="B2690" s="3" t="s">
        <v>12</v>
      </c>
      <c r="C2690" s="3" t="s">
        <v>13</v>
      </c>
      <c r="D2690" s="3" t="s">
        <v>14</v>
      </c>
      <c r="E2690" s="3" t="s">
        <v>3</v>
      </c>
      <c r="G2690" s="3" t="s">
        <v>15</v>
      </c>
      <c r="H2690" s="3">
        <v>1468368</v>
      </c>
      <c r="I2690" s="3">
        <v>1469360</v>
      </c>
      <c r="J2690" s="3" t="s">
        <v>28</v>
      </c>
      <c r="Q2690" s="3" t="s">
        <v>5271</v>
      </c>
      <c r="R2690" s="3">
        <v>993</v>
      </c>
      <c r="T2690" s="3" t="s">
        <v>5272</v>
      </c>
    </row>
    <row r="2691" spans="1:20" x14ac:dyDescent="0.35">
      <c r="A2691" s="2" t="s">
        <v>20</v>
      </c>
      <c r="B2691" s="3" t="s">
        <v>21</v>
      </c>
      <c r="C2691" s="3" t="s">
        <v>13</v>
      </c>
      <c r="D2691" s="3" t="s">
        <v>14</v>
      </c>
      <c r="E2691" s="3" t="s">
        <v>3</v>
      </c>
      <c r="G2691" s="3" t="s">
        <v>15</v>
      </c>
      <c r="H2691" s="3">
        <v>1468368</v>
      </c>
      <c r="I2691" s="3">
        <v>1469360</v>
      </c>
      <c r="J2691" s="3" t="s">
        <v>28</v>
      </c>
      <c r="K2691" s="3" t="s">
        <v>5273</v>
      </c>
      <c r="L2691" s="3" t="s">
        <v>5273</v>
      </c>
      <c r="N2691" s="5" t="s">
        <v>5274</v>
      </c>
      <c r="Q2691" s="3" t="s">
        <v>5271</v>
      </c>
      <c r="R2691" s="3">
        <v>993</v>
      </c>
      <c r="S2691" s="3">
        <v>330</v>
      </c>
    </row>
    <row r="2692" spans="1:20" x14ac:dyDescent="0.35">
      <c r="A2692" s="2" t="s">
        <v>11</v>
      </c>
      <c r="B2692" s="3" t="s">
        <v>12</v>
      </c>
      <c r="C2692" s="3" t="s">
        <v>13</v>
      </c>
      <c r="D2692" s="3" t="s">
        <v>14</v>
      </c>
      <c r="E2692" s="3" t="s">
        <v>3</v>
      </c>
      <c r="G2692" s="3" t="s">
        <v>15</v>
      </c>
      <c r="H2692" s="3">
        <v>1469374</v>
      </c>
      <c r="I2692" s="3">
        <v>1470375</v>
      </c>
      <c r="J2692" s="3" t="s">
        <v>28</v>
      </c>
      <c r="Q2692" s="3" t="s">
        <v>5275</v>
      </c>
      <c r="R2692" s="3">
        <v>1002</v>
      </c>
      <c r="T2692" s="3" t="s">
        <v>5276</v>
      </c>
    </row>
    <row r="2693" spans="1:20" x14ac:dyDescent="0.35">
      <c r="A2693" s="2" t="s">
        <v>20</v>
      </c>
      <c r="B2693" s="3" t="s">
        <v>21</v>
      </c>
      <c r="C2693" s="3" t="s">
        <v>13</v>
      </c>
      <c r="D2693" s="3" t="s">
        <v>14</v>
      </c>
      <c r="E2693" s="3" t="s">
        <v>3</v>
      </c>
      <c r="G2693" s="3" t="s">
        <v>15</v>
      </c>
      <c r="H2693" s="3">
        <v>1469374</v>
      </c>
      <c r="I2693" s="3">
        <v>1470375</v>
      </c>
      <c r="J2693" s="3" t="s">
        <v>28</v>
      </c>
      <c r="K2693" s="3" t="s">
        <v>5277</v>
      </c>
      <c r="L2693" s="3" t="s">
        <v>5277</v>
      </c>
      <c r="N2693" s="5" t="s">
        <v>5278</v>
      </c>
      <c r="Q2693" s="3" t="s">
        <v>5275</v>
      </c>
      <c r="R2693" s="3">
        <v>1002</v>
      </c>
      <c r="S2693" s="3">
        <v>333</v>
      </c>
    </row>
    <row r="2694" spans="1:20" x14ac:dyDescent="0.35">
      <c r="A2694" s="2" t="s">
        <v>11</v>
      </c>
      <c r="B2694" s="3" t="s">
        <v>12</v>
      </c>
      <c r="C2694" s="3" t="s">
        <v>13</v>
      </c>
      <c r="D2694" s="3" t="s">
        <v>14</v>
      </c>
      <c r="E2694" s="3" t="s">
        <v>3</v>
      </c>
      <c r="G2694" s="3" t="s">
        <v>15</v>
      </c>
      <c r="H2694" s="3">
        <v>1470405</v>
      </c>
      <c r="I2694" s="3">
        <v>1471421</v>
      </c>
      <c r="J2694" s="3" t="s">
        <v>28</v>
      </c>
      <c r="Q2694" s="3" t="s">
        <v>5279</v>
      </c>
      <c r="R2694" s="3">
        <v>1017</v>
      </c>
      <c r="T2694" s="3" t="s">
        <v>5280</v>
      </c>
    </row>
    <row r="2695" spans="1:20" x14ac:dyDescent="0.35">
      <c r="A2695" s="2" t="s">
        <v>20</v>
      </c>
      <c r="B2695" s="3" t="s">
        <v>21</v>
      </c>
      <c r="C2695" s="3" t="s">
        <v>13</v>
      </c>
      <c r="D2695" s="3" t="s">
        <v>14</v>
      </c>
      <c r="E2695" s="3" t="s">
        <v>3</v>
      </c>
      <c r="G2695" s="3" t="s">
        <v>15</v>
      </c>
      <c r="H2695" s="3">
        <v>1470405</v>
      </c>
      <c r="I2695" s="3">
        <v>1471421</v>
      </c>
      <c r="J2695" s="3" t="s">
        <v>28</v>
      </c>
      <c r="K2695" s="3" t="s">
        <v>5281</v>
      </c>
      <c r="L2695" s="3" t="s">
        <v>5281</v>
      </c>
      <c r="N2695" s="5" t="s">
        <v>5282</v>
      </c>
      <c r="Q2695" s="3" t="s">
        <v>5279</v>
      </c>
      <c r="R2695" s="3">
        <v>1017</v>
      </c>
      <c r="S2695" s="3">
        <v>338</v>
      </c>
    </row>
    <row r="2696" spans="1:20" x14ac:dyDescent="0.35">
      <c r="A2696" s="2" t="s">
        <v>11</v>
      </c>
      <c r="B2696" s="3" t="s">
        <v>12</v>
      </c>
      <c r="C2696" s="3" t="s">
        <v>13</v>
      </c>
      <c r="D2696" s="3" t="s">
        <v>14</v>
      </c>
      <c r="E2696" s="3" t="s">
        <v>3</v>
      </c>
      <c r="G2696" s="3" t="s">
        <v>15</v>
      </c>
      <c r="H2696" s="3">
        <v>1471436</v>
      </c>
      <c r="I2696" s="3">
        <v>1472308</v>
      </c>
      <c r="J2696" s="3" t="s">
        <v>28</v>
      </c>
      <c r="Q2696" s="3" t="s">
        <v>5283</v>
      </c>
      <c r="R2696" s="3">
        <v>873</v>
      </c>
      <c r="T2696" s="3" t="s">
        <v>5284</v>
      </c>
    </row>
    <row r="2697" spans="1:20" x14ac:dyDescent="0.35">
      <c r="A2697" s="2" t="s">
        <v>20</v>
      </c>
      <c r="B2697" s="3" t="s">
        <v>21</v>
      </c>
      <c r="C2697" s="3" t="s">
        <v>13</v>
      </c>
      <c r="D2697" s="3" t="s">
        <v>14</v>
      </c>
      <c r="E2697" s="3" t="s">
        <v>3</v>
      </c>
      <c r="G2697" s="3" t="s">
        <v>15</v>
      </c>
      <c r="H2697" s="3">
        <v>1471436</v>
      </c>
      <c r="I2697" s="3">
        <v>1472308</v>
      </c>
      <c r="J2697" s="3" t="s">
        <v>28</v>
      </c>
      <c r="K2697" s="3" t="s">
        <v>5285</v>
      </c>
      <c r="L2697" s="3" t="s">
        <v>5285</v>
      </c>
      <c r="N2697" s="5" t="s">
        <v>5286</v>
      </c>
      <c r="Q2697" s="3" t="s">
        <v>5283</v>
      </c>
      <c r="R2697" s="3">
        <v>873</v>
      </c>
      <c r="S2697" s="3">
        <v>290</v>
      </c>
    </row>
    <row r="2698" spans="1:20" x14ac:dyDescent="0.35">
      <c r="A2698" s="2" t="s">
        <v>11</v>
      </c>
      <c r="B2698" s="3" t="s">
        <v>12</v>
      </c>
      <c r="C2698" s="3" t="s">
        <v>13</v>
      </c>
      <c r="D2698" s="3" t="s">
        <v>14</v>
      </c>
      <c r="E2698" s="3" t="s">
        <v>3</v>
      </c>
      <c r="G2698" s="3" t="s">
        <v>15</v>
      </c>
      <c r="H2698" s="3">
        <v>1472400</v>
      </c>
      <c r="I2698" s="3">
        <v>1472714</v>
      </c>
      <c r="J2698" s="3" t="s">
        <v>28</v>
      </c>
      <c r="Q2698" s="3" t="s">
        <v>5287</v>
      </c>
      <c r="R2698" s="3">
        <v>315</v>
      </c>
      <c r="T2698" s="3" t="s">
        <v>5288</v>
      </c>
    </row>
    <row r="2699" spans="1:20" x14ac:dyDescent="0.35">
      <c r="A2699" s="2" t="s">
        <v>20</v>
      </c>
      <c r="B2699" s="3" t="s">
        <v>21</v>
      </c>
      <c r="C2699" s="3" t="s">
        <v>13</v>
      </c>
      <c r="D2699" s="3" t="s">
        <v>14</v>
      </c>
      <c r="E2699" s="3" t="s">
        <v>3</v>
      </c>
      <c r="G2699" s="3" t="s">
        <v>15</v>
      </c>
      <c r="H2699" s="3">
        <v>1472400</v>
      </c>
      <c r="I2699" s="3">
        <v>1472714</v>
      </c>
      <c r="J2699" s="3" t="s">
        <v>28</v>
      </c>
      <c r="K2699" s="3" t="s">
        <v>5289</v>
      </c>
      <c r="L2699" s="3" t="s">
        <v>5289</v>
      </c>
      <c r="N2699" s="5" t="s">
        <v>5290</v>
      </c>
      <c r="Q2699" s="3" t="s">
        <v>5287</v>
      </c>
      <c r="R2699" s="3">
        <v>315</v>
      </c>
      <c r="S2699" s="3">
        <v>104</v>
      </c>
    </row>
    <row r="2700" spans="1:20" x14ac:dyDescent="0.35">
      <c r="A2700" s="2" t="s">
        <v>11</v>
      </c>
      <c r="B2700" s="3" t="s">
        <v>12</v>
      </c>
      <c r="C2700" s="3" t="s">
        <v>13</v>
      </c>
      <c r="D2700" s="3" t="s">
        <v>14</v>
      </c>
      <c r="E2700" s="3" t="s">
        <v>3</v>
      </c>
      <c r="G2700" s="3" t="s">
        <v>15</v>
      </c>
      <c r="H2700" s="3">
        <v>1472701</v>
      </c>
      <c r="I2700" s="3">
        <v>1473396</v>
      </c>
      <c r="J2700" s="3" t="s">
        <v>28</v>
      </c>
      <c r="Q2700" s="3" t="s">
        <v>5291</v>
      </c>
      <c r="R2700" s="3">
        <v>696</v>
      </c>
      <c r="T2700" s="3" t="s">
        <v>5292</v>
      </c>
    </row>
    <row r="2701" spans="1:20" x14ac:dyDescent="0.35">
      <c r="A2701" s="2" t="s">
        <v>20</v>
      </c>
      <c r="B2701" s="3" t="s">
        <v>21</v>
      </c>
      <c r="C2701" s="3" t="s">
        <v>13</v>
      </c>
      <c r="D2701" s="3" t="s">
        <v>14</v>
      </c>
      <c r="E2701" s="3" t="s">
        <v>3</v>
      </c>
      <c r="G2701" s="3" t="s">
        <v>15</v>
      </c>
      <c r="H2701" s="3">
        <v>1472701</v>
      </c>
      <c r="I2701" s="3">
        <v>1473396</v>
      </c>
      <c r="J2701" s="3" t="s">
        <v>28</v>
      </c>
      <c r="K2701" s="3" t="s">
        <v>5293</v>
      </c>
      <c r="L2701" s="3" t="s">
        <v>5293</v>
      </c>
      <c r="N2701" s="5" t="s">
        <v>5294</v>
      </c>
      <c r="Q2701" s="3" t="s">
        <v>5291</v>
      </c>
      <c r="R2701" s="3">
        <v>696</v>
      </c>
      <c r="S2701" s="3">
        <v>231</v>
      </c>
    </row>
    <row r="2702" spans="1:20" x14ac:dyDescent="0.35">
      <c r="A2702" s="2" t="s">
        <v>11</v>
      </c>
      <c r="B2702" s="3" t="s">
        <v>12</v>
      </c>
      <c r="C2702" s="3" t="s">
        <v>13</v>
      </c>
      <c r="D2702" s="3" t="s">
        <v>14</v>
      </c>
      <c r="E2702" s="3" t="s">
        <v>3</v>
      </c>
      <c r="G2702" s="3" t="s">
        <v>15</v>
      </c>
      <c r="H2702" s="3">
        <v>1473445</v>
      </c>
      <c r="I2702" s="3">
        <v>1474320</v>
      </c>
      <c r="J2702" s="3" t="s">
        <v>16</v>
      </c>
      <c r="O2702" s="2" t="s">
        <v>5295</v>
      </c>
      <c r="Q2702" s="3" t="s">
        <v>5296</v>
      </c>
      <c r="R2702" s="3">
        <v>876</v>
      </c>
      <c r="T2702" s="3" t="s">
        <v>5297</v>
      </c>
    </row>
    <row r="2703" spans="1:20" x14ac:dyDescent="0.35">
      <c r="A2703" s="2" t="s">
        <v>20</v>
      </c>
      <c r="B2703" s="3" t="s">
        <v>21</v>
      </c>
      <c r="C2703" s="3" t="s">
        <v>13</v>
      </c>
      <c r="D2703" s="3" t="s">
        <v>14</v>
      </c>
      <c r="E2703" s="3" t="s">
        <v>3</v>
      </c>
      <c r="G2703" s="3" t="s">
        <v>15</v>
      </c>
      <c r="H2703" s="3">
        <v>1473445</v>
      </c>
      <c r="I2703" s="3">
        <v>1474320</v>
      </c>
      <c r="J2703" s="3" t="s">
        <v>16</v>
      </c>
      <c r="K2703" s="3" t="s">
        <v>5298</v>
      </c>
      <c r="L2703" s="3" t="s">
        <v>5298</v>
      </c>
      <c r="N2703" s="5" t="s">
        <v>4479</v>
      </c>
      <c r="O2703" s="2" t="s">
        <v>5295</v>
      </c>
      <c r="Q2703" s="3" t="s">
        <v>5296</v>
      </c>
      <c r="R2703" s="3">
        <v>876</v>
      </c>
      <c r="S2703" s="3">
        <v>291</v>
      </c>
    </row>
    <row r="2704" spans="1:20" x14ac:dyDescent="0.35">
      <c r="A2704" s="2" t="s">
        <v>11</v>
      </c>
      <c r="B2704" s="3" t="s">
        <v>12</v>
      </c>
      <c r="C2704" s="3" t="s">
        <v>13</v>
      </c>
      <c r="D2704" s="3" t="s">
        <v>14</v>
      </c>
      <c r="E2704" s="3" t="s">
        <v>3</v>
      </c>
      <c r="G2704" s="3" t="s">
        <v>15</v>
      </c>
      <c r="H2704" s="3">
        <v>1474467</v>
      </c>
      <c r="I2704" s="3">
        <v>1476803</v>
      </c>
      <c r="J2704" s="3" t="s">
        <v>28</v>
      </c>
      <c r="Q2704" s="3" t="s">
        <v>5299</v>
      </c>
      <c r="R2704" s="3">
        <v>2337</v>
      </c>
      <c r="T2704" s="3" t="s">
        <v>5300</v>
      </c>
    </row>
    <row r="2705" spans="1:20" x14ac:dyDescent="0.35">
      <c r="A2705" s="2" t="s">
        <v>20</v>
      </c>
      <c r="B2705" s="3" t="s">
        <v>21</v>
      </c>
      <c r="C2705" s="3" t="s">
        <v>13</v>
      </c>
      <c r="D2705" s="3" t="s">
        <v>14</v>
      </c>
      <c r="E2705" s="3" t="s">
        <v>3</v>
      </c>
      <c r="G2705" s="3" t="s">
        <v>15</v>
      </c>
      <c r="H2705" s="3">
        <v>1474467</v>
      </c>
      <c r="I2705" s="3">
        <v>1476803</v>
      </c>
      <c r="J2705" s="3" t="s">
        <v>28</v>
      </c>
      <c r="K2705" s="3" t="s">
        <v>5301</v>
      </c>
      <c r="L2705" s="3" t="s">
        <v>5301</v>
      </c>
      <c r="N2705" s="5" t="s">
        <v>190</v>
      </c>
      <c r="Q2705" s="3" t="s">
        <v>5299</v>
      </c>
      <c r="R2705" s="3">
        <v>2337</v>
      </c>
      <c r="S2705" s="3">
        <v>778</v>
      </c>
    </row>
    <row r="2706" spans="1:20" x14ac:dyDescent="0.35">
      <c r="A2706" s="2" t="s">
        <v>11</v>
      </c>
      <c r="B2706" s="3" t="s">
        <v>12</v>
      </c>
      <c r="C2706" s="3" t="s">
        <v>13</v>
      </c>
      <c r="D2706" s="3" t="s">
        <v>14</v>
      </c>
      <c r="E2706" s="3" t="s">
        <v>3</v>
      </c>
      <c r="G2706" s="3" t="s">
        <v>15</v>
      </c>
      <c r="H2706" s="3">
        <v>1476863</v>
      </c>
      <c r="I2706" s="3">
        <v>1477744</v>
      </c>
      <c r="J2706" s="3" t="s">
        <v>16</v>
      </c>
      <c r="Q2706" s="3" t="s">
        <v>5302</v>
      </c>
      <c r="R2706" s="3">
        <v>882</v>
      </c>
      <c r="T2706" s="3" t="s">
        <v>5303</v>
      </c>
    </row>
    <row r="2707" spans="1:20" x14ac:dyDescent="0.35">
      <c r="A2707" s="2" t="s">
        <v>20</v>
      </c>
      <c r="B2707" s="3" t="s">
        <v>21</v>
      </c>
      <c r="C2707" s="3" t="s">
        <v>13</v>
      </c>
      <c r="D2707" s="3" t="s">
        <v>14</v>
      </c>
      <c r="E2707" s="3" t="s">
        <v>3</v>
      </c>
      <c r="G2707" s="3" t="s">
        <v>15</v>
      </c>
      <c r="H2707" s="3">
        <v>1476863</v>
      </c>
      <c r="I2707" s="3">
        <v>1477744</v>
      </c>
      <c r="J2707" s="3" t="s">
        <v>16</v>
      </c>
      <c r="K2707" s="3" t="s">
        <v>5304</v>
      </c>
      <c r="L2707" s="3" t="s">
        <v>5304</v>
      </c>
      <c r="N2707" s="5" t="s">
        <v>5305</v>
      </c>
      <c r="Q2707" s="3" t="s">
        <v>5302</v>
      </c>
      <c r="R2707" s="3">
        <v>882</v>
      </c>
      <c r="S2707" s="3">
        <v>293</v>
      </c>
    </row>
    <row r="2708" spans="1:20" x14ac:dyDescent="0.35">
      <c r="A2708" s="2" t="s">
        <v>11</v>
      </c>
      <c r="B2708" s="3" t="s">
        <v>12</v>
      </c>
      <c r="C2708" s="3" t="s">
        <v>13</v>
      </c>
      <c r="D2708" s="3" t="s">
        <v>14</v>
      </c>
      <c r="E2708" s="3" t="s">
        <v>3</v>
      </c>
      <c r="G2708" s="3" t="s">
        <v>15</v>
      </c>
      <c r="H2708" s="3">
        <v>1477997</v>
      </c>
      <c r="I2708" s="3">
        <v>1479472</v>
      </c>
      <c r="J2708" s="3" t="s">
        <v>28</v>
      </c>
      <c r="Q2708" s="3" t="s">
        <v>5306</v>
      </c>
      <c r="R2708" s="3">
        <v>1476</v>
      </c>
      <c r="T2708" s="3" t="s">
        <v>5307</v>
      </c>
    </row>
    <row r="2709" spans="1:20" x14ac:dyDescent="0.35">
      <c r="A2709" s="2" t="s">
        <v>20</v>
      </c>
      <c r="B2709" s="3" t="s">
        <v>21</v>
      </c>
      <c r="C2709" s="3" t="s">
        <v>13</v>
      </c>
      <c r="D2709" s="3" t="s">
        <v>14</v>
      </c>
      <c r="E2709" s="3" t="s">
        <v>3</v>
      </c>
      <c r="G2709" s="3" t="s">
        <v>15</v>
      </c>
      <c r="H2709" s="3">
        <v>1477997</v>
      </c>
      <c r="I2709" s="3">
        <v>1479472</v>
      </c>
      <c r="J2709" s="3" t="s">
        <v>28</v>
      </c>
      <c r="K2709" s="3" t="s">
        <v>5308</v>
      </c>
      <c r="L2709" s="3" t="s">
        <v>5308</v>
      </c>
      <c r="N2709" s="5" t="s">
        <v>5309</v>
      </c>
      <c r="Q2709" s="3" t="s">
        <v>5306</v>
      </c>
      <c r="R2709" s="3">
        <v>1476</v>
      </c>
      <c r="S2709" s="3">
        <v>491</v>
      </c>
    </row>
    <row r="2710" spans="1:20" x14ac:dyDescent="0.35">
      <c r="A2710" s="2" t="s">
        <v>11</v>
      </c>
      <c r="B2710" s="3" t="s">
        <v>12</v>
      </c>
      <c r="C2710" s="3" t="s">
        <v>13</v>
      </c>
      <c r="D2710" s="3" t="s">
        <v>14</v>
      </c>
      <c r="E2710" s="3" t="s">
        <v>3</v>
      </c>
      <c r="G2710" s="3" t="s">
        <v>15</v>
      </c>
      <c r="H2710" s="3">
        <v>1479501</v>
      </c>
      <c r="I2710" s="3">
        <v>1480301</v>
      </c>
      <c r="J2710" s="3" t="s">
        <v>16</v>
      </c>
      <c r="Q2710" s="3" t="s">
        <v>5310</v>
      </c>
      <c r="R2710" s="3">
        <v>801</v>
      </c>
      <c r="T2710" s="3" t="s">
        <v>5311</v>
      </c>
    </row>
    <row r="2711" spans="1:20" x14ac:dyDescent="0.35">
      <c r="A2711" s="2" t="s">
        <v>20</v>
      </c>
      <c r="B2711" s="3" t="s">
        <v>21</v>
      </c>
      <c r="C2711" s="3" t="s">
        <v>13</v>
      </c>
      <c r="D2711" s="3" t="s">
        <v>14</v>
      </c>
      <c r="E2711" s="3" t="s">
        <v>3</v>
      </c>
      <c r="G2711" s="3" t="s">
        <v>15</v>
      </c>
      <c r="H2711" s="3">
        <v>1479501</v>
      </c>
      <c r="I2711" s="3">
        <v>1480301</v>
      </c>
      <c r="J2711" s="3" t="s">
        <v>16</v>
      </c>
      <c r="K2711" s="3" t="s">
        <v>5312</v>
      </c>
      <c r="L2711" s="3" t="s">
        <v>5312</v>
      </c>
      <c r="N2711" s="5" t="s">
        <v>5313</v>
      </c>
      <c r="Q2711" s="3" t="s">
        <v>5310</v>
      </c>
      <c r="R2711" s="3">
        <v>801</v>
      </c>
      <c r="S2711" s="3">
        <v>266</v>
      </c>
    </row>
    <row r="2712" spans="1:20" x14ac:dyDescent="0.35">
      <c r="A2712" s="2" t="s">
        <v>11</v>
      </c>
      <c r="B2712" s="3" t="s">
        <v>12</v>
      </c>
      <c r="C2712" s="3" t="s">
        <v>13</v>
      </c>
      <c r="D2712" s="3" t="s">
        <v>14</v>
      </c>
      <c r="E2712" s="3" t="s">
        <v>3</v>
      </c>
      <c r="G2712" s="3" t="s">
        <v>15</v>
      </c>
      <c r="H2712" s="3">
        <v>1480487</v>
      </c>
      <c r="I2712" s="3">
        <v>1480912</v>
      </c>
      <c r="J2712" s="3" t="s">
        <v>28</v>
      </c>
      <c r="Q2712" s="3" t="s">
        <v>5314</v>
      </c>
      <c r="R2712" s="3">
        <v>426</v>
      </c>
      <c r="T2712" s="3" t="s">
        <v>5315</v>
      </c>
    </row>
    <row r="2713" spans="1:20" x14ac:dyDescent="0.35">
      <c r="A2713" s="2" t="s">
        <v>20</v>
      </c>
      <c r="B2713" s="3" t="s">
        <v>21</v>
      </c>
      <c r="C2713" s="3" t="s">
        <v>13</v>
      </c>
      <c r="D2713" s="3" t="s">
        <v>14</v>
      </c>
      <c r="E2713" s="3" t="s">
        <v>3</v>
      </c>
      <c r="G2713" s="3" t="s">
        <v>15</v>
      </c>
      <c r="H2713" s="3">
        <v>1480487</v>
      </c>
      <c r="I2713" s="3">
        <v>1480912</v>
      </c>
      <c r="J2713" s="3" t="s">
        <v>28</v>
      </c>
      <c r="K2713" s="3" t="s">
        <v>5316</v>
      </c>
      <c r="L2713" s="3" t="s">
        <v>5316</v>
      </c>
      <c r="N2713" s="5" t="s">
        <v>5317</v>
      </c>
      <c r="Q2713" s="3" t="s">
        <v>5314</v>
      </c>
      <c r="R2713" s="3">
        <v>426</v>
      </c>
      <c r="S2713" s="3">
        <v>141</v>
      </c>
    </row>
    <row r="2714" spans="1:20" x14ac:dyDescent="0.35">
      <c r="A2714" s="2" t="s">
        <v>11</v>
      </c>
      <c r="B2714" s="3" t="s">
        <v>12</v>
      </c>
      <c r="C2714" s="3" t="s">
        <v>13</v>
      </c>
      <c r="D2714" s="3" t="s">
        <v>14</v>
      </c>
      <c r="E2714" s="3" t="s">
        <v>3</v>
      </c>
      <c r="G2714" s="3" t="s">
        <v>15</v>
      </c>
      <c r="H2714" s="3">
        <v>1481152</v>
      </c>
      <c r="I2714" s="3">
        <v>1483776</v>
      </c>
      <c r="J2714" s="3" t="s">
        <v>28</v>
      </c>
      <c r="Q2714" s="3" t="s">
        <v>5318</v>
      </c>
      <c r="R2714" s="3">
        <v>2625</v>
      </c>
      <c r="T2714" s="3" t="s">
        <v>5319</v>
      </c>
    </row>
    <row r="2715" spans="1:20" x14ac:dyDescent="0.35">
      <c r="A2715" s="2" t="s">
        <v>20</v>
      </c>
      <c r="B2715" s="3" t="s">
        <v>21</v>
      </c>
      <c r="C2715" s="3" t="s">
        <v>13</v>
      </c>
      <c r="D2715" s="3" t="s">
        <v>14</v>
      </c>
      <c r="E2715" s="3" t="s">
        <v>3</v>
      </c>
      <c r="G2715" s="3" t="s">
        <v>15</v>
      </c>
      <c r="H2715" s="3">
        <v>1481152</v>
      </c>
      <c r="I2715" s="3">
        <v>1483776</v>
      </c>
      <c r="J2715" s="3" t="s">
        <v>28</v>
      </c>
      <c r="K2715" s="3" t="s">
        <v>5320</v>
      </c>
      <c r="L2715" s="3" t="s">
        <v>5320</v>
      </c>
      <c r="N2715" s="5" t="s">
        <v>5321</v>
      </c>
      <c r="Q2715" s="3" t="s">
        <v>5318</v>
      </c>
      <c r="R2715" s="3">
        <v>2625</v>
      </c>
      <c r="S2715" s="3">
        <v>874</v>
      </c>
    </row>
    <row r="2716" spans="1:20" x14ac:dyDescent="0.35">
      <c r="A2716" s="2" t="s">
        <v>11</v>
      </c>
      <c r="B2716" s="3" t="s">
        <v>12</v>
      </c>
      <c r="C2716" s="3" t="s">
        <v>13</v>
      </c>
      <c r="D2716" s="3" t="s">
        <v>14</v>
      </c>
      <c r="E2716" s="3" t="s">
        <v>3</v>
      </c>
      <c r="G2716" s="3" t="s">
        <v>15</v>
      </c>
      <c r="H2716" s="3">
        <v>1483910</v>
      </c>
      <c r="I2716" s="3">
        <v>1484098</v>
      </c>
      <c r="J2716" s="3" t="s">
        <v>28</v>
      </c>
      <c r="O2716" s="2" t="s">
        <v>5322</v>
      </c>
      <c r="Q2716" s="3" t="s">
        <v>5323</v>
      </c>
      <c r="R2716" s="3">
        <v>189</v>
      </c>
      <c r="T2716" s="3" t="s">
        <v>5324</v>
      </c>
    </row>
    <row r="2717" spans="1:20" x14ac:dyDescent="0.35">
      <c r="A2717" s="2" t="s">
        <v>20</v>
      </c>
      <c r="B2717" s="3" t="s">
        <v>21</v>
      </c>
      <c r="C2717" s="3" t="s">
        <v>13</v>
      </c>
      <c r="D2717" s="3" t="s">
        <v>14</v>
      </c>
      <c r="E2717" s="3" t="s">
        <v>3</v>
      </c>
      <c r="G2717" s="3" t="s">
        <v>15</v>
      </c>
      <c r="H2717" s="3">
        <v>1483910</v>
      </c>
      <c r="I2717" s="3">
        <v>1484098</v>
      </c>
      <c r="J2717" s="3" t="s">
        <v>28</v>
      </c>
      <c r="K2717" s="3" t="s">
        <v>5325</v>
      </c>
      <c r="L2717" s="3" t="s">
        <v>5325</v>
      </c>
      <c r="N2717" s="5" t="s">
        <v>5326</v>
      </c>
      <c r="O2717" s="2" t="s">
        <v>5322</v>
      </c>
      <c r="Q2717" s="3" t="s">
        <v>5323</v>
      </c>
      <c r="R2717" s="3">
        <v>189</v>
      </c>
      <c r="S2717" s="3">
        <v>62</v>
      </c>
    </row>
    <row r="2718" spans="1:20" x14ac:dyDescent="0.35">
      <c r="A2718" s="2" t="s">
        <v>11</v>
      </c>
      <c r="B2718" s="3" t="s">
        <v>12</v>
      </c>
      <c r="C2718" s="3" t="s">
        <v>13</v>
      </c>
      <c r="D2718" s="3" t="s">
        <v>14</v>
      </c>
      <c r="E2718" s="3" t="s">
        <v>3</v>
      </c>
      <c r="G2718" s="3" t="s">
        <v>15</v>
      </c>
      <c r="H2718" s="3">
        <v>1484374</v>
      </c>
      <c r="I2718" s="3">
        <v>1485261</v>
      </c>
      <c r="J2718" s="3" t="s">
        <v>28</v>
      </c>
      <c r="O2718" s="2" t="s">
        <v>5327</v>
      </c>
      <c r="Q2718" s="3" t="s">
        <v>5328</v>
      </c>
      <c r="R2718" s="3">
        <v>888</v>
      </c>
      <c r="T2718" s="3" t="s">
        <v>5329</v>
      </c>
    </row>
    <row r="2719" spans="1:20" x14ac:dyDescent="0.35">
      <c r="A2719" s="2" t="s">
        <v>20</v>
      </c>
      <c r="B2719" s="3" t="s">
        <v>21</v>
      </c>
      <c r="C2719" s="3" t="s">
        <v>13</v>
      </c>
      <c r="D2719" s="3" t="s">
        <v>14</v>
      </c>
      <c r="E2719" s="3" t="s">
        <v>3</v>
      </c>
      <c r="G2719" s="3" t="s">
        <v>15</v>
      </c>
      <c r="H2719" s="3">
        <v>1484374</v>
      </c>
      <c r="I2719" s="3">
        <v>1485261</v>
      </c>
      <c r="J2719" s="3" t="s">
        <v>28</v>
      </c>
      <c r="K2719" s="3" t="s">
        <v>5330</v>
      </c>
      <c r="L2719" s="3" t="s">
        <v>5330</v>
      </c>
      <c r="N2719" s="5" t="s">
        <v>5331</v>
      </c>
      <c r="O2719" s="2" t="s">
        <v>5327</v>
      </c>
      <c r="Q2719" s="3" t="s">
        <v>5328</v>
      </c>
      <c r="R2719" s="3">
        <v>888</v>
      </c>
      <c r="S2719" s="3">
        <v>295</v>
      </c>
    </row>
    <row r="2720" spans="1:20" x14ac:dyDescent="0.35">
      <c r="A2720" s="2" t="s">
        <v>11</v>
      </c>
      <c r="B2720" s="3" t="s">
        <v>12</v>
      </c>
      <c r="C2720" s="3" t="s">
        <v>13</v>
      </c>
      <c r="D2720" s="3" t="s">
        <v>14</v>
      </c>
      <c r="E2720" s="3" t="s">
        <v>3</v>
      </c>
      <c r="G2720" s="3" t="s">
        <v>15</v>
      </c>
      <c r="H2720" s="3">
        <v>1485430</v>
      </c>
      <c r="I2720" s="3">
        <v>1485747</v>
      </c>
      <c r="J2720" s="3" t="s">
        <v>28</v>
      </c>
      <c r="Q2720" s="3" t="s">
        <v>5332</v>
      </c>
      <c r="R2720" s="3">
        <v>318</v>
      </c>
      <c r="T2720" s="3" t="s">
        <v>5333</v>
      </c>
    </row>
    <row r="2721" spans="1:20" x14ac:dyDescent="0.35">
      <c r="A2721" s="2" t="s">
        <v>20</v>
      </c>
      <c r="B2721" s="3" t="s">
        <v>21</v>
      </c>
      <c r="C2721" s="3" t="s">
        <v>13</v>
      </c>
      <c r="D2721" s="3" t="s">
        <v>14</v>
      </c>
      <c r="E2721" s="3" t="s">
        <v>3</v>
      </c>
      <c r="G2721" s="3" t="s">
        <v>15</v>
      </c>
      <c r="H2721" s="3">
        <v>1485430</v>
      </c>
      <c r="I2721" s="3">
        <v>1485747</v>
      </c>
      <c r="J2721" s="3" t="s">
        <v>28</v>
      </c>
      <c r="K2721" s="3" t="s">
        <v>5334</v>
      </c>
      <c r="L2721" s="3" t="s">
        <v>5334</v>
      </c>
      <c r="N2721" s="5" t="s">
        <v>5335</v>
      </c>
      <c r="Q2721" s="3" t="s">
        <v>5332</v>
      </c>
      <c r="R2721" s="3">
        <v>318</v>
      </c>
      <c r="S2721" s="3">
        <v>105</v>
      </c>
    </row>
    <row r="2722" spans="1:20" x14ac:dyDescent="0.35">
      <c r="A2722" s="2" t="s">
        <v>11</v>
      </c>
      <c r="B2722" s="3" t="s">
        <v>12</v>
      </c>
      <c r="C2722" s="3" t="s">
        <v>13</v>
      </c>
      <c r="D2722" s="3" t="s">
        <v>14</v>
      </c>
      <c r="E2722" s="3" t="s">
        <v>3</v>
      </c>
      <c r="G2722" s="3" t="s">
        <v>15</v>
      </c>
      <c r="H2722" s="3">
        <v>1485823</v>
      </c>
      <c r="I2722" s="3">
        <v>1486539</v>
      </c>
      <c r="J2722" s="3" t="s">
        <v>16</v>
      </c>
      <c r="O2722" s="2" t="s">
        <v>5336</v>
      </c>
      <c r="Q2722" s="3" t="s">
        <v>5337</v>
      </c>
      <c r="R2722" s="3">
        <v>717</v>
      </c>
      <c r="T2722" s="3" t="s">
        <v>5338</v>
      </c>
    </row>
    <row r="2723" spans="1:20" x14ac:dyDescent="0.35">
      <c r="A2723" s="2" t="s">
        <v>20</v>
      </c>
      <c r="B2723" s="3" t="s">
        <v>21</v>
      </c>
      <c r="C2723" s="3" t="s">
        <v>13</v>
      </c>
      <c r="D2723" s="3" t="s">
        <v>14</v>
      </c>
      <c r="E2723" s="3" t="s">
        <v>3</v>
      </c>
      <c r="G2723" s="3" t="s">
        <v>15</v>
      </c>
      <c r="H2723" s="3">
        <v>1485823</v>
      </c>
      <c r="I2723" s="3">
        <v>1486539</v>
      </c>
      <c r="J2723" s="3" t="s">
        <v>16</v>
      </c>
      <c r="K2723" s="3" t="s">
        <v>5339</v>
      </c>
      <c r="L2723" s="3" t="s">
        <v>5339</v>
      </c>
      <c r="N2723" s="5" t="s">
        <v>5340</v>
      </c>
      <c r="O2723" s="2" t="s">
        <v>5336</v>
      </c>
      <c r="Q2723" s="3" t="s">
        <v>5337</v>
      </c>
      <c r="R2723" s="3">
        <v>717</v>
      </c>
      <c r="S2723" s="3">
        <v>238</v>
      </c>
    </row>
    <row r="2724" spans="1:20" x14ac:dyDescent="0.35">
      <c r="A2724" s="2" t="s">
        <v>11</v>
      </c>
      <c r="B2724" s="3" t="s">
        <v>12</v>
      </c>
      <c r="C2724" s="3" t="s">
        <v>13</v>
      </c>
      <c r="D2724" s="3" t="s">
        <v>14</v>
      </c>
      <c r="E2724" s="3" t="s">
        <v>3</v>
      </c>
      <c r="G2724" s="3" t="s">
        <v>15</v>
      </c>
      <c r="H2724" s="3">
        <v>1486745</v>
      </c>
      <c r="I2724" s="3">
        <v>1488007</v>
      </c>
      <c r="J2724" s="3" t="s">
        <v>16</v>
      </c>
      <c r="Q2724" s="3" t="s">
        <v>5341</v>
      </c>
      <c r="R2724" s="3">
        <v>1263</v>
      </c>
      <c r="T2724" s="3" t="s">
        <v>5342</v>
      </c>
    </row>
    <row r="2725" spans="1:20" x14ac:dyDescent="0.35">
      <c r="A2725" s="2" t="s">
        <v>20</v>
      </c>
      <c r="B2725" s="3" t="s">
        <v>21</v>
      </c>
      <c r="C2725" s="3" t="s">
        <v>13</v>
      </c>
      <c r="D2725" s="3" t="s">
        <v>14</v>
      </c>
      <c r="E2725" s="3" t="s">
        <v>3</v>
      </c>
      <c r="G2725" s="3" t="s">
        <v>15</v>
      </c>
      <c r="H2725" s="3">
        <v>1486745</v>
      </c>
      <c r="I2725" s="3">
        <v>1488007</v>
      </c>
      <c r="J2725" s="3" t="s">
        <v>16</v>
      </c>
      <c r="K2725" s="3" t="s">
        <v>5343</v>
      </c>
      <c r="L2725" s="3" t="s">
        <v>5343</v>
      </c>
      <c r="N2725" s="5" t="s">
        <v>5344</v>
      </c>
      <c r="Q2725" s="3" t="s">
        <v>5341</v>
      </c>
      <c r="R2725" s="3">
        <v>1263</v>
      </c>
      <c r="S2725" s="3">
        <v>420</v>
      </c>
    </row>
    <row r="2726" spans="1:20" x14ac:dyDescent="0.35">
      <c r="A2726" s="2" t="s">
        <v>11</v>
      </c>
      <c r="B2726" s="3" t="s">
        <v>12</v>
      </c>
      <c r="C2726" s="3" t="s">
        <v>13</v>
      </c>
      <c r="D2726" s="3" t="s">
        <v>14</v>
      </c>
      <c r="E2726" s="3" t="s">
        <v>3</v>
      </c>
      <c r="G2726" s="3" t="s">
        <v>15</v>
      </c>
      <c r="H2726" s="3">
        <v>1488241</v>
      </c>
      <c r="I2726" s="3">
        <v>1488909</v>
      </c>
      <c r="J2726" s="3" t="s">
        <v>28</v>
      </c>
      <c r="Q2726" s="3" t="s">
        <v>5345</v>
      </c>
      <c r="R2726" s="3">
        <v>669</v>
      </c>
      <c r="T2726" s="3" t="s">
        <v>5346</v>
      </c>
    </row>
    <row r="2727" spans="1:20" x14ac:dyDescent="0.35">
      <c r="A2727" s="2" t="s">
        <v>20</v>
      </c>
      <c r="B2727" s="3" t="s">
        <v>21</v>
      </c>
      <c r="C2727" s="3" t="s">
        <v>13</v>
      </c>
      <c r="D2727" s="3" t="s">
        <v>14</v>
      </c>
      <c r="E2727" s="3" t="s">
        <v>3</v>
      </c>
      <c r="G2727" s="3" t="s">
        <v>15</v>
      </c>
      <c r="H2727" s="3">
        <v>1488241</v>
      </c>
      <c r="I2727" s="3">
        <v>1488909</v>
      </c>
      <c r="J2727" s="3" t="s">
        <v>28</v>
      </c>
      <c r="K2727" s="3" t="s">
        <v>5347</v>
      </c>
      <c r="L2727" s="3" t="s">
        <v>5347</v>
      </c>
      <c r="N2727" s="5" t="s">
        <v>5348</v>
      </c>
      <c r="Q2727" s="3" t="s">
        <v>5345</v>
      </c>
      <c r="R2727" s="3">
        <v>669</v>
      </c>
      <c r="S2727" s="3">
        <v>222</v>
      </c>
    </row>
    <row r="2728" spans="1:20" x14ac:dyDescent="0.35">
      <c r="A2728" s="2" t="s">
        <v>11</v>
      </c>
      <c r="B2728" s="3" t="s">
        <v>12</v>
      </c>
      <c r="C2728" s="3" t="s">
        <v>13</v>
      </c>
      <c r="D2728" s="3" t="s">
        <v>14</v>
      </c>
      <c r="E2728" s="3" t="s">
        <v>3</v>
      </c>
      <c r="G2728" s="3" t="s">
        <v>15</v>
      </c>
      <c r="H2728" s="3">
        <v>1488853</v>
      </c>
      <c r="I2728" s="3">
        <v>1489899</v>
      </c>
      <c r="J2728" s="3" t="s">
        <v>16</v>
      </c>
      <c r="Q2728" s="3" t="s">
        <v>5349</v>
      </c>
      <c r="R2728" s="3">
        <v>1047</v>
      </c>
      <c r="T2728" s="3" t="s">
        <v>5350</v>
      </c>
    </row>
    <row r="2729" spans="1:20" x14ac:dyDescent="0.35">
      <c r="A2729" s="2" t="s">
        <v>20</v>
      </c>
      <c r="B2729" s="3" t="s">
        <v>21</v>
      </c>
      <c r="C2729" s="3" t="s">
        <v>13</v>
      </c>
      <c r="D2729" s="3" t="s">
        <v>14</v>
      </c>
      <c r="E2729" s="3" t="s">
        <v>3</v>
      </c>
      <c r="G2729" s="3" t="s">
        <v>15</v>
      </c>
      <c r="H2729" s="3">
        <v>1488853</v>
      </c>
      <c r="I2729" s="3">
        <v>1489899</v>
      </c>
      <c r="J2729" s="3" t="s">
        <v>16</v>
      </c>
      <c r="K2729" s="3" t="s">
        <v>5351</v>
      </c>
      <c r="L2729" s="3" t="s">
        <v>5351</v>
      </c>
      <c r="N2729" s="5" t="s">
        <v>4762</v>
      </c>
      <c r="Q2729" s="3" t="s">
        <v>5349</v>
      </c>
      <c r="R2729" s="3">
        <v>1047</v>
      </c>
      <c r="S2729" s="3">
        <v>348</v>
      </c>
    </row>
    <row r="2730" spans="1:20" x14ac:dyDescent="0.35">
      <c r="A2730" s="2" t="s">
        <v>11</v>
      </c>
      <c r="B2730" s="3" t="s">
        <v>12</v>
      </c>
      <c r="C2730" s="3" t="s">
        <v>13</v>
      </c>
      <c r="D2730" s="3" t="s">
        <v>14</v>
      </c>
      <c r="E2730" s="3" t="s">
        <v>3</v>
      </c>
      <c r="G2730" s="3" t="s">
        <v>15</v>
      </c>
      <c r="H2730" s="3">
        <v>1490154</v>
      </c>
      <c r="I2730" s="3">
        <v>1490402</v>
      </c>
      <c r="J2730" s="3" t="s">
        <v>28</v>
      </c>
      <c r="Q2730" s="3" t="s">
        <v>5352</v>
      </c>
      <c r="R2730" s="3">
        <v>249</v>
      </c>
      <c r="T2730" s="3" t="s">
        <v>5353</v>
      </c>
    </row>
    <row r="2731" spans="1:20" x14ac:dyDescent="0.35">
      <c r="A2731" s="2" t="s">
        <v>20</v>
      </c>
      <c r="B2731" s="3" t="s">
        <v>21</v>
      </c>
      <c r="C2731" s="3" t="s">
        <v>13</v>
      </c>
      <c r="D2731" s="3" t="s">
        <v>14</v>
      </c>
      <c r="E2731" s="3" t="s">
        <v>3</v>
      </c>
      <c r="G2731" s="3" t="s">
        <v>15</v>
      </c>
      <c r="H2731" s="3">
        <v>1490154</v>
      </c>
      <c r="I2731" s="3">
        <v>1490402</v>
      </c>
      <c r="J2731" s="3" t="s">
        <v>28</v>
      </c>
      <c r="K2731" s="3" t="s">
        <v>5354</v>
      </c>
      <c r="L2731" s="3" t="s">
        <v>5354</v>
      </c>
      <c r="N2731" s="5" t="s">
        <v>5355</v>
      </c>
      <c r="Q2731" s="3" t="s">
        <v>5352</v>
      </c>
      <c r="R2731" s="3">
        <v>249</v>
      </c>
      <c r="S2731" s="3">
        <v>82</v>
      </c>
    </row>
    <row r="2732" spans="1:20" x14ac:dyDescent="0.35">
      <c r="A2732" s="2" t="s">
        <v>11</v>
      </c>
      <c r="B2732" s="3" t="s">
        <v>12</v>
      </c>
      <c r="C2732" s="3" t="s">
        <v>13</v>
      </c>
      <c r="D2732" s="3" t="s">
        <v>14</v>
      </c>
      <c r="E2732" s="3" t="s">
        <v>3</v>
      </c>
      <c r="G2732" s="3" t="s">
        <v>15</v>
      </c>
      <c r="H2732" s="3">
        <v>1490450</v>
      </c>
      <c r="I2732" s="3">
        <v>1490977</v>
      </c>
      <c r="J2732" s="3" t="s">
        <v>28</v>
      </c>
      <c r="O2732" s="2" t="s">
        <v>5356</v>
      </c>
      <c r="Q2732" s="3" t="s">
        <v>5357</v>
      </c>
      <c r="R2732" s="3">
        <v>528</v>
      </c>
      <c r="T2732" s="3" t="s">
        <v>5358</v>
      </c>
    </row>
    <row r="2733" spans="1:20" x14ac:dyDescent="0.35">
      <c r="A2733" s="2" t="s">
        <v>20</v>
      </c>
      <c r="B2733" s="3" t="s">
        <v>21</v>
      </c>
      <c r="C2733" s="3" t="s">
        <v>13</v>
      </c>
      <c r="D2733" s="3" t="s">
        <v>14</v>
      </c>
      <c r="E2733" s="3" t="s">
        <v>3</v>
      </c>
      <c r="G2733" s="3" t="s">
        <v>15</v>
      </c>
      <c r="H2733" s="3">
        <v>1490450</v>
      </c>
      <c r="I2733" s="3">
        <v>1490977</v>
      </c>
      <c r="J2733" s="3" t="s">
        <v>28</v>
      </c>
      <c r="K2733" s="3" t="s">
        <v>5359</v>
      </c>
      <c r="L2733" s="3" t="s">
        <v>5359</v>
      </c>
      <c r="N2733" s="5" t="s">
        <v>5360</v>
      </c>
      <c r="O2733" s="2" t="s">
        <v>5356</v>
      </c>
      <c r="Q2733" s="3" t="s">
        <v>5357</v>
      </c>
      <c r="R2733" s="3">
        <v>528</v>
      </c>
      <c r="S2733" s="3">
        <v>175</v>
      </c>
    </row>
    <row r="2734" spans="1:20" x14ac:dyDescent="0.35">
      <c r="A2734" s="2" t="s">
        <v>11</v>
      </c>
      <c r="B2734" s="3" t="s">
        <v>12</v>
      </c>
      <c r="C2734" s="3" t="s">
        <v>13</v>
      </c>
      <c r="D2734" s="3" t="s">
        <v>14</v>
      </c>
      <c r="E2734" s="3" t="s">
        <v>3</v>
      </c>
      <c r="G2734" s="3" t="s">
        <v>15</v>
      </c>
      <c r="H2734" s="3">
        <v>1491031</v>
      </c>
      <c r="I2734" s="3">
        <v>1491768</v>
      </c>
      <c r="J2734" s="3" t="s">
        <v>28</v>
      </c>
      <c r="O2734" s="2" t="s">
        <v>5361</v>
      </c>
      <c r="Q2734" s="3" t="s">
        <v>5362</v>
      </c>
      <c r="R2734" s="3">
        <v>738</v>
      </c>
      <c r="T2734" s="3" t="s">
        <v>5363</v>
      </c>
    </row>
    <row r="2735" spans="1:20" x14ac:dyDescent="0.35">
      <c r="A2735" s="2" t="s">
        <v>20</v>
      </c>
      <c r="B2735" s="3" t="s">
        <v>21</v>
      </c>
      <c r="C2735" s="3" t="s">
        <v>13</v>
      </c>
      <c r="D2735" s="3" t="s">
        <v>14</v>
      </c>
      <c r="E2735" s="3" t="s">
        <v>3</v>
      </c>
      <c r="G2735" s="3" t="s">
        <v>15</v>
      </c>
      <c r="H2735" s="3">
        <v>1491031</v>
      </c>
      <c r="I2735" s="3">
        <v>1491768</v>
      </c>
      <c r="J2735" s="3" t="s">
        <v>28</v>
      </c>
      <c r="K2735" s="3" t="s">
        <v>5364</v>
      </c>
      <c r="L2735" s="3" t="s">
        <v>5364</v>
      </c>
      <c r="N2735" s="5" t="s">
        <v>5365</v>
      </c>
      <c r="O2735" s="2" t="s">
        <v>5361</v>
      </c>
      <c r="Q2735" s="3" t="s">
        <v>5362</v>
      </c>
      <c r="R2735" s="3">
        <v>738</v>
      </c>
      <c r="S2735" s="3">
        <v>245</v>
      </c>
    </row>
    <row r="2736" spans="1:20" x14ac:dyDescent="0.35">
      <c r="A2736" s="2" t="s">
        <v>11</v>
      </c>
      <c r="B2736" s="3" t="s">
        <v>12</v>
      </c>
      <c r="C2736" s="3" t="s">
        <v>13</v>
      </c>
      <c r="D2736" s="3" t="s">
        <v>14</v>
      </c>
      <c r="E2736" s="3" t="s">
        <v>3</v>
      </c>
      <c r="G2736" s="3" t="s">
        <v>15</v>
      </c>
      <c r="H2736" s="3">
        <v>1491805</v>
      </c>
      <c r="I2736" s="3">
        <v>1492155</v>
      </c>
      <c r="J2736" s="3" t="s">
        <v>28</v>
      </c>
      <c r="O2736" s="2" t="s">
        <v>5366</v>
      </c>
      <c r="Q2736" s="3" t="s">
        <v>5367</v>
      </c>
      <c r="R2736" s="3">
        <v>351</v>
      </c>
      <c r="T2736" s="3" t="s">
        <v>5368</v>
      </c>
    </row>
    <row r="2737" spans="1:20" x14ac:dyDescent="0.35">
      <c r="A2737" s="2" t="s">
        <v>20</v>
      </c>
      <c r="B2737" s="3" t="s">
        <v>21</v>
      </c>
      <c r="C2737" s="3" t="s">
        <v>13</v>
      </c>
      <c r="D2737" s="3" t="s">
        <v>14</v>
      </c>
      <c r="E2737" s="3" t="s">
        <v>3</v>
      </c>
      <c r="G2737" s="3" t="s">
        <v>15</v>
      </c>
      <c r="H2737" s="3">
        <v>1491805</v>
      </c>
      <c r="I2737" s="3">
        <v>1492155</v>
      </c>
      <c r="J2737" s="3" t="s">
        <v>28</v>
      </c>
      <c r="K2737" s="3" t="s">
        <v>5369</v>
      </c>
      <c r="L2737" s="3" t="s">
        <v>5369</v>
      </c>
      <c r="N2737" s="5" t="s">
        <v>5370</v>
      </c>
      <c r="O2737" s="2" t="s">
        <v>5366</v>
      </c>
      <c r="Q2737" s="3" t="s">
        <v>5367</v>
      </c>
      <c r="R2737" s="3">
        <v>351</v>
      </c>
      <c r="S2737" s="3">
        <v>116</v>
      </c>
    </row>
    <row r="2738" spans="1:20" x14ac:dyDescent="0.35">
      <c r="A2738" s="2" t="s">
        <v>11</v>
      </c>
      <c r="B2738" s="3" t="s">
        <v>12</v>
      </c>
      <c r="C2738" s="3" t="s">
        <v>13</v>
      </c>
      <c r="D2738" s="3" t="s">
        <v>14</v>
      </c>
      <c r="E2738" s="3" t="s">
        <v>3</v>
      </c>
      <c r="G2738" s="3" t="s">
        <v>15</v>
      </c>
      <c r="H2738" s="3">
        <v>1492522</v>
      </c>
      <c r="I2738" s="3">
        <v>1493820</v>
      </c>
      <c r="J2738" s="3" t="s">
        <v>28</v>
      </c>
      <c r="Q2738" s="3" t="s">
        <v>5371</v>
      </c>
      <c r="R2738" s="3">
        <v>1299</v>
      </c>
      <c r="T2738" s="3" t="s">
        <v>5372</v>
      </c>
    </row>
    <row r="2739" spans="1:20" x14ac:dyDescent="0.35">
      <c r="A2739" s="2" t="s">
        <v>20</v>
      </c>
      <c r="B2739" s="3" t="s">
        <v>21</v>
      </c>
      <c r="C2739" s="3" t="s">
        <v>13</v>
      </c>
      <c r="D2739" s="3" t="s">
        <v>14</v>
      </c>
      <c r="E2739" s="3" t="s">
        <v>3</v>
      </c>
      <c r="G2739" s="3" t="s">
        <v>15</v>
      </c>
      <c r="H2739" s="3">
        <v>1492522</v>
      </c>
      <c r="I2739" s="3">
        <v>1493820</v>
      </c>
      <c r="J2739" s="3" t="s">
        <v>28</v>
      </c>
      <c r="K2739" s="3" t="s">
        <v>5373</v>
      </c>
      <c r="L2739" s="3" t="s">
        <v>5373</v>
      </c>
      <c r="N2739" s="5" t="s">
        <v>1190</v>
      </c>
      <c r="Q2739" s="3" t="s">
        <v>5371</v>
      </c>
      <c r="R2739" s="3">
        <v>1299</v>
      </c>
      <c r="S2739" s="3">
        <v>432</v>
      </c>
    </row>
    <row r="2740" spans="1:20" x14ac:dyDescent="0.35">
      <c r="A2740" s="2" t="s">
        <v>11</v>
      </c>
      <c r="B2740" s="3" t="s">
        <v>12</v>
      </c>
      <c r="C2740" s="3" t="s">
        <v>13</v>
      </c>
      <c r="D2740" s="3" t="s">
        <v>14</v>
      </c>
      <c r="E2740" s="3" t="s">
        <v>3</v>
      </c>
      <c r="G2740" s="3" t="s">
        <v>15</v>
      </c>
      <c r="H2740" s="3">
        <v>1493841</v>
      </c>
      <c r="I2740" s="3">
        <v>1495109</v>
      </c>
      <c r="J2740" s="3" t="s">
        <v>28</v>
      </c>
      <c r="Q2740" s="3" t="s">
        <v>5374</v>
      </c>
      <c r="R2740" s="3">
        <v>1269</v>
      </c>
      <c r="T2740" s="3" t="s">
        <v>5375</v>
      </c>
    </row>
    <row r="2741" spans="1:20" x14ac:dyDescent="0.35">
      <c r="A2741" s="2" t="s">
        <v>20</v>
      </c>
      <c r="B2741" s="3" t="s">
        <v>21</v>
      </c>
      <c r="C2741" s="3" t="s">
        <v>13</v>
      </c>
      <c r="D2741" s="3" t="s">
        <v>14</v>
      </c>
      <c r="E2741" s="3" t="s">
        <v>3</v>
      </c>
      <c r="G2741" s="3" t="s">
        <v>15</v>
      </c>
      <c r="H2741" s="3">
        <v>1493841</v>
      </c>
      <c r="I2741" s="3">
        <v>1495109</v>
      </c>
      <c r="J2741" s="3" t="s">
        <v>28</v>
      </c>
      <c r="K2741" s="3" t="s">
        <v>5376</v>
      </c>
      <c r="L2741" s="3" t="s">
        <v>5376</v>
      </c>
      <c r="N2741" s="5" t="s">
        <v>5377</v>
      </c>
      <c r="Q2741" s="3" t="s">
        <v>5374</v>
      </c>
      <c r="R2741" s="3">
        <v>1269</v>
      </c>
      <c r="S2741" s="3">
        <v>422</v>
      </c>
    </row>
    <row r="2742" spans="1:20" x14ac:dyDescent="0.35">
      <c r="A2742" s="2" t="s">
        <v>11</v>
      </c>
      <c r="B2742" s="3" t="s">
        <v>12</v>
      </c>
      <c r="C2742" s="3" t="s">
        <v>13</v>
      </c>
      <c r="D2742" s="3" t="s">
        <v>14</v>
      </c>
      <c r="E2742" s="3" t="s">
        <v>3</v>
      </c>
      <c r="G2742" s="3" t="s">
        <v>15</v>
      </c>
      <c r="H2742" s="3">
        <v>1495190</v>
      </c>
      <c r="I2742" s="3">
        <v>1497037</v>
      </c>
      <c r="J2742" s="3" t="s">
        <v>16</v>
      </c>
      <c r="Q2742" s="3" t="s">
        <v>5378</v>
      </c>
      <c r="R2742" s="3">
        <v>1848</v>
      </c>
      <c r="T2742" s="3" t="s">
        <v>5379</v>
      </c>
    </row>
    <row r="2743" spans="1:20" x14ac:dyDescent="0.35">
      <c r="A2743" s="2" t="s">
        <v>20</v>
      </c>
      <c r="B2743" s="3" t="s">
        <v>21</v>
      </c>
      <c r="C2743" s="3" t="s">
        <v>13</v>
      </c>
      <c r="D2743" s="3" t="s">
        <v>14</v>
      </c>
      <c r="E2743" s="3" t="s">
        <v>3</v>
      </c>
      <c r="G2743" s="3" t="s">
        <v>15</v>
      </c>
      <c r="H2743" s="3">
        <v>1495190</v>
      </c>
      <c r="I2743" s="3">
        <v>1497037</v>
      </c>
      <c r="J2743" s="3" t="s">
        <v>16</v>
      </c>
      <c r="K2743" s="3" t="s">
        <v>5380</v>
      </c>
      <c r="L2743" s="3" t="s">
        <v>5380</v>
      </c>
      <c r="N2743" s="5" t="s">
        <v>226</v>
      </c>
      <c r="Q2743" s="3" t="s">
        <v>5378</v>
      </c>
      <c r="R2743" s="3">
        <v>1848</v>
      </c>
      <c r="S2743" s="3">
        <v>615</v>
      </c>
    </row>
    <row r="2744" spans="1:20" x14ac:dyDescent="0.35">
      <c r="A2744" s="2" t="s">
        <v>11</v>
      </c>
      <c r="B2744" s="3" t="s">
        <v>12</v>
      </c>
      <c r="C2744" s="3" t="s">
        <v>13</v>
      </c>
      <c r="D2744" s="3" t="s">
        <v>14</v>
      </c>
      <c r="E2744" s="3" t="s">
        <v>3</v>
      </c>
      <c r="G2744" s="3" t="s">
        <v>15</v>
      </c>
      <c r="H2744" s="3">
        <v>1497108</v>
      </c>
      <c r="I2744" s="3">
        <v>1498151</v>
      </c>
      <c r="J2744" s="3" t="s">
        <v>16</v>
      </c>
      <c r="Q2744" s="3" t="s">
        <v>5381</v>
      </c>
      <c r="R2744" s="3">
        <v>1044</v>
      </c>
      <c r="T2744" s="3" t="s">
        <v>5382</v>
      </c>
    </row>
    <row r="2745" spans="1:20" x14ac:dyDescent="0.35">
      <c r="A2745" s="2" t="s">
        <v>20</v>
      </c>
      <c r="B2745" s="3" t="s">
        <v>21</v>
      </c>
      <c r="C2745" s="3" t="s">
        <v>13</v>
      </c>
      <c r="D2745" s="3" t="s">
        <v>14</v>
      </c>
      <c r="E2745" s="3" t="s">
        <v>3</v>
      </c>
      <c r="G2745" s="3" t="s">
        <v>15</v>
      </c>
      <c r="H2745" s="3">
        <v>1497108</v>
      </c>
      <c r="I2745" s="3">
        <v>1498151</v>
      </c>
      <c r="J2745" s="3" t="s">
        <v>16</v>
      </c>
      <c r="K2745" s="3" t="s">
        <v>5383</v>
      </c>
      <c r="L2745" s="3" t="s">
        <v>5383</v>
      </c>
      <c r="N2745" s="5" t="s">
        <v>4762</v>
      </c>
      <c r="Q2745" s="3" t="s">
        <v>5381</v>
      </c>
      <c r="R2745" s="3">
        <v>1044</v>
      </c>
      <c r="S2745" s="3">
        <v>347</v>
      </c>
    </row>
    <row r="2746" spans="1:20" x14ac:dyDescent="0.35">
      <c r="A2746" s="2" t="s">
        <v>11</v>
      </c>
      <c r="B2746" s="3" t="s">
        <v>12</v>
      </c>
      <c r="C2746" s="3" t="s">
        <v>13</v>
      </c>
      <c r="D2746" s="3" t="s">
        <v>14</v>
      </c>
      <c r="E2746" s="3" t="s">
        <v>3</v>
      </c>
      <c r="G2746" s="3" t="s">
        <v>15</v>
      </c>
      <c r="H2746" s="3">
        <v>1498243</v>
      </c>
      <c r="I2746" s="3">
        <v>1498965</v>
      </c>
      <c r="J2746" s="3" t="s">
        <v>28</v>
      </c>
      <c r="Q2746" s="3" t="s">
        <v>5384</v>
      </c>
      <c r="R2746" s="3">
        <v>723</v>
      </c>
      <c r="T2746" s="3" t="s">
        <v>5385</v>
      </c>
    </row>
    <row r="2747" spans="1:20" x14ac:dyDescent="0.35">
      <c r="A2747" s="2" t="s">
        <v>20</v>
      </c>
      <c r="B2747" s="3" t="s">
        <v>21</v>
      </c>
      <c r="C2747" s="3" t="s">
        <v>13</v>
      </c>
      <c r="D2747" s="3" t="s">
        <v>14</v>
      </c>
      <c r="E2747" s="3" t="s">
        <v>3</v>
      </c>
      <c r="G2747" s="3" t="s">
        <v>15</v>
      </c>
      <c r="H2747" s="3">
        <v>1498243</v>
      </c>
      <c r="I2747" s="3">
        <v>1498965</v>
      </c>
      <c r="J2747" s="3" t="s">
        <v>28</v>
      </c>
      <c r="K2747" s="3" t="s">
        <v>5386</v>
      </c>
      <c r="L2747" s="3" t="s">
        <v>5386</v>
      </c>
      <c r="N2747" s="5" t="s">
        <v>5387</v>
      </c>
      <c r="Q2747" s="3" t="s">
        <v>5384</v>
      </c>
      <c r="R2747" s="3">
        <v>723</v>
      </c>
      <c r="S2747" s="3">
        <v>240</v>
      </c>
    </row>
    <row r="2748" spans="1:20" x14ac:dyDescent="0.35">
      <c r="A2748" s="2" t="s">
        <v>11</v>
      </c>
      <c r="B2748" s="3" t="s">
        <v>12</v>
      </c>
      <c r="C2748" s="3" t="s">
        <v>13</v>
      </c>
      <c r="D2748" s="3" t="s">
        <v>14</v>
      </c>
      <c r="E2748" s="3" t="s">
        <v>3</v>
      </c>
      <c r="G2748" s="3" t="s">
        <v>15</v>
      </c>
      <c r="H2748" s="3">
        <v>1499003</v>
      </c>
      <c r="I2748" s="3">
        <v>1499479</v>
      </c>
      <c r="J2748" s="3" t="s">
        <v>16</v>
      </c>
      <c r="Q2748" s="3" t="s">
        <v>5388</v>
      </c>
      <c r="R2748" s="3">
        <v>477</v>
      </c>
      <c r="T2748" s="3" t="s">
        <v>5389</v>
      </c>
    </row>
    <row r="2749" spans="1:20" x14ac:dyDescent="0.35">
      <c r="A2749" s="2" t="s">
        <v>20</v>
      </c>
      <c r="B2749" s="3" t="s">
        <v>21</v>
      </c>
      <c r="C2749" s="3" t="s">
        <v>13</v>
      </c>
      <c r="D2749" s="3" t="s">
        <v>14</v>
      </c>
      <c r="E2749" s="3" t="s">
        <v>3</v>
      </c>
      <c r="G2749" s="3" t="s">
        <v>15</v>
      </c>
      <c r="H2749" s="3">
        <v>1499003</v>
      </c>
      <c r="I2749" s="3">
        <v>1499479</v>
      </c>
      <c r="J2749" s="3" t="s">
        <v>16</v>
      </c>
      <c r="K2749" s="3" t="s">
        <v>5390</v>
      </c>
      <c r="L2749" s="3" t="s">
        <v>5390</v>
      </c>
      <c r="N2749" s="5" t="s">
        <v>5391</v>
      </c>
      <c r="Q2749" s="3" t="s">
        <v>5388</v>
      </c>
      <c r="R2749" s="3">
        <v>477</v>
      </c>
      <c r="S2749" s="3">
        <v>158</v>
      </c>
    </row>
    <row r="2750" spans="1:20" x14ac:dyDescent="0.35">
      <c r="A2750" s="2" t="s">
        <v>11</v>
      </c>
      <c r="B2750" s="3" t="s">
        <v>12</v>
      </c>
      <c r="C2750" s="3" t="s">
        <v>13</v>
      </c>
      <c r="D2750" s="3" t="s">
        <v>14</v>
      </c>
      <c r="E2750" s="3" t="s">
        <v>3</v>
      </c>
      <c r="G2750" s="3" t="s">
        <v>15</v>
      </c>
      <c r="H2750" s="3">
        <v>1499476</v>
      </c>
      <c r="I2750" s="3">
        <v>1500759</v>
      </c>
      <c r="J2750" s="3" t="s">
        <v>16</v>
      </c>
      <c r="Q2750" s="3" t="s">
        <v>5392</v>
      </c>
      <c r="R2750" s="3">
        <v>1284</v>
      </c>
      <c r="T2750" s="3" t="s">
        <v>5393</v>
      </c>
    </row>
    <row r="2751" spans="1:20" x14ac:dyDescent="0.35">
      <c r="A2751" s="2" t="s">
        <v>20</v>
      </c>
      <c r="B2751" s="3" t="s">
        <v>21</v>
      </c>
      <c r="C2751" s="3" t="s">
        <v>13</v>
      </c>
      <c r="D2751" s="3" t="s">
        <v>14</v>
      </c>
      <c r="E2751" s="3" t="s">
        <v>3</v>
      </c>
      <c r="G2751" s="3" t="s">
        <v>15</v>
      </c>
      <c r="H2751" s="3">
        <v>1499476</v>
      </c>
      <c r="I2751" s="3">
        <v>1500759</v>
      </c>
      <c r="J2751" s="3" t="s">
        <v>16</v>
      </c>
      <c r="K2751" s="3" t="s">
        <v>5394</v>
      </c>
      <c r="L2751" s="3" t="s">
        <v>5394</v>
      </c>
      <c r="N2751" s="5" t="s">
        <v>5395</v>
      </c>
      <c r="Q2751" s="3" t="s">
        <v>5392</v>
      </c>
      <c r="R2751" s="3">
        <v>1284</v>
      </c>
      <c r="S2751" s="3">
        <v>427</v>
      </c>
    </row>
    <row r="2752" spans="1:20" x14ac:dyDescent="0.35">
      <c r="A2752" s="2" t="s">
        <v>11</v>
      </c>
      <c r="B2752" s="3" t="s">
        <v>12</v>
      </c>
      <c r="C2752" s="3" t="s">
        <v>13</v>
      </c>
      <c r="D2752" s="3" t="s">
        <v>14</v>
      </c>
      <c r="E2752" s="3" t="s">
        <v>3</v>
      </c>
      <c r="G2752" s="3" t="s">
        <v>15</v>
      </c>
      <c r="H2752" s="3">
        <v>1500842</v>
      </c>
      <c r="I2752" s="3">
        <v>1501606</v>
      </c>
      <c r="J2752" s="3" t="s">
        <v>28</v>
      </c>
      <c r="Q2752" s="3" t="s">
        <v>5396</v>
      </c>
      <c r="R2752" s="3">
        <v>765</v>
      </c>
      <c r="T2752" s="3" t="s">
        <v>5397</v>
      </c>
    </row>
    <row r="2753" spans="1:20" x14ac:dyDescent="0.35">
      <c r="A2753" s="2" t="s">
        <v>20</v>
      </c>
      <c r="B2753" s="3" t="s">
        <v>21</v>
      </c>
      <c r="C2753" s="3" t="s">
        <v>13</v>
      </c>
      <c r="D2753" s="3" t="s">
        <v>14</v>
      </c>
      <c r="E2753" s="3" t="s">
        <v>3</v>
      </c>
      <c r="G2753" s="3" t="s">
        <v>15</v>
      </c>
      <c r="H2753" s="3">
        <v>1500842</v>
      </c>
      <c r="I2753" s="3">
        <v>1501606</v>
      </c>
      <c r="J2753" s="3" t="s">
        <v>28</v>
      </c>
      <c r="K2753" s="3" t="s">
        <v>5398</v>
      </c>
      <c r="L2753" s="3" t="s">
        <v>5398</v>
      </c>
      <c r="N2753" s="5" t="s">
        <v>1786</v>
      </c>
      <c r="Q2753" s="3" t="s">
        <v>5396</v>
      </c>
      <c r="R2753" s="3">
        <v>765</v>
      </c>
      <c r="S2753" s="3">
        <v>254</v>
      </c>
    </row>
    <row r="2754" spans="1:20" x14ac:dyDescent="0.35">
      <c r="A2754" s="2" t="s">
        <v>11</v>
      </c>
      <c r="B2754" s="3" t="s">
        <v>12</v>
      </c>
      <c r="C2754" s="3" t="s">
        <v>13</v>
      </c>
      <c r="D2754" s="3" t="s">
        <v>14</v>
      </c>
      <c r="E2754" s="3" t="s">
        <v>3</v>
      </c>
      <c r="G2754" s="3" t="s">
        <v>15</v>
      </c>
      <c r="H2754" s="3">
        <v>1501765</v>
      </c>
      <c r="I2754" s="3">
        <v>1502793</v>
      </c>
      <c r="J2754" s="3" t="s">
        <v>28</v>
      </c>
      <c r="Q2754" s="3" t="s">
        <v>5399</v>
      </c>
      <c r="R2754" s="3">
        <v>1029</v>
      </c>
      <c r="T2754" s="3" t="s">
        <v>5400</v>
      </c>
    </row>
    <row r="2755" spans="1:20" x14ac:dyDescent="0.35">
      <c r="A2755" s="2" t="s">
        <v>20</v>
      </c>
      <c r="B2755" s="3" t="s">
        <v>21</v>
      </c>
      <c r="C2755" s="3" t="s">
        <v>13</v>
      </c>
      <c r="D2755" s="3" t="s">
        <v>14</v>
      </c>
      <c r="E2755" s="3" t="s">
        <v>3</v>
      </c>
      <c r="G2755" s="3" t="s">
        <v>15</v>
      </c>
      <c r="H2755" s="3">
        <v>1501765</v>
      </c>
      <c r="I2755" s="3">
        <v>1502793</v>
      </c>
      <c r="J2755" s="3" t="s">
        <v>28</v>
      </c>
      <c r="K2755" s="3" t="s">
        <v>5401</v>
      </c>
      <c r="L2755" s="3" t="s">
        <v>5401</v>
      </c>
      <c r="N2755" s="5" t="s">
        <v>234</v>
      </c>
      <c r="Q2755" s="3" t="s">
        <v>5399</v>
      </c>
      <c r="R2755" s="3">
        <v>1029</v>
      </c>
      <c r="S2755" s="3">
        <v>342</v>
      </c>
    </row>
    <row r="2756" spans="1:20" x14ac:dyDescent="0.35">
      <c r="A2756" s="2" t="s">
        <v>11</v>
      </c>
      <c r="B2756" s="3" t="s">
        <v>12</v>
      </c>
      <c r="C2756" s="3" t="s">
        <v>13</v>
      </c>
      <c r="D2756" s="3" t="s">
        <v>14</v>
      </c>
      <c r="E2756" s="3" t="s">
        <v>3</v>
      </c>
      <c r="G2756" s="3" t="s">
        <v>15</v>
      </c>
      <c r="H2756" s="3">
        <v>1502800</v>
      </c>
      <c r="I2756" s="3">
        <v>1503792</v>
      </c>
      <c r="J2756" s="3" t="s">
        <v>28</v>
      </c>
      <c r="Q2756" s="3" t="s">
        <v>5402</v>
      </c>
      <c r="R2756" s="3">
        <v>993</v>
      </c>
      <c r="T2756" s="3" t="s">
        <v>5403</v>
      </c>
    </row>
    <row r="2757" spans="1:20" x14ac:dyDescent="0.35">
      <c r="A2757" s="2" t="s">
        <v>20</v>
      </c>
      <c r="B2757" s="3" t="s">
        <v>21</v>
      </c>
      <c r="C2757" s="3" t="s">
        <v>13</v>
      </c>
      <c r="D2757" s="3" t="s">
        <v>14</v>
      </c>
      <c r="E2757" s="3" t="s">
        <v>3</v>
      </c>
      <c r="G2757" s="3" t="s">
        <v>15</v>
      </c>
      <c r="H2757" s="3">
        <v>1502800</v>
      </c>
      <c r="I2757" s="3">
        <v>1503792</v>
      </c>
      <c r="J2757" s="3" t="s">
        <v>28</v>
      </c>
      <c r="K2757" s="3" t="s">
        <v>5404</v>
      </c>
      <c r="L2757" s="3" t="s">
        <v>5404</v>
      </c>
      <c r="N2757" s="5" t="s">
        <v>230</v>
      </c>
      <c r="Q2757" s="3" t="s">
        <v>5402</v>
      </c>
      <c r="R2757" s="3">
        <v>993</v>
      </c>
      <c r="S2757" s="3">
        <v>330</v>
      </c>
    </row>
    <row r="2758" spans="1:20" x14ac:dyDescent="0.35">
      <c r="A2758" s="2" t="s">
        <v>11</v>
      </c>
      <c r="B2758" s="3" t="s">
        <v>12</v>
      </c>
      <c r="C2758" s="3" t="s">
        <v>13</v>
      </c>
      <c r="D2758" s="3" t="s">
        <v>14</v>
      </c>
      <c r="E2758" s="3" t="s">
        <v>3</v>
      </c>
      <c r="G2758" s="3" t="s">
        <v>15</v>
      </c>
      <c r="H2758" s="3">
        <v>1503789</v>
      </c>
      <c r="I2758" s="3">
        <v>1504544</v>
      </c>
      <c r="J2758" s="3" t="s">
        <v>28</v>
      </c>
      <c r="Q2758" s="3" t="s">
        <v>5405</v>
      </c>
      <c r="R2758" s="3">
        <v>756</v>
      </c>
      <c r="T2758" s="3" t="s">
        <v>5406</v>
      </c>
    </row>
    <row r="2759" spans="1:20" x14ac:dyDescent="0.35">
      <c r="A2759" s="2" t="s">
        <v>20</v>
      </c>
      <c r="B2759" s="3" t="s">
        <v>21</v>
      </c>
      <c r="C2759" s="3" t="s">
        <v>13</v>
      </c>
      <c r="D2759" s="3" t="s">
        <v>14</v>
      </c>
      <c r="E2759" s="3" t="s">
        <v>3</v>
      </c>
      <c r="G2759" s="3" t="s">
        <v>15</v>
      </c>
      <c r="H2759" s="3">
        <v>1503789</v>
      </c>
      <c r="I2759" s="3">
        <v>1504544</v>
      </c>
      <c r="J2759" s="3" t="s">
        <v>28</v>
      </c>
      <c r="K2759" s="3" t="s">
        <v>5407</v>
      </c>
      <c r="L2759" s="3" t="s">
        <v>5407</v>
      </c>
      <c r="N2759" s="5" t="s">
        <v>226</v>
      </c>
      <c r="Q2759" s="3" t="s">
        <v>5405</v>
      </c>
      <c r="R2759" s="3">
        <v>756</v>
      </c>
      <c r="S2759" s="3">
        <v>251</v>
      </c>
    </row>
    <row r="2760" spans="1:20" x14ac:dyDescent="0.35">
      <c r="A2760" s="2" t="s">
        <v>11</v>
      </c>
      <c r="B2760" s="3" t="s">
        <v>12</v>
      </c>
      <c r="C2760" s="3" t="s">
        <v>13</v>
      </c>
      <c r="D2760" s="3" t="s">
        <v>14</v>
      </c>
      <c r="E2760" s="3" t="s">
        <v>3</v>
      </c>
      <c r="G2760" s="3" t="s">
        <v>15</v>
      </c>
      <c r="H2760" s="3">
        <v>1504537</v>
      </c>
      <c r="I2760" s="3">
        <v>1505349</v>
      </c>
      <c r="J2760" s="3" t="s">
        <v>28</v>
      </c>
      <c r="Q2760" s="3" t="s">
        <v>5408</v>
      </c>
      <c r="R2760" s="3">
        <v>813</v>
      </c>
      <c r="T2760" s="3" t="s">
        <v>5409</v>
      </c>
    </row>
    <row r="2761" spans="1:20" x14ac:dyDescent="0.35">
      <c r="A2761" s="2" t="s">
        <v>20</v>
      </c>
      <c r="B2761" s="3" t="s">
        <v>21</v>
      </c>
      <c r="C2761" s="3" t="s">
        <v>13</v>
      </c>
      <c r="D2761" s="3" t="s">
        <v>14</v>
      </c>
      <c r="E2761" s="3" t="s">
        <v>3</v>
      </c>
      <c r="G2761" s="3" t="s">
        <v>15</v>
      </c>
      <c r="H2761" s="3">
        <v>1504537</v>
      </c>
      <c r="I2761" s="3">
        <v>1505349</v>
      </c>
      <c r="J2761" s="3" t="s">
        <v>28</v>
      </c>
      <c r="K2761" s="3" t="s">
        <v>5410</v>
      </c>
      <c r="L2761" s="3" t="s">
        <v>5410</v>
      </c>
      <c r="N2761" s="5" t="s">
        <v>2892</v>
      </c>
      <c r="Q2761" s="3" t="s">
        <v>5408</v>
      </c>
      <c r="R2761" s="3">
        <v>813</v>
      </c>
      <c r="S2761" s="3">
        <v>270</v>
      </c>
    </row>
    <row r="2762" spans="1:20" x14ac:dyDescent="0.35">
      <c r="A2762" s="2" t="s">
        <v>11</v>
      </c>
      <c r="B2762" s="3" t="s">
        <v>12</v>
      </c>
      <c r="C2762" s="3" t="s">
        <v>13</v>
      </c>
      <c r="D2762" s="3" t="s">
        <v>14</v>
      </c>
      <c r="E2762" s="3" t="s">
        <v>3</v>
      </c>
      <c r="G2762" s="3" t="s">
        <v>15</v>
      </c>
      <c r="H2762" s="3">
        <v>1505418</v>
      </c>
      <c r="I2762" s="3">
        <v>1506203</v>
      </c>
      <c r="J2762" s="3" t="s">
        <v>16</v>
      </c>
      <c r="Q2762" s="3" t="s">
        <v>5411</v>
      </c>
      <c r="R2762" s="3">
        <v>786</v>
      </c>
      <c r="T2762" s="3" t="s">
        <v>5412</v>
      </c>
    </row>
    <row r="2763" spans="1:20" x14ac:dyDescent="0.35">
      <c r="A2763" s="2" t="s">
        <v>20</v>
      </c>
      <c r="B2763" s="3" t="s">
        <v>21</v>
      </c>
      <c r="C2763" s="3" t="s">
        <v>13</v>
      </c>
      <c r="D2763" s="3" t="s">
        <v>14</v>
      </c>
      <c r="E2763" s="3" t="s">
        <v>3</v>
      </c>
      <c r="G2763" s="3" t="s">
        <v>15</v>
      </c>
      <c r="H2763" s="3">
        <v>1505418</v>
      </c>
      <c r="I2763" s="3">
        <v>1506203</v>
      </c>
      <c r="J2763" s="3" t="s">
        <v>16</v>
      </c>
      <c r="K2763" s="3" t="s">
        <v>5413</v>
      </c>
      <c r="L2763" s="3" t="s">
        <v>5413</v>
      </c>
      <c r="N2763" s="5" t="s">
        <v>5414</v>
      </c>
      <c r="Q2763" s="3" t="s">
        <v>5411</v>
      </c>
      <c r="R2763" s="3">
        <v>786</v>
      </c>
      <c r="S2763" s="3">
        <v>261</v>
      </c>
    </row>
    <row r="2764" spans="1:20" x14ac:dyDescent="0.35">
      <c r="A2764" s="2" t="s">
        <v>11</v>
      </c>
      <c r="B2764" s="3" t="s">
        <v>12</v>
      </c>
      <c r="C2764" s="3" t="s">
        <v>13</v>
      </c>
      <c r="D2764" s="3" t="s">
        <v>14</v>
      </c>
      <c r="E2764" s="3" t="s">
        <v>3</v>
      </c>
      <c r="G2764" s="3" t="s">
        <v>15</v>
      </c>
      <c r="H2764" s="3">
        <v>1506381</v>
      </c>
      <c r="I2764" s="3">
        <v>1506815</v>
      </c>
      <c r="J2764" s="3" t="s">
        <v>28</v>
      </c>
      <c r="Q2764" s="3" t="s">
        <v>5415</v>
      </c>
      <c r="R2764" s="3">
        <v>435</v>
      </c>
      <c r="T2764" s="3" t="s">
        <v>5416</v>
      </c>
    </row>
    <row r="2765" spans="1:20" x14ac:dyDescent="0.35">
      <c r="A2765" s="2" t="s">
        <v>20</v>
      </c>
      <c r="B2765" s="3" t="s">
        <v>21</v>
      </c>
      <c r="C2765" s="3" t="s">
        <v>13</v>
      </c>
      <c r="D2765" s="3" t="s">
        <v>14</v>
      </c>
      <c r="E2765" s="3" t="s">
        <v>3</v>
      </c>
      <c r="G2765" s="3" t="s">
        <v>15</v>
      </c>
      <c r="H2765" s="3">
        <v>1506381</v>
      </c>
      <c r="I2765" s="3">
        <v>1506815</v>
      </c>
      <c r="J2765" s="3" t="s">
        <v>28</v>
      </c>
      <c r="K2765" s="3" t="s">
        <v>5417</v>
      </c>
      <c r="L2765" s="3" t="s">
        <v>5417</v>
      </c>
      <c r="N2765" s="5" t="s">
        <v>31</v>
      </c>
      <c r="Q2765" s="3" t="s">
        <v>5415</v>
      </c>
      <c r="R2765" s="3">
        <v>435</v>
      </c>
      <c r="S2765" s="3">
        <v>144</v>
      </c>
    </row>
    <row r="2766" spans="1:20" x14ac:dyDescent="0.35">
      <c r="A2766" s="2" t="s">
        <v>11</v>
      </c>
      <c r="B2766" s="3" t="s">
        <v>12</v>
      </c>
      <c r="C2766" s="3" t="s">
        <v>13</v>
      </c>
      <c r="D2766" s="3" t="s">
        <v>14</v>
      </c>
      <c r="E2766" s="3" t="s">
        <v>3</v>
      </c>
      <c r="G2766" s="3" t="s">
        <v>15</v>
      </c>
      <c r="H2766" s="3">
        <v>1506945</v>
      </c>
      <c r="I2766" s="3">
        <v>1507244</v>
      </c>
      <c r="J2766" s="3" t="s">
        <v>16</v>
      </c>
      <c r="Q2766" s="3" t="s">
        <v>5418</v>
      </c>
      <c r="R2766" s="3">
        <v>300</v>
      </c>
      <c r="T2766" s="3" t="s">
        <v>5419</v>
      </c>
    </row>
    <row r="2767" spans="1:20" x14ac:dyDescent="0.35">
      <c r="A2767" s="2" t="s">
        <v>20</v>
      </c>
      <c r="B2767" s="3" t="s">
        <v>21</v>
      </c>
      <c r="C2767" s="3" t="s">
        <v>13</v>
      </c>
      <c r="D2767" s="3" t="s">
        <v>14</v>
      </c>
      <c r="E2767" s="3" t="s">
        <v>3</v>
      </c>
      <c r="G2767" s="3" t="s">
        <v>15</v>
      </c>
      <c r="H2767" s="3">
        <v>1506945</v>
      </c>
      <c r="I2767" s="3">
        <v>1507244</v>
      </c>
      <c r="J2767" s="3" t="s">
        <v>16</v>
      </c>
      <c r="K2767" s="3" t="s">
        <v>5420</v>
      </c>
      <c r="L2767" s="3" t="s">
        <v>5420</v>
      </c>
      <c r="N2767" s="5" t="s">
        <v>5421</v>
      </c>
      <c r="Q2767" s="3" t="s">
        <v>5418</v>
      </c>
      <c r="R2767" s="3">
        <v>300</v>
      </c>
      <c r="S2767" s="3">
        <v>99</v>
      </c>
    </row>
    <row r="2768" spans="1:20" x14ac:dyDescent="0.35">
      <c r="A2768" s="2" t="s">
        <v>11</v>
      </c>
      <c r="B2768" s="3" t="s">
        <v>12</v>
      </c>
      <c r="C2768" s="3" t="s">
        <v>13</v>
      </c>
      <c r="D2768" s="3" t="s">
        <v>14</v>
      </c>
      <c r="E2768" s="3" t="s">
        <v>3</v>
      </c>
      <c r="G2768" s="3" t="s">
        <v>15</v>
      </c>
      <c r="H2768" s="3">
        <v>1507277</v>
      </c>
      <c r="I2768" s="3">
        <v>1507843</v>
      </c>
      <c r="J2768" s="3" t="s">
        <v>16</v>
      </c>
      <c r="Q2768" s="3" t="s">
        <v>5422</v>
      </c>
      <c r="R2768" s="3">
        <v>567</v>
      </c>
      <c r="T2768" s="3" t="s">
        <v>5423</v>
      </c>
    </row>
    <row r="2769" spans="1:20" x14ac:dyDescent="0.35">
      <c r="A2769" s="2" t="s">
        <v>20</v>
      </c>
      <c r="B2769" s="3" t="s">
        <v>21</v>
      </c>
      <c r="C2769" s="3" t="s">
        <v>13</v>
      </c>
      <c r="D2769" s="3" t="s">
        <v>14</v>
      </c>
      <c r="E2769" s="3" t="s">
        <v>3</v>
      </c>
      <c r="G2769" s="3" t="s">
        <v>15</v>
      </c>
      <c r="H2769" s="3">
        <v>1507277</v>
      </c>
      <c r="I2769" s="3">
        <v>1507843</v>
      </c>
      <c r="J2769" s="3" t="s">
        <v>16</v>
      </c>
      <c r="K2769" s="3" t="s">
        <v>5424</v>
      </c>
      <c r="L2769" s="3" t="s">
        <v>5424</v>
      </c>
      <c r="N2769" s="5" t="s">
        <v>5425</v>
      </c>
      <c r="Q2769" s="3" t="s">
        <v>5422</v>
      </c>
      <c r="R2769" s="3">
        <v>567</v>
      </c>
      <c r="S2769" s="3">
        <v>188</v>
      </c>
    </row>
    <row r="2770" spans="1:20" x14ac:dyDescent="0.35">
      <c r="A2770" s="2" t="s">
        <v>11</v>
      </c>
      <c r="B2770" s="3" t="s">
        <v>12</v>
      </c>
      <c r="C2770" s="3" t="s">
        <v>13</v>
      </c>
      <c r="D2770" s="3" t="s">
        <v>14</v>
      </c>
      <c r="E2770" s="3" t="s">
        <v>3</v>
      </c>
      <c r="G2770" s="3" t="s">
        <v>15</v>
      </c>
      <c r="H2770" s="3">
        <v>1507861</v>
      </c>
      <c r="I2770" s="3">
        <v>1508811</v>
      </c>
      <c r="J2770" s="3" t="s">
        <v>16</v>
      </c>
      <c r="Q2770" s="3" t="s">
        <v>5426</v>
      </c>
      <c r="R2770" s="3">
        <v>951</v>
      </c>
      <c r="T2770" s="3" t="s">
        <v>5427</v>
      </c>
    </row>
    <row r="2771" spans="1:20" x14ac:dyDescent="0.35">
      <c r="A2771" s="2" t="s">
        <v>20</v>
      </c>
      <c r="B2771" s="3" t="s">
        <v>21</v>
      </c>
      <c r="C2771" s="3" t="s">
        <v>13</v>
      </c>
      <c r="D2771" s="3" t="s">
        <v>14</v>
      </c>
      <c r="E2771" s="3" t="s">
        <v>3</v>
      </c>
      <c r="G2771" s="3" t="s">
        <v>15</v>
      </c>
      <c r="H2771" s="3">
        <v>1507861</v>
      </c>
      <c r="I2771" s="3">
        <v>1508811</v>
      </c>
      <c r="J2771" s="3" t="s">
        <v>16</v>
      </c>
      <c r="K2771" s="3" t="s">
        <v>5428</v>
      </c>
      <c r="L2771" s="3" t="s">
        <v>5428</v>
      </c>
      <c r="N2771" s="5" t="s">
        <v>5429</v>
      </c>
      <c r="Q2771" s="3" t="s">
        <v>5426</v>
      </c>
      <c r="R2771" s="3">
        <v>951</v>
      </c>
      <c r="S2771" s="3">
        <v>316</v>
      </c>
    </row>
    <row r="2772" spans="1:20" x14ac:dyDescent="0.35">
      <c r="A2772" s="2" t="s">
        <v>11</v>
      </c>
      <c r="B2772" s="3" t="s">
        <v>12</v>
      </c>
      <c r="C2772" s="3" t="s">
        <v>13</v>
      </c>
      <c r="D2772" s="3" t="s">
        <v>14</v>
      </c>
      <c r="E2772" s="3" t="s">
        <v>3</v>
      </c>
      <c r="G2772" s="3" t="s">
        <v>15</v>
      </c>
      <c r="H2772" s="3">
        <v>1509217</v>
      </c>
      <c r="I2772" s="3">
        <v>1509561</v>
      </c>
      <c r="J2772" s="3" t="s">
        <v>16</v>
      </c>
      <c r="Q2772" s="3" t="s">
        <v>5430</v>
      </c>
      <c r="R2772" s="3">
        <v>345</v>
      </c>
      <c r="T2772" s="3" t="s">
        <v>5431</v>
      </c>
    </row>
    <row r="2773" spans="1:20" x14ac:dyDescent="0.35">
      <c r="A2773" s="2" t="s">
        <v>20</v>
      </c>
      <c r="B2773" s="3" t="s">
        <v>21</v>
      </c>
      <c r="C2773" s="3" t="s">
        <v>13</v>
      </c>
      <c r="D2773" s="3" t="s">
        <v>14</v>
      </c>
      <c r="E2773" s="3" t="s">
        <v>3</v>
      </c>
      <c r="G2773" s="3" t="s">
        <v>15</v>
      </c>
      <c r="H2773" s="3">
        <v>1509217</v>
      </c>
      <c r="I2773" s="3">
        <v>1509561</v>
      </c>
      <c r="J2773" s="3" t="s">
        <v>16</v>
      </c>
      <c r="K2773" s="3" t="s">
        <v>5432</v>
      </c>
      <c r="L2773" s="3" t="s">
        <v>5432</v>
      </c>
      <c r="N2773" s="5" t="s">
        <v>5433</v>
      </c>
      <c r="Q2773" s="3" t="s">
        <v>5430</v>
      </c>
      <c r="R2773" s="3">
        <v>345</v>
      </c>
      <c r="S2773" s="3">
        <v>114</v>
      </c>
    </row>
    <row r="2774" spans="1:20" x14ac:dyDescent="0.35">
      <c r="A2774" s="2" t="s">
        <v>11</v>
      </c>
      <c r="B2774" s="3" t="s">
        <v>12</v>
      </c>
      <c r="C2774" s="3" t="s">
        <v>13</v>
      </c>
      <c r="D2774" s="3" t="s">
        <v>14</v>
      </c>
      <c r="E2774" s="3" t="s">
        <v>3</v>
      </c>
      <c r="G2774" s="3" t="s">
        <v>15</v>
      </c>
      <c r="H2774" s="3">
        <v>1509644</v>
      </c>
      <c r="I2774" s="3">
        <v>1510411</v>
      </c>
      <c r="J2774" s="3" t="s">
        <v>16</v>
      </c>
      <c r="Q2774" s="3" t="s">
        <v>5434</v>
      </c>
      <c r="R2774" s="3">
        <v>768</v>
      </c>
      <c r="T2774" s="3" t="s">
        <v>5435</v>
      </c>
    </row>
    <row r="2775" spans="1:20" x14ac:dyDescent="0.35">
      <c r="A2775" s="2" t="s">
        <v>20</v>
      </c>
      <c r="B2775" s="3" t="s">
        <v>21</v>
      </c>
      <c r="C2775" s="3" t="s">
        <v>13</v>
      </c>
      <c r="D2775" s="3" t="s">
        <v>14</v>
      </c>
      <c r="E2775" s="3" t="s">
        <v>3</v>
      </c>
      <c r="G2775" s="3" t="s">
        <v>15</v>
      </c>
      <c r="H2775" s="3">
        <v>1509644</v>
      </c>
      <c r="I2775" s="3">
        <v>1510411</v>
      </c>
      <c r="J2775" s="3" t="s">
        <v>16</v>
      </c>
      <c r="K2775" s="3" t="s">
        <v>5436</v>
      </c>
      <c r="L2775" s="3" t="s">
        <v>5436</v>
      </c>
      <c r="N2775" s="5" t="s">
        <v>5437</v>
      </c>
      <c r="Q2775" s="3" t="s">
        <v>5434</v>
      </c>
      <c r="R2775" s="3">
        <v>768</v>
      </c>
      <c r="S2775" s="3">
        <v>255</v>
      </c>
    </row>
    <row r="2776" spans="1:20" x14ac:dyDescent="0.35">
      <c r="A2776" s="2" t="s">
        <v>11</v>
      </c>
      <c r="B2776" s="3" t="s">
        <v>12</v>
      </c>
      <c r="C2776" s="3" t="s">
        <v>13</v>
      </c>
      <c r="D2776" s="3" t="s">
        <v>14</v>
      </c>
      <c r="E2776" s="3" t="s">
        <v>3</v>
      </c>
      <c r="G2776" s="3" t="s">
        <v>15</v>
      </c>
      <c r="H2776" s="3">
        <v>1510535</v>
      </c>
      <c r="I2776" s="3">
        <v>1511026</v>
      </c>
      <c r="J2776" s="3" t="s">
        <v>28</v>
      </c>
      <c r="Q2776" s="3" t="s">
        <v>5438</v>
      </c>
      <c r="R2776" s="3">
        <v>492</v>
      </c>
      <c r="T2776" s="3" t="s">
        <v>5439</v>
      </c>
    </row>
    <row r="2777" spans="1:20" x14ac:dyDescent="0.35">
      <c r="A2777" s="2" t="s">
        <v>20</v>
      </c>
      <c r="B2777" s="3" t="s">
        <v>21</v>
      </c>
      <c r="C2777" s="3" t="s">
        <v>13</v>
      </c>
      <c r="D2777" s="3" t="s">
        <v>14</v>
      </c>
      <c r="E2777" s="3" t="s">
        <v>3</v>
      </c>
      <c r="G2777" s="3" t="s">
        <v>15</v>
      </c>
      <c r="H2777" s="3">
        <v>1510535</v>
      </c>
      <c r="I2777" s="3">
        <v>1511026</v>
      </c>
      <c r="J2777" s="3" t="s">
        <v>28</v>
      </c>
      <c r="K2777" s="3" t="s">
        <v>5440</v>
      </c>
      <c r="L2777" s="3" t="s">
        <v>5440</v>
      </c>
      <c r="N2777" s="5" t="s">
        <v>5441</v>
      </c>
      <c r="Q2777" s="3" t="s">
        <v>5438</v>
      </c>
      <c r="R2777" s="3">
        <v>492</v>
      </c>
      <c r="S2777" s="3">
        <v>163</v>
      </c>
    </row>
    <row r="2778" spans="1:20" x14ac:dyDescent="0.35">
      <c r="A2778" s="2" t="s">
        <v>11</v>
      </c>
      <c r="B2778" s="3" t="s">
        <v>12</v>
      </c>
      <c r="C2778" s="3" t="s">
        <v>13</v>
      </c>
      <c r="D2778" s="3" t="s">
        <v>14</v>
      </c>
      <c r="E2778" s="3" t="s">
        <v>3</v>
      </c>
      <c r="G2778" s="3" t="s">
        <v>15</v>
      </c>
      <c r="H2778" s="3">
        <v>1511105</v>
      </c>
      <c r="I2778" s="3">
        <v>1512241</v>
      </c>
      <c r="J2778" s="3" t="s">
        <v>28</v>
      </c>
      <c r="Q2778" s="3" t="s">
        <v>5442</v>
      </c>
      <c r="R2778" s="3">
        <v>1137</v>
      </c>
      <c r="T2778" s="3" t="s">
        <v>5443</v>
      </c>
    </row>
    <row r="2779" spans="1:20" x14ac:dyDescent="0.35">
      <c r="A2779" s="2" t="s">
        <v>20</v>
      </c>
      <c r="B2779" s="3" t="s">
        <v>21</v>
      </c>
      <c r="C2779" s="3" t="s">
        <v>13</v>
      </c>
      <c r="D2779" s="3" t="s">
        <v>14</v>
      </c>
      <c r="E2779" s="3" t="s">
        <v>3</v>
      </c>
      <c r="G2779" s="3" t="s">
        <v>15</v>
      </c>
      <c r="H2779" s="3">
        <v>1511105</v>
      </c>
      <c r="I2779" s="3">
        <v>1512241</v>
      </c>
      <c r="J2779" s="3" t="s">
        <v>28</v>
      </c>
      <c r="K2779" s="3" t="s">
        <v>5444</v>
      </c>
      <c r="L2779" s="3" t="s">
        <v>5444</v>
      </c>
      <c r="N2779" s="5" t="s">
        <v>5445</v>
      </c>
      <c r="Q2779" s="3" t="s">
        <v>5442</v>
      </c>
      <c r="R2779" s="3">
        <v>1137</v>
      </c>
      <c r="S2779" s="3">
        <v>378</v>
      </c>
    </row>
    <row r="2780" spans="1:20" x14ac:dyDescent="0.35">
      <c r="A2780" s="2" t="s">
        <v>11</v>
      </c>
      <c r="B2780" s="3" t="s">
        <v>12</v>
      </c>
      <c r="C2780" s="3" t="s">
        <v>13</v>
      </c>
      <c r="D2780" s="3" t="s">
        <v>14</v>
      </c>
      <c r="E2780" s="3" t="s">
        <v>3</v>
      </c>
      <c r="G2780" s="3" t="s">
        <v>15</v>
      </c>
      <c r="H2780" s="3">
        <v>1512219</v>
      </c>
      <c r="I2780" s="3">
        <v>1512491</v>
      </c>
      <c r="J2780" s="3" t="s">
        <v>28</v>
      </c>
      <c r="Q2780" s="3" t="s">
        <v>5446</v>
      </c>
      <c r="R2780" s="3">
        <v>273</v>
      </c>
      <c r="T2780" s="3" t="s">
        <v>5447</v>
      </c>
    </row>
    <row r="2781" spans="1:20" x14ac:dyDescent="0.35">
      <c r="A2781" s="2" t="s">
        <v>20</v>
      </c>
      <c r="B2781" s="3" t="s">
        <v>21</v>
      </c>
      <c r="C2781" s="3" t="s">
        <v>13</v>
      </c>
      <c r="D2781" s="3" t="s">
        <v>14</v>
      </c>
      <c r="E2781" s="3" t="s">
        <v>3</v>
      </c>
      <c r="G2781" s="3" t="s">
        <v>15</v>
      </c>
      <c r="H2781" s="3">
        <v>1512219</v>
      </c>
      <c r="I2781" s="3">
        <v>1512491</v>
      </c>
      <c r="J2781" s="3" t="s">
        <v>28</v>
      </c>
      <c r="K2781" s="3" t="s">
        <v>5448</v>
      </c>
      <c r="L2781" s="3" t="s">
        <v>5448</v>
      </c>
      <c r="N2781" s="5" t="s">
        <v>5449</v>
      </c>
      <c r="Q2781" s="3" t="s">
        <v>5446</v>
      </c>
      <c r="R2781" s="3">
        <v>273</v>
      </c>
      <c r="S2781" s="3">
        <v>90</v>
      </c>
    </row>
    <row r="2782" spans="1:20" x14ac:dyDescent="0.35">
      <c r="A2782" s="2" t="s">
        <v>11</v>
      </c>
      <c r="B2782" s="3" t="s">
        <v>12</v>
      </c>
      <c r="C2782" s="3" t="s">
        <v>13</v>
      </c>
      <c r="D2782" s="3" t="s">
        <v>14</v>
      </c>
      <c r="E2782" s="3" t="s">
        <v>3</v>
      </c>
      <c r="G2782" s="3" t="s">
        <v>15</v>
      </c>
      <c r="H2782" s="3">
        <v>1512498</v>
      </c>
      <c r="I2782" s="3">
        <v>1513574</v>
      </c>
      <c r="J2782" s="3" t="s">
        <v>28</v>
      </c>
      <c r="Q2782" s="3" t="s">
        <v>5450</v>
      </c>
      <c r="R2782" s="3">
        <v>1077</v>
      </c>
      <c r="T2782" s="3" t="s">
        <v>5451</v>
      </c>
    </row>
    <row r="2783" spans="1:20" x14ac:dyDescent="0.35">
      <c r="A2783" s="2" t="s">
        <v>20</v>
      </c>
      <c r="B2783" s="3" t="s">
        <v>21</v>
      </c>
      <c r="C2783" s="3" t="s">
        <v>13</v>
      </c>
      <c r="D2783" s="3" t="s">
        <v>14</v>
      </c>
      <c r="E2783" s="3" t="s">
        <v>3</v>
      </c>
      <c r="G2783" s="3" t="s">
        <v>15</v>
      </c>
      <c r="H2783" s="3">
        <v>1512498</v>
      </c>
      <c r="I2783" s="3">
        <v>1513574</v>
      </c>
      <c r="J2783" s="3" t="s">
        <v>28</v>
      </c>
      <c r="K2783" s="3" t="s">
        <v>5452</v>
      </c>
      <c r="L2783" s="3" t="s">
        <v>5452</v>
      </c>
      <c r="N2783" s="5" t="s">
        <v>1424</v>
      </c>
      <c r="Q2783" s="3" t="s">
        <v>5450</v>
      </c>
      <c r="R2783" s="3">
        <v>1077</v>
      </c>
      <c r="S2783" s="3">
        <v>358</v>
      </c>
    </row>
    <row r="2784" spans="1:20" x14ac:dyDescent="0.35">
      <c r="A2784" s="2" t="s">
        <v>11</v>
      </c>
      <c r="B2784" s="3" t="s">
        <v>469</v>
      </c>
      <c r="C2784" s="3" t="s">
        <v>13</v>
      </c>
      <c r="D2784" s="3" t="s">
        <v>14</v>
      </c>
      <c r="E2784" s="3" t="s">
        <v>3</v>
      </c>
      <c r="G2784" s="3" t="s">
        <v>15</v>
      </c>
      <c r="H2784" s="3">
        <v>1513793</v>
      </c>
      <c r="I2784" s="3">
        <v>1513868</v>
      </c>
      <c r="J2784" s="3" t="s">
        <v>28</v>
      </c>
      <c r="Q2784" s="3" t="s">
        <v>5453</v>
      </c>
      <c r="R2784" s="3">
        <v>76</v>
      </c>
      <c r="T2784" s="3" t="s">
        <v>5454</v>
      </c>
    </row>
    <row r="2785" spans="1:20" x14ac:dyDescent="0.35">
      <c r="A2785" s="2" t="s">
        <v>469</v>
      </c>
      <c r="C2785" s="3" t="s">
        <v>13</v>
      </c>
      <c r="D2785" s="3" t="s">
        <v>14</v>
      </c>
      <c r="E2785" s="3" t="s">
        <v>3</v>
      </c>
      <c r="G2785" s="3" t="s">
        <v>15</v>
      </c>
      <c r="H2785" s="3">
        <v>1513793</v>
      </c>
      <c r="I2785" s="3">
        <v>1513868</v>
      </c>
      <c r="J2785" s="3" t="s">
        <v>28</v>
      </c>
      <c r="N2785" s="5" t="s">
        <v>5455</v>
      </c>
      <c r="Q2785" s="3" t="s">
        <v>5453</v>
      </c>
      <c r="R2785" s="3">
        <v>76</v>
      </c>
      <c r="T2785" s="3" t="s">
        <v>5456</v>
      </c>
    </row>
    <row r="2786" spans="1:20" x14ac:dyDescent="0.35">
      <c r="A2786" s="2" t="s">
        <v>11</v>
      </c>
      <c r="B2786" s="3" t="s">
        <v>469</v>
      </c>
      <c r="C2786" s="3" t="s">
        <v>13</v>
      </c>
      <c r="D2786" s="3" t="s">
        <v>14</v>
      </c>
      <c r="E2786" s="3" t="s">
        <v>3</v>
      </c>
      <c r="G2786" s="3" t="s">
        <v>15</v>
      </c>
      <c r="H2786" s="3">
        <v>1513873</v>
      </c>
      <c r="I2786" s="3">
        <v>1513948</v>
      </c>
      <c r="J2786" s="3" t="s">
        <v>28</v>
      </c>
      <c r="Q2786" s="3" t="s">
        <v>5457</v>
      </c>
      <c r="R2786" s="3">
        <v>76</v>
      </c>
      <c r="T2786" s="3" t="s">
        <v>5458</v>
      </c>
    </row>
    <row r="2787" spans="1:20" x14ac:dyDescent="0.35">
      <c r="A2787" s="2" t="s">
        <v>469</v>
      </c>
      <c r="C2787" s="3" t="s">
        <v>13</v>
      </c>
      <c r="D2787" s="3" t="s">
        <v>14</v>
      </c>
      <c r="E2787" s="3" t="s">
        <v>3</v>
      </c>
      <c r="G2787" s="3" t="s">
        <v>15</v>
      </c>
      <c r="H2787" s="3">
        <v>1513873</v>
      </c>
      <c r="I2787" s="3">
        <v>1513948</v>
      </c>
      <c r="J2787" s="3" t="s">
        <v>28</v>
      </c>
      <c r="N2787" s="5" t="s">
        <v>1843</v>
      </c>
      <c r="Q2787" s="3" t="s">
        <v>5457</v>
      </c>
      <c r="R2787" s="3">
        <v>76</v>
      </c>
      <c r="T2787" s="3" t="s">
        <v>1844</v>
      </c>
    </row>
    <row r="2788" spans="1:20" x14ac:dyDescent="0.35">
      <c r="A2788" s="2" t="s">
        <v>11</v>
      </c>
      <c r="B2788" s="3" t="s">
        <v>12</v>
      </c>
      <c r="C2788" s="3" t="s">
        <v>13</v>
      </c>
      <c r="D2788" s="3" t="s">
        <v>14</v>
      </c>
      <c r="E2788" s="3" t="s">
        <v>3</v>
      </c>
      <c r="G2788" s="3" t="s">
        <v>15</v>
      </c>
      <c r="H2788" s="3">
        <v>1514139</v>
      </c>
      <c r="I2788" s="3">
        <v>1514969</v>
      </c>
      <c r="J2788" s="3" t="s">
        <v>16</v>
      </c>
      <c r="Q2788" s="3" t="s">
        <v>5459</v>
      </c>
      <c r="R2788" s="3">
        <v>831</v>
      </c>
      <c r="T2788" s="3" t="s">
        <v>5460</v>
      </c>
    </row>
    <row r="2789" spans="1:20" x14ac:dyDescent="0.35">
      <c r="A2789" s="2" t="s">
        <v>20</v>
      </c>
      <c r="B2789" s="3" t="s">
        <v>21</v>
      </c>
      <c r="C2789" s="3" t="s">
        <v>13</v>
      </c>
      <c r="D2789" s="3" t="s">
        <v>14</v>
      </c>
      <c r="E2789" s="3" t="s">
        <v>3</v>
      </c>
      <c r="G2789" s="3" t="s">
        <v>15</v>
      </c>
      <c r="H2789" s="3">
        <v>1514139</v>
      </c>
      <c r="I2789" s="3">
        <v>1514969</v>
      </c>
      <c r="J2789" s="3" t="s">
        <v>16</v>
      </c>
      <c r="K2789" s="3" t="s">
        <v>5461</v>
      </c>
      <c r="L2789" s="3" t="s">
        <v>5461</v>
      </c>
      <c r="N2789" s="5" t="s">
        <v>2892</v>
      </c>
      <c r="Q2789" s="3" t="s">
        <v>5459</v>
      </c>
      <c r="R2789" s="3">
        <v>831</v>
      </c>
      <c r="S2789" s="3">
        <v>276</v>
      </c>
    </row>
    <row r="2790" spans="1:20" x14ac:dyDescent="0.35">
      <c r="A2790" s="2" t="s">
        <v>11</v>
      </c>
      <c r="B2790" s="3" t="s">
        <v>12</v>
      </c>
      <c r="C2790" s="3" t="s">
        <v>13</v>
      </c>
      <c r="D2790" s="3" t="s">
        <v>14</v>
      </c>
      <c r="E2790" s="3" t="s">
        <v>3</v>
      </c>
      <c r="G2790" s="3" t="s">
        <v>15</v>
      </c>
      <c r="H2790" s="3">
        <v>1515132</v>
      </c>
      <c r="I2790" s="3">
        <v>1515725</v>
      </c>
      <c r="J2790" s="3" t="s">
        <v>16</v>
      </c>
      <c r="Q2790" s="3" t="s">
        <v>5462</v>
      </c>
      <c r="R2790" s="3">
        <v>594</v>
      </c>
    </row>
    <row r="2791" spans="1:20" x14ac:dyDescent="0.35">
      <c r="A2791" s="2" t="s">
        <v>20</v>
      </c>
      <c r="B2791" s="3" t="s">
        <v>21</v>
      </c>
      <c r="C2791" s="3" t="s">
        <v>13</v>
      </c>
      <c r="D2791" s="3" t="s">
        <v>14</v>
      </c>
      <c r="E2791" s="3" t="s">
        <v>3</v>
      </c>
      <c r="G2791" s="3" t="s">
        <v>15</v>
      </c>
      <c r="H2791" s="3">
        <v>1515132</v>
      </c>
      <c r="I2791" s="3">
        <v>1515725</v>
      </c>
      <c r="J2791" s="3" t="s">
        <v>16</v>
      </c>
      <c r="K2791" s="3" t="s">
        <v>5463</v>
      </c>
      <c r="L2791" s="3" t="s">
        <v>5463</v>
      </c>
      <c r="N2791" s="5" t="s">
        <v>31</v>
      </c>
      <c r="Q2791" s="3" t="s">
        <v>5462</v>
      </c>
      <c r="R2791" s="3">
        <v>594</v>
      </c>
      <c r="S2791" s="3">
        <v>197</v>
      </c>
    </row>
    <row r="2792" spans="1:20" x14ac:dyDescent="0.35">
      <c r="A2792" s="2" t="s">
        <v>11</v>
      </c>
      <c r="B2792" s="3" t="s">
        <v>12</v>
      </c>
      <c r="C2792" s="3" t="s">
        <v>13</v>
      </c>
      <c r="D2792" s="3" t="s">
        <v>14</v>
      </c>
      <c r="E2792" s="3" t="s">
        <v>3</v>
      </c>
      <c r="G2792" s="3" t="s">
        <v>15</v>
      </c>
      <c r="H2792" s="3">
        <v>1515862</v>
      </c>
      <c r="I2792" s="3">
        <v>1516173</v>
      </c>
      <c r="J2792" s="3" t="s">
        <v>28</v>
      </c>
      <c r="Q2792" s="3" t="s">
        <v>5464</v>
      </c>
      <c r="R2792" s="3">
        <v>312</v>
      </c>
      <c r="T2792" s="3" t="s">
        <v>5465</v>
      </c>
    </row>
    <row r="2793" spans="1:20" x14ac:dyDescent="0.35">
      <c r="A2793" s="2" t="s">
        <v>20</v>
      </c>
      <c r="B2793" s="3" t="s">
        <v>21</v>
      </c>
      <c r="C2793" s="3" t="s">
        <v>13</v>
      </c>
      <c r="D2793" s="3" t="s">
        <v>14</v>
      </c>
      <c r="E2793" s="3" t="s">
        <v>3</v>
      </c>
      <c r="G2793" s="3" t="s">
        <v>15</v>
      </c>
      <c r="H2793" s="3">
        <v>1515862</v>
      </c>
      <c r="I2793" s="3">
        <v>1516173</v>
      </c>
      <c r="J2793" s="3" t="s">
        <v>28</v>
      </c>
      <c r="K2793" s="3" t="s">
        <v>5466</v>
      </c>
      <c r="L2793" s="3" t="s">
        <v>5466</v>
      </c>
      <c r="N2793" s="5" t="s">
        <v>788</v>
      </c>
      <c r="Q2793" s="3" t="s">
        <v>5464</v>
      </c>
      <c r="R2793" s="3">
        <v>312</v>
      </c>
      <c r="S2793" s="3">
        <v>103</v>
      </c>
    </row>
    <row r="2794" spans="1:20" x14ac:dyDescent="0.35">
      <c r="A2794" s="2" t="s">
        <v>11</v>
      </c>
      <c r="B2794" s="3" t="s">
        <v>12</v>
      </c>
      <c r="C2794" s="3" t="s">
        <v>13</v>
      </c>
      <c r="D2794" s="3" t="s">
        <v>14</v>
      </c>
      <c r="E2794" s="3" t="s">
        <v>3</v>
      </c>
      <c r="G2794" s="3" t="s">
        <v>15</v>
      </c>
      <c r="H2794" s="3">
        <v>1516243</v>
      </c>
      <c r="I2794" s="3">
        <v>1517184</v>
      </c>
      <c r="J2794" s="3" t="s">
        <v>16</v>
      </c>
      <c r="Q2794" s="3" t="s">
        <v>5467</v>
      </c>
      <c r="R2794" s="3">
        <v>942</v>
      </c>
      <c r="T2794" s="3" t="s">
        <v>5468</v>
      </c>
    </row>
    <row r="2795" spans="1:20" x14ac:dyDescent="0.35">
      <c r="A2795" s="2" t="s">
        <v>20</v>
      </c>
      <c r="B2795" s="3" t="s">
        <v>21</v>
      </c>
      <c r="C2795" s="3" t="s">
        <v>13</v>
      </c>
      <c r="D2795" s="3" t="s">
        <v>14</v>
      </c>
      <c r="E2795" s="3" t="s">
        <v>3</v>
      </c>
      <c r="G2795" s="3" t="s">
        <v>15</v>
      </c>
      <c r="H2795" s="3">
        <v>1516243</v>
      </c>
      <c r="I2795" s="3">
        <v>1517184</v>
      </c>
      <c r="J2795" s="3" t="s">
        <v>16</v>
      </c>
      <c r="K2795" s="3" t="s">
        <v>5469</v>
      </c>
      <c r="L2795" s="3" t="s">
        <v>5469</v>
      </c>
      <c r="N2795" s="5" t="s">
        <v>3265</v>
      </c>
      <c r="Q2795" s="3" t="s">
        <v>5467</v>
      </c>
      <c r="R2795" s="3">
        <v>942</v>
      </c>
      <c r="S2795" s="3">
        <v>313</v>
      </c>
    </row>
    <row r="2796" spans="1:20" x14ac:dyDescent="0.35">
      <c r="A2796" s="2" t="s">
        <v>11</v>
      </c>
      <c r="B2796" s="3" t="s">
        <v>12</v>
      </c>
      <c r="C2796" s="3" t="s">
        <v>13</v>
      </c>
      <c r="D2796" s="3" t="s">
        <v>14</v>
      </c>
      <c r="E2796" s="3" t="s">
        <v>3</v>
      </c>
      <c r="G2796" s="3" t="s">
        <v>15</v>
      </c>
      <c r="H2796" s="3">
        <v>1517329</v>
      </c>
      <c r="I2796" s="3">
        <v>1518825</v>
      </c>
      <c r="J2796" s="3" t="s">
        <v>28</v>
      </c>
      <c r="Q2796" s="3" t="s">
        <v>5470</v>
      </c>
      <c r="R2796" s="3">
        <v>1497</v>
      </c>
      <c r="T2796" s="3" t="s">
        <v>5471</v>
      </c>
    </row>
    <row r="2797" spans="1:20" x14ac:dyDescent="0.35">
      <c r="A2797" s="2" t="s">
        <v>20</v>
      </c>
      <c r="B2797" s="3" t="s">
        <v>21</v>
      </c>
      <c r="C2797" s="3" t="s">
        <v>13</v>
      </c>
      <c r="D2797" s="3" t="s">
        <v>14</v>
      </c>
      <c r="E2797" s="3" t="s">
        <v>3</v>
      </c>
      <c r="G2797" s="3" t="s">
        <v>15</v>
      </c>
      <c r="H2797" s="3">
        <v>1517329</v>
      </c>
      <c r="I2797" s="3">
        <v>1518825</v>
      </c>
      <c r="J2797" s="3" t="s">
        <v>28</v>
      </c>
      <c r="K2797" s="3" t="s">
        <v>5472</v>
      </c>
      <c r="L2797" s="3" t="s">
        <v>5472</v>
      </c>
      <c r="N2797" s="5" t="s">
        <v>5183</v>
      </c>
      <c r="Q2797" s="3" t="s">
        <v>5470</v>
      </c>
      <c r="R2797" s="3">
        <v>1497</v>
      </c>
      <c r="S2797" s="3">
        <v>498</v>
      </c>
    </row>
    <row r="2798" spans="1:20" x14ac:dyDescent="0.35">
      <c r="A2798" s="2" t="s">
        <v>11</v>
      </c>
      <c r="B2798" s="3" t="s">
        <v>12</v>
      </c>
      <c r="C2798" s="3" t="s">
        <v>13</v>
      </c>
      <c r="D2798" s="3" t="s">
        <v>14</v>
      </c>
      <c r="E2798" s="3" t="s">
        <v>3</v>
      </c>
      <c r="G2798" s="3" t="s">
        <v>15</v>
      </c>
      <c r="H2798" s="3">
        <v>1518833</v>
      </c>
      <c r="I2798" s="3">
        <v>1519861</v>
      </c>
      <c r="J2798" s="3" t="s">
        <v>28</v>
      </c>
      <c r="Q2798" s="3" t="s">
        <v>5473</v>
      </c>
      <c r="R2798" s="3">
        <v>1029</v>
      </c>
      <c r="T2798" s="3" t="s">
        <v>5474</v>
      </c>
    </row>
    <row r="2799" spans="1:20" x14ac:dyDescent="0.35">
      <c r="A2799" s="2" t="s">
        <v>20</v>
      </c>
      <c r="B2799" s="3" t="s">
        <v>21</v>
      </c>
      <c r="C2799" s="3" t="s">
        <v>13</v>
      </c>
      <c r="D2799" s="3" t="s">
        <v>14</v>
      </c>
      <c r="E2799" s="3" t="s">
        <v>3</v>
      </c>
      <c r="G2799" s="3" t="s">
        <v>15</v>
      </c>
      <c r="H2799" s="3">
        <v>1518833</v>
      </c>
      <c r="I2799" s="3">
        <v>1519861</v>
      </c>
      <c r="J2799" s="3" t="s">
        <v>28</v>
      </c>
      <c r="K2799" s="3" t="s">
        <v>5475</v>
      </c>
      <c r="L2799" s="3" t="s">
        <v>5475</v>
      </c>
      <c r="N2799" s="5" t="s">
        <v>771</v>
      </c>
      <c r="Q2799" s="3" t="s">
        <v>5473</v>
      </c>
      <c r="R2799" s="3">
        <v>1029</v>
      </c>
      <c r="S2799" s="3">
        <v>342</v>
      </c>
    </row>
    <row r="2800" spans="1:20" x14ac:dyDescent="0.35">
      <c r="A2800" s="2" t="s">
        <v>11</v>
      </c>
      <c r="B2800" s="3" t="s">
        <v>12</v>
      </c>
      <c r="C2800" s="3" t="s">
        <v>13</v>
      </c>
      <c r="D2800" s="3" t="s">
        <v>14</v>
      </c>
      <c r="E2800" s="3" t="s">
        <v>3</v>
      </c>
      <c r="G2800" s="3" t="s">
        <v>15</v>
      </c>
      <c r="H2800" s="3">
        <v>1520407</v>
      </c>
      <c r="I2800" s="3">
        <v>1521747</v>
      </c>
      <c r="J2800" s="3" t="s">
        <v>28</v>
      </c>
      <c r="Q2800" s="3" t="s">
        <v>5476</v>
      </c>
      <c r="R2800" s="3">
        <v>1341</v>
      </c>
      <c r="T2800" s="3" t="s">
        <v>5477</v>
      </c>
    </row>
    <row r="2801" spans="1:20" x14ac:dyDescent="0.35">
      <c r="A2801" s="2" t="s">
        <v>20</v>
      </c>
      <c r="B2801" s="3" t="s">
        <v>21</v>
      </c>
      <c r="C2801" s="3" t="s">
        <v>13</v>
      </c>
      <c r="D2801" s="3" t="s">
        <v>14</v>
      </c>
      <c r="E2801" s="3" t="s">
        <v>3</v>
      </c>
      <c r="G2801" s="3" t="s">
        <v>15</v>
      </c>
      <c r="H2801" s="3">
        <v>1520407</v>
      </c>
      <c r="I2801" s="3">
        <v>1521747</v>
      </c>
      <c r="J2801" s="3" t="s">
        <v>28</v>
      </c>
      <c r="K2801" s="3" t="s">
        <v>5478</v>
      </c>
      <c r="L2801" s="3" t="s">
        <v>5478</v>
      </c>
      <c r="N2801" s="5" t="s">
        <v>5479</v>
      </c>
      <c r="Q2801" s="3" t="s">
        <v>5476</v>
      </c>
      <c r="R2801" s="3">
        <v>1341</v>
      </c>
      <c r="S2801" s="3">
        <v>446</v>
      </c>
    </row>
    <row r="2802" spans="1:20" x14ac:dyDescent="0.35">
      <c r="A2802" s="2" t="s">
        <v>11</v>
      </c>
      <c r="B2802" s="3" t="s">
        <v>12</v>
      </c>
      <c r="C2802" s="3" t="s">
        <v>13</v>
      </c>
      <c r="D2802" s="3" t="s">
        <v>14</v>
      </c>
      <c r="E2802" s="3" t="s">
        <v>3</v>
      </c>
      <c r="G2802" s="3" t="s">
        <v>15</v>
      </c>
      <c r="H2802" s="3">
        <v>1521750</v>
      </c>
      <c r="I2802" s="3">
        <v>1522982</v>
      </c>
      <c r="J2802" s="3" t="s">
        <v>28</v>
      </c>
      <c r="Q2802" s="3" t="s">
        <v>5480</v>
      </c>
      <c r="R2802" s="3">
        <v>1233</v>
      </c>
      <c r="T2802" s="3" t="s">
        <v>5481</v>
      </c>
    </row>
    <row r="2803" spans="1:20" x14ac:dyDescent="0.35">
      <c r="A2803" s="2" t="s">
        <v>20</v>
      </c>
      <c r="B2803" s="3" t="s">
        <v>21</v>
      </c>
      <c r="C2803" s="3" t="s">
        <v>13</v>
      </c>
      <c r="D2803" s="3" t="s">
        <v>14</v>
      </c>
      <c r="E2803" s="3" t="s">
        <v>3</v>
      </c>
      <c r="G2803" s="3" t="s">
        <v>15</v>
      </c>
      <c r="H2803" s="3">
        <v>1521750</v>
      </c>
      <c r="I2803" s="3">
        <v>1522982</v>
      </c>
      <c r="J2803" s="3" t="s">
        <v>28</v>
      </c>
      <c r="K2803" s="3" t="s">
        <v>5482</v>
      </c>
      <c r="L2803" s="3" t="s">
        <v>5482</v>
      </c>
      <c r="N2803" s="5" t="s">
        <v>5483</v>
      </c>
      <c r="Q2803" s="3" t="s">
        <v>5480</v>
      </c>
      <c r="R2803" s="3">
        <v>1233</v>
      </c>
      <c r="S2803" s="3">
        <v>410</v>
      </c>
    </row>
    <row r="2804" spans="1:20" x14ac:dyDescent="0.35">
      <c r="A2804" s="2" t="s">
        <v>11</v>
      </c>
      <c r="B2804" s="3" t="s">
        <v>12</v>
      </c>
      <c r="C2804" s="3" t="s">
        <v>13</v>
      </c>
      <c r="D2804" s="3" t="s">
        <v>14</v>
      </c>
      <c r="E2804" s="3" t="s">
        <v>3</v>
      </c>
      <c r="G2804" s="3" t="s">
        <v>15</v>
      </c>
      <c r="H2804" s="3">
        <v>1522975</v>
      </c>
      <c r="I2804" s="3">
        <v>1523757</v>
      </c>
      <c r="J2804" s="3" t="s">
        <v>28</v>
      </c>
      <c r="Q2804" s="3" t="s">
        <v>5484</v>
      </c>
      <c r="R2804" s="3">
        <v>783</v>
      </c>
      <c r="T2804" s="3" t="s">
        <v>5485</v>
      </c>
    </row>
    <row r="2805" spans="1:20" x14ac:dyDescent="0.35">
      <c r="A2805" s="2" t="s">
        <v>20</v>
      </c>
      <c r="B2805" s="3" t="s">
        <v>21</v>
      </c>
      <c r="C2805" s="3" t="s">
        <v>13</v>
      </c>
      <c r="D2805" s="3" t="s">
        <v>14</v>
      </c>
      <c r="E2805" s="3" t="s">
        <v>3</v>
      </c>
      <c r="G2805" s="3" t="s">
        <v>15</v>
      </c>
      <c r="H2805" s="3">
        <v>1522975</v>
      </c>
      <c r="I2805" s="3">
        <v>1523757</v>
      </c>
      <c r="J2805" s="3" t="s">
        <v>28</v>
      </c>
      <c r="K2805" s="3" t="s">
        <v>5486</v>
      </c>
      <c r="L2805" s="3" t="s">
        <v>5486</v>
      </c>
      <c r="N2805" s="5" t="s">
        <v>5487</v>
      </c>
      <c r="Q2805" s="3" t="s">
        <v>5484</v>
      </c>
      <c r="R2805" s="3">
        <v>783</v>
      </c>
      <c r="S2805" s="3">
        <v>260</v>
      </c>
    </row>
    <row r="2806" spans="1:20" x14ac:dyDescent="0.35">
      <c r="A2806" s="2" t="s">
        <v>11</v>
      </c>
      <c r="B2806" s="3" t="s">
        <v>12</v>
      </c>
      <c r="C2806" s="3" t="s">
        <v>13</v>
      </c>
      <c r="D2806" s="3" t="s">
        <v>14</v>
      </c>
      <c r="E2806" s="3" t="s">
        <v>3</v>
      </c>
      <c r="G2806" s="3" t="s">
        <v>15</v>
      </c>
      <c r="H2806" s="3">
        <v>1523750</v>
      </c>
      <c r="I2806" s="3">
        <v>1524376</v>
      </c>
      <c r="J2806" s="3" t="s">
        <v>28</v>
      </c>
      <c r="Q2806" s="3" t="s">
        <v>5488</v>
      </c>
      <c r="R2806" s="3">
        <v>627</v>
      </c>
      <c r="T2806" s="3" t="s">
        <v>5489</v>
      </c>
    </row>
    <row r="2807" spans="1:20" x14ac:dyDescent="0.35">
      <c r="A2807" s="2" t="s">
        <v>20</v>
      </c>
      <c r="B2807" s="3" t="s">
        <v>21</v>
      </c>
      <c r="C2807" s="3" t="s">
        <v>13</v>
      </c>
      <c r="D2807" s="3" t="s">
        <v>14</v>
      </c>
      <c r="E2807" s="3" t="s">
        <v>3</v>
      </c>
      <c r="G2807" s="3" t="s">
        <v>15</v>
      </c>
      <c r="H2807" s="3">
        <v>1523750</v>
      </c>
      <c r="I2807" s="3">
        <v>1524376</v>
      </c>
      <c r="J2807" s="3" t="s">
        <v>28</v>
      </c>
      <c r="K2807" s="3" t="s">
        <v>5490</v>
      </c>
      <c r="L2807" s="3" t="s">
        <v>5490</v>
      </c>
      <c r="N2807" s="5" t="s">
        <v>5491</v>
      </c>
      <c r="Q2807" s="3" t="s">
        <v>5488</v>
      </c>
      <c r="R2807" s="3">
        <v>627</v>
      </c>
      <c r="S2807" s="3">
        <v>208</v>
      </c>
    </row>
    <row r="2808" spans="1:20" x14ac:dyDescent="0.35">
      <c r="A2808" s="2" t="s">
        <v>11</v>
      </c>
      <c r="B2808" s="3" t="s">
        <v>12</v>
      </c>
      <c r="C2808" s="3" t="s">
        <v>13</v>
      </c>
      <c r="D2808" s="3" t="s">
        <v>14</v>
      </c>
      <c r="E2808" s="3" t="s">
        <v>3</v>
      </c>
      <c r="G2808" s="3" t="s">
        <v>15</v>
      </c>
      <c r="H2808" s="3">
        <v>1524380</v>
      </c>
      <c r="I2808" s="3">
        <v>1524976</v>
      </c>
      <c r="J2808" s="3" t="s">
        <v>28</v>
      </c>
      <c r="O2808" s="2" t="s">
        <v>5492</v>
      </c>
      <c r="Q2808" s="3" t="s">
        <v>5493</v>
      </c>
      <c r="R2808" s="3">
        <v>597</v>
      </c>
      <c r="T2808" s="3" t="s">
        <v>5494</v>
      </c>
    </row>
    <row r="2809" spans="1:20" x14ac:dyDescent="0.35">
      <c r="A2809" s="2" t="s">
        <v>20</v>
      </c>
      <c r="B2809" s="3" t="s">
        <v>21</v>
      </c>
      <c r="C2809" s="3" t="s">
        <v>13</v>
      </c>
      <c r="D2809" s="3" t="s">
        <v>14</v>
      </c>
      <c r="E2809" s="3" t="s">
        <v>3</v>
      </c>
      <c r="G2809" s="3" t="s">
        <v>15</v>
      </c>
      <c r="H2809" s="3">
        <v>1524380</v>
      </c>
      <c r="I2809" s="3">
        <v>1524976</v>
      </c>
      <c r="J2809" s="3" t="s">
        <v>28</v>
      </c>
      <c r="K2809" s="3" t="s">
        <v>5495</v>
      </c>
      <c r="L2809" s="3" t="s">
        <v>5495</v>
      </c>
      <c r="N2809" s="5" t="s">
        <v>5496</v>
      </c>
      <c r="O2809" s="2" t="s">
        <v>5492</v>
      </c>
      <c r="Q2809" s="3" t="s">
        <v>5493</v>
      </c>
      <c r="R2809" s="3">
        <v>597</v>
      </c>
      <c r="S2809" s="3">
        <v>198</v>
      </c>
    </row>
    <row r="2810" spans="1:20" x14ac:dyDescent="0.35">
      <c r="A2810" s="2" t="s">
        <v>11</v>
      </c>
      <c r="B2810" s="3" t="s">
        <v>12</v>
      </c>
      <c r="C2810" s="3" t="s">
        <v>13</v>
      </c>
      <c r="D2810" s="3" t="s">
        <v>14</v>
      </c>
      <c r="E2810" s="3" t="s">
        <v>3</v>
      </c>
      <c r="G2810" s="3" t="s">
        <v>15</v>
      </c>
      <c r="H2810" s="3">
        <v>1524992</v>
      </c>
      <c r="I2810" s="3">
        <v>1526215</v>
      </c>
      <c r="J2810" s="3" t="s">
        <v>28</v>
      </c>
      <c r="O2810" s="2" t="s">
        <v>5497</v>
      </c>
      <c r="Q2810" s="3" t="s">
        <v>5498</v>
      </c>
      <c r="R2810" s="3">
        <v>1224</v>
      </c>
      <c r="T2810" s="3" t="s">
        <v>5499</v>
      </c>
    </row>
    <row r="2811" spans="1:20" x14ac:dyDescent="0.35">
      <c r="A2811" s="2" t="s">
        <v>20</v>
      </c>
      <c r="B2811" s="3" t="s">
        <v>21</v>
      </c>
      <c r="C2811" s="3" t="s">
        <v>13</v>
      </c>
      <c r="D2811" s="3" t="s">
        <v>14</v>
      </c>
      <c r="E2811" s="3" t="s">
        <v>3</v>
      </c>
      <c r="G2811" s="3" t="s">
        <v>15</v>
      </c>
      <c r="H2811" s="3">
        <v>1524992</v>
      </c>
      <c r="I2811" s="3">
        <v>1526215</v>
      </c>
      <c r="J2811" s="3" t="s">
        <v>28</v>
      </c>
      <c r="K2811" s="3" t="s">
        <v>5500</v>
      </c>
      <c r="L2811" s="3" t="s">
        <v>5500</v>
      </c>
      <c r="N2811" s="5" t="s">
        <v>5501</v>
      </c>
      <c r="O2811" s="2" t="s">
        <v>5497</v>
      </c>
      <c r="Q2811" s="3" t="s">
        <v>5498</v>
      </c>
      <c r="R2811" s="3">
        <v>1224</v>
      </c>
      <c r="S2811" s="3">
        <v>407</v>
      </c>
    </row>
    <row r="2812" spans="1:20" x14ac:dyDescent="0.35">
      <c r="A2812" s="2" t="s">
        <v>11</v>
      </c>
      <c r="B2812" s="3" t="s">
        <v>12</v>
      </c>
      <c r="C2812" s="3" t="s">
        <v>13</v>
      </c>
      <c r="D2812" s="3" t="s">
        <v>14</v>
      </c>
      <c r="E2812" s="3" t="s">
        <v>3</v>
      </c>
      <c r="G2812" s="3" t="s">
        <v>15</v>
      </c>
      <c r="H2812" s="3">
        <v>1526378</v>
      </c>
      <c r="I2812" s="3">
        <v>1527424</v>
      </c>
      <c r="J2812" s="3" t="s">
        <v>28</v>
      </c>
      <c r="Q2812" s="3" t="s">
        <v>5502</v>
      </c>
      <c r="R2812" s="3">
        <v>1047</v>
      </c>
      <c r="T2812" s="3" t="s">
        <v>5503</v>
      </c>
    </row>
    <row r="2813" spans="1:20" x14ac:dyDescent="0.35">
      <c r="A2813" s="2" t="s">
        <v>20</v>
      </c>
      <c r="B2813" s="3" t="s">
        <v>21</v>
      </c>
      <c r="C2813" s="3" t="s">
        <v>13</v>
      </c>
      <c r="D2813" s="3" t="s">
        <v>14</v>
      </c>
      <c r="E2813" s="3" t="s">
        <v>3</v>
      </c>
      <c r="G2813" s="3" t="s">
        <v>15</v>
      </c>
      <c r="H2813" s="3">
        <v>1526378</v>
      </c>
      <c r="I2813" s="3">
        <v>1527424</v>
      </c>
      <c r="J2813" s="3" t="s">
        <v>28</v>
      </c>
      <c r="K2813" s="3" t="s">
        <v>5504</v>
      </c>
      <c r="L2813" s="3" t="s">
        <v>5504</v>
      </c>
      <c r="N2813" s="5" t="s">
        <v>5505</v>
      </c>
      <c r="Q2813" s="3" t="s">
        <v>5502</v>
      </c>
      <c r="R2813" s="3">
        <v>1047</v>
      </c>
      <c r="S2813" s="3">
        <v>348</v>
      </c>
    </row>
    <row r="2814" spans="1:20" x14ac:dyDescent="0.35">
      <c r="A2814" s="2" t="s">
        <v>11</v>
      </c>
      <c r="B2814" s="3" t="s">
        <v>12</v>
      </c>
      <c r="C2814" s="3" t="s">
        <v>13</v>
      </c>
      <c r="D2814" s="3" t="s">
        <v>14</v>
      </c>
      <c r="E2814" s="3" t="s">
        <v>3</v>
      </c>
      <c r="G2814" s="3" t="s">
        <v>15</v>
      </c>
      <c r="H2814" s="3">
        <v>1527434</v>
      </c>
      <c r="I2814" s="3">
        <v>1527688</v>
      </c>
      <c r="J2814" s="3" t="s">
        <v>28</v>
      </c>
      <c r="Q2814" s="3" t="s">
        <v>5506</v>
      </c>
      <c r="R2814" s="3">
        <v>255</v>
      </c>
      <c r="T2814" s="3" t="s">
        <v>5507</v>
      </c>
    </row>
    <row r="2815" spans="1:20" x14ac:dyDescent="0.35">
      <c r="A2815" s="2" t="s">
        <v>20</v>
      </c>
      <c r="B2815" s="3" t="s">
        <v>21</v>
      </c>
      <c r="C2815" s="3" t="s">
        <v>13</v>
      </c>
      <c r="D2815" s="3" t="s">
        <v>14</v>
      </c>
      <c r="E2815" s="3" t="s">
        <v>3</v>
      </c>
      <c r="G2815" s="3" t="s">
        <v>15</v>
      </c>
      <c r="H2815" s="3">
        <v>1527434</v>
      </c>
      <c r="I2815" s="3">
        <v>1527688</v>
      </c>
      <c r="J2815" s="3" t="s">
        <v>28</v>
      </c>
      <c r="K2815" s="3" t="s">
        <v>5508</v>
      </c>
      <c r="L2815" s="3" t="s">
        <v>5508</v>
      </c>
      <c r="N2815" s="5" t="s">
        <v>5509</v>
      </c>
      <c r="Q2815" s="3" t="s">
        <v>5506</v>
      </c>
      <c r="R2815" s="3">
        <v>255</v>
      </c>
      <c r="S2815" s="3">
        <v>84</v>
      </c>
    </row>
    <row r="2816" spans="1:20" x14ac:dyDescent="0.35">
      <c r="A2816" s="2" t="s">
        <v>11</v>
      </c>
      <c r="B2816" s="3" t="s">
        <v>12</v>
      </c>
      <c r="C2816" s="3" t="s">
        <v>13</v>
      </c>
      <c r="D2816" s="3" t="s">
        <v>14</v>
      </c>
      <c r="E2816" s="3" t="s">
        <v>3</v>
      </c>
      <c r="G2816" s="3" t="s">
        <v>15</v>
      </c>
      <c r="H2816" s="3">
        <v>1527820</v>
      </c>
      <c r="I2816" s="3">
        <v>1528971</v>
      </c>
      <c r="J2816" s="3" t="s">
        <v>28</v>
      </c>
      <c r="O2816" s="2" t="s">
        <v>5510</v>
      </c>
      <c r="Q2816" s="3" t="s">
        <v>5511</v>
      </c>
      <c r="R2816" s="3">
        <v>1152</v>
      </c>
      <c r="T2816" s="3" t="s">
        <v>5512</v>
      </c>
    </row>
    <row r="2817" spans="1:20" x14ac:dyDescent="0.35">
      <c r="A2817" s="2" t="s">
        <v>20</v>
      </c>
      <c r="B2817" s="3" t="s">
        <v>21</v>
      </c>
      <c r="C2817" s="3" t="s">
        <v>13</v>
      </c>
      <c r="D2817" s="3" t="s">
        <v>14</v>
      </c>
      <c r="E2817" s="3" t="s">
        <v>3</v>
      </c>
      <c r="G2817" s="3" t="s">
        <v>15</v>
      </c>
      <c r="H2817" s="3">
        <v>1527820</v>
      </c>
      <c r="I2817" s="3">
        <v>1528971</v>
      </c>
      <c r="J2817" s="3" t="s">
        <v>28</v>
      </c>
      <c r="K2817" s="3" t="s">
        <v>5513</v>
      </c>
      <c r="L2817" s="3" t="s">
        <v>5513</v>
      </c>
      <c r="N2817" s="5" t="s">
        <v>5514</v>
      </c>
      <c r="O2817" s="2" t="s">
        <v>5510</v>
      </c>
      <c r="Q2817" s="3" t="s">
        <v>5511</v>
      </c>
      <c r="R2817" s="3">
        <v>1152</v>
      </c>
      <c r="S2817" s="3">
        <v>383</v>
      </c>
    </row>
    <row r="2818" spans="1:20" x14ac:dyDescent="0.35">
      <c r="A2818" s="2" t="s">
        <v>11</v>
      </c>
      <c r="B2818" s="3" t="s">
        <v>12</v>
      </c>
      <c r="C2818" s="3" t="s">
        <v>13</v>
      </c>
      <c r="D2818" s="3" t="s">
        <v>14</v>
      </c>
      <c r="E2818" s="3" t="s">
        <v>3</v>
      </c>
      <c r="G2818" s="3" t="s">
        <v>15</v>
      </c>
      <c r="H2818" s="3">
        <v>1529240</v>
      </c>
      <c r="I2818" s="3">
        <v>1529827</v>
      </c>
      <c r="J2818" s="3" t="s">
        <v>28</v>
      </c>
      <c r="Q2818" s="3" t="s">
        <v>5515</v>
      </c>
      <c r="R2818" s="3">
        <v>588</v>
      </c>
      <c r="T2818" s="3" t="s">
        <v>5516</v>
      </c>
    </row>
    <row r="2819" spans="1:20" x14ac:dyDescent="0.35">
      <c r="A2819" s="2" t="s">
        <v>20</v>
      </c>
      <c r="B2819" s="3" t="s">
        <v>21</v>
      </c>
      <c r="C2819" s="3" t="s">
        <v>13</v>
      </c>
      <c r="D2819" s="3" t="s">
        <v>14</v>
      </c>
      <c r="E2819" s="3" t="s">
        <v>3</v>
      </c>
      <c r="G2819" s="3" t="s">
        <v>15</v>
      </c>
      <c r="H2819" s="3">
        <v>1529240</v>
      </c>
      <c r="I2819" s="3">
        <v>1529827</v>
      </c>
      <c r="J2819" s="3" t="s">
        <v>28</v>
      </c>
      <c r="K2819" s="3" t="s">
        <v>5517</v>
      </c>
      <c r="L2819" s="3" t="s">
        <v>5517</v>
      </c>
      <c r="N2819" s="5" t="s">
        <v>5518</v>
      </c>
      <c r="Q2819" s="3" t="s">
        <v>5515</v>
      </c>
      <c r="R2819" s="3">
        <v>588</v>
      </c>
      <c r="S2819" s="3">
        <v>195</v>
      </c>
    </row>
    <row r="2820" spans="1:20" x14ac:dyDescent="0.35">
      <c r="A2820" s="2" t="s">
        <v>11</v>
      </c>
      <c r="B2820" s="3" t="s">
        <v>12</v>
      </c>
      <c r="C2820" s="3" t="s">
        <v>13</v>
      </c>
      <c r="D2820" s="3" t="s">
        <v>14</v>
      </c>
      <c r="E2820" s="3" t="s">
        <v>3</v>
      </c>
      <c r="G2820" s="3" t="s">
        <v>15</v>
      </c>
      <c r="H2820" s="3">
        <v>1529874</v>
      </c>
      <c r="I2820" s="3">
        <v>1531166</v>
      </c>
      <c r="J2820" s="3" t="s">
        <v>16</v>
      </c>
      <c r="Q2820" s="3" t="s">
        <v>5519</v>
      </c>
      <c r="R2820" s="3">
        <v>1293</v>
      </c>
      <c r="T2820" s="3" t="s">
        <v>5520</v>
      </c>
    </row>
    <row r="2821" spans="1:20" x14ac:dyDescent="0.35">
      <c r="A2821" s="2" t="s">
        <v>20</v>
      </c>
      <c r="B2821" s="3" t="s">
        <v>21</v>
      </c>
      <c r="C2821" s="3" t="s">
        <v>13</v>
      </c>
      <c r="D2821" s="3" t="s">
        <v>14</v>
      </c>
      <c r="E2821" s="3" t="s">
        <v>3</v>
      </c>
      <c r="G2821" s="3" t="s">
        <v>15</v>
      </c>
      <c r="H2821" s="3">
        <v>1529874</v>
      </c>
      <c r="I2821" s="3">
        <v>1531166</v>
      </c>
      <c r="J2821" s="3" t="s">
        <v>16</v>
      </c>
      <c r="K2821" s="3" t="s">
        <v>5521</v>
      </c>
      <c r="L2821" s="3" t="s">
        <v>5521</v>
      </c>
      <c r="N2821" s="5" t="s">
        <v>5522</v>
      </c>
      <c r="Q2821" s="3" t="s">
        <v>5519</v>
      </c>
      <c r="R2821" s="3">
        <v>1293</v>
      </c>
      <c r="S2821" s="3">
        <v>430</v>
      </c>
    </row>
    <row r="2822" spans="1:20" x14ac:dyDescent="0.35">
      <c r="A2822" s="2" t="s">
        <v>11</v>
      </c>
      <c r="B2822" s="3" t="s">
        <v>12</v>
      </c>
      <c r="C2822" s="3" t="s">
        <v>13</v>
      </c>
      <c r="D2822" s="3" t="s">
        <v>14</v>
      </c>
      <c r="E2822" s="3" t="s">
        <v>3</v>
      </c>
      <c r="G2822" s="3" t="s">
        <v>15</v>
      </c>
      <c r="H2822" s="3">
        <v>1531166</v>
      </c>
      <c r="I2822" s="3">
        <v>1532731</v>
      </c>
      <c r="J2822" s="3" t="s">
        <v>16</v>
      </c>
      <c r="Q2822" s="3" t="s">
        <v>5523</v>
      </c>
      <c r="R2822" s="3">
        <v>1566</v>
      </c>
      <c r="T2822" s="3" t="s">
        <v>5524</v>
      </c>
    </row>
    <row r="2823" spans="1:20" x14ac:dyDescent="0.35">
      <c r="A2823" s="2" t="s">
        <v>20</v>
      </c>
      <c r="B2823" s="3" t="s">
        <v>21</v>
      </c>
      <c r="C2823" s="3" t="s">
        <v>13</v>
      </c>
      <c r="D2823" s="3" t="s">
        <v>14</v>
      </c>
      <c r="E2823" s="3" t="s">
        <v>3</v>
      </c>
      <c r="G2823" s="3" t="s">
        <v>15</v>
      </c>
      <c r="H2823" s="3">
        <v>1531166</v>
      </c>
      <c r="I2823" s="3">
        <v>1532731</v>
      </c>
      <c r="J2823" s="3" t="s">
        <v>16</v>
      </c>
      <c r="K2823" s="3" t="s">
        <v>5525</v>
      </c>
      <c r="L2823" s="3" t="s">
        <v>5525</v>
      </c>
      <c r="N2823" s="5" t="s">
        <v>5526</v>
      </c>
      <c r="Q2823" s="3" t="s">
        <v>5523</v>
      </c>
      <c r="R2823" s="3">
        <v>1566</v>
      </c>
      <c r="S2823" s="3">
        <v>521</v>
      </c>
    </row>
    <row r="2824" spans="1:20" x14ac:dyDescent="0.35">
      <c r="A2824" s="2" t="s">
        <v>11</v>
      </c>
      <c r="B2824" s="3" t="s">
        <v>12</v>
      </c>
      <c r="C2824" s="3" t="s">
        <v>13</v>
      </c>
      <c r="D2824" s="3" t="s">
        <v>14</v>
      </c>
      <c r="E2824" s="3" t="s">
        <v>3</v>
      </c>
      <c r="G2824" s="3" t="s">
        <v>15</v>
      </c>
      <c r="H2824" s="3">
        <v>1532694</v>
      </c>
      <c r="I2824" s="3">
        <v>1533293</v>
      </c>
      <c r="J2824" s="3" t="s">
        <v>16</v>
      </c>
      <c r="Q2824" s="3" t="s">
        <v>5527</v>
      </c>
      <c r="R2824" s="3">
        <v>600</v>
      </c>
      <c r="T2824" s="3" t="s">
        <v>5528</v>
      </c>
    </row>
    <row r="2825" spans="1:20" x14ac:dyDescent="0.35">
      <c r="A2825" s="2" t="s">
        <v>20</v>
      </c>
      <c r="B2825" s="3" t="s">
        <v>21</v>
      </c>
      <c r="C2825" s="3" t="s">
        <v>13</v>
      </c>
      <c r="D2825" s="3" t="s">
        <v>14</v>
      </c>
      <c r="E2825" s="3" t="s">
        <v>3</v>
      </c>
      <c r="G2825" s="3" t="s">
        <v>15</v>
      </c>
      <c r="H2825" s="3">
        <v>1532694</v>
      </c>
      <c r="I2825" s="3">
        <v>1533293</v>
      </c>
      <c r="J2825" s="3" t="s">
        <v>16</v>
      </c>
      <c r="K2825" s="3" t="s">
        <v>5529</v>
      </c>
      <c r="L2825" s="3" t="s">
        <v>5529</v>
      </c>
      <c r="N2825" s="5" t="s">
        <v>3049</v>
      </c>
      <c r="Q2825" s="3" t="s">
        <v>5527</v>
      </c>
      <c r="R2825" s="3">
        <v>600</v>
      </c>
      <c r="S2825" s="3">
        <v>199</v>
      </c>
    </row>
    <row r="2826" spans="1:20" x14ac:dyDescent="0.35">
      <c r="A2826" s="2" t="s">
        <v>11</v>
      </c>
      <c r="B2826" s="3" t="s">
        <v>12</v>
      </c>
      <c r="C2826" s="3" t="s">
        <v>13</v>
      </c>
      <c r="D2826" s="3" t="s">
        <v>14</v>
      </c>
      <c r="E2826" s="3" t="s">
        <v>3</v>
      </c>
      <c r="G2826" s="3" t="s">
        <v>15</v>
      </c>
      <c r="H2826" s="3">
        <v>1533364</v>
      </c>
      <c r="I2826" s="3">
        <v>1534743</v>
      </c>
      <c r="J2826" s="3" t="s">
        <v>16</v>
      </c>
      <c r="Q2826" s="3" t="s">
        <v>5530</v>
      </c>
      <c r="R2826" s="3">
        <v>1380</v>
      </c>
      <c r="T2826" s="3" t="s">
        <v>5531</v>
      </c>
    </row>
    <row r="2827" spans="1:20" x14ac:dyDescent="0.35">
      <c r="A2827" s="2" t="s">
        <v>20</v>
      </c>
      <c r="B2827" s="3" t="s">
        <v>21</v>
      </c>
      <c r="C2827" s="3" t="s">
        <v>13</v>
      </c>
      <c r="D2827" s="3" t="s">
        <v>14</v>
      </c>
      <c r="E2827" s="3" t="s">
        <v>3</v>
      </c>
      <c r="G2827" s="3" t="s">
        <v>15</v>
      </c>
      <c r="H2827" s="3">
        <v>1533364</v>
      </c>
      <c r="I2827" s="3">
        <v>1534743</v>
      </c>
      <c r="J2827" s="3" t="s">
        <v>16</v>
      </c>
      <c r="K2827" s="3" t="s">
        <v>5532</v>
      </c>
      <c r="L2827" s="3" t="s">
        <v>5532</v>
      </c>
      <c r="N2827" s="5" t="s">
        <v>5533</v>
      </c>
      <c r="Q2827" s="3" t="s">
        <v>5530</v>
      </c>
      <c r="R2827" s="3">
        <v>1380</v>
      </c>
      <c r="S2827" s="3">
        <v>459</v>
      </c>
    </row>
    <row r="2828" spans="1:20" x14ac:dyDescent="0.35">
      <c r="A2828" s="2" t="s">
        <v>11</v>
      </c>
      <c r="B2828" s="3" t="s">
        <v>12</v>
      </c>
      <c r="C2828" s="3" t="s">
        <v>13</v>
      </c>
      <c r="D2828" s="3" t="s">
        <v>14</v>
      </c>
      <c r="E2828" s="3" t="s">
        <v>3</v>
      </c>
      <c r="G2828" s="3" t="s">
        <v>15</v>
      </c>
      <c r="H2828" s="3">
        <v>1535072</v>
      </c>
      <c r="I2828" s="3">
        <v>1536004</v>
      </c>
      <c r="J2828" s="3" t="s">
        <v>16</v>
      </c>
      <c r="Q2828" s="3" t="s">
        <v>5534</v>
      </c>
      <c r="R2828" s="3">
        <v>933</v>
      </c>
      <c r="T2828" s="3" t="s">
        <v>5535</v>
      </c>
    </row>
    <row r="2829" spans="1:20" x14ac:dyDescent="0.35">
      <c r="A2829" s="2" t="s">
        <v>20</v>
      </c>
      <c r="B2829" s="3" t="s">
        <v>21</v>
      </c>
      <c r="C2829" s="3" t="s">
        <v>13</v>
      </c>
      <c r="D2829" s="3" t="s">
        <v>14</v>
      </c>
      <c r="E2829" s="3" t="s">
        <v>3</v>
      </c>
      <c r="G2829" s="3" t="s">
        <v>15</v>
      </c>
      <c r="H2829" s="3">
        <v>1535072</v>
      </c>
      <c r="I2829" s="3">
        <v>1536004</v>
      </c>
      <c r="J2829" s="3" t="s">
        <v>16</v>
      </c>
      <c r="K2829" s="3" t="s">
        <v>5536</v>
      </c>
      <c r="L2829" s="3" t="s">
        <v>5536</v>
      </c>
      <c r="N2829" s="5" t="s">
        <v>5537</v>
      </c>
      <c r="Q2829" s="3" t="s">
        <v>5534</v>
      </c>
      <c r="R2829" s="3">
        <v>933</v>
      </c>
      <c r="S2829" s="3">
        <v>310</v>
      </c>
    </row>
    <row r="2830" spans="1:20" x14ac:dyDescent="0.35">
      <c r="A2830" s="2" t="s">
        <v>11</v>
      </c>
      <c r="B2830" s="3" t="s">
        <v>12</v>
      </c>
      <c r="C2830" s="3" t="s">
        <v>13</v>
      </c>
      <c r="D2830" s="3" t="s">
        <v>14</v>
      </c>
      <c r="E2830" s="3" t="s">
        <v>3</v>
      </c>
      <c r="G2830" s="3" t="s">
        <v>15</v>
      </c>
      <c r="H2830" s="3">
        <v>1536444</v>
      </c>
      <c r="I2830" s="3">
        <v>1537115</v>
      </c>
      <c r="J2830" s="3" t="s">
        <v>28</v>
      </c>
      <c r="Q2830" s="3" t="s">
        <v>5538</v>
      </c>
      <c r="R2830" s="3">
        <v>672</v>
      </c>
      <c r="T2830" s="3" t="s">
        <v>5539</v>
      </c>
    </row>
    <row r="2831" spans="1:20" x14ac:dyDescent="0.35">
      <c r="A2831" s="2" t="s">
        <v>20</v>
      </c>
      <c r="B2831" s="3" t="s">
        <v>21</v>
      </c>
      <c r="C2831" s="3" t="s">
        <v>13</v>
      </c>
      <c r="D2831" s="3" t="s">
        <v>14</v>
      </c>
      <c r="E2831" s="3" t="s">
        <v>3</v>
      </c>
      <c r="G2831" s="3" t="s">
        <v>15</v>
      </c>
      <c r="H2831" s="3">
        <v>1536444</v>
      </c>
      <c r="I2831" s="3">
        <v>1537115</v>
      </c>
      <c r="J2831" s="3" t="s">
        <v>28</v>
      </c>
      <c r="K2831" s="3" t="s">
        <v>5540</v>
      </c>
      <c r="L2831" s="3" t="s">
        <v>5540</v>
      </c>
      <c r="N2831" s="5" t="s">
        <v>5541</v>
      </c>
      <c r="Q2831" s="3" t="s">
        <v>5538</v>
      </c>
      <c r="R2831" s="3">
        <v>672</v>
      </c>
      <c r="S2831" s="3">
        <v>223</v>
      </c>
    </row>
    <row r="2832" spans="1:20" x14ac:dyDescent="0.35">
      <c r="A2832" s="2" t="s">
        <v>11</v>
      </c>
      <c r="B2832" s="3" t="s">
        <v>12</v>
      </c>
      <c r="C2832" s="3" t="s">
        <v>13</v>
      </c>
      <c r="D2832" s="3" t="s">
        <v>14</v>
      </c>
      <c r="E2832" s="3" t="s">
        <v>3</v>
      </c>
      <c r="G2832" s="3" t="s">
        <v>15</v>
      </c>
      <c r="H2832" s="3">
        <v>1537134</v>
      </c>
      <c r="I2832" s="3">
        <v>1537886</v>
      </c>
      <c r="J2832" s="3" t="s">
        <v>28</v>
      </c>
      <c r="Q2832" s="3" t="s">
        <v>5542</v>
      </c>
      <c r="R2832" s="3">
        <v>753</v>
      </c>
      <c r="T2832" s="3" t="s">
        <v>5543</v>
      </c>
    </row>
    <row r="2833" spans="1:20" x14ac:dyDescent="0.35">
      <c r="A2833" s="2" t="s">
        <v>20</v>
      </c>
      <c r="B2833" s="3" t="s">
        <v>21</v>
      </c>
      <c r="C2833" s="3" t="s">
        <v>13</v>
      </c>
      <c r="D2833" s="3" t="s">
        <v>14</v>
      </c>
      <c r="E2833" s="3" t="s">
        <v>3</v>
      </c>
      <c r="G2833" s="3" t="s">
        <v>15</v>
      </c>
      <c r="H2833" s="3">
        <v>1537134</v>
      </c>
      <c r="I2833" s="3">
        <v>1537886</v>
      </c>
      <c r="J2833" s="3" t="s">
        <v>28</v>
      </c>
      <c r="K2833" s="3" t="s">
        <v>5544</v>
      </c>
      <c r="L2833" s="3" t="s">
        <v>5544</v>
      </c>
      <c r="N2833" s="5" t="s">
        <v>5545</v>
      </c>
      <c r="Q2833" s="3" t="s">
        <v>5542</v>
      </c>
      <c r="R2833" s="3">
        <v>753</v>
      </c>
      <c r="S2833" s="3">
        <v>250</v>
      </c>
    </row>
    <row r="2834" spans="1:20" x14ac:dyDescent="0.35">
      <c r="A2834" s="2" t="s">
        <v>11</v>
      </c>
      <c r="B2834" s="3" t="s">
        <v>12</v>
      </c>
      <c r="C2834" s="3" t="s">
        <v>13</v>
      </c>
      <c r="D2834" s="3" t="s">
        <v>14</v>
      </c>
      <c r="E2834" s="3" t="s">
        <v>3</v>
      </c>
      <c r="G2834" s="3" t="s">
        <v>15</v>
      </c>
      <c r="H2834" s="3">
        <v>1537925</v>
      </c>
      <c r="I2834" s="3">
        <v>1538536</v>
      </c>
      <c r="J2834" s="3" t="s">
        <v>16</v>
      </c>
      <c r="Q2834" s="3" t="s">
        <v>5546</v>
      </c>
      <c r="R2834" s="3">
        <v>612</v>
      </c>
      <c r="T2834" s="3" t="s">
        <v>5547</v>
      </c>
    </row>
    <row r="2835" spans="1:20" x14ac:dyDescent="0.35">
      <c r="A2835" s="2" t="s">
        <v>20</v>
      </c>
      <c r="B2835" s="3" t="s">
        <v>21</v>
      </c>
      <c r="C2835" s="3" t="s">
        <v>13</v>
      </c>
      <c r="D2835" s="3" t="s">
        <v>14</v>
      </c>
      <c r="E2835" s="3" t="s">
        <v>3</v>
      </c>
      <c r="G2835" s="3" t="s">
        <v>15</v>
      </c>
      <c r="H2835" s="3">
        <v>1537925</v>
      </c>
      <c r="I2835" s="3">
        <v>1538536</v>
      </c>
      <c r="J2835" s="3" t="s">
        <v>16</v>
      </c>
      <c r="K2835" s="3" t="s">
        <v>5548</v>
      </c>
      <c r="L2835" s="3" t="s">
        <v>5548</v>
      </c>
      <c r="N2835" s="5" t="s">
        <v>5549</v>
      </c>
      <c r="Q2835" s="3" t="s">
        <v>5546</v>
      </c>
      <c r="R2835" s="3">
        <v>612</v>
      </c>
      <c r="S2835" s="3">
        <v>203</v>
      </c>
    </row>
    <row r="2836" spans="1:20" x14ac:dyDescent="0.35">
      <c r="A2836" s="2" t="s">
        <v>11</v>
      </c>
      <c r="B2836" s="3" t="s">
        <v>12</v>
      </c>
      <c r="C2836" s="3" t="s">
        <v>13</v>
      </c>
      <c r="D2836" s="3" t="s">
        <v>14</v>
      </c>
      <c r="E2836" s="3" t="s">
        <v>3</v>
      </c>
      <c r="G2836" s="3" t="s">
        <v>15</v>
      </c>
      <c r="H2836" s="3">
        <v>1538561</v>
      </c>
      <c r="I2836" s="3">
        <v>1539457</v>
      </c>
      <c r="J2836" s="3" t="s">
        <v>16</v>
      </c>
      <c r="Q2836" s="3" t="s">
        <v>5550</v>
      </c>
      <c r="R2836" s="3">
        <v>897</v>
      </c>
      <c r="T2836" s="3" t="s">
        <v>5551</v>
      </c>
    </row>
    <row r="2837" spans="1:20" x14ac:dyDescent="0.35">
      <c r="A2837" s="2" t="s">
        <v>20</v>
      </c>
      <c r="B2837" s="3" t="s">
        <v>21</v>
      </c>
      <c r="C2837" s="3" t="s">
        <v>13</v>
      </c>
      <c r="D2837" s="3" t="s">
        <v>14</v>
      </c>
      <c r="E2837" s="3" t="s">
        <v>3</v>
      </c>
      <c r="G2837" s="3" t="s">
        <v>15</v>
      </c>
      <c r="H2837" s="3">
        <v>1538561</v>
      </c>
      <c r="I2837" s="3">
        <v>1539457</v>
      </c>
      <c r="J2837" s="3" t="s">
        <v>16</v>
      </c>
      <c r="K2837" s="3" t="s">
        <v>5552</v>
      </c>
      <c r="L2837" s="3" t="s">
        <v>5552</v>
      </c>
      <c r="N2837" s="5" t="s">
        <v>5553</v>
      </c>
      <c r="Q2837" s="3" t="s">
        <v>5550</v>
      </c>
      <c r="R2837" s="3">
        <v>897</v>
      </c>
      <c r="S2837" s="3">
        <v>298</v>
      </c>
    </row>
    <row r="2838" spans="1:20" x14ac:dyDescent="0.35">
      <c r="A2838" s="2" t="s">
        <v>11</v>
      </c>
      <c r="B2838" s="3" t="s">
        <v>12</v>
      </c>
      <c r="C2838" s="3" t="s">
        <v>13</v>
      </c>
      <c r="D2838" s="3" t="s">
        <v>14</v>
      </c>
      <c r="E2838" s="3" t="s">
        <v>3</v>
      </c>
      <c r="G2838" s="3" t="s">
        <v>15</v>
      </c>
      <c r="H2838" s="3">
        <v>1539593</v>
      </c>
      <c r="I2838" s="3">
        <v>1540318</v>
      </c>
      <c r="J2838" s="3" t="s">
        <v>28</v>
      </c>
      <c r="Q2838" s="3" t="s">
        <v>5554</v>
      </c>
      <c r="R2838" s="3">
        <v>726</v>
      </c>
      <c r="T2838" s="3" t="s">
        <v>5555</v>
      </c>
    </row>
    <row r="2839" spans="1:20" x14ac:dyDescent="0.35">
      <c r="A2839" s="2" t="s">
        <v>20</v>
      </c>
      <c r="B2839" s="3" t="s">
        <v>21</v>
      </c>
      <c r="C2839" s="3" t="s">
        <v>13</v>
      </c>
      <c r="D2839" s="3" t="s">
        <v>14</v>
      </c>
      <c r="E2839" s="3" t="s">
        <v>3</v>
      </c>
      <c r="G2839" s="3" t="s">
        <v>15</v>
      </c>
      <c r="H2839" s="3">
        <v>1539593</v>
      </c>
      <c r="I2839" s="3">
        <v>1540318</v>
      </c>
      <c r="J2839" s="3" t="s">
        <v>28</v>
      </c>
      <c r="K2839" s="3" t="s">
        <v>5556</v>
      </c>
      <c r="L2839" s="3" t="s">
        <v>5556</v>
      </c>
      <c r="N2839" s="5" t="s">
        <v>5557</v>
      </c>
      <c r="Q2839" s="3" t="s">
        <v>5554</v>
      </c>
      <c r="R2839" s="3">
        <v>726</v>
      </c>
      <c r="S2839" s="3">
        <v>241</v>
      </c>
    </row>
    <row r="2840" spans="1:20" x14ac:dyDescent="0.35">
      <c r="A2840" s="2" t="s">
        <v>11</v>
      </c>
      <c r="B2840" s="3" t="s">
        <v>12</v>
      </c>
      <c r="C2840" s="3" t="s">
        <v>13</v>
      </c>
      <c r="D2840" s="3" t="s">
        <v>14</v>
      </c>
      <c r="E2840" s="3" t="s">
        <v>3</v>
      </c>
      <c r="G2840" s="3" t="s">
        <v>15</v>
      </c>
      <c r="H2840" s="3">
        <v>1540375</v>
      </c>
      <c r="I2840" s="3">
        <v>1540596</v>
      </c>
      <c r="J2840" s="3" t="s">
        <v>16</v>
      </c>
      <c r="Q2840" s="3" t="s">
        <v>5558</v>
      </c>
      <c r="R2840" s="3">
        <v>222</v>
      </c>
      <c r="T2840" s="3" t="s">
        <v>5559</v>
      </c>
    </row>
    <row r="2841" spans="1:20" x14ac:dyDescent="0.35">
      <c r="A2841" s="2" t="s">
        <v>20</v>
      </c>
      <c r="B2841" s="3" t="s">
        <v>21</v>
      </c>
      <c r="C2841" s="3" t="s">
        <v>13</v>
      </c>
      <c r="D2841" s="3" t="s">
        <v>14</v>
      </c>
      <c r="E2841" s="3" t="s">
        <v>3</v>
      </c>
      <c r="G2841" s="3" t="s">
        <v>15</v>
      </c>
      <c r="H2841" s="3">
        <v>1540375</v>
      </c>
      <c r="I2841" s="3">
        <v>1540596</v>
      </c>
      <c r="J2841" s="3" t="s">
        <v>16</v>
      </c>
      <c r="K2841" s="3" t="s">
        <v>5560</v>
      </c>
      <c r="L2841" s="3" t="s">
        <v>5560</v>
      </c>
      <c r="N2841" s="5" t="s">
        <v>5561</v>
      </c>
      <c r="Q2841" s="3" t="s">
        <v>5558</v>
      </c>
      <c r="R2841" s="3">
        <v>222</v>
      </c>
      <c r="S2841" s="3">
        <v>73</v>
      </c>
    </row>
    <row r="2842" spans="1:20" x14ac:dyDescent="0.35">
      <c r="A2842" s="2" t="s">
        <v>11</v>
      </c>
      <c r="B2842" s="3" t="s">
        <v>12</v>
      </c>
      <c r="C2842" s="3" t="s">
        <v>13</v>
      </c>
      <c r="D2842" s="3" t="s">
        <v>14</v>
      </c>
      <c r="E2842" s="3" t="s">
        <v>3</v>
      </c>
      <c r="G2842" s="3" t="s">
        <v>15</v>
      </c>
      <c r="H2842" s="3">
        <v>1540688</v>
      </c>
      <c r="I2842" s="3">
        <v>1541404</v>
      </c>
      <c r="J2842" s="3" t="s">
        <v>28</v>
      </c>
      <c r="Q2842" s="3" t="s">
        <v>5562</v>
      </c>
      <c r="R2842" s="3">
        <v>717</v>
      </c>
      <c r="T2842" s="3" t="s">
        <v>5563</v>
      </c>
    </row>
    <row r="2843" spans="1:20" x14ac:dyDescent="0.35">
      <c r="A2843" s="2" t="s">
        <v>20</v>
      </c>
      <c r="B2843" s="3" t="s">
        <v>21</v>
      </c>
      <c r="C2843" s="3" t="s">
        <v>13</v>
      </c>
      <c r="D2843" s="3" t="s">
        <v>14</v>
      </c>
      <c r="E2843" s="3" t="s">
        <v>3</v>
      </c>
      <c r="G2843" s="3" t="s">
        <v>15</v>
      </c>
      <c r="H2843" s="3">
        <v>1540688</v>
      </c>
      <c r="I2843" s="3">
        <v>1541404</v>
      </c>
      <c r="J2843" s="3" t="s">
        <v>28</v>
      </c>
      <c r="K2843" s="3" t="s">
        <v>5564</v>
      </c>
      <c r="L2843" s="3" t="s">
        <v>5564</v>
      </c>
      <c r="N2843" s="5" t="s">
        <v>5565</v>
      </c>
      <c r="Q2843" s="3" t="s">
        <v>5562</v>
      </c>
      <c r="R2843" s="3">
        <v>717</v>
      </c>
      <c r="S2843" s="3">
        <v>238</v>
      </c>
    </row>
    <row r="2844" spans="1:20" x14ac:dyDescent="0.35">
      <c r="A2844" s="2" t="s">
        <v>11</v>
      </c>
      <c r="B2844" s="3" t="s">
        <v>12</v>
      </c>
      <c r="C2844" s="3" t="s">
        <v>13</v>
      </c>
      <c r="D2844" s="3" t="s">
        <v>14</v>
      </c>
      <c r="E2844" s="3" t="s">
        <v>3</v>
      </c>
      <c r="G2844" s="3" t="s">
        <v>15</v>
      </c>
      <c r="H2844" s="3">
        <v>1541478</v>
      </c>
      <c r="I2844" s="3">
        <v>1542149</v>
      </c>
      <c r="J2844" s="3" t="s">
        <v>28</v>
      </c>
      <c r="Q2844" s="3" t="s">
        <v>5566</v>
      </c>
      <c r="R2844" s="3">
        <v>672</v>
      </c>
      <c r="T2844" s="3" t="s">
        <v>5567</v>
      </c>
    </row>
    <row r="2845" spans="1:20" x14ac:dyDescent="0.35">
      <c r="A2845" s="2" t="s">
        <v>20</v>
      </c>
      <c r="B2845" s="3" t="s">
        <v>21</v>
      </c>
      <c r="C2845" s="3" t="s">
        <v>13</v>
      </c>
      <c r="D2845" s="3" t="s">
        <v>14</v>
      </c>
      <c r="E2845" s="3" t="s">
        <v>3</v>
      </c>
      <c r="G2845" s="3" t="s">
        <v>15</v>
      </c>
      <c r="H2845" s="3">
        <v>1541478</v>
      </c>
      <c r="I2845" s="3">
        <v>1542149</v>
      </c>
      <c r="J2845" s="3" t="s">
        <v>28</v>
      </c>
      <c r="K2845" s="3" t="s">
        <v>5568</v>
      </c>
      <c r="L2845" s="3" t="s">
        <v>5568</v>
      </c>
      <c r="N2845" s="5" t="s">
        <v>31</v>
      </c>
      <c r="Q2845" s="3" t="s">
        <v>5566</v>
      </c>
      <c r="R2845" s="3">
        <v>672</v>
      </c>
      <c r="S2845" s="3">
        <v>223</v>
      </c>
    </row>
    <row r="2846" spans="1:20" x14ac:dyDescent="0.35">
      <c r="A2846" s="2" t="s">
        <v>11</v>
      </c>
      <c r="B2846" s="3" t="s">
        <v>12</v>
      </c>
      <c r="C2846" s="3" t="s">
        <v>13</v>
      </c>
      <c r="D2846" s="3" t="s">
        <v>14</v>
      </c>
      <c r="E2846" s="3" t="s">
        <v>3</v>
      </c>
      <c r="G2846" s="3" t="s">
        <v>15</v>
      </c>
      <c r="H2846" s="3">
        <v>1542149</v>
      </c>
      <c r="I2846" s="3">
        <v>1542529</v>
      </c>
      <c r="J2846" s="3" t="s">
        <v>28</v>
      </c>
      <c r="Q2846" s="3" t="s">
        <v>5569</v>
      </c>
      <c r="R2846" s="3">
        <v>381</v>
      </c>
      <c r="T2846" s="3" t="s">
        <v>5570</v>
      </c>
    </row>
    <row r="2847" spans="1:20" x14ac:dyDescent="0.35">
      <c r="A2847" s="2" t="s">
        <v>20</v>
      </c>
      <c r="B2847" s="3" t="s">
        <v>21</v>
      </c>
      <c r="C2847" s="3" t="s">
        <v>13</v>
      </c>
      <c r="D2847" s="3" t="s">
        <v>14</v>
      </c>
      <c r="E2847" s="3" t="s">
        <v>3</v>
      </c>
      <c r="G2847" s="3" t="s">
        <v>15</v>
      </c>
      <c r="H2847" s="3">
        <v>1542149</v>
      </c>
      <c r="I2847" s="3">
        <v>1542529</v>
      </c>
      <c r="J2847" s="3" t="s">
        <v>28</v>
      </c>
      <c r="K2847" s="3" t="s">
        <v>5571</v>
      </c>
      <c r="L2847" s="3" t="s">
        <v>5571</v>
      </c>
      <c r="N2847" s="5" t="s">
        <v>5572</v>
      </c>
      <c r="Q2847" s="3" t="s">
        <v>5569</v>
      </c>
      <c r="R2847" s="3">
        <v>381</v>
      </c>
      <c r="S2847" s="3">
        <v>126</v>
      </c>
    </row>
    <row r="2848" spans="1:20" x14ac:dyDescent="0.35">
      <c r="A2848" s="2" t="s">
        <v>11</v>
      </c>
      <c r="B2848" s="3" t="s">
        <v>12</v>
      </c>
      <c r="C2848" s="3" t="s">
        <v>13</v>
      </c>
      <c r="D2848" s="3" t="s">
        <v>14</v>
      </c>
      <c r="E2848" s="3" t="s">
        <v>3</v>
      </c>
      <c r="G2848" s="3" t="s">
        <v>15</v>
      </c>
      <c r="H2848" s="3">
        <v>1542529</v>
      </c>
      <c r="I2848" s="3">
        <v>1542888</v>
      </c>
      <c r="J2848" s="3" t="s">
        <v>28</v>
      </c>
      <c r="Q2848" s="3" t="s">
        <v>5573</v>
      </c>
      <c r="R2848" s="3">
        <v>360</v>
      </c>
      <c r="T2848" s="3" t="s">
        <v>5574</v>
      </c>
    </row>
    <row r="2849" spans="1:20" x14ac:dyDescent="0.35">
      <c r="A2849" s="2" t="s">
        <v>20</v>
      </c>
      <c r="B2849" s="3" t="s">
        <v>21</v>
      </c>
      <c r="C2849" s="3" t="s">
        <v>13</v>
      </c>
      <c r="D2849" s="3" t="s">
        <v>14</v>
      </c>
      <c r="E2849" s="3" t="s">
        <v>3</v>
      </c>
      <c r="G2849" s="3" t="s">
        <v>15</v>
      </c>
      <c r="H2849" s="3">
        <v>1542529</v>
      </c>
      <c r="I2849" s="3">
        <v>1542888</v>
      </c>
      <c r="J2849" s="3" t="s">
        <v>28</v>
      </c>
      <c r="K2849" s="3" t="s">
        <v>5575</v>
      </c>
      <c r="L2849" s="3" t="s">
        <v>5575</v>
      </c>
      <c r="N2849" s="5" t="s">
        <v>5576</v>
      </c>
      <c r="Q2849" s="3" t="s">
        <v>5573</v>
      </c>
      <c r="R2849" s="3">
        <v>360</v>
      </c>
      <c r="S2849" s="3">
        <v>119</v>
      </c>
    </row>
    <row r="2850" spans="1:20" x14ac:dyDescent="0.35">
      <c r="A2850" s="2" t="s">
        <v>11</v>
      </c>
      <c r="B2850" s="3" t="s">
        <v>12</v>
      </c>
      <c r="C2850" s="3" t="s">
        <v>13</v>
      </c>
      <c r="D2850" s="3" t="s">
        <v>14</v>
      </c>
      <c r="E2850" s="3" t="s">
        <v>3</v>
      </c>
      <c r="G2850" s="3" t="s">
        <v>15</v>
      </c>
      <c r="H2850" s="3">
        <v>1542898</v>
      </c>
      <c r="I2850" s="3">
        <v>1543185</v>
      </c>
      <c r="J2850" s="3" t="s">
        <v>28</v>
      </c>
      <c r="Q2850" s="3" t="s">
        <v>5577</v>
      </c>
      <c r="R2850" s="3">
        <v>288</v>
      </c>
      <c r="T2850" s="3" t="s">
        <v>5578</v>
      </c>
    </row>
    <row r="2851" spans="1:20" x14ac:dyDescent="0.35">
      <c r="A2851" s="2" t="s">
        <v>20</v>
      </c>
      <c r="B2851" s="3" t="s">
        <v>21</v>
      </c>
      <c r="C2851" s="3" t="s">
        <v>13</v>
      </c>
      <c r="D2851" s="3" t="s">
        <v>14</v>
      </c>
      <c r="E2851" s="3" t="s">
        <v>3</v>
      </c>
      <c r="G2851" s="3" t="s">
        <v>15</v>
      </c>
      <c r="H2851" s="3">
        <v>1542898</v>
      </c>
      <c r="I2851" s="3">
        <v>1543185</v>
      </c>
      <c r="J2851" s="3" t="s">
        <v>28</v>
      </c>
      <c r="K2851" s="3" t="s">
        <v>5579</v>
      </c>
      <c r="L2851" s="3" t="s">
        <v>5579</v>
      </c>
      <c r="N2851" s="5" t="s">
        <v>31</v>
      </c>
      <c r="Q2851" s="3" t="s">
        <v>5577</v>
      </c>
      <c r="R2851" s="3">
        <v>288</v>
      </c>
      <c r="S2851" s="3">
        <v>95</v>
      </c>
    </row>
    <row r="2852" spans="1:20" x14ac:dyDescent="0.35">
      <c r="A2852" s="2" t="s">
        <v>11</v>
      </c>
      <c r="B2852" s="3" t="s">
        <v>12</v>
      </c>
      <c r="C2852" s="3" t="s">
        <v>13</v>
      </c>
      <c r="D2852" s="3" t="s">
        <v>14</v>
      </c>
      <c r="E2852" s="3" t="s">
        <v>3</v>
      </c>
      <c r="G2852" s="3" t="s">
        <v>15</v>
      </c>
      <c r="H2852" s="3">
        <v>1543395</v>
      </c>
      <c r="I2852" s="3">
        <v>1543769</v>
      </c>
      <c r="J2852" s="3" t="s">
        <v>28</v>
      </c>
      <c r="Q2852" s="3" t="s">
        <v>5580</v>
      </c>
      <c r="R2852" s="3">
        <v>375</v>
      </c>
      <c r="T2852" s="3" t="s">
        <v>5581</v>
      </c>
    </row>
    <row r="2853" spans="1:20" x14ac:dyDescent="0.35">
      <c r="A2853" s="2" t="s">
        <v>20</v>
      </c>
      <c r="B2853" s="3" t="s">
        <v>21</v>
      </c>
      <c r="C2853" s="3" t="s">
        <v>13</v>
      </c>
      <c r="D2853" s="3" t="s">
        <v>14</v>
      </c>
      <c r="E2853" s="3" t="s">
        <v>3</v>
      </c>
      <c r="G2853" s="3" t="s">
        <v>15</v>
      </c>
      <c r="H2853" s="3">
        <v>1543395</v>
      </c>
      <c r="I2853" s="3">
        <v>1543769</v>
      </c>
      <c r="J2853" s="3" t="s">
        <v>28</v>
      </c>
      <c r="K2853" s="3" t="s">
        <v>5582</v>
      </c>
      <c r="L2853" s="3" t="s">
        <v>5582</v>
      </c>
      <c r="N2853" s="5" t="s">
        <v>5583</v>
      </c>
      <c r="Q2853" s="3" t="s">
        <v>5580</v>
      </c>
      <c r="R2853" s="3">
        <v>375</v>
      </c>
      <c r="S2853" s="3">
        <v>124</v>
      </c>
    </row>
    <row r="2854" spans="1:20" x14ac:dyDescent="0.35">
      <c r="A2854" s="2" t="s">
        <v>11</v>
      </c>
      <c r="B2854" s="3" t="s">
        <v>12</v>
      </c>
      <c r="C2854" s="3" t="s">
        <v>13</v>
      </c>
      <c r="D2854" s="3" t="s">
        <v>14</v>
      </c>
      <c r="E2854" s="3" t="s">
        <v>3</v>
      </c>
      <c r="G2854" s="3" t="s">
        <v>15</v>
      </c>
      <c r="H2854" s="3">
        <v>1543906</v>
      </c>
      <c r="I2854" s="3">
        <v>1544376</v>
      </c>
      <c r="J2854" s="3" t="s">
        <v>28</v>
      </c>
      <c r="Q2854" s="3" t="s">
        <v>5584</v>
      </c>
      <c r="R2854" s="3">
        <v>471</v>
      </c>
      <c r="T2854" s="3" t="s">
        <v>5585</v>
      </c>
    </row>
    <row r="2855" spans="1:20" x14ac:dyDescent="0.35">
      <c r="A2855" s="2" t="s">
        <v>20</v>
      </c>
      <c r="B2855" s="3" t="s">
        <v>21</v>
      </c>
      <c r="C2855" s="3" t="s">
        <v>13</v>
      </c>
      <c r="D2855" s="3" t="s">
        <v>14</v>
      </c>
      <c r="E2855" s="3" t="s">
        <v>3</v>
      </c>
      <c r="G2855" s="3" t="s">
        <v>15</v>
      </c>
      <c r="H2855" s="3">
        <v>1543906</v>
      </c>
      <c r="I2855" s="3">
        <v>1544376</v>
      </c>
      <c r="J2855" s="3" t="s">
        <v>28</v>
      </c>
      <c r="K2855" s="3" t="s">
        <v>5586</v>
      </c>
      <c r="L2855" s="3" t="s">
        <v>5586</v>
      </c>
      <c r="N2855" s="5" t="s">
        <v>5587</v>
      </c>
      <c r="Q2855" s="3" t="s">
        <v>5584</v>
      </c>
      <c r="R2855" s="3">
        <v>471</v>
      </c>
      <c r="S2855" s="3">
        <v>156</v>
      </c>
    </row>
    <row r="2856" spans="1:20" x14ac:dyDescent="0.35">
      <c r="A2856" s="2" t="s">
        <v>11</v>
      </c>
      <c r="B2856" s="3" t="s">
        <v>12</v>
      </c>
      <c r="C2856" s="3" t="s">
        <v>13</v>
      </c>
      <c r="D2856" s="3" t="s">
        <v>14</v>
      </c>
      <c r="E2856" s="3" t="s">
        <v>3</v>
      </c>
      <c r="G2856" s="3" t="s">
        <v>15</v>
      </c>
      <c r="H2856" s="3">
        <v>1544478</v>
      </c>
      <c r="I2856" s="3">
        <v>1546580</v>
      </c>
      <c r="J2856" s="3" t="s">
        <v>28</v>
      </c>
      <c r="O2856" s="2" t="s">
        <v>5588</v>
      </c>
      <c r="Q2856" s="3" t="s">
        <v>5589</v>
      </c>
      <c r="R2856" s="3">
        <v>2103</v>
      </c>
      <c r="T2856" s="3" t="s">
        <v>5590</v>
      </c>
    </row>
    <row r="2857" spans="1:20" x14ac:dyDescent="0.35">
      <c r="A2857" s="2" t="s">
        <v>20</v>
      </c>
      <c r="B2857" s="3" t="s">
        <v>21</v>
      </c>
      <c r="C2857" s="3" t="s">
        <v>13</v>
      </c>
      <c r="D2857" s="3" t="s">
        <v>14</v>
      </c>
      <c r="E2857" s="3" t="s">
        <v>3</v>
      </c>
      <c r="G2857" s="3" t="s">
        <v>15</v>
      </c>
      <c r="H2857" s="3">
        <v>1544478</v>
      </c>
      <c r="I2857" s="3">
        <v>1546580</v>
      </c>
      <c r="J2857" s="3" t="s">
        <v>28</v>
      </c>
      <c r="K2857" s="3" t="s">
        <v>5591</v>
      </c>
      <c r="L2857" s="3" t="s">
        <v>5591</v>
      </c>
      <c r="N2857" s="5" t="s">
        <v>5592</v>
      </c>
      <c r="O2857" s="2" t="s">
        <v>5588</v>
      </c>
      <c r="Q2857" s="3" t="s">
        <v>5589</v>
      </c>
      <c r="R2857" s="3">
        <v>2103</v>
      </c>
      <c r="S2857" s="3">
        <v>700</v>
      </c>
    </row>
    <row r="2858" spans="1:20" x14ac:dyDescent="0.35">
      <c r="A2858" s="2" t="s">
        <v>11</v>
      </c>
      <c r="B2858" s="3" t="s">
        <v>12</v>
      </c>
      <c r="C2858" s="3" t="s">
        <v>13</v>
      </c>
      <c r="D2858" s="3" t="s">
        <v>14</v>
      </c>
      <c r="E2858" s="3" t="s">
        <v>3</v>
      </c>
      <c r="G2858" s="3" t="s">
        <v>15</v>
      </c>
      <c r="H2858" s="3">
        <v>1546641</v>
      </c>
      <c r="I2858" s="3">
        <v>1547825</v>
      </c>
      <c r="J2858" s="3" t="s">
        <v>28</v>
      </c>
      <c r="O2858" s="2" t="s">
        <v>5593</v>
      </c>
      <c r="Q2858" s="3" t="s">
        <v>5594</v>
      </c>
      <c r="R2858" s="3">
        <v>1185</v>
      </c>
      <c r="T2858" s="3" t="s">
        <v>5595</v>
      </c>
    </row>
    <row r="2859" spans="1:20" x14ac:dyDescent="0.35">
      <c r="A2859" s="2" t="s">
        <v>20</v>
      </c>
      <c r="B2859" s="3" t="s">
        <v>21</v>
      </c>
      <c r="C2859" s="3" t="s">
        <v>13</v>
      </c>
      <c r="D2859" s="3" t="s">
        <v>14</v>
      </c>
      <c r="E2859" s="3" t="s">
        <v>3</v>
      </c>
      <c r="G2859" s="3" t="s">
        <v>15</v>
      </c>
      <c r="H2859" s="3">
        <v>1546641</v>
      </c>
      <c r="I2859" s="3">
        <v>1547825</v>
      </c>
      <c r="J2859" s="3" t="s">
        <v>28</v>
      </c>
      <c r="K2859" s="3" t="s">
        <v>5596</v>
      </c>
      <c r="L2859" s="3" t="s">
        <v>5596</v>
      </c>
      <c r="N2859" s="5" t="s">
        <v>5597</v>
      </c>
      <c r="O2859" s="2" t="s">
        <v>5593</v>
      </c>
      <c r="Q2859" s="3" t="s">
        <v>5594</v>
      </c>
      <c r="R2859" s="3">
        <v>1185</v>
      </c>
      <c r="S2859" s="3">
        <v>394</v>
      </c>
    </row>
    <row r="2860" spans="1:20" x14ac:dyDescent="0.35">
      <c r="A2860" s="2" t="s">
        <v>11</v>
      </c>
      <c r="B2860" s="3" t="s">
        <v>12</v>
      </c>
      <c r="C2860" s="3" t="s">
        <v>13</v>
      </c>
      <c r="D2860" s="3" t="s">
        <v>14</v>
      </c>
      <c r="E2860" s="3" t="s">
        <v>3</v>
      </c>
      <c r="G2860" s="3" t="s">
        <v>15</v>
      </c>
      <c r="H2860" s="3">
        <v>1547947</v>
      </c>
      <c r="I2860" s="3">
        <v>1549287</v>
      </c>
      <c r="J2860" s="3" t="s">
        <v>16</v>
      </c>
      <c r="Q2860" s="3" t="s">
        <v>5598</v>
      </c>
      <c r="R2860" s="3">
        <v>1341</v>
      </c>
      <c r="T2860" s="3" t="s">
        <v>5599</v>
      </c>
    </row>
    <row r="2861" spans="1:20" x14ac:dyDescent="0.35">
      <c r="A2861" s="2" t="s">
        <v>20</v>
      </c>
      <c r="B2861" s="3" t="s">
        <v>21</v>
      </c>
      <c r="C2861" s="3" t="s">
        <v>13</v>
      </c>
      <c r="D2861" s="3" t="s">
        <v>14</v>
      </c>
      <c r="E2861" s="3" t="s">
        <v>3</v>
      </c>
      <c r="G2861" s="3" t="s">
        <v>15</v>
      </c>
      <c r="H2861" s="3">
        <v>1547947</v>
      </c>
      <c r="I2861" s="3">
        <v>1549287</v>
      </c>
      <c r="J2861" s="3" t="s">
        <v>16</v>
      </c>
      <c r="K2861" s="3" t="s">
        <v>5600</v>
      </c>
      <c r="L2861" s="3" t="s">
        <v>5600</v>
      </c>
      <c r="N2861" s="5" t="s">
        <v>5601</v>
      </c>
      <c r="Q2861" s="3" t="s">
        <v>5598</v>
      </c>
      <c r="R2861" s="3">
        <v>1341</v>
      </c>
      <c r="S2861" s="3">
        <v>446</v>
      </c>
    </row>
    <row r="2862" spans="1:20" x14ac:dyDescent="0.35">
      <c r="A2862" s="2" t="s">
        <v>11</v>
      </c>
      <c r="B2862" s="3" t="s">
        <v>12</v>
      </c>
      <c r="C2862" s="3" t="s">
        <v>13</v>
      </c>
      <c r="D2862" s="3" t="s">
        <v>14</v>
      </c>
      <c r="E2862" s="3" t="s">
        <v>3</v>
      </c>
      <c r="G2862" s="3" t="s">
        <v>15</v>
      </c>
      <c r="H2862" s="3">
        <v>1549352</v>
      </c>
      <c r="I2862" s="3">
        <v>1550818</v>
      </c>
      <c r="J2862" s="3" t="s">
        <v>16</v>
      </c>
      <c r="Q2862" s="3" t="s">
        <v>5602</v>
      </c>
      <c r="R2862" s="3">
        <v>1467</v>
      </c>
      <c r="T2862" s="3" t="s">
        <v>5603</v>
      </c>
    </row>
    <row r="2863" spans="1:20" x14ac:dyDescent="0.35">
      <c r="A2863" s="2" t="s">
        <v>20</v>
      </c>
      <c r="B2863" s="3" t="s">
        <v>21</v>
      </c>
      <c r="C2863" s="3" t="s">
        <v>13</v>
      </c>
      <c r="D2863" s="3" t="s">
        <v>14</v>
      </c>
      <c r="E2863" s="3" t="s">
        <v>3</v>
      </c>
      <c r="G2863" s="3" t="s">
        <v>15</v>
      </c>
      <c r="H2863" s="3">
        <v>1549352</v>
      </c>
      <c r="I2863" s="3">
        <v>1550818</v>
      </c>
      <c r="J2863" s="3" t="s">
        <v>16</v>
      </c>
      <c r="K2863" s="3" t="s">
        <v>5604</v>
      </c>
      <c r="L2863" s="3" t="s">
        <v>5604</v>
      </c>
      <c r="N2863" s="5" t="s">
        <v>5605</v>
      </c>
      <c r="Q2863" s="3" t="s">
        <v>5602</v>
      </c>
      <c r="R2863" s="3">
        <v>1467</v>
      </c>
      <c r="S2863" s="3">
        <v>488</v>
      </c>
    </row>
    <row r="2864" spans="1:20" x14ac:dyDescent="0.35">
      <c r="A2864" s="2" t="s">
        <v>11</v>
      </c>
      <c r="B2864" s="3" t="s">
        <v>12</v>
      </c>
      <c r="C2864" s="3" t="s">
        <v>13</v>
      </c>
      <c r="D2864" s="3" t="s">
        <v>14</v>
      </c>
      <c r="E2864" s="3" t="s">
        <v>3</v>
      </c>
      <c r="G2864" s="3" t="s">
        <v>15</v>
      </c>
      <c r="H2864" s="3">
        <v>1550830</v>
      </c>
      <c r="I2864" s="3">
        <v>1551777</v>
      </c>
      <c r="J2864" s="3" t="s">
        <v>16</v>
      </c>
      <c r="Q2864" s="3" t="s">
        <v>5606</v>
      </c>
      <c r="R2864" s="3">
        <v>948</v>
      </c>
      <c r="T2864" s="3" t="s">
        <v>5607</v>
      </c>
    </row>
    <row r="2865" spans="1:20" x14ac:dyDescent="0.35">
      <c r="A2865" s="2" t="s">
        <v>20</v>
      </c>
      <c r="B2865" s="3" t="s">
        <v>21</v>
      </c>
      <c r="C2865" s="3" t="s">
        <v>13</v>
      </c>
      <c r="D2865" s="3" t="s">
        <v>14</v>
      </c>
      <c r="E2865" s="3" t="s">
        <v>3</v>
      </c>
      <c r="G2865" s="3" t="s">
        <v>15</v>
      </c>
      <c r="H2865" s="3">
        <v>1550830</v>
      </c>
      <c r="I2865" s="3">
        <v>1551777</v>
      </c>
      <c r="J2865" s="3" t="s">
        <v>16</v>
      </c>
      <c r="K2865" s="3" t="s">
        <v>5608</v>
      </c>
      <c r="L2865" s="3" t="s">
        <v>5608</v>
      </c>
      <c r="N2865" s="5" t="s">
        <v>31</v>
      </c>
      <c r="Q2865" s="3" t="s">
        <v>5606</v>
      </c>
      <c r="R2865" s="3">
        <v>948</v>
      </c>
      <c r="S2865" s="3">
        <v>315</v>
      </c>
    </row>
    <row r="2866" spans="1:20" x14ac:dyDescent="0.35">
      <c r="A2866" s="2" t="s">
        <v>11</v>
      </c>
      <c r="B2866" s="3" t="s">
        <v>12</v>
      </c>
      <c r="C2866" s="3" t="s">
        <v>13</v>
      </c>
      <c r="D2866" s="3" t="s">
        <v>14</v>
      </c>
      <c r="E2866" s="3" t="s">
        <v>3</v>
      </c>
      <c r="G2866" s="3" t="s">
        <v>15</v>
      </c>
      <c r="H2866" s="3">
        <v>1551916</v>
      </c>
      <c r="I2866" s="3">
        <v>1553715</v>
      </c>
      <c r="J2866" s="3" t="s">
        <v>16</v>
      </c>
      <c r="Q2866" s="3" t="s">
        <v>5609</v>
      </c>
      <c r="R2866" s="3">
        <v>1800</v>
      </c>
      <c r="T2866" s="3" t="s">
        <v>5610</v>
      </c>
    </row>
    <row r="2867" spans="1:20" x14ac:dyDescent="0.35">
      <c r="A2867" s="2" t="s">
        <v>20</v>
      </c>
      <c r="B2867" s="3" t="s">
        <v>21</v>
      </c>
      <c r="C2867" s="3" t="s">
        <v>13</v>
      </c>
      <c r="D2867" s="3" t="s">
        <v>14</v>
      </c>
      <c r="E2867" s="3" t="s">
        <v>3</v>
      </c>
      <c r="G2867" s="3" t="s">
        <v>15</v>
      </c>
      <c r="H2867" s="3">
        <v>1551916</v>
      </c>
      <c r="I2867" s="3">
        <v>1553715</v>
      </c>
      <c r="J2867" s="3" t="s">
        <v>16</v>
      </c>
      <c r="K2867" s="3" t="s">
        <v>5611</v>
      </c>
      <c r="L2867" s="3" t="s">
        <v>5611</v>
      </c>
      <c r="N2867" s="5" t="s">
        <v>1540</v>
      </c>
      <c r="Q2867" s="3" t="s">
        <v>5609</v>
      </c>
      <c r="R2867" s="3">
        <v>1800</v>
      </c>
      <c r="S2867" s="3">
        <v>599</v>
      </c>
    </row>
    <row r="2868" spans="1:20" x14ac:dyDescent="0.35">
      <c r="A2868" s="2" t="s">
        <v>11</v>
      </c>
      <c r="B2868" s="3" t="s">
        <v>12</v>
      </c>
      <c r="C2868" s="3" t="s">
        <v>13</v>
      </c>
      <c r="D2868" s="3" t="s">
        <v>14</v>
      </c>
      <c r="E2868" s="3" t="s">
        <v>3</v>
      </c>
      <c r="G2868" s="3" t="s">
        <v>15</v>
      </c>
      <c r="H2868" s="3">
        <v>1553717</v>
      </c>
      <c r="I2868" s="3">
        <v>1554391</v>
      </c>
      <c r="J2868" s="3" t="s">
        <v>16</v>
      </c>
      <c r="Q2868" s="3" t="s">
        <v>5612</v>
      </c>
      <c r="R2868" s="3">
        <v>675</v>
      </c>
      <c r="T2868" s="3" t="s">
        <v>5613</v>
      </c>
    </row>
    <row r="2869" spans="1:20" x14ac:dyDescent="0.35">
      <c r="A2869" s="2" t="s">
        <v>20</v>
      </c>
      <c r="B2869" s="3" t="s">
        <v>21</v>
      </c>
      <c r="C2869" s="3" t="s">
        <v>13</v>
      </c>
      <c r="D2869" s="3" t="s">
        <v>14</v>
      </c>
      <c r="E2869" s="3" t="s">
        <v>3</v>
      </c>
      <c r="G2869" s="3" t="s">
        <v>15</v>
      </c>
      <c r="H2869" s="3">
        <v>1553717</v>
      </c>
      <c r="I2869" s="3">
        <v>1554391</v>
      </c>
      <c r="J2869" s="3" t="s">
        <v>16</v>
      </c>
      <c r="K2869" s="3" t="s">
        <v>5614</v>
      </c>
      <c r="L2869" s="3" t="s">
        <v>5614</v>
      </c>
      <c r="N2869" s="5" t="s">
        <v>431</v>
      </c>
      <c r="Q2869" s="3" t="s">
        <v>5612</v>
      </c>
      <c r="R2869" s="3">
        <v>675</v>
      </c>
      <c r="S2869" s="3">
        <v>224</v>
      </c>
    </row>
    <row r="2870" spans="1:20" x14ac:dyDescent="0.35">
      <c r="A2870" s="2" t="s">
        <v>11</v>
      </c>
      <c r="B2870" s="3" t="s">
        <v>12</v>
      </c>
      <c r="C2870" s="3" t="s">
        <v>13</v>
      </c>
      <c r="D2870" s="3" t="s">
        <v>14</v>
      </c>
      <c r="E2870" s="3" t="s">
        <v>3</v>
      </c>
      <c r="G2870" s="3" t="s">
        <v>15</v>
      </c>
      <c r="H2870" s="3">
        <v>1554407</v>
      </c>
      <c r="I2870" s="3">
        <v>1555189</v>
      </c>
      <c r="J2870" s="3" t="s">
        <v>16</v>
      </c>
      <c r="Q2870" s="3" t="s">
        <v>5615</v>
      </c>
      <c r="R2870" s="3">
        <v>783</v>
      </c>
      <c r="T2870" s="3" t="s">
        <v>5616</v>
      </c>
    </row>
    <row r="2871" spans="1:20" x14ac:dyDescent="0.35">
      <c r="A2871" s="2" t="s">
        <v>20</v>
      </c>
      <c r="B2871" s="3" t="s">
        <v>21</v>
      </c>
      <c r="C2871" s="3" t="s">
        <v>13</v>
      </c>
      <c r="D2871" s="3" t="s">
        <v>14</v>
      </c>
      <c r="E2871" s="3" t="s">
        <v>3</v>
      </c>
      <c r="G2871" s="3" t="s">
        <v>15</v>
      </c>
      <c r="H2871" s="3">
        <v>1554407</v>
      </c>
      <c r="I2871" s="3">
        <v>1555189</v>
      </c>
      <c r="J2871" s="3" t="s">
        <v>16</v>
      </c>
      <c r="K2871" s="3" t="s">
        <v>5617</v>
      </c>
      <c r="L2871" s="3" t="s">
        <v>5617</v>
      </c>
      <c r="N2871" s="5" t="s">
        <v>31</v>
      </c>
      <c r="Q2871" s="3" t="s">
        <v>5615</v>
      </c>
      <c r="R2871" s="3">
        <v>783</v>
      </c>
      <c r="S2871" s="3">
        <v>260</v>
      </c>
    </row>
    <row r="2872" spans="1:20" x14ac:dyDescent="0.35">
      <c r="A2872" s="2" t="s">
        <v>11</v>
      </c>
      <c r="B2872" s="3" t="s">
        <v>12</v>
      </c>
      <c r="C2872" s="3" t="s">
        <v>13</v>
      </c>
      <c r="D2872" s="3" t="s">
        <v>14</v>
      </c>
      <c r="E2872" s="3" t="s">
        <v>3</v>
      </c>
      <c r="G2872" s="3" t="s">
        <v>15</v>
      </c>
      <c r="H2872" s="3">
        <v>1555191</v>
      </c>
      <c r="I2872" s="3">
        <v>1555823</v>
      </c>
      <c r="J2872" s="3" t="s">
        <v>16</v>
      </c>
      <c r="Q2872" s="3" t="s">
        <v>5618</v>
      </c>
      <c r="R2872" s="3">
        <v>633</v>
      </c>
      <c r="T2872" s="3" t="s">
        <v>5619</v>
      </c>
    </row>
    <row r="2873" spans="1:20" x14ac:dyDescent="0.35">
      <c r="A2873" s="2" t="s">
        <v>20</v>
      </c>
      <c r="B2873" s="3" t="s">
        <v>21</v>
      </c>
      <c r="C2873" s="3" t="s">
        <v>13</v>
      </c>
      <c r="D2873" s="3" t="s">
        <v>14</v>
      </c>
      <c r="E2873" s="3" t="s">
        <v>3</v>
      </c>
      <c r="G2873" s="3" t="s">
        <v>15</v>
      </c>
      <c r="H2873" s="3">
        <v>1555191</v>
      </c>
      <c r="I2873" s="3">
        <v>1555823</v>
      </c>
      <c r="J2873" s="3" t="s">
        <v>16</v>
      </c>
      <c r="K2873" s="3" t="s">
        <v>5620</v>
      </c>
      <c r="L2873" s="3" t="s">
        <v>5620</v>
      </c>
      <c r="N2873" s="5" t="s">
        <v>5621</v>
      </c>
      <c r="Q2873" s="3" t="s">
        <v>5618</v>
      </c>
      <c r="R2873" s="3">
        <v>633</v>
      </c>
      <c r="S2873" s="3">
        <v>210</v>
      </c>
    </row>
    <row r="2874" spans="1:20" x14ac:dyDescent="0.35">
      <c r="A2874" s="2" t="s">
        <v>11</v>
      </c>
      <c r="B2874" s="3" t="s">
        <v>12</v>
      </c>
      <c r="C2874" s="3" t="s">
        <v>13</v>
      </c>
      <c r="D2874" s="3" t="s">
        <v>14</v>
      </c>
      <c r="E2874" s="3" t="s">
        <v>3</v>
      </c>
      <c r="G2874" s="3" t="s">
        <v>15</v>
      </c>
      <c r="H2874" s="3">
        <v>1555820</v>
      </c>
      <c r="I2874" s="3">
        <v>1557061</v>
      </c>
      <c r="J2874" s="3" t="s">
        <v>16</v>
      </c>
      <c r="Q2874" s="3" t="s">
        <v>5622</v>
      </c>
      <c r="R2874" s="3">
        <v>1242</v>
      </c>
      <c r="T2874" s="3" t="s">
        <v>5623</v>
      </c>
    </row>
    <row r="2875" spans="1:20" x14ac:dyDescent="0.35">
      <c r="A2875" s="2" t="s">
        <v>20</v>
      </c>
      <c r="B2875" s="3" t="s">
        <v>21</v>
      </c>
      <c r="C2875" s="3" t="s">
        <v>13</v>
      </c>
      <c r="D2875" s="3" t="s">
        <v>14</v>
      </c>
      <c r="E2875" s="3" t="s">
        <v>3</v>
      </c>
      <c r="G2875" s="3" t="s">
        <v>15</v>
      </c>
      <c r="H2875" s="3">
        <v>1555820</v>
      </c>
      <c r="I2875" s="3">
        <v>1557061</v>
      </c>
      <c r="J2875" s="3" t="s">
        <v>16</v>
      </c>
      <c r="K2875" s="3" t="s">
        <v>5624</v>
      </c>
      <c r="L2875" s="3" t="s">
        <v>5624</v>
      </c>
      <c r="N2875" s="5" t="s">
        <v>5625</v>
      </c>
      <c r="Q2875" s="3" t="s">
        <v>5622</v>
      </c>
      <c r="R2875" s="3">
        <v>1242</v>
      </c>
      <c r="S2875" s="3">
        <v>413</v>
      </c>
    </row>
    <row r="2876" spans="1:20" x14ac:dyDescent="0.35">
      <c r="A2876" s="2" t="s">
        <v>11</v>
      </c>
      <c r="B2876" s="3" t="s">
        <v>12</v>
      </c>
      <c r="C2876" s="3" t="s">
        <v>13</v>
      </c>
      <c r="D2876" s="3" t="s">
        <v>14</v>
      </c>
      <c r="E2876" s="3" t="s">
        <v>3</v>
      </c>
      <c r="G2876" s="3" t="s">
        <v>15</v>
      </c>
      <c r="H2876" s="3">
        <v>1557064</v>
      </c>
      <c r="I2876" s="3">
        <v>1557969</v>
      </c>
      <c r="J2876" s="3" t="s">
        <v>16</v>
      </c>
      <c r="Q2876" s="3" t="s">
        <v>5626</v>
      </c>
      <c r="R2876" s="3">
        <v>906</v>
      </c>
      <c r="T2876" s="3" t="s">
        <v>5627</v>
      </c>
    </row>
    <row r="2877" spans="1:20" x14ac:dyDescent="0.35">
      <c r="A2877" s="2" t="s">
        <v>20</v>
      </c>
      <c r="B2877" s="3" t="s">
        <v>21</v>
      </c>
      <c r="C2877" s="3" t="s">
        <v>13</v>
      </c>
      <c r="D2877" s="3" t="s">
        <v>14</v>
      </c>
      <c r="E2877" s="3" t="s">
        <v>3</v>
      </c>
      <c r="G2877" s="3" t="s">
        <v>15</v>
      </c>
      <c r="H2877" s="3">
        <v>1557064</v>
      </c>
      <c r="I2877" s="3">
        <v>1557969</v>
      </c>
      <c r="J2877" s="3" t="s">
        <v>16</v>
      </c>
      <c r="K2877" s="3" t="s">
        <v>5628</v>
      </c>
      <c r="L2877" s="3" t="s">
        <v>5628</v>
      </c>
      <c r="N2877" s="5" t="s">
        <v>3408</v>
      </c>
      <c r="Q2877" s="3" t="s">
        <v>5626</v>
      </c>
      <c r="R2877" s="3">
        <v>906</v>
      </c>
      <c r="S2877" s="3">
        <v>301</v>
      </c>
    </row>
    <row r="2878" spans="1:20" x14ac:dyDescent="0.35">
      <c r="A2878" s="2" t="s">
        <v>11</v>
      </c>
      <c r="B2878" s="3" t="s">
        <v>12</v>
      </c>
      <c r="C2878" s="3" t="s">
        <v>13</v>
      </c>
      <c r="D2878" s="3" t="s">
        <v>14</v>
      </c>
      <c r="E2878" s="3" t="s">
        <v>3</v>
      </c>
      <c r="G2878" s="3" t="s">
        <v>15</v>
      </c>
      <c r="H2878" s="3">
        <v>1558184</v>
      </c>
      <c r="I2878" s="3">
        <v>1558945</v>
      </c>
      <c r="J2878" s="3" t="s">
        <v>28</v>
      </c>
      <c r="Q2878" s="3" t="s">
        <v>5629</v>
      </c>
      <c r="R2878" s="3">
        <v>762</v>
      </c>
      <c r="T2878" s="3" t="s">
        <v>5630</v>
      </c>
    </row>
    <row r="2879" spans="1:20" x14ac:dyDescent="0.35">
      <c r="A2879" s="2" t="s">
        <v>20</v>
      </c>
      <c r="B2879" s="3" t="s">
        <v>21</v>
      </c>
      <c r="C2879" s="3" t="s">
        <v>13</v>
      </c>
      <c r="D2879" s="3" t="s">
        <v>14</v>
      </c>
      <c r="E2879" s="3" t="s">
        <v>3</v>
      </c>
      <c r="G2879" s="3" t="s">
        <v>15</v>
      </c>
      <c r="H2879" s="3">
        <v>1558184</v>
      </c>
      <c r="I2879" s="3">
        <v>1558945</v>
      </c>
      <c r="J2879" s="3" t="s">
        <v>28</v>
      </c>
      <c r="K2879" s="3" t="s">
        <v>5631</v>
      </c>
      <c r="L2879" s="3" t="s">
        <v>5631</v>
      </c>
      <c r="N2879" s="5" t="s">
        <v>5632</v>
      </c>
      <c r="Q2879" s="3" t="s">
        <v>5629</v>
      </c>
      <c r="R2879" s="3">
        <v>762</v>
      </c>
      <c r="S2879" s="3">
        <v>253</v>
      </c>
    </row>
    <row r="2880" spans="1:20" x14ac:dyDescent="0.35">
      <c r="A2880" s="2" t="s">
        <v>11</v>
      </c>
      <c r="B2880" s="3" t="s">
        <v>12</v>
      </c>
      <c r="C2880" s="3" t="s">
        <v>13</v>
      </c>
      <c r="D2880" s="3" t="s">
        <v>14</v>
      </c>
      <c r="E2880" s="3" t="s">
        <v>3</v>
      </c>
      <c r="G2880" s="3" t="s">
        <v>15</v>
      </c>
      <c r="H2880" s="3">
        <v>1559003</v>
      </c>
      <c r="I2880" s="3">
        <v>1560463</v>
      </c>
      <c r="J2880" s="3" t="s">
        <v>16</v>
      </c>
      <c r="Q2880" s="3" t="s">
        <v>5633</v>
      </c>
      <c r="R2880" s="3">
        <v>1461</v>
      </c>
      <c r="T2880" s="3" t="s">
        <v>5634</v>
      </c>
    </row>
    <row r="2881" spans="1:20" x14ac:dyDescent="0.35">
      <c r="A2881" s="2" t="s">
        <v>20</v>
      </c>
      <c r="B2881" s="3" t="s">
        <v>21</v>
      </c>
      <c r="C2881" s="3" t="s">
        <v>13</v>
      </c>
      <c r="D2881" s="3" t="s">
        <v>14</v>
      </c>
      <c r="E2881" s="3" t="s">
        <v>3</v>
      </c>
      <c r="G2881" s="3" t="s">
        <v>15</v>
      </c>
      <c r="H2881" s="3">
        <v>1559003</v>
      </c>
      <c r="I2881" s="3">
        <v>1560463</v>
      </c>
      <c r="J2881" s="3" t="s">
        <v>16</v>
      </c>
      <c r="K2881" s="3" t="s">
        <v>5635</v>
      </c>
      <c r="L2881" s="3" t="s">
        <v>5635</v>
      </c>
      <c r="N2881" s="5" t="s">
        <v>5636</v>
      </c>
      <c r="Q2881" s="3" t="s">
        <v>5633</v>
      </c>
      <c r="R2881" s="3">
        <v>1461</v>
      </c>
      <c r="S2881" s="3">
        <v>486</v>
      </c>
    </row>
    <row r="2882" spans="1:20" x14ac:dyDescent="0.35">
      <c r="A2882" s="2" t="s">
        <v>11</v>
      </c>
      <c r="B2882" s="3" t="s">
        <v>12</v>
      </c>
      <c r="C2882" s="3" t="s">
        <v>13</v>
      </c>
      <c r="D2882" s="3" t="s">
        <v>14</v>
      </c>
      <c r="E2882" s="3" t="s">
        <v>3</v>
      </c>
      <c r="G2882" s="3" t="s">
        <v>15</v>
      </c>
      <c r="H2882" s="3">
        <v>1560622</v>
      </c>
      <c r="I2882" s="3">
        <v>1561083</v>
      </c>
      <c r="J2882" s="3" t="s">
        <v>28</v>
      </c>
      <c r="Q2882" s="3" t="s">
        <v>5637</v>
      </c>
      <c r="R2882" s="3">
        <v>462</v>
      </c>
      <c r="T2882" s="3" t="s">
        <v>5638</v>
      </c>
    </row>
    <row r="2883" spans="1:20" x14ac:dyDescent="0.35">
      <c r="A2883" s="2" t="s">
        <v>20</v>
      </c>
      <c r="B2883" s="3" t="s">
        <v>21</v>
      </c>
      <c r="C2883" s="3" t="s">
        <v>13</v>
      </c>
      <c r="D2883" s="3" t="s">
        <v>14</v>
      </c>
      <c r="E2883" s="3" t="s">
        <v>3</v>
      </c>
      <c r="G2883" s="3" t="s">
        <v>15</v>
      </c>
      <c r="H2883" s="3">
        <v>1560622</v>
      </c>
      <c r="I2883" s="3">
        <v>1561083</v>
      </c>
      <c r="J2883" s="3" t="s">
        <v>28</v>
      </c>
      <c r="K2883" s="3" t="s">
        <v>5639</v>
      </c>
      <c r="L2883" s="3" t="s">
        <v>5639</v>
      </c>
      <c r="N2883" s="5" t="s">
        <v>5640</v>
      </c>
      <c r="Q2883" s="3" t="s">
        <v>5637</v>
      </c>
      <c r="R2883" s="3">
        <v>462</v>
      </c>
      <c r="S2883" s="3">
        <v>153</v>
      </c>
    </row>
    <row r="2884" spans="1:20" x14ac:dyDescent="0.35">
      <c r="A2884" s="2" t="s">
        <v>11</v>
      </c>
      <c r="B2884" s="3" t="s">
        <v>12</v>
      </c>
      <c r="C2884" s="3" t="s">
        <v>13</v>
      </c>
      <c r="D2884" s="3" t="s">
        <v>14</v>
      </c>
      <c r="E2884" s="3" t="s">
        <v>3</v>
      </c>
      <c r="G2884" s="3" t="s">
        <v>15</v>
      </c>
      <c r="H2884" s="3">
        <v>1561161</v>
      </c>
      <c r="I2884" s="3">
        <v>1562876</v>
      </c>
      <c r="J2884" s="3" t="s">
        <v>16</v>
      </c>
      <c r="O2884" s="2" t="s">
        <v>5641</v>
      </c>
      <c r="Q2884" s="3" t="s">
        <v>5642</v>
      </c>
      <c r="R2884" s="3">
        <v>1716</v>
      </c>
      <c r="T2884" s="3" t="s">
        <v>5643</v>
      </c>
    </row>
    <row r="2885" spans="1:20" x14ac:dyDescent="0.35">
      <c r="A2885" s="2" t="s">
        <v>20</v>
      </c>
      <c r="B2885" s="3" t="s">
        <v>21</v>
      </c>
      <c r="C2885" s="3" t="s">
        <v>13</v>
      </c>
      <c r="D2885" s="3" t="s">
        <v>14</v>
      </c>
      <c r="E2885" s="3" t="s">
        <v>3</v>
      </c>
      <c r="G2885" s="3" t="s">
        <v>15</v>
      </c>
      <c r="H2885" s="3">
        <v>1561161</v>
      </c>
      <c r="I2885" s="3">
        <v>1562876</v>
      </c>
      <c r="J2885" s="3" t="s">
        <v>16</v>
      </c>
      <c r="K2885" s="3" t="s">
        <v>5644</v>
      </c>
      <c r="L2885" s="3" t="s">
        <v>5644</v>
      </c>
      <c r="N2885" s="5" t="s">
        <v>5645</v>
      </c>
      <c r="O2885" s="2" t="s">
        <v>5641</v>
      </c>
      <c r="Q2885" s="3" t="s">
        <v>5642</v>
      </c>
      <c r="R2885" s="3">
        <v>1716</v>
      </c>
      <c r="S2885" s="3">
        <v>571</v>
      </c>
    </row>
    <row r="2886" spans="1:20" x14ac:dyDescent="0.35">
      <c r="A2886" s="2" t="s">
        <v>11</v>
      </c>
      <c r="B2886" s="3" t="s">
        <v>12</v>
      </c>
      <c r="C2886" s="3" t="s">
        <v>13</v>
      </c>
      <c r="D2886" s="3" t="s">
        <v>14</v>
      </c>
      <c r="E2886" s="3" t="s">
        <v>3</v>
      </c>
      <c r="G2886" s="3" t="s">
        <v>15</v>
      </c>
      <c r="H2886" s="3">
        <v>1563119</v>
      </c>
      <c r="I2886" s="3">
        <v>1564588</v>
      </c>
      <c r="J2886" s="3" t="s">
        <v>16</v>
      </c>
      <c r="O2886" s="2" t="s">
        <v>5646</v>
      </c>
      <c r="Q2886" s="3" t="s">
        <v>5647</v>
      </c>
      <c r="R2886" s="3">
        <v>1470</v>
      </c>
      <c r="T2886" s="3" t="s">
        <v>5648</v>
      </c>
    </row>
    <row r="2887" spans="1:20" x14ac:dyDescent="0.35">
      <c r="A2887" s="2" t="s">
        <v>20</v>
      </c>
      <c r="B2887" s="3" t="s">
        <v>21</v>
      </c>
      <c r="C2887" s="3" t="s">
        <v>13</v>
      </c>
      <c r="D2887" s="3" t="s">
        <v>14</v>
      </c>
      <c r="E2887" s="3" t="s">
        <v>3</v>
      </c>
      <c r="G2887" s="3" t="s">
        <v>15</v>
      </c>
      <c r="H2887" s="3">
        <v>1563119</v>
      </c>
      <c r="I2887" s="3">
        <v>1564588</v>
      </c>
      <c r="J2887" s="3" t="s">
        <v>16</v>
      </c>
      <c r="K2887" s="3" t="s">
        <v>5649</v>
      </c>
      <c r="L2887" s="3" t="s">
        <v>5649</v>
      </c>
      <c r="N2887" s="5" t="s">
        <v>5650</v>
      </c>
      <c r="O2887" s="2" t="s">
        <v>5646</v>
      </c>
      <c r="Q2887" s="3" t="s">
        <v>5647</v>
      </c>
      <c r="R2887" s="3">
        <v>1470</v>
      </c>
      <c r="S2887" s="3">
        <v>489</v>
      </c>
    </row>
    <row r="2888" spans="1:20" x14ac:dyDescent="0.35">
      <c r="A2888" s="2" t="s">
        <v>11</v>
      </c>
      <c r="B2888" s="3" t="s">
        <v>12</v>
      </c>
      <c r="C2888" s="3" t="s">
        <v>13</v>
      </c>
      <c r="D2888" s="3" t="s">
        <v>14</v>
      </c>
      <c r="E2888" s="3" t="s">
        <v>3</v>
      </c>
      <c r="G2888" s="3" t="s">
        <v>15</v>
      </c>
      <c r="H2888" s="3">
        <v>1564606</v>
      </c>
      <c r="I2888" s="3">
        <v>1565586</v>
      </c>
      <c r="J2888" s="3" t="s">
        <v>16</v>
      </c>
      <c r="Q2888" s="3" t="s">
        <v>5651</v>
      </c>
      <c r="R2888" s="3">
        <v>981</v>
      </c>
      <c r="T2888" s="3" t="s">
        <v>5652</v>
      </c>
    </row>
    <row r="2889" spans="1:20" x14ac:dyDescent="0.35">
      <c r="A2889" s="2" t="s">
        <v>20</v>
      </c>
      <c r="B2889" s="3" t="s">
        <v>21</v>
      </c>
      <c r="C2889" s="3" t="s">
        <v>13</v>
      </c>
      <c r="D2889" s="3" t="s">
        <v>14</v>
      </c>
      <c r="E2889" s="3" t="s">
        <v>3</v>
      </c>
      <c r="G2889" s="3" t="s">
        <v>15</v>
      </c>
      <c r="H2889" s="3">
        <v>1564606</v>
      </c>
      <c r="I2889" s="3">
        <v>1565586</v>
      </c>
      <c r="J2889" s="3" t="s">
        <v>16</v>
      </c>
      <c r="K2889" s="3" t="s">
        <v>5653</v>
      </c>
      <c r="L2889" s="3" t="s">
        <v>5653</v>
      </c>
      <c r="N2889" s="5" t="s">
        <v>5654</v>
      </c>
      <c r="Q2889" s="3" t="s">
        <v>5651</v>
      </c>
      <c r="R2889" s="3">
        <v>981</v>
      </c>
      <c r="S2889" s="3">
        <v>326</v>
      </c>
    </row>
    <row r="2890" spans="1:20" x14ac:dyDescent="0.35">
      <c r="A2890" s="2" t="s">
        <v>11</v>
      </c>
      <c r="B2890" s="3" t="s">
        <v>12</v>
      </c>
      <c r="C2890" s="3" t="s">
        <v>13</v>
      </c>
      <c r="D2890" s="3" t="s">
        <v>14</v>
      </c>
      <c r="E2890" s="3" t="s">
        <v>3</v>
      </c>
      <c r="G2890" s="3" t="s">
        <v>15</v>
      </c>
      <c r="H2890" s="3">
        <v>1565573</v>
      </c>
      <c r="I2890" s="3">
        <v>1566457</v>
      </c>
      <c r="J2890" s="3" t="s">
        <v>16</v>
      </c>
      <c r="Q2890" s="3" t="s">
        <v>5655</v>
      </c>
      <c r="R2890" s="3">
        <v>885</v>
      </c>
      <c r="T2890" s="3" t="s">
        <v>5656</v>
      </c>
    </row>
    <row r="2891" spans="1:20" x14ac:dyDescent="0.35">
      <c r="A2891" s="2" t="s">
        <v>20</v>
      </c>
      <c r="B2891" s="3" t="s">
        <v>21</v>
      </c>
      <c r="C2891" s="3" t="s">
        <v>13</v>
      </c>
      <c r="D2891" s="3" t="s">
        <v>14</v>
      </c>
      <c r="E2891" s="3" t="s">
        <v>3</v>
      </c>
      <c r="G2891" s="3" t="s">
        <v>15</v>
      </c>
      <c r="H2891" s="3">
        <v>1565573</v>
      </c>
      <c r="I2891" s="3">
        <v>1566457</v>
      </c>
      <c r="J2891" s="3" t="s">
        <v>16</v>
      </c>
      <c r="K2891" s="3" t="s">
        <v>5657</v>
      </c>
      <c r="L2891" s="3" t="s">
        <v>5657</v>
      </c>
      <c r="N2891" s="5" t="s">
        <v>5658</v>
      </c>
      <c r="Q2891" s="3" t="s">
        <v>5655</v>
      </c>
      <c r="R2891" s="3">
        <v>885</v>
      </c>
      <c r="S2891" s="3">
        <v>294</v>
      </c>
    </row>
    <row r="2892" spans="1:20" x14ac:dyDescent="0.35">
      <c r="A2892" s="2" t="s">
        <v>11</v>
      </c>
      <c r="B2892" s="3" t="s">
        <v>12</v>
      </c>
      <c r="C2892" s="3" t="s">
        <v>13</v>
      </c>
      <c r="D2892" s="3" t="s">
        <v>14</v>
      </c>
      <c r="E2892" s="3" t="s">
        <v>3</v>
      </c>
      <c r="G2892" s="3" t="s">
        <v>15</v>
      </c>
      <c r="H2892" s="3">
        <v>1566459</v>
      </c>
      <c r="I2892" s="3">
        <v>1567142</v>
      </c>
      <c r="J2892" s="3" t="s">
        <v>16</v>
      </c>
      <c r="Q2892" s="3" t="s">
        <v>5659</v>
      </c>
      <c r="R2892" s="3">
        <v>684</v>
      </c>
      <c r="T2892" s="3" t="s">
        <v>5660</v>
      </c>
    </row>
    <row r="2893" spans="1:20" x14ac:dyDescent="0.35">
      <c r="A2893" s="2" t="s">
        <v>20</v>
      </c>
      <c r="B2893" s="3" t="s">
        <v>21</v>
      </c>
      <c r="C2893" s="3" t="s">
        <v>13</v>
      </c>
      <c r="D2893" s="3" t="s">
        <v>14</v>
      </c>
      <c r="E2893" s="3" t="s">
        <v>3</v>
      </c>
      <c r="G2893" s="3" t="s">
        <v>15</v>
      </c>
      <c r="H2893" s="3">
        <v>1566459</v>
      </c>
      <c r="I2893" s="3">
        <v>1567142</v>
      </c>
      <c r="J2893" s="3" t="s">
        <v>16</v>
      </c>
      <c r="K2893" s="3" t="s">
        <v>5661</v>
      </c>
      <c r="L2893" s="3" t="s">
        <v>5661</v>
      </c>
      <c r="N2893" s="5" t="s">
        <v>5662</v>
      </c>
      <c r="Q2893" s="3" t="s">
        <v>5659</v>
      </c>
      <c r="R2893" s="3">
        <v>684</v>
      </c>
      <c r="S2893" s="3">
        <v>227</v>
      </c>
    </row>
    <row r="2894" spans="1:20" x14ac:dyDescent="0.35">
      <c r="A2894" s="2" t="s">
        <v>11</v>
      </c>
      <c r="B2894" s="3" t="s">
        <v>12</v>
      </c>
      <c r="C2894" s="3" t="s">
        <v>13</v>
      </c>
      <c r="D2894" s="3" t="s">
        <v>14</v>
      </c>
      <c r="E2894" s="3" t="s">
        <v>3</v>
      </c>
      <c r="G2894" s="3" t="s">
        <v>15</v>
      </c>
      <c r="H2894" s="3">
        <v>1567196</v>
      </c>
      <c r="I2894" s="3">
        <v>1568107</v>
      </c>
      <c r="J2894" s="3" t="s">
        <v>16</v>
      </c>
      <c r="Q2894" s="3" t="s">
        <v>5663</v>
      </c>
      <c r="R2894" s="3">
        <v>912</v>
      </c>
      <c r="T2894" s="3" t="s">
        <v>5664</v>
      </c>
    </row>
    <row r="2895" spans="1:20" x14ac:dyDescent="0.35">
      <c r="A2895" s="2" t="s">
        <v>20</v>
      </c>
      <c r="B2895" s="3" t="s">
        <v>21</v>
      </c>
      <c r="C2895" s="3" t="s">
        <v>13</v>
      </c>
      <c r="D2895" s="3" t="s">
        <v>14</v>
      </c>
      <c r="E2895" s="3" t="s">
        <v>3</v>
      </c>
      <c r="G2895" s="3" t="s">
        <v>15</v>
      </c>
      <c r="H2895" s="3">
        <v>1567196</v>
      </c>
      <c r="I2895" s="3">
        <v>1568107</v>
      </c>
      <c r="J2895" s="3" t="s">
        <v>16</v>
      </c>
      <c r="K2895" s="3" t="s">
        <v>5665</v>
      </c>
      <c r="L2895" s="3" t="s">
        <v>5665</v>
      </c>
      <c r="N2895" s="5" t="s">
        <v>5666</v>
      </c>
      <c r="Q2895" s="3" t="s">
        <v>5663</v>
      </c>
      <c r="R2895" s="3">
        <v>912</v>
      </c>
      <c r="S2895" s="3">
        <v>303</v>
      </c>
    </row>
    <row r="2896" spans="1:20" x14ac:dyDescent="0.35">
      <c r="A2896" s="2" t="s">
        <v>11</v>
      </c>
      <c r="B2896" s="3" t="s">
        <v>12</v>
      </c>
      <c r="C2896" s="3" t="s">
        <v>13</v>
      </c>
      <c r="D2896" s="3" t="s">
        <v>14</v>
      </c>
      <c r="E2896" s="3" t="s">
        <v>3</v>
      </c>
      <c r="G2896" s="3" t="s">
        <v>15</v>
      </c>
      <c r="H2896" s="3">
        <v>1568208</v>
      </c>
      <c r="I2896" s="3">
        <v>1568927</v>
      </c>
      <c r="J2896" s="3" t="s">
        <v>28</v>
      </c>
      <c r="Q2896" s="3" t="s">
        <v>5667</v>
      </c>
      <c r="R2896" s="3">
        <v>720</v>
      </c>
      <c r="T2896" s="3" t="s">
        <v>5668</v>
      </c>
    </row>
    <row r="2897" spans="1:20" x14ac:dyDescent="0.35">
      <c r="A2897" s="2" t="s">
        <v>20</v>
      </c>
      <c r="B2897" s="3" t="s">
        <v>21</v>
      </c>
      <c r="C2897" s="3" t="s">
        <v>13</v>
      </c>
      <c r="D2897" s="3" t="s">
        <v>14</v>
      </c>
      <c r="E2897" s="3" t="s">
        <v>3</v>
      </c>
      <c r="G2897" s="3" t="s">
        <v>15</v>
      </c>
      <c r="H2897" s="3">
        <v>1568208</v>
      </c>
      <c r="I2897" s="3">
        <v>1568927</v>
      </c>
      <c r="J2897" s="3" t="s">
        <v>28</v>
      </c>
      <c r="K2897" s="3" t="s">
        <v>5669</v>
      </c>
      <c r="L2897" s="3" t="s">
        <v>5669</v>
      </c>
      <c r="N2897" s="5" t="s">
        <v>3049</v>
      </c>
      <c r="Q2897" s="3" t="s">
        <v>5667</v>
      </c>
      <c r="R2897" s="3">
        <v>720</v>
      </c>
      <c r="S2897" s="3">
        <v>239</v>
      </c>
    </row>
    <row r="2898" spans="1:20" x14ac:dyDescent="0.35">
      <c r="A2898" s="2" t="s">
        <v>11</v>
      </c>
      <c r="B2898" s="3" t="s">
        <v>12</v>
      </c>
      <c r="C2898" s="3" t="s">
        <v>13</v>
      </c>
      <c r="D2898" s="3" t="s">
        <v>14</v>
      </c>
      <c r="E2898" s="3" t="s">
        <v>3</v>
      </c>
      <c r="G2898" s="3" t="s">
        <v>15</v>
      </c>
      <c r="H2898" s="3">
        <v>1568990</v>
      </c>
      <c r="I2898" s="3">
        <v>1569919</v>
      </c>
      <c r="J2898" s="3" t="s">
        <v>16</v>
      </c>
      <c r="Q2898" s="3" t="s">
        <v>5670</v>
      </c>
      <c r="R2898" s="3">
        <v>930</v>
      </c>
      <c r="T2898" s="3" t="s">
        <v>5671</v>
      </c>
    </row>
    <row r="2899" spans="1:20" x14ac:dyDescent="0.35">
      <c r="A2899" s="2" t="s">
        <v>20</v>
      </c>
      <c r="B2899" s="3" t="s">
        <v>21</v>
      </c>
      <c r="C2899" s="3" t="s">
        <v>13</v>
      </c>
      <c r="D2899" s="3" t="s">
        <v>14</v>
      </c>
      <c r="E2899" s="3" t="s">
        <v>3</v>
      </c>
      <c r="G2899" s="3" t="s">
        <v>15</v>
      </c>
      <c r="H2899" s="3">
        <v>1568990</v>
      </c>
      <c r="I2899" s="3">
        <v>1569919</v>
      </c>
      <c r="J2899" s="3" t="s">
        <v>16</v>
      </c>
      <c r="K2899" s="3" t="s">
        <v>5672</v>
      </c>
      <c r="L2899" s="3" t="s">
        <v>5672</v>
      </c>
      <c r="N2899" s="5" t="s">
        <v>31</v>
      </c>
      <c r="Q2899" s="3" t="s">
        <v>5670</v>
      </c>
      <c r="R2899" s="3">
        <v>930</v>
      </c>
      <c r="S2899" s="3">
        <v>309</v>
      </c>
    </row>
    <row r="2900" spans="1:20" x14ac:dyDescent="0.35">
      <c r="A2900" s="2" t="s">
        <v>11</v>
      </c>
      <c r="B2900" s="3" t="s">
        <v>12</v>
      </c>
      <c r="C2900" s="3" t="s">
        <v>13</v>
      </c>
      <c r="D2900" s="3" t="s">
        <v>14</v>
      </c>
      <c r="E2900" s="3" t="s">
        <v>3</v>
      </c>
      <c r="G2900" s="3" t="s">
        <v>15</v>
      </c>
      <c r="H2900" s="3">
        <v>1569947</v>
      </c>
      <c r="I2900" s="3">
        <v>1570918</v>
      </c>
      <c r="J2900" s="3" t="s">
        <v>16</v>
      </c>
      <c r="Q2900" s="3" t="s">
        <v>5673</v>
      </c>
      <c r="R2900" s="3">
        <v>972</v>
      </c>
      <c r="T2900" s="3" t="s">
        <v>5674</v>
      </c>
    </row>
    <row r="2901" spans="1:20" x14ac:dyDescent="0.35">
      <c r="A2901" s="2" t="s">
        <v>20</v>
      </c>
      <c r="B2901" s="3" t="s">
        <v>21</v>
      </c>
      <c r="C2901" s="3" t="s">
        <v>13</v>
      </c>
      <c r="D2901" s="3" t="s">
        <v>14</v>
      </c>
      <c r="E2901" s="3" t="s">
        <v>3</v>
      </c>
      <c r="G2901" s="3" t="s">
        <v>15</v>
      </c>
      <c r="H2901" s="3">
        <v>1569947</v>
      </c>
      <c r="I2901" s="3">
        <v>1570918</v>
      </c>
      <c r="J2901" s="3" t="s">
        <v>16</v>
      </c>
      <c r="K2901" s="3" t="s">
        <v>5675</v>
      </c>
      <c r="L2901" s="3" t="s">
        <v>5675</v>
      </c>
      <c r="N2901" s="5" t="s">
        <v>685</v>
      </c>
      <c r="Q2901" s="3" t="s">
        <v>5673</v>
      </c>
      <c r="R2901" s="3">
        <v>972</v>
      </c>
      <c r="S2901" s="3">
        <v>323</v>
      </c>
    </row>
    <row r="2902" spans="1:20" x14ac:dyDescent="0.35">
      <c r="A2902" s="2" t="s">
        <v>11</v>
      </c>
      <c r="B2902" s="3" t="s">
        <v>12</v>
      </c>
      <c r="C2902" s="3" t="s">
        <v>13</v>
      </c>
      <c r="D2902" s="3" t="s">
        <v>14</v>
      </c>
      <c r="E2902" s="3" t="s">
        <v>3</v>
      </c>
      <c r="G2902" s="3" t="s">
        <v>15</v>
      </c>
      <c r="H2902" s="3">
        <v>1570957</v>
      </c>
      <c r="I2902" s="3">
        <v>1572471</v>
      </c>
      <c r="J2902" s="3" t="s">
        <v>16</v>
      </c>
      <c r="Q2902" s="3" t="s">
        <v>5676</v>
      </c>
      <c r="R2902" s="3">
        <v>1515</v>
      </c>
      <c r="T2902" s="3" t="s">
        <v>5677</v>
      </c>
    </row>
    <row r="2903" spans="1:20" x14ac:dyDescent="0.35">
      <c r="A2903" s="2" t="s">
        <v>20</v>
      </c>
      <c r="B2903" s="3" t="s">
        <v>21</v>
      </c>
      <c r="C2903" s="3" t="s">
        <v>13</v>
      </c>
      <c r="D2903" s="3" t="s">
        <v>14</v>
      </c>
      <c r="E2903" s="3" t="s">
        <v>3</v>
      </c>
      <c r="G2903" s="3" t="s">
        <v>15</v>
      </c>
      <c r="H2903" s="3">
        <v>1570957</v>
      </c>
      <c r="I2903" s="3">
        <v>1572471</v>
      </c>
      <c r="J2903" s="3" t="s">
        <v>16</v>
      </c>
      <c r="K2903" s="3" t="s">
        <v>5678</v>
      </c>
      <c r="L2903" s="3" t="s">
        <v>5678</v>
      </c>
      <c r="N2903" s="5" t="s">
        <v>5183</v>
      </c>
      <c r="Q2903" s="3" t="s">
        <v>5676</v>
      </c>
      <c r="R2903" s="3">
        <v>1515</v>
      </c>
      <c r="S2903" s="3">
        <v>504</v>
      </c>
    </row>
    <row r="2904" spans="1:20" x14ac:dyDescent="0.35">
      <c r="A2904" s="2" t="s">
        <v>11</v>
      </c>
      <c r="B2904" s="3" t="s">
        <v>12</v>
      </c>
      <c r="C2904" s="3" t="s">
        <v>13</v>
      </c>
      <c r="D2904" s="3" t="s">
        <v>14</v>
      </c>
      <c r="E2904" s="3" t="s">
        <v>3</v>
      </c>
      <c r="G2904" s="3" t="s">
        <v>15</v>
      </c>
      <c r="H2904" s="3">
        <v>1572958</v>
      </c>
      <c r="I2904" s="3">
        <v>1575546</v>
      </c>
      <c r="J2904" s="3" t="s">
        <v>28</v>
      </c>
      <c r="Q2904" s="3" t="s">
        <v>5679</v>
      </c>
      <c r="R2904" s="3">
        <v>2589</v>
      </c>
      <c r="T2904" s="3" t="s">
        <v>5680</v>
      </c>
    </row>
    <row r="2905" spans="1:20" x14ac:dyDescent="0.35">
      <c r="A2905" s="2" t="s">
        <v>20</v>
      </c>
      <c r="B2905" s="3" t="s">
        <v>21</v>
      </c>
      <c r="C2905" s="3" t="s">
        <v>13</v>
      </c>
      <c r="D2905" s="3" t="s">
        <v>14</v>
      </c>
      <c r="E2905" s="3" t="s">
        <v>3</v>
      </c>
      <c r="G2905" s="3" t="s">
        <v>15</v>
      </c>
      <c r="H2905" s="3">
        <v>1572958</v>
      </c>
      <c r="I2905" s="3">
        <v>1575546</v>
      </c>
      <c r="J2905" s="3" t="s">
        <v>28</v>
      </c>
      <c r="K2905" s="3" t="s">
        <v>5681</v>
      </c>
      <c r="L2905" s="3" t="s">
        <v>5681</v>
      </c>
      <c r="N2905" s="5" t="s">
        <v>1368</v>
      </c>
      <c r="Q2905" s="3" t="s">
        <v>5679</v>
      </c>
      <c r="R2905" s="3">
        <v>2589</v>
      </c>
      <c r="S2905" s="3">
        <v>862</v>
      </c>
    </row>
    <row r="2906" spans="1:20" x14ac:dyDescent="0.35">
      <c r="A2906" s="2" t="s">
        <v>11</v>
      </c>
      <c r="B2906" s="3" t="s">
        <v>12</v>
      </c>
      <c r="C2906" s="3" t="s">
        <v>13</v>
      </c>
      <c r="D2906" s="3" t="s">
        <v>14</v>
      </c>
      <c r="E2906" s="3" t="s">
        <v>3</v>
      </c>
      <c r="G2906" s="3" t="s">
        <v>15</v>
      </c>
      <c r="H2906" s="3">
        <v>1575615</v>
      </c>
      <c r="I2906" s="3">
        <v>1576535</v>
      </c>
      <c r="J2906" s="3" t="s">
        <v>16</v>
      </c>
      <c r="O2906" s="2" t="s">
        <v>5682</v>
      </c>
      <c r="Q2906" s="3" t="s">
        <v>5683</v>
      </c>
      <c r="R2906" s="3">
        <v>921</v>
      </c>
      <c r="T2906" s="3" t="s">
        <v>5684</v>
      </c>
    </row>
    <row r="2907" spans="1:20" x14ac:dyDescent="0.35">
      <c r="A2907" s="2" t="s">
        <v>20</v>
      </c>
      <c r="B2907" s="3" t="s">
        <v>21</v>
      </c>
      <c r="C2907" s="3" t="s">
        <v>13</v>
      </c>
      <c r="D2907" s="3" t="s">
        <v>14</v>
      </c>
      <c r="E2907" s="3" t="s">
        <v>3</v>
      </c>
      <c r="G2907" s="3" t="s">
        <v>15</v>
      </c>
      <c r="H2907" s="3">
        <v>1575615</v>
      </c>
      <c r="I2907" s="3">
        <v>1576535</v>
      </c>
      <c r="J2907" s="3" t="s">
        <v>16</v>
      </c>
      <c r="K2907" s="3" t="s">
        <v>5685</v>
      </c>
      <c r="L2907" s="3" t="s">
        <v>5685</v>
      </c>
      <c r="N2907" s="5" t="s">
        <v>5686</v>
      </c>
      <c r="O2907" s="2" t="s">
        <v>5682</v>
      </c>
      <c r="Q2907" s="3" t="s">
        <v>5683</v>
      </c>
      <c r="R2907" s="3">
        <v>921</v>
      </c>
      <c r="S2907" s="3">
        <v>306</v>
      </c>
    </row>
    <row r="2908" spans="1:20" x14ac:dyDescent="0.35">
      <c r="A2908" s="2" t="s">
        <v>11</v>
      </c>
      <c r="B2908" s="3" t="s">
        <v>12</v>
      </c>
      <c r="C2908" s="3" t="s">
        <v>13</v>
      </c>
      <c r="D2908" s="3" t="s">
        <v>14</v>
      </c>
      <c r="E2908" s="3" t="s">
        <v>3</v>
      </c>
      <c r="G2908" s="3" t="s">
        <v>15</v>
      </c>
      <c r="H2908" s="3">
        <v>1576597</v>
      </c>
      <c r="I2908" s="3">
        <v>1578531</v>
      </c>
      <c r="J2908" s="3" t="s">
        <v>16</v>
      </c>
      <c r="Q2908" s="3" t="s">
        <v>5687</v>
      </c>
      <c r="R2908" s="3">
        <v>1935</v>
      </c>
      <c r="T2908" s="3" t="s">
        <v>5688</v>
      </c>
    </row>
    <row r="2909" spans="1:20" x14ac:dyDescent="0.35">
      <c r="A2909" s="2" t="s">
        <v>20</v>
      </c>
      <c r="B2909" s="3" t="s">
        <v>21</v>
      </c>
      <c r="C2909" s="3" t="s">
        <v>13</v>
      </c>
      <c r="D2909" s="3" t="s">
        <v>14</v>
      </c>
      <c r="E2909" s="3" t="s">
        <v>3</v>
      </c>
      <c r="G2909" s="3" t="s">
        <v>15</v>
      </c>
      <c r="H2909" s="3">
        <v>1576597</v>
      </c>
      <c r="I2909" s="3">
        <v>1578531</v>
      </c>
      <c r="J2909" s="3" t="s">
        <v>16</v>
      </c>
      <c r="K2909" s="3" t="s">
        <v>5689</v>
      </c>
      <c r="L2909" s="3" t="s">
        <v>5689</v>
      </c>
      <c r="N2909" s="5" t="s">
        <v>5690</v>
      </c>
      <c r="Q2909" s="3" t="s">
        <v>5687</v>
      </c>
      <c r="R2909" s="3">
        <v>1935</v>
      </c>
      <c r="S2909" s="3">
        <v>644</v>
      </c>
    </row>
    <row r="2910" spans="1:20" x14ac:dyDescent="0.35">
      <c r="A2910" s="2" t="s">
        <v>11</v>
      </c>
      <c r="B2910" s="3" t="s">
        <v>12</v>
      </c>
      <c r="C2910" s="3" t="s">
        <v>13</v>
      </c>
      <c r="D2910" s="3" t="s">
        <v>14</v>
      </c>
      <c r="E2910" s="3" t="s">
        <v>3</v>
      </c>
      <c r="G2910" s="3" t="s">
        <v>15</v>
      </c>
      <c r="H2910" s="3">
        <v>1578690</v>
      </c>
      <c r="I2910" s="3">
        <v>1579985</v>
      </c>
      <c r="J2910" s="3" t="s">
        <v>16</v>
      </c>
      <c r="Q2910" s="3" t="s">
        <v>5691</v>
      </c>
      <c r="R2910" s="3">
        <v>1296</v>
      </c>
      <c r="T2910" s="3" t="s">
        <v>5692</v>
      </c>
    </row>
    <row r="2911" spans="1:20" x14ac:dyDescent="0.35">
      <c r="A2911" s="2" t="s">
        <v>20</v>
      </c>
      <c r="B2911" s="3" t="s">
        <v>21</v>
      </c>
      <c r="C2911" s="3" t="s">
        <v>13</v>
      </c>
      <c r="D2911" s="3" t="s">
        <v>14</v>
      </c>
      <c r="E2911" s="3" t="s">
        <v>3</v>
      </c>
      <c r="G2911" s="3" t="s">
        <v>15</v>
      </c>
      <c r="H2911" s="3">
        <v>1578690</v>
      </c>
      <c r="I2911" s="3">
        <v>1579985</v>
      </c>
      <c r="J2911" s="3" t="s">
        <v>16</v>
      </c>
      <c r="K2911" s="3" t="s">
        <v>5693</v>
      </c>
      <c r="L2911" s="3" t="s">
        <v>5693</v>
      </c>
      <c r="N2911" s="5" t="s">
        <v>3299</v>
      </c>
      <c r="Q2911" s="3" t="s">
        <v>5691</v>
      </c>
      <c r="R2911" s="3">
        <v>1296</v>
      </c>
      <c r="S2911" s="3">
        <v>431</v>
      </c>
    </row>
    <row r="2912" spans="1:20" x14ac:dyDescent="0.35">
      <c r="A2912" s="2" t="s">
        <v>11</v>
      </c>
      <c r="B2912" s="3" t="s">
        <v>12</v>
      </c>
      <c r="C2912" s="3" t="s">
        <v>13</v>
      </c>
      <c r="D2912" s="3" t="s">
        <v>14</v>
      </c>
      <c r="E2912" s="3" t="s">
        <v>3</v>
      </c>
      <c r="G2912" s="3" t="s">
        <v>15</v>
      </c>
      <c r="H2912" s="3">
        <v>1580179</v>
      </c>
      <c r="I2912" s="3">
        <v>1581228</v>
      </c>
      <c r="J2912" s="3" t="s">
        <v>28</v>
      </c>
      <c r="Q2912" s="3" t="s">
        <v>5694</v>
      </c>
      <c r="R2912" s="3">
        <v>1050</v>
      </c>
      <c r="T2912" s="3" t="s">
        <v>5695</v>
      </c>
    </row>
    <row r="2913" spans="1:20" x14ac:dyDescent="0.35">
      <c r="A2913" s="2" t="s">
        <v>20</v>
      </c>
      <c r="B2913" s="3" t="s">
        <v>21</v>
      </c>
      <c r="C2913" s="3" t="s">
        <v>13</v>
      </c>
      <c r="D2913" s="3" t="s">
        <v>14</v>
      </c>
      <c r="E2913" s="3" t="s">
        <v>3</v>
      </c>
      <c r="G2913" s="3" t="s">
        <v>15</v>
      </c>
      <c r="H2913" s="3">
        <v>1580179</v>
      </c>
      <c r="I2913" s="3">
        <v>1581228</v>
      </c>
      <c r="J2913" s="3" t="s">
        <v>28</v>
      </c>
      <c r="K2913" s="3" t="s">
        <v>5696</v>
      </c>
      <c r="L2913" s="3" t="s">
        <v>5696</v>
      </c>
      <c r="N2913" s="5" t="s">
        <v>5697</v>
      </c>
      <c r="Q2913" s="3" t="s">
        <v>5694</v>
      </c>
      <c r="R2913" s="3">
        <v>1050</v>
      </c>
      <c r="S2913" s="3">
        <v>349</v>
      </c>
    </row>
    <row r="2914" spans="1:20" x14ac:dyDescent="0.35">
      <c r="A2914" s="2" t="s">
        <v>11</v>
      </c>
      <c r="B2914" s="3" t="s">
        <v>12</v>
      </c>
      <c r="C2914" s="3" t="s">
        <v>13</v>
      </c>
      <c r="D2914" s="3" t="s">
        <v>14</v>
      </c>
      <c r="E2914" s="3" t="s">
        <v>3</v>
      </c>
      <c r="G2914" s="3" t="s">
        <v>15</v>
      </c>
      <c r="H2914" s="3">
        <v>1581294</v>
      </c>
      <c r="I2914" s="3">
        <v>1581938</v>
      </c>
      <c r="J2914" s="3" t="s">
        <v>16</v>
      </c>
      <c r="Q2914" s="3" t="s">
        <v>5698</v>
      </c>
      <c r="R2914" s="3">
        <v>645</v>
      </c>
      <c r="T2914" s="3" t="s">
        <v>5699</v>
      </c>
    </row>
    <row r="2915" spans="1:20" x14ac:dyDescent="0.35">
      <c r="A2915" s="2" t="s">
        <v>20</v>
      </c>
      <c r="B2915" s="3" t="s">
        <v>21</v>
      </c>
      <c r="C2915" s="3" t="s">
        <v>13</v>
      </c>
      <c r="D2915" s="3" t="s">
        <v>14</v>
      </c>
      <c r="E2915" s="3" t="s">
        <v>3</v>
      </c>
      <c r="G2915" s="3" t="s">
        <v>15</v>
      </c>
      <c r="H2915" s="3">
        <v>1581294</v>
      </c>
      <c r="I2915" s="3">
        <v>1581938</v>
      </c>
      <c r="J2915" s="3" t="s">
        <v>16</v>
      </c>
      <c r="K2915" s="3" t="s">
        <v>5700</v>
      </c>
      <c r="L2915" s="3" t="s">
        <v>5700</v>
      </c>
      <c r="N2915" s="5" t="s">
        <v>5701</v>
      </c>
      <c r="Q2915" s="3" t="s">
        <v>5698</v>
      </c>
      <c r="R2915" s="3">
        <v>645</v>
      </c>
      <c r="S2915" s="3">
        <v>214</v>
      </c>
    </row>
    <row r="2916" spans="1:20" x14ac:dyDescent="0.35">
      <c r="A2916" s="2" t="s">
        <v>11</v>
      </c>
      <c r="B2916" s="3" t="s">
        <v>12</v>
      </c>
      <c r="C2916" s="3" t="s">
        <v>13</v>
      </c>
      <c r="D2916" s="3" t="s">
        <v>14</v>
      </c>
      <c r="E2916" s="3" t="s">
        <v>3</v>
      </c>
      <c r="G2916" s="3" t="s">
        <v>15</v>
      </c>
      <c r="H2916" s="3">
        <v>1582305</v>
      </c>
      <c r="I2916" s="3">
        <v>1582556</v>
      </c>
      <c r="J2916" s="3" t="s">
        <v>28</v>
      </c>
      <c r="Q2916" s="3" t="s">
        <v>5702</v>
      </c>
      <c r="R2916" s="3">
        <v>252</v>
      </c>
    </row>
    <row r="2917" spans="1:20" x14ac:dyDescent="0.35">
      <c r="A2917" s="2" t="s">
        <v>20</v>
      </c>
      <c r="B2917" s="3" t="s">
        <v>21</v>
      </c>
      <c r="C2917" s="3" t="s">
        <v>13</v>
      </c>
      <c r="D2917" s="3" t="s">
        <v>14</v>
      </c>
      <c r="E2917" s="3" t="s">
        <v>3</v>
      </c>
      <c r="G2917" s="3" t="s">
        <v>15</v>
      </c>
      <c r="H2917" s="3">
        <v>1582305</v>
      </c>
      <c r="I2917" s="3">
        <v>1582556</v>
      </c>
      <c r="J2917" s="3" t="s">
        <v>28</v>
      </c>
      <c r="K2917" s="3" t="s">
        <v>5703</v>
      </c>
      <c r="L2917" s="3" t="s">
        <v>5703</v>
      </c>
      <c r="N2917" s="5" t="s">
        <v>31</v>
      </c>
      <c r="Q2917" s="3" t="s">
        <v>5702</v>
      </c>
      <c r="R2917" s="3">
        <v>252</v>
      </c>
      <c r="S2917" s="3">
        <v>83</v>
      </c>
    </row>
    <row r="2918" spans="1:20" x14ac:dyDescent="0.35">
      <c r="A2918" s="2" t="s">
        <v>11</v>
      </c>
      <c r="B2918" s="3" t="s">
        <v>12</v>
      </c>
      <c r="C2918" s="3" t="s">
        <v>13</v>
      </c>
      <c r="D2918" s="3" t="s">
        <v>14</v>
      </c>
      <c r="E2918" s="3" t="s">
        <v>3</v>
      </c>
      <c r="G2918" s="3" t="s">
        <v>15</v>
      </c>
      <c r="H2918" s="3">
        <v>1582621</v>
      </c>
      <c r="I2918" s="3">
        <v>1583907</v>
      </c>
      <c r="J2918" s="3" t="s">
        <v>28</v>
      </c>
      <c r="Q2918" s="3" t="s">
        <v>5704</v>
      </c>
      <c r="R2918" s="3">
        <v>1287</v>
      </c>
      <c r="T2918" s="3" t="s">
        <v>5705</v>
      </c>
    </row>
    <row r="2919" spans="1:20" x14ac:dyDescent="0.35">
      <c r="A2919" s="2" t="s">
        <v>20</v>
      </c>
      <c r="B2919" s="3" t="s">
        <v>21</v>
      </c>
      <c r="C2919" s="3" t="s">
        <v>13</v>
      </c>
      <c r="D2919" s="3" t="s">
        <v>14</v>
      </c>
      <c r="E2919" s="3" t="s">
        <v>3</v>
      </c>
      <c r="G2919" s="3" t="s">
        <v>15</v>
      </c>
      <c r="H2919" s="3">
        <v>1582621</v>
      </c>
      <c r="I2919" s="3">
        <v>1583907</v>
      </c>
      <c r="J2919" s="3" t="s">
        <v>28</v>
      </c>
      <c r="K2919" s="3" t="s">
        <v>5706</v>
      </c>
      <c r="L2919" s="3" t="s">
        <v>5706</v>
      </c>
      <c r="N2919" s="5" t="s">
        <v>5707</v>
      </c>
      <c r="Q2919" s="3" t="s">
        <v>5704</v>
      </c>
      <c r="R2919" s="3">
        <v>1287</v>
      </c>
      <c r="S2919" s="3">
        <v>428</v>
      </c>
    </row>
    <row r="2920" spans="1:20" x14ac:dyDescent="0.35">
      <c r="A2920" s="2" t="s">
        <v>11</v>
      </c>
      <c r="B2920" s="3" t="s">
        <v>12</v>
      </c>
      <c r="C2920" s="3" t="s">
        <v>13</v>
      </c>
      <c r="D2920" s="3" t="s">
        <v>14</v>
      </c>
      <c r="E2920" s="3" t="s">
        <v>3</v>
      </c>
      <c r="G2920" s="3" t="s">
        <v>15</v>
      </c>
      <c r="H2920" s="3">
        <v>1583904</v>
      </c>
      <c r="I2920" s="3">
        <v>1584584</v>
      </c>
      <c r="J2920" s="3" t="s">
        <v>28</v>
      </c>
      <c r="Q2920" s="3" t="s">
        <v>5708</v>
      </c>
      <c r="R2920" s="3">
        <v>681</v>
      </c>
      <c r="T2920" s="3" t="s">
        <v>5709</v>
      </c>
    </row>
    <row r="2921" spans="1:20" x14ac:dyDescent="0.35">
      <c r="A2921" s="2" t="s">
        <v>20</v>
      </c>
      <c r="B2921" s="3" t="s">
        <v>21</v>
      </c>
      <c r="C2921" s="3" t="s">
        <v>13</v>
      </c>
      <c r="D2921" s="3" t="s">
        <v>14</v>
      </c>
      <c r="E2921" s="3" t="s">
        <v>3</v>
      </c>
      <c r="G2921" s="3" t="s">
        <v>15</v>
      </c>
      <c r="H2921" s="3">
        <v>1583904</v>
      </c>
      <c r="I2921" s="3">
        <v>1584584</v>
      </c>
      <c r="J2921" s="3" t="s">
        <v>28</v>
      </c>
      <c r="K2921" s="3" t="s">
        <v>5710</v>
      </c>
      <c r="L2921" s="3" t="s">
        <v>5710</v>
      </c>
      <c r="N2921" s="5" t="s">
        <v>31</v>
      </c>
      <c r="Q2921" s="3" t="s">
        <v>5708</v>
      </c>
      <c r="R2921" s="3">
        <v>681</v>
      </c>
      <c r="S2921" s="3">
        <v>226</v>
      </c>
    </row>
    <row r="2922" spans="1:20" x14ac:dyDescent="0.35">
      <c r="A2922" s="2" t="s">
        <v>11</v>
      </c>
      <c r="B2922" s="3" t="s">
        <v>12</v>
      </c>
      <c r="C2922" s="3" t="s">
        <v>13</v>
      </c>
      <c r="D2922" s="3" t="s">
        <v>14</v>
      </c>
      <c r="E2922" s="3" t="s">
        <v>3</v>
      </c>
      <c r="G2922" s="3" t="s">
        <v>15</v>
      </c>
      <c r="H2922" s="3">
        <v>1584842</v>
      </c>
      <c r="I2922" s="3">
        <v>1585231</v>
      </c>
      <c r="J2922" s="3" t="s">
        <v>16</v>
      </c>
      <c r="O2922" s="2" t="s">
        <v>5711</v>
      </c>
      <c r="Q2922" s="3" t="s">
        <v>5712</v>
      </c>
      <c r="R2922" s="3">
        <v>390</v>
      </c>
      <c r="T2922" s="3" t="s">
        <v>5713</v>
      </c>
    </row>
    <row r="2923" spans="1:20" x14ac:dyDescent="0.35">
      <c r="A2923" s="2" t="s">
        <v>20</v>
      </c>
      <c r="B2923" s="3" t="s">
        <v>21</v>
      </c>
      <c r="C2923" s="3" t="s">
        <v>13</v>
      </c>
      <c r="D2923" s="3" t="s">
        <v>14</v>
      </c>
      <c r="E2923" s="3" t="s">
        <v>3</v>
      </c>
      <c r="G2923" s="3" t="s">
        <v>15</v>
      </c>
      <c r="H2923" s="3">
        <v>1584842</v>
      </c>
      <c r="I2923" s="3">
        <v>1585231</v>
      </c>
      <c r="J2923" s="3" t="s">
        <v>16</v>
      </c>
      <c r="K2923" s="3" t="s">
        <v>5714</v>
      </c>
      <c r="L2923" s="3" t="s">
        <v>5714</v>
      </c>
      <c r="M2923" s="45"/>
      <c r="N2923" s="46" t="s">
        <v>5715</v>
      </c>
      <c r="O2923" s="2" t="s">
        <v>5711</v>
      </c>
      <c r="Q2923" s="3" t="s">
        <v>5712</v>
      </c>
      <c r="R2923" s="3">
        <v>390</v>
      </c>
      <c r="S2923" s="3">
        <v>129</v>
      </c>
    </row>
    <row r="2924" spans="1:20" x14ac:dyDescent="0.35">
      <c r="A2924" s="2" t="s">
        <v>11</v>
      </c>
      <c r="B2924" s="3" t="s">
        <v>12</v>
      </c>
      <c r="C2924" s="3" t="s">
        <v>13</v>
      </c>
      <c r="D2924" s="3" t="s">
        <v>14</v>
      </c>
      <c r="E2924" s="3" t="s">
        <v>3</v>
      </c>
      <c r="G2924" s="3" t="s">
        <v>15</v>
      </c>
      <c r="H2924" s="3">
        <v>1585273</v>
      </c>
      <c r="I2924" s="3">
        <v>1586262</v>
      </c>
      <c r="J2924" s="3" t="s">
        <v>16</v>
      </c>
      <c r="M2924" s="45"/>
      <c r="N2924" s="46"/>
      <c r="Q2924" s="3" t="s">
        <v>5716</v>
      </c>
      <c r="R2924" s="3">
        <v>990</v>
      </c>
      <c r="T2924" s="3" t="s">
        <v>5717</v>
      </c>
    </row>
    <row r="2925" spans="1:20" x14ac:dyDescent="0.35">
      <c r="A2925" s="2" t="s">
        <v>20</v>
      </c>
      <c r="B2925" s="3" t="s">
        <v>21</v>
      </c>
      <c r="C2925" s="3" t="s">
        <v>13</v>
      </c>
      <c r="D2925" s="3" t="s">
        <v>14</v>
      </c>
      <c r="E2925" s="3" t="s">
        <v>3</v>
      </c>
      <c r="G2925" s="3" t="s">
        <v>15</v>
      </c>
      <c r="H2925" s="3">
        <v>1585273</v>
      </c>
      <c r="I2925" s="3">
        <v>1586262</v>
      </c>
      <c r="J2925" s="3" t="s">
        <v>16</v>
      </c>
      <c r="K2925" s="3" t="s">
        <v>5718</v>
      </c>
      <c r="L2925" s="3" t="s">
        <v>5718</v>
      </c>
      <c r="M2925" s="45"/>
      <c r="N2925" s="46" t="s">
        <v>5719</v>
      </c>
      <c r="Q2925" s="3" t="s">
        <v>5716</v>
      </c>
      <c r="R2925" s="3">
        <v>990</v>
      </c>
      <c r="S2925" s="3">
        <v>329</v>
      </c>
    </row>
    <row r="2926" spans="1:20" x14ac:dyDescent="0.35">
      <c r="A2926" s="2" t="s">
        <v>11</v>
      </c>
      <c r="B2926" s="3" t="s">
        <v>12</v>
      </c>
      <c r="C2926" s="3" t="s">
        <v>13</v>
      </c>
      <c r="D2926" s="3" t="s">
        <v>14</v>
      </c>
      <c r="E2926" s="3" t="s">
        <v>3</v>
      </c>
      <c r="G2926" s="3" t="s">
        <v>15</v>
      </c>
      <c r="H2926" s="3">
        <v>1586295</v>
      </c>
      <c r="I2926" s="3">
        <v>1586915</v>
      </c>
      <c r="J2926" s="3" t="s">
        <v>16</v>
      </c>
      <c r="M2926" s="45"/>
      <c r="N2926" s="46"/>
      <c r="Q2926" s="3" t="s">
        <v>5720</v>
      </c>
      <c r="R2926" s="3">
        <v>621</v>
      </c>
      <c r="T2926" s="3" t="s">
        <v>5721</v>
      </c>
    </row>
    <row r="2927" spans="1:20" x14ac:dyDescent="0.35">
      <c r="A2927" s="2" t="s">
        <v>20</v>
      </c>
      <c r="B2927" s="3" t="s">
        <v>21</v>
      </c>
      <c r="C2927" s="3" t="s">
        <v>13</v>
      </c>
      <c r="D2927" s="3" t="s">
        <v>14</v>
      </c>
      <c r="E2927" s="3" t="s">
        <v>3</v>
      </c>
      <c r="G2927" s="3" t="s">
        <v>15</v>
      </c>
      <c r="H2927" s="3">
        <v>1586295</v>
      </c>
      <c r="I2927" s="3">
        <v>1586915</v>
      </c>
      <c r="J2927" s="3" t="s">
        <v>16</v>
      </c>
      <c r="K2927" s="3" t="s">
        <v>5722</v>
      </c>
      <c r="L2927" s="3" t="s">
        <v>5722</v>
      </c>
      <c r="M2927" s="45"/>
      <c r="N2927" s="46" t="s">
        <v>5723</v>
      </c>
      <c r="Q2927" s="3" t="s">
        <v>5720</v>
      </c>
      <c r="R2927" s="3">
        <v>621</v>
      </c>
      <c r="S2927" s="3">
        <v>206</v>
      </c>
    </row>
    <row r="2928" spans="1:20" x14ac:dyDescent="0.35">
      <c r="A2928" s="2" t="s">
        <v>11</v>
      </c>
      <c r="B2928" s="3" t="s">
        <v>12</v>
      </c>
      <c r="C2928" s="3" t="s">
        <v>13</v>
      </c>
      <c r="D2928" s="3" t="s">
        <v>14</v>
      </c>
      <c r="E2928" s="3" t="s">
        <v>3</v>
      </c>
      <c r="G2928" s="3" t="s">
        <v>15</v>
      </c>
      <c r="H2928" s="3">
        <v>1586945</v>
      </c>
      <c r="I2928" s="3">
        <v>1587334</v>
      </c>
      <c r="J2928" s="3" t="s">
        <v>16</v>
      </c>
      <c r="M2928" s="45"/>
      <c r="N2928" s="46"/>
      <c r="Q2928" s="3" t="s">
        <v>5724</v>
      </c>
      <c r="R2928" s="3">
        <v>390</v>
      </c>
      <c r="T2928" s="3" t="s">
        <v>5725</v>
      </c>
    </row>
    <row r="2929" spans="1:20" x14ac:dyDescent="0.35">
      <c r="A2929" s="2" t="s">
        <v>20</v>
      </c>
      <c r="B2929" s="3" t="s">
        <v>21</v>
      </c>
      <c r="C2929" s="3" t="s">
        <v>13</v>
      </c>
      <c r="D2929" s="3" t="s">
        <v>14</v>
      </c>
      <c r="E2929" s="3" t="s">
        <v>3</v>
      </c>
      <c r="G2929" s="3" t="s">
        <v>15</v>
      </c>
      <c r="H2929" s="3">
        <v>1586945</v>
      </c>
      <c r="I2929" s="3">
        <v>1587334</v>
      </c>
      <c r="J2929" s="3" t="s">
        <v>16</v>
      </c>
      <c r="K2929" s="3" t="s">
        <v>5726</v>
      </c>
      <c r="L2929" s="3" t="s">
        <v>5726</v>
      </c>
      <c r="M2929" s="45"/>
      <c r="N2929" s="46" t="s">
        <v>5727</v>
      </c>
      <c r="Q2929" s="3" t="s">
        <v>5724</v>
      </c>
      <c r="R2929" s="3">
        <v>390</v>
      </c>
      <c r="S2929" s="3">
        <v>129</v>
      </c>
    </row>
    <row r="2930" spans="1:20" x14ac:dyDescent="0.35">
      <c r="A2930" s="2" t="s">
        <v>11</v>
      </c>
      <c r="B2930" s="3" t="s">
        <v>12</v>
      </c>
      <c r="C2930" s="3" t="s">
        <v>13</v>
      </c>
      <c r="D2930" s="3" t="s">
        <v>14</v>
      </c>
      <c r="E2930" s="3" t="s">
        <v>3</v>
      </c>
      <c r="G2930" s="3" t="s">
        <v>15</v>
      </c>
      <c r="H2930" s="3">
        <v>1587351</v>
      </c>
      <c r="I2930" s="3">
        <v>1587707</v>
      </c>
      <c r="J2930" s="3" t="s">
        <v>16</v>
      </c>
      <c r="M2930" s="45"/>
      <c r="N2930" s="46"/>
      <c r="Q2930" s="3" t="s">
        <v>5728</v>
      </c>
      <c r="R2930" s="3">
        <v>357</v>
      </c>
      <c r="T2930" s="3" t="s">
        <v>5729</v>
      </c>
    </row>
    <row r="2931" spans="1:20" x14ac:dyDescent="0.35">
      <c r="A2931" s="2" t="s">
        <v>20</v>
      </c>
      <c r="B2931" s="3" t="s">
        <v>21</v>
      </c>
      <c r="C2931" s="3" t="s">
        <v>13</v>
      </c>
      <c r="D2931" s="3" t="s">
        <v>14</v>
      </c>
      <c r="E2931" s="3" t="s">
        <v>3</v>
      </c>
      <c r="G2931" s="3" t="s">
        <v>15</v>
      </c>
      <c r="H2931" s="3">
        <v>1587351</v>
      </c>
      <c r="I2931" s="3">
        <v>1587707</v>
      </c>
      <c r="J2931" s="3" t="s">
        <v>16</v>
      </c>
      <c r="K2931" s="3" t="s">
        <v>5730</v>
      </c>
      <c r="L2931" s="3" t="s">
        <v>5730</v>
      </c>
      <c r="M2931" s="45"/>
      <c r="N2931" s="46" t="s">
        <v>5731</v>
      </c>
      <c r="Q2931" s="3" t="s">
        <v>5728</v>
      </c>
      <c r="R2931" s="3">
        <v>357</v>
      </c>
      <c r="S2931" s="3">
        <v>118</v>
      </c>
    </row>
    <row r="2932" spans="1:20" x14ac:dyDescent="0.35">
      <c r="A2932" s="2" t="s">
        <v>11</v>
      </c>
      <c r="B2932" s="3" t="s">
        <v>12</v>
      </c>
      <c r="C2932" s="3" t="s">
        <v>13</v>
      </c>
      <c r="D2932" s="3" t="s">
        <v>14</v>
      </c>
      <c r="E2932" s="3" t="s">
        <v>3</v>
      </c>
      <c r="G2932" s="3" t="s">
        <v>15</v>
      </c>
      <c r="H2932" s="3">
        <v>1587848</v>
      </c>
      <c r="I2932" s="3">
        <v>1587961</v>
      </c>
      <c r="J2932" s="3" t="s">
        <v>16</v>
      </c>
      <c r="M2932" s="45"/>
      <c r="N2932" s="46"/>
      <c r="O2932" s="2" t="s">
        <v>5732</v>
      </c>
      <c r="Q2932" s="3" t="s">
        <v>5733</v>
      </c>
      <c r="R2932" s="3">
        <v>114</v>
      </c>
      <c r="T2932" s="3" t="s">
        <v>5734</v>
      </c>
    </row>
    <row r="2933" spans="1:20" x14ac:dyDescent="0.35">
      <c r="A2933" s="2" t="s">
        <v>20</v>
      </c>
      <c r="B2933" s="3" t="s">
        <v>21</v>
      </c>
      <c r="C2933" s="3" t="s">
        <v>13</v>
      </c>
      <c r="D2933" s="3" t="s">
        <v>14</v>
      </c>
      <c r="E2933" s="3" t="s">
        <v>3</v>
      </c>
      <c r="G2933" s="3" t="s">
        <v>15</v>
      </c>
      <c r="H2933" s="3">
        <v>1587848</v>
      </c>
      <c r="I2933" s="3">
        <v>1587961</v>
      </c>
      <c r="J2933" s="3" t="s">
        <v>16</v>
      </c>
      <c r="K2933" s="3" t="s">
        <v>5735</v>
      </c>
      <c r="L2933" s="3" t="s">
        <v>5735</v>
      </c>
      <c r="M2933" s="45"/>
      <c r="N2933" s="46" t="s">
        <v>963</v>
      </c>
      <c r="O2933" s="2" t="s">
        <v>5732</v>
      </c>
      <c r="Q2933" s="3" t="s">
        <v>5733</v>
      </c>
      <c r="R2933" s="3">
        <v>114</v>
      </c>
      <c r="S2933" s="3">
        <v>37</v>
      </c>
    </row>
    <row r="2934" spans="1:20" x14ac:dyDescent="0.35">
      <c r="A2934" s="2" t="s">
        <v>11</v>
      </c>
      <c r="B2934" s="3" t="s">
        <v>12</v>
      </c>
      <c r="C2934" s="3" t="s">
        <v>13</v>
      </c>
      <c r="D2934" s="3" t="s">
        <v>14</v>
      </c>
      <c r="E2934" s="3" t="s">
        <v>3</v>
      </c>
      <c r="G2934" s="3" t="s">
        <v>15</v>
      </c>
      <c r="H2934" s="3">
        <v>1587990</v>
      </c>
      <c r="I2934" s="3">
        <v>1589315</v>
      </c>
      <c r="J2934" s="3" t="s">
        <v>16</v>
      </c>
      <c r="M2934" s="45"/>
      <c r="N2934" s="46"/>
      <c r="Q2934" s="3" t="s">
        <v>5736</v>
      </c>
      <c r="R2934" s="3">
        <v>1326</v>
      </c>
      <c r="T2934" s="3" t="s">
        <v>5737</v>
      </c>
    </row>
    <row r="2935" spans="1:20" x14ac:dyDescent="0.35">
      <c r="A2935" s="2" t="s">
        <v>20</v>
      </c>
      <c r="B2935" s="3" t="s">
        <v>21</v>
      </c>
      <c r="C2935" s="3" t="s">
        <v>13</v>
      </c>
      <c r="D2935" s="3" t="s">
        <v>14</v>
      </c>
      <c r="E2935" s="3" t="s">
        <v>3</v>
      </c>
      <c r="G2935" s="3" t="s">
        <v>15</v>
      </c>
      <c r="H2935" s="3">
        <v>1587990</v>
      </c>
      <c r="I2935" s="3">
        <v>1589315</v>
      </c>
      <c r="J2935" s="3" t="s">
        <v>16</v>
      </c>
      <c r="K2935" s="3" t="s">
        <v>5738</v>
      </c>
      <c r="L2935" s="3" t="s">
        <v>5738</v>
      </c>
      <c r="M2935" s="45"/>
      <c r="N2935" s="46" t="s">
        <v>5739</v>
      </c>
      <c r="Q2935" s="3" t="s">
        <v>5736</v>
      </c>
      <c r="R2935" s="3">
        <v>1326</v>
      </c>
      <c r="S2935" s="3">
        <v>441</v>
      </c>
    </row>
    <row r="2936" spans="1:20" x14ac:dyDescent="0.35">
      <c r="A2936" s="2" t="s">
        <v>11</v>
      </c>
      <c r="B2936" s="3" t="s">
        <v>12</v>
      </c>
      <c r="C2936" s="3" t="s">
        <v>13</v>
      </c>
      <c r="D2936" s="3" t="s">
        <v>14</v>
      </c>
      <c r="E2936" s="3" t="s">
        <v>3</v>
      </c>
      <c r="G2936" s="3" t="s">
        <v>15</v>
      </c>
      <c r="H2936" s="3">
        <v>1589323</v>
      </c>
      <c r="I2936" s="3">
        <v>1589757</v>
      </c>
      <c r="J2936" s="3" t="s">
        <v>16</v>
      </c>
      <c r="M2936" s="45"/>
      <c r="N2936" s="46"/>
      <c r="Q2936" s="3" t="s">
        <v>5740</v>
      </c>
      <c r="R2936" s="3">
        <v>435</v>
      </c>
      <c r="T2936" s="3" t="s">
        <v>5741</v>
      </c>
    </row>
    <row r="2937" spans="1:20" x14ac:dyDescent="0.35">
      <c r="A2937" s="2" t="s">
        <v>20</v>
      </c>
      <c r="B2937" s="3" t="s">
        <v>21</v>
      </c>
      <c r="C2937" s="3" t="s">
        <v>13</v>
      </c>
      <c r="D2937" s="3" t="s">
        <v>14</v>
      </c>
      <c r="E2937" s="3" t="s">
        <v>3</v>
      </c>
      <c r="G2937" s="3" t="s">
        <v>15</v>
      </c>
      <c r="H2937" s="3">
        <v>1589323</v>
      </c>
      <c r="I2937" s="3">
        <v>1589757</v>
      </c>
      <c r="J2937" s="3" t="s">
        <v>16</v>
      </c>
      <c r="K2937" s="3" t="s">
        <v>5742</v>
      </c>
      <c r="L2937" s="3" t="s">
        <v>5742</v>
      </c>
      <c r="M2937" s="45"/>
      <c r="N2937" s="46" t="s">
        <v>5743</v>
      </c>
      <c r="Q2937" s="3" t="s">
        <v>5740</v>
      </c>
      <c r="R2937" s="3">
        <v>435</v>
      </c>
      <c r="S2937" s="3">
        <v>144</v>
      </c>
    </row>
    <row r="2938" spans="1:20" x14ac:dyDescent="0.35">
      <c r="A2938" s="2" t="s">
        <v>11</v>
      </c>
      <c r="B2938" s="3" t="s">
        <v>12</v>
      </c>
      <c r="C2938" s="3" t="s">
        <v>13</v>
      </c>
      <c r="D2938" s="3" t="s">
        <v>14</v>
      </c>
      <c r="E2938" s="3" t="s">
        <v>3</v>
      </c>
      <c r="G2938" s="3" t="s">
        <v>15</v>
      </c>
      <c r="H2938" s="3">
        <v>1589762</v>
      </c>
      <c r="I2938" s="3">
        <v>1589941</v>
      </c>
      <c r="J2938" s="3" t="s">
        <v>16</v>
      </c>
      <c r="M2938" s="45"/>
      <c r="N2938" s="46"/>
      <c r="Q2938" s="3" t="s">
        <v>5744</v>
      </c>
      <c r="R2938" s="3">
        <v>180</v>
      </c>
      <c r="T2938" s="3" t="s">
        <v>5745</v>
      </c>
    </row>
    <row r="2939" spans="1:20" x14ac:dyDescent="0.35">
      <c r="A2939" s="2" t="s">
        <v>20</v>
      </c>
      <c r="B2939" s="3" t="s">
        <v>21</v>
      </c>
      <c r="C2939" s="3" t="s">
        <v>13</v>
      </c>
      <c r="D2939" s="3" t="s">
        <v>14</v>
      </c>
      <c r="E2939" s="3" t="s">
        <v>3</v>
      </c>
      <c r="G2939" s="3" t="s">
        <v>15</v>
      </c>
      <c r="H2939" s="3">
        <v>1589762</v>
      </c>
      <c r="I2939" s="3">
        <v>1589941</v>
      </c>
      <c r="J2939" s="3" t="s">
        <v>16</v>
      </c>
      <c r="K2939" s="3" t="s">
        <v>5746</v>
      </c>
      <c r="L2939" s="3" t="s">
        <v>5746</v>
      </c>
      <c r="M2939" s="45"/>
      <c r="N2939" s="46" t="s">
        <v>5747</v>
      </c>
      <c r="Q2939" s="3" t="s">
        <v>5744</v>
      </c>
      <c r="R2939" s="3">
        <v>180</v>
      </c>
      <c r="S2939" s="3">
        <v>59</v>
      </c>
    </row>
    <row r="2940" spans="1:20" x14ac:dyDescent="0.35">
      <c r="A2940" s="2" t="s">
        <v>11</v>
      </c>
      <c r="B2940" s="3" t="s">
        <v>12</v>
      </c>
      <c r="C2940" s="3" t="s">
        <v>13</v>
      </c>
      <c r="D2940" s="3" t="s">
        <v>14</v>
      </c>
      <c r="E2940" s="3" t="s">
        <v>3</v>
      </c>
      <c r="G2940" s="3" t="s">
        <v>15</v>
      </c>
      <c r="H2940" s="3">
        <v>1589948</v>
      </c>
      <c r="I2940" s="3">
        <v>1590448</v>
      </c>
      <c r="J2940" s="3" t="s">
        <v>16</v>
      </c>
      <c r="M2940" s="45"/>
      <c r="N2940" s="46"/>
      <c r="O2940" s="2" t="s">
        <v>5748</v>
      </c>
      <c r="Q2940" s="3" t="s">
        <v>5749</v>
      </c>
      <c r="R2940" s="3">
        <v>501</v>
      </c>
      <c r="T2940" s="3" t="s">
        <v>5750</v>
      </c>
    </row>
    <row r="2941" spans="1:20" x14ac:dyDescent="0.35">
      <c r="A2941" s="2" t="s">
        <v>20</v>
      </c>
      <c r="B2941" s="3" t="s">
        <v>21</v>
      </c>
      <c r="C2941" s="3" t="s">
        <v>13</v>
      </c>
      <c r="D2941" s="3" t="s">
        <v>14</v>
      </c>
      <c r="E2941" s="3" t="s">
        <v>3</v>
      </c>
      <c r="G2941" s="3" t="s">
        <v>15</v>
      </c>
      <c r="H2941" s="3">
        <v>1589948</v>
      </c>
      <c r="I2941" s="3">
        <v>1590448</v>
      </c>
      <c r="J2941" s="3" t="s">
        <v>16</v>
      </c>
      <c r="K2941" s="3" t="s">
        <v>5751</v>
      </c>
      <c r="L2941" s="3" t="s">
        <v>5751</v>
      </c>
      <c r="M2941" s="45"/>
      <c r="N2941" s="46" t="s">
        <v>5752</v>
      </c>
      <c r="O2941" s="2" t="s">
        <v>5748</v>
      </c>
      <c r="Q2941" s="3" t="s">
        <v>5749</v>
      </c>
      <c r="R2941" s="3">
        <v>501</v>
      </c>
      <c r="S2941" s="3">
        <v>166</v>
      </c>
    </row>
    <row r="2942" spans="1:20" x14ac:dyDescent="0.35">
      <c r="A2942" s="2" t="s">
        <v>11</v>
      </c>
      <c r="B2942" s="3" t="s">
        <v>12</v>
      </c>
      <c r="C2942" s="3" t="s">
        <v>13</v>
      </c>
      <c r="D2942" s="3" t="s">
        <v>14</v>
      </c>
      <c r="E2942" s="3" t="s">
        <v>3</v>
      </c>
      <c r="G2942" s="3" t="s">
        <v>15</v>
      </c>
      <c r="H2942" s="3">
        <v>1590464</v>
      </c>
      <c r="I2942" s="3">
        <v>1590817</v>
      </c>
      <c r="J2942" s="3" t="s">
        <v>16</v>
      </c>
      <c r="M2942" s="45"/>
      <c r="N2942" s="46"/>
      <c r="Q2942" s="3" t="s">
        <v>5753</v>
      </c>
      <c r="R2942" s="3">
        <v>354</v>
      </c>
      <c r="T2942" s="3" t="s">
        <v>5754</v>
      </c>
    </row>
    <row r="2943" spans="1:20" x14ac:dyDescent="0.35">
      <c r="A2943" s="2" t="s">
        <v>20</v>
      </c>
      <c r="B2943" s="3" t="s">
        <v>21</v>
      </c>
      <c r="C2943" s="3" t="s">
        <v>13</v>
      </c>
      <c r="D2943" s="3" t="s">
        <v>14</v>
      </c>
      <c r="E2943" s="3" t="s">
        <v>3</v>
      </c>
      <c r="G2943" s="3" t="s">
        <v>15</v>
      </c>
      <c r="H2943" s="3">
        <v>1590464</v>
      </c>
      <c r="I2943" s="3">
        <v>1590817</v>
      </c>
      <c r="J2943" s="3" t="s">
        <v>16</v>
      </c>
      <c r="K2943" s="3" t="s">
        <v>5755</v>
      </c>
      <c r="L2943" s="3" t="s">
        <v>5755</v>
      </c>
      <c r="M2943" s="45"/>
      <c r="N2943" s="46" t="s">
        <v>5756</v>
      </c>
      <c r="Q2943" s="3" t="s">
        <v>5753</v>
      </c>
      <c r="R2943" s="3">
        <v>354</v>
      </c>
      <c r="S2943" s="3">
        <v>117</v>
      </c>
    </row>
    <row r="2944" spans="1:20" x14ac:dyDescent="0.35">
      <c r="A2944" s="2" t="s">
        <v>11</v>
      </c>
      <c r="B2944" s="3" t="s">
        <v>12</v>
      </c>
      <c r="C2944" s="3" t="s">
        <v>13</v>
      </c>
      <c r="D2944" s="3" t="s">
        <v>14</v>
      </c>
      <c r="E2944" s="3" t="s">
        <v>3</v>
      </c>
      <c r="G2944" s="3" t="s">
        <v>15</v>
      </c>
      <c r="H2944" s="3">
        <v>1590831</v>
      </c>
      <c r="I2944" s="3">
        <v>1591364</v>
      </c>
      <c r="J2944" s="3" t="s">
        <v>16</v>
      </c>
      <c r="M2944" s="45"/>
      <c r="N2944" s="46"/>
      <c r="Q2944" s="3" t="s">
        <v>5757</v>
      </c>
      <c r="R2944" s="3">
        <v>534</v>
      </c>
      <c r="T2944" s="3" t="s">
        <v>5758</v>
      </c>
    </row>
    <row r="2945" spans="1:20" x14ac:dyDescent="0.35">
      <c r="A2945" s="2" t="s">
        <v>20</v>
      </c>
      <c r="B2945" s="3" t="s">
        <v>21</v>
      </c>
      <c r="C2945" s="3" t="s">
        <v>13</v>
      </c>
      <c r="D2945" s="3" t="s">
        <v>14</v>
      </c>
      <c r="E2945" s="3" t="s">
        <v>3</v>
      </c>
      <c r="G2945" s="3" t="s">
        <v>15</v>
      </c>
      <c r="H2945" s="3">
        <v>1590831</v>
      </c>
      <c r="I2945" s="3">
        <v>1591364</v>
      </c>
      <c r="J2945" s="3" t="s">
        <v>16</v>
      </c>
      <c r="K2945" s="3" t="s">
        <v>5759</v>
      </c>
      <c r="L2945" s="3" t="s">
        <v>5759</v>
      </c>
      <c r="M2945" s="45"/>
      <c r="N2945" s="46" t="s">
        <v>5760</v>
      </c>
      <c r="Q2945" s="3" t="s">
        <v>5757</v>
      </c>
      <c r="R2945" s="3">
        <v>534</v>
      </c>
      <c r="S2945" s="3">
        <v>177</v>
      </c>
    </row>
    <row r="2946" spans="1:20" x14ac:dyDescent="0.35">
      <c r="A2946" s="2" t="s">
        <v>11</v>
      </c>
      <c r="B2946" s="3" t="s">
        <v>12</v>
      </c>
      <c r="C2946" s="3" t="s">
        <v>13</v>
      </c>
      <c r="D2946" s="3" t="s">
        <v>14</v>
      </c>
      <c r="E2946" s="3" t="s">
        <v>3</v>
      </c>
      <c r="G2946" s="3" t="s">
        <v>15</v>
      </c>
      <c r="H2946" s="3">
        <v>1591380</v>
      </c>
      <c r="I2946" s="3">
        <v>1591772</v>
      </c>
      <c r="J2946" s="3" t="s">
        <v>16</v>
      </c>
      <c r="M2946" s="45"/>
      <c r="N2946" s="46"/>
      <c r="Q2946" s="3" t="s">
        <v>5761</v>
      </c>
      <c r="R2946" s="3">
        <v>393</v>
      </c>
      <c r="T2946" s="3" t="s">
        <v>5762</v>
      </c>
    </row>
    <row r="2947" spans="1:20" x14ac:dyDescent="0.35">
      <c r="A2947" s="2" t="s">
        <v>20</v>
      </c>
      <c r="B2947" s="3" t="s">
        <v>21</v>
      </c>
      <c r="C2947" s="3" t="s">
        <v>13</v>
      </c>
      <c r="D2947" s="3" t="s">
        <v>14</v>
      </c>
      <c r="E2947" s="3" t="s">
        <v>3</v>
      </c>
      <c r="G2947" s="3" t="s">
        <v>15</v>
      </c>
      <c r="H2947" s="3">
        <v>1591380</v>
      </c>
      <c r="I2947" s="3">
        <v>1591772</v>
      </c>
      <c r="J2947" s="3" t="s">
        <v>16</v>
      </c>
      <c r="K2947" s="3" t="s">
        <v>5763</v>
      </c>
      <c r="L2947" s="3" t="s">
        <v>5763</v>
      </c>
      <c r="M2947" s="45"/>
      <c r="N2947" s="46" t="s">
        <v>5764</v>
      </c>
      <c r="Q2947" s="3" t="s">
        <v>5761</v>
      </c>
      <c r="R2947" s="3">
        <v>393</v>
      </c>
      <c r="S2947" s="3">
        <v>130</v>
      </c>
    </row>
    <row r="2948" spans="1:20" x14ac:dyDescent="0.35">
      <c r="A2948" s="2" t="s">
        <v>11</v>
      </c>
      <c r="B2948" s="3" t="s">
        <v>12</v>
      </c>
      <c r="C2948" s="3" t="s">
        <v>13</v>
      </c>
      <c r="D2948" s="3" t="s">
        <v>14</v>
      </c>
      <c r="E2948" s="3" t="s">
        <v>3</v>
      </c>
      <c r="G2948" s="3" t="s">
        <v>15</v>
      </c>
      <c r="H2948" s="3">
        <v>1591809</v>
      </c>
      <c r="I2948" s="3">
        <v>1592114</v>
      </c>
      <c r="J2948" s="3" t="s">
        <v>16</v>
      </c>
      <c r="M2948" s="45"/>
      <c r="N2948" s="46"/>
      <c r="Q2948" s="3" t="s">
        <v>5765</v>
      </c>
      <c r="R2948" s="3">
        <v>306</v>
      </c>
      <c r="T2948" s="3" t="s">
        <v>5766</v>
      </c>
    </row>
    <row r="2949" spans="1:20" x14ac:dyDescent="0.35">
      <c r="A2949" s="2" t="s">
        <v>20</v>
      </c>
      <c r="B2949" s="3" t="s">
        <v>21</v>
      </c>
      <c r="C2949" s="3" t="s">
        <v>13</v>
      </c>
      <c r="D2949" s="3" t="s">
        <v>14</v>
      </c>
      <c r="E2949" s="3" t="s">
        <v>3</v>
      </c>
      <c r="G2949" s="3" t="s">
        <v>15</v>
      </c>
      <c r="H2949" s="3">
        <v>1591809</v>
      </c>
      <c r="I2949" s="3">
        <v>1592114</v>
      </c>
      <c r="J2949" s="3" t="s">
        <v>16</v>
      </c>
      <c r="K2949" s="3" t="s">
        <v>5767</v>
      </c>
      <c r="L2949" s="3" t="s">
        <v>5767</v>
      </c>
      <c r="M2949" s="45"/>
      <c r="N2949" s="46" t="s">
        <v>5768</v>
      </c>
      <c r="Q2949" s="3" t="s">
        <v>5765</v>
      </c>
      <c r="R2949" s="3">
        <v>306</v>
      </c>
      <c r="S2949" s="3">
        <v>101</v>
      </c>
    </row>
    <row r="2950" spans="1:20" x14ac:dyDescent="0.35">
      <c r="A2950" s="2" t="s">
        <v>11</v>
      </c>
      <c r="B2950" s="3" t="s">
        <v>12</v>
      </c>
      <c r="C2950" s="3" t="s">
        <v>13</v>
      </c>
      <c r="D2950" s="3" t="s">
        <v>14</v>
      </c>
      <c r="E2950" s="3" t="s">
        <v>3</v>
      </c>
      <c r="G2950" s="3" t="s">
        <v>15</v>
      </c>
      <c r="H2950" s="3">
        <v>1592126</v>
      </c>
      <c r="I2950" s="3">
        <v>1592665</v>
      </c>
      <c r="J2950" s="3" t="s">
        <v>16</v>
      </c>
      <c r="M2950" s="45"/>
      <c r="N2950" s="46"/>
      <c r="Q2950" s="3" t="s">
        <v>5769</v>
      </c>
      <c r="R2950" s="3">
        <v>540</v>
      </c>
      <c r="T2950" s="3" t="s">
        <v>5770</v>
      </c>
    </row>
    <row r="2951" spans="1:20" x14ac:dyDescent="0.35">
      <c r="A2951" s="2" t="s">
        <v>20</v>
      </c>
      <c r="B2951" s="3" t="s">
        <v>21</v>
      </c>
      <c r="C2951" s="3" t="s">
        <v>13</v>
      </c>
      <c r="D2951" s="3" t="s">
        <v>14</v>
      </c>
      <c r="E2951" s="3" t="s">
        <v>3</v>
      </c>
      <c r="G2951" s="3" t="s">
        <v>15</v>
      </c>
      <c r="H2951" s="3">
        <v>1592126</v>
      </c>
      <c r="I2951" s="3">
        <v>1592665</v>
      </c>
      <c r="J2951" s="3" t="s">
        <v>16</v>
      </c>
      <c r="K2951" s="3" t="s">
        <v>5771</v>
      </c>
      <c r="L2951" s="3" t="s">
        <v>5771</v>
      </c>
      <c r="M2951" s="45"/>
      <c r="N2951" s="46" t="s">
        <v>5772</v>
      </c>
      <c r="Q2951" s="3" t="s">
        <v>5769</v>
      </c>
      <c r="R2951" s="3">
        <v>540</v>
      </c>
      <c r="S2951" s="3">
        <v>179</v>
      </c>
    </row>
    <row r="2952" spans="1:20" x14ac:dyDescent="0.35">
      <c r="A2952" s="2" t="s">
        <v>11</v>
      </c>
      <c r="B2952" s="3" t="s">
        <v>12</v>
      </c>
      <c r="C2952" s="3" t="s">
        <v>13</v>
      </c>
      <c r="D2952" s="3" t="s">
        <v>14</v>
      </c>
      <c r="E2952" s="3" t="s">
        <v>3</v>
      </c>
      <c r="G2952" s="3" t="s">
        <v>15</v>
      </c>
      <c r="H2952" s="3">
        <v>1592683</v>
      </c>
      <c r="I2952" s="3">
        <v>1592994</v>
      </c>
      <c r="J2952" s="3" t="s">
        <v>16</v>
      </c>
      <c r="M2952" s="45"/>
      <c r="N2952" s="46"/>
      <c r="Q2952" s="3" t="s">
        <v>5773</v>
      </c>
      <c r="R2952" s="3">
        <v>312</v>
      </c>
      <c r="T2952" s="3" t="s">
        <v>5774</v>
      </c>
    </row>
    <row r="2953" spans="1:20" x14ac:dyDescent="0.35">
      <c r="A2953" s="2" t="s">
        <v>20</v>
      </c>
      <c r="B2953" s="3" t="s">
        <v>21</v>
      </c>
      <c r="C2953" s="3" t="s">
        <v>13</v>
      </c>
      <c r="D2953" s="3" t="s">
        <v>14</v>
      </c>
      <c r="E2953" s="3" t="s">
        <v>3</v>
      </c>
      <c r="G2953" s="3" t="s">
        <v>15</v>
      </c>
      <c r="H2953" s="3">
        <v>1592683</v>
      </c>
      <c r="I2953" s="3">
        <v>1592994</v>
      </c>
      <c r="J2953" s="3" t="s">
        <v>16</v>
      </c>
      <c r="K2953" s="3" t="s">
        <v>5775</v>
      </c>
      <c r="L2953" s="3" t="s">
        <v>5775</v>
      </c>
      <c r="M2953" s="45"/>
      <c r="N2953" s="46" t="s">
        <v>5776</v>
      </c>
      <c r="Q2953" s="3" t="s">
        <v>5773</v>
      </c>
      <c r="R2953" s="3">
        <v>312</v>
      </c>
      <c r="S2953" s="3">
        <v>103</v>
      </c>
    </row>
    <row r="2954" spans="1:20" x14ac:dyDescent="0.35">
      <c r="A2954" s="2" t="s">
        <v>11</v>
      </c>
      <c r="B2954" s="3" t="s">
        <v>12</v>
      </c>
      <c r="C2954" s="3" t="s">
        <v>13</v>
      </c>
      <c r="D2954" s="3" t="s">
        <v>14</v>
      </c>
      <c r="E2954" s="3" t="s">
        <v>3</v>
      </c>
      <c r="G2954" s="3" t="s">
        <v>15</v>
      </c>
      <c r="H2954" s="3">
        <v>1593009</v>
      </c>
      <c r="I2954" s="3">
        <v>1593380</v>
      </c>
      <c r="J2954" s="3" t="s">
        <v>16</v>
      </c>
      <c r="M2954" s="45"/>
      <c r="N2954" s="46"/>
      <c r="Q2954" s="3" t="s">
        <v>5777</v>
      </c>
      <c r="R2954" s="3">
        <v>372</v>
      </c>
      <c r="T2954" s="3" t="s">
        <v>5778</v>
      </c>
    </row>
    <row r="2955" spans="1:20" x14ac:dyDescent="0.35">
      <c r="A2955" s="2" t="s">
        <v>20</v>
      </c>
      <c r="B2955" s="3" t="s">
        <v>21</v>
      </c>
      <c r="C2955" s="3" t="s">
        <v>13</v>
      </c>
      <c r="D2955" s="3" t="s">
        <v>14</v>
      </c>
      <c r="E2955" s="3" t="s">
        <v>3</v>
      </c>
      <c r="G2955" s="3" t="s">
        <v>15</v>
      </c>
      <c r="H2955" s="3">
        <v>1593009</v>
      </c>
      <c r="I2955" s="3">
        <v>1593380</v>
      </c>
      <c r="J2955" s="3" t="s">
        <v>16</v>
      </c>
      <c r="K2955" s="3" t="s">
        <v>5779</v>
      </c>
      <c r="L2955" s="3" t="s">
        <v>5779</v>
      </c>
      <c r="M2955" s="45"/>
      <c r="N2955" s="46" t="s">
        <v>5780</v>
      </c>
      <c r="Q2955" s="3" t="s">
        <v>5777</v>
      </c>
      <c r="R2955" s="3">
        <v>372</v>
      </c>
      <c r="S2955" s="3">
        <v>123</v>
      </c>
    </row>
    <row r="2956" spans="1:20" x14ac:dyDescent="0.35">
      <c r="A2956" s="2" t="s">
        <v>11</v>
      </c>
      <c r="B2956" s="3" t="s">
        <v>12</v>
      </c>
      <c r="C2956" s="3" t="s">
        <v>13</v>
      </c>
      <c r="D2956" s="3" t="s">
        <v>14</v>
      </c>
      <c r="E2956" s="3" t="s">
        <v>3</v>
      </c>
      <c r="G2956" s="3" t="s">
        <v>15</v>
      </c>
      <c r="H2956" s="3">
        <v>1593617</v>
      </c>
      <c r="I2956" s="3">
        <v>1593874</v>
      </c>
      <c r="J2956" s="3" t="s">
        <v>16</v>
      </c>
      <c r="M2956" s="45"/>
      <c r="N2956" s="46"/>
      <c r="O2956" s="2" t="s">
        <v>5781</v>
      </c>
      <c r="Q2956" s="3" t="s">
        <v>5782</v>
      </c>
      <c r="R2956" s="3">
        <v>258</v>
      </c>
      <c r="T2956" s="3" t="s">
        <v>5783</v>
      </c>
    </row>
    <row r="2957" spans="1:20" x14ac:dyDescent="0.35">
      <c r="A2957" s="2" t="s">
        <v>20</v>
      </c>
      <c r="B2957" s="3" t="s">
        <v>21</v>
      </c>
      <c r="C2957" s="3" t="s">
        <v>13</v>
      </c>
      <c r="D2957" s="3" t="s">
        <v>14</v>
      </c>
      <c r="E2957" s="3" t="s">
        <v>3</v>
      </c>
      <c r="G2957" s="3" t="s">
        <v>15</v>
      </c>
      <c r="H2957" s="3">
        <v>1593617</v>
      </c>
      <c r="I2957" s="3">
        <v>1593874</v>
      </c>
      <c r="J2957" s="3" t="s">
        <v>16</v>
      </c>
      <c r="K2957" s="3" t="s">
        <v>5784</v>
      </c>
      <c r="L2957" s="3" t="s">
        <v>5784</v>
      </c>
      <c r="M2957" s="45"/>
      <c r="N2957" s="46" t="s">
        <v>5785</v>
      </c>
      <c r="O2957" s="2" t="s">
        <v>5781</v>
      </c>
      <c r="Q2957" s="3" t="s">
        <v>5782</v>
      </c>
      <c r="R2957" s="3">
        <v>258</v>
      </c>
      <c r="S2957" s="3">
        <v>85</v>
      </c>
    </row>
    <row r="2958" spans="1:20" x14ac:dyDescent="0.35">
      <c r="A2958" s="2" t="s">
        <v>11</v>
      </c>
      <c r="B2958" s="3" t="s">
        <v>12</v>
      </c>
      <c r="C2958" s="3" t="s">
        <v>13</v>
      </c>
      <c r="D2958" s="3" t="s">
        <v>14</v>
      </c>
      <c r="E2958" s="3" t="s">
        <v>3</v>
      </c>
      <c r="G2958" s="3" t="s">
        <v>15</v>
      </c>
      <c r="H2958" s="3">
        <v>1593874</v>
      </c>
      <c r="I2958" s="3">
        <v>1594065</v>
      </c>
      <c r="J2958" s="3" t="s">
        <v>16</v>
      </c>
      <c r="M2958" s="45"/>
      <c r="N2958" s="46"/>
      <c r="Q2958" s="3" t="s">
        <v>5786</v>
      </c>
      <c r="R2958" s="3">
        <v>192</v>
      </c>
      <c r="T2958" s="3" t="s">
        <v>5787</v>
      </c>
    </row>
    <row r="2959" spans="1:20" x14ac:dyDescent="0.35">
      <c r="A2959" s="2" t="s">
        <v>20</v>
      </c>
      <c r="B2959" s="3" t="s">
        <v>21</v>
      </c>
      <c r="C2959" s="3" t="s">
        <v>13</v>
      </c>
      <c r="D2959" s="3" t="s">
        <v>14</v>
      </c>
      <c r="E2959" s="3" t="s">
        <v>3</v>
      </c>
      <c r="G2959" s="3" t="s">
        <v>15</v>
      </c>
      <c r="H2959" s="3">
        <v>1593874</v>
      </c>
      <c r="I2959" s="3">
        <v>1594065</v>
      </c>
      <c r="J2959" s="3" t="s">
        <v>16</v>
      </c>
      <c r="K2959" s="3" t="s">
        <v>5788</v>
      </c>
      <c r="L2959" s="3" t="s">
        <v>5788</v>
      </c>
      <c r="M2959" s="45"/>
      <c r="N2959" s="46" t="s">
        <v>5789</v>
      </c>
      <c r="Q2959" s="3" t="s">
        <v>5786</v>
      </c>
      <c r="R2959" s="3">
        <v>192</v>
      </c>
      <c r="S2959" s="3">
        <v>63</v>
      </c>
    </row>
    <row r="2960" spans="1:20" x14ac:dyDescent="0.35">
      <c r="A2960" s="2" t="s">
        <v>11</v>
      </c>
      <c r="B2960" s="3" t="s">
        <v>12</v>
      </c>
      <c r="C2960" s="3" t="s">
        <v>13</v>
      </c>
      <c r="D2960" s="3" t="s">
        <v>14</v>
      </c>
      <c r="E2960" s="3" t="s">
        <v>3</v>
      </c>
      <c r="G2960" s="3" t="s">
        <v>15</v>
      </c>
      <c r="H2960" s="3">
        <v>1594065</v>
      </c>
      <c r="I2960" s="3">
        <v>1594475</v>
      </c>
      <c r="J2960" s="3" t="s">
        <v>16</v>
      </c>
      <c r="M2960" s="45"/>
      <c r="N2960" s="46"/>
      <c r="Q2960" s="3" t="s">
        <v>5790</v>
      </c>
      <c r="R2960" s="3">
        <v>411</v>
      </c>
      <c r="T2960" s="3" t="s">
        <v>5791</v>
      </c>
    </row>
    <row r="2961" spans="1:20" x14ac:dyDescent="0.35">
      <c r="A2961" s="2" t="s">
        <v>20</v>
      </c>
      <c r="B2961" s="3" t="s">
        <v>21</v>
      </c>
      <c r="C2961" s="3" t="s">
        <v>13</v>
      </c>
      <c r="D2961" s="3" t="s">
        <v>14</v>
      </c>
      <c r="E2961" s="3" t="s">
        <v>3</v>
      </c>
      <c r="G2961" s="3" t="s">
        <v>15</v>
      </c>
      <c r="H2961" s="3">
        <v>1594065</v>
      </c>
      <c r="I2961" s="3">
        <v>1594475</v>
      </c>
      <c r="J2961" s="3" t="s">
        <v>16</v>
      </c>
      <c r="K2961" s="3" t="s">
        <v>5792</v>
      </c>
      <c r="L2961" s="3" t="s">
        <v>5792</v>
      </c>
      <c r="M2961" s="45"/>
      <c r="N2961" s="46" t="s">
        <v>5793</v>
      </c>
      <c r="Q2961" s="3" t="s">
        <v>5790</v>
      </c>
      <c r="R2961" s="3">
        <v>411</v>
      </c>
      <c r="S2961" s="3">
        <v>136</v>
      </c>
    </row>
    <row r="2962" spans="1:20" x14ac:dyDescent="0.35">
      <c r="A2962" s="2" t="s">
        <v>11</v>
      </c>
      <c r="B2962" s="3" t="s">
        <v>12</v>
      </c>
      <c r="C2962" s="3" t="s">
        <v>13</v>
      </c>
      <c r="D2962" s="3" t="s">
        <v>14</v>
      </c>
      <c r="E2962" s="3" t="s">
        <v>3</v>
      </c>
      <c r="G2962" s="3" t="s">
        <v>15</v>
      </c>
      <c r="H2962" s="3">
        <v>1594489</v>
      </c>
      <c r="I2962" s="3">
        <v>1595196</v>
      </c>
      <c r="J2962" s="3" t="s">
        <v>16</v>
      </c>
      <c r="M2962" s="45"/>
      <c r="N2962" s="46"/>
      <c r="Q2962" s="3" t="s">
        <v>5794</v>
      </c>
      <c r="R2962" s="3">
        <v>708</v>
      </c>
      <c r="T2962" s="3" t="s">
        <v>5795</v>
      </c>
    </row>
    <row r="2963" spans="1:20" x14ac:dyDescent="0.35">
      <c r="A2963" s="2" t="s">
        <v>20</v>
      </c>
      <c r="B2963" s="3" t="s">
        <v>21</v>
      </c>
      <c r="C2963" s="3" t="s">
        <v>13</v>
      </c>
      <c r="D2963" s="3" t="s">
        <v>14</v>
      </c>
      <c r="E2963" s="3" t="s">
        <v>3</v>
      </c>
      <c r="G2963" s="3" t="s">
        <v>15</v>
      </c>
      <c r="H2963" s="3">
        <v>1594489</v>
      </c>
      <c r="I2963" s="3">
        <v>1595196</v>
      </c>
      <c r="J2963" s="3" t="s">
        <v>16</v>
      </c>
      <c r="K2963" s="3" t="s">
        <v>5796</v>
      </c>
      <c r="L2963" s="3" t="s">
        <v>5796</v>
      </c>
      <c r="M2963" s="45"/>
      <c r="N2963" s="46" t="s">
        <v>5797</v>
      </c>
      <c r="Q2963" s="3" t="s">
        <v>5794</v>
      </c>
      <c r="R2963" s="3">
        <v>708</v>
      </c>
      <c r="S2963" s="3">
        <v>235</v>
      </c>
    </row>
    <row r="2964" spans="1:20" x14ac:dyDescent="0.35">
      <c r="A2964" s="2" t="s">
        <v>11</v>
      </c>
      <c r="B2964" s="3" t="s">
        <v>12</v>
      </c>
      <c r="C2964" s="3" t="s">
        <v>13</v>
      </c>
      <c r="D2964" s="3" t="s">
        <v>14</v>
      </c>
      <c r="E2964" s="3" t="s">
        <v>3</v>
      </c>
      <c r="G2964" s="3" t="s">
        <v>15</v>
      </c>
      <c r="H2964" s="3">
        <v>1595214</v>
      </c>
      <c r="I2964" s="3">
        <v>1595546</v>
      </c>
      <c r="J2964" s="3" t="s">
        <v>16</v>
      </c>
      <c r="M2964" s="45"/>
      <c r="N2964" s="46"/>
      <c r="O2964" s="2" t="s">
        <v>5798</v>
      </c>
      <c r="Q2964" s="3" t="s">
        <v>5799</v>
      </c>
      <c r="R2964" s="3">
        <v>333</v>
      </c>
      <c r="T2964" s="3" t="s">
        <v>5800</v>
      </c>
    </row>
    <row r="2965" spans="1:20" x14ac:dyDescent="0.35">
      <c r="A2965" s="2" t="s">
        <v>20</v>
      </c>
      <c r="B2965" s="3" t="s">
        <v>21</v>
      </c>
      <c r="C2965" s="3" t="s">
        <v>13</v>
      </c>
      <c r="D2965" s="3" t="s">
        <v>14</v>
      </c>
      <c r="E2965" s="3" t="s">
        <v>3</v>
      </c>
      <c r="G2965" s="3" t="s">
        <v>15</v>
      </c>
      <c r="H2965" s="3">
        <v>1595214</v>
      </c>
      <c r="I2965" s="3">
        <v>1595546</v>
      </c>
      <c r="J2965" s="3" t="s">
        <v>16</v>
      </c>
      <c r="K2965" s="3" t="s">
        <v>5801</v>
      </c>
      <c r="L2965" s="3" t="s">
        <v>5801</v>
      </c>
      <c r="M2965" s="45"/>
      <c r="N2965" s="46" t="s">
        <v>5802</v>
      </c>
      <c r="O2965" s="2" t="s">
        <v>5798</v>
      </c>
      <c r="Q2965" s="3" t="s">
        <v>5799</v>
      </c>
      <c r="R2965" s="3">
        <v>333</v>
      </c>
      <c r="S2965" s="3">
        <v>110</v>
      </c>
    </row>
    <row r="2966" spans="1:20" x14ac:dyDescent="0.35">
      <c r="A2966" s="2" t="s">
        <v>11</v>
      </c>
      <c r="B2966" s="3" t="s">
        <v>12</v>
      </c>
      <c r="C2966" s="3" t="s">
        <v>13</v>
      </c>
      <c r="D2966" s="3" t="s">
        <v>14</v>
      </c>
      <c r="E2966" s="3" t="s">
        <v>3</v>
      </c>
      <c r="G2966" s="3" t="s">
        <v>15</v>
      </c>
      <c r="H2966" s="3">
        <v>1595557</v>
      </c>
      <c r="I2966" s="3">
        <v>1595832</v>
      </c>
      <c r="J2966" s="3" t="s">
        <v>16</v>
      </c>
      <c r="M2966" s="45"/>
      <c r="N2966" s="46"/>
      <c r="Q2966" s="3" t="s">
        <v>5803</v>
      </c>
      <c r="R2966" s="3">
        <v>276</v>
      </c>
      <c r="T2966" s="3" t="s">
        <v>5804</v>
      </c>
    </row>
    <row r="2967" spans="1:20" x14ac:dyDescent="0.35">
      <c r="A2967" s="2" t="s">
        <v>20</v>
      </c>
      <c r="B2967" s="3" t="s">
        <v>21</v>
      </c>
      <c r="C2967" s="3" t="s">
        <v>13</v>
      </c>
      <c r="D2967" s="3" t="s">
        <v>14</v>
      </c>
      <c r="E2967" s="3" t="s">
        <v>3</v>
      </c>
      <c r="G2967" s="3" t="s">
        <v>15</v>
      </c>
      <c r="H2967" s="3">
        <v>1595557</v>
      </c>
      <c r="I2967" s="3">
        <v>1595832</v>
      </c>
      <c r="J2967" s="3" t="s">
        <v>16</v>
      </c>
      <c r="K2967" s="3" t="s">
        <v>5805</v>
      </c>
      <c r="L2967" s="3" t="s">
        <v>5805</v>
      </c>
      <c r="M2967" s="45"/>
      <c r="N2967" s="46" t="s">
        <v>5806</v>
      </c>
      <c r="Q2967" s="3" t="s">
        <v>5803</v>
      </c>
      <c r="R2967" s="3">
        <v>276</v>
      </c>
      <c r="S2967" s="3">
        <v>91</v>
      </c>
    </row>
    <row r="2968" spans="1:20" x14ac:dyDescent="0.35">
      <c r="A2968" s="2" t="s">
        <v>11</v>
      </c>
      <c r="B2968" s="3" t="s">
        <v>12</v>
      </c>
      <c r="C2968" s="3" t="s">
        <v>13</v>
      </c>
      <c r="D2968" s="3" t="s">
        <v>14</v>
      </c>
      <c r="E2968" s="3" t="s">
        <v>3</v>
      </c>
      <c r="G2968" s="3" t="s">
        <v>15</v>
      </c>
      <c r="H2968" s="3">
        <v>1595858</v>
      </c>
      <c r="I2968" s="3">
        <v>1596679</v>
      </c>
      <c r="J2968" s="3" t="s">
        <v>16</v>
      </c>
      <c r="M2968" s="45"/>
      <c r="N2968" s="46"/>
      <c r="Q2968" s="3" t="s">
        <v>5807</v>
      </c>
      <c r="R2968" s="3">
        <v>822</v>
      </c>
      <c r="T2968" s="3" t="s">
        <v>5808</v>
      </c>
    </row>
    <row r="2969" spans="1:20" x14ac:dyDescent="0.35">
      <c r="A2969" s="2" t="s">
        <v>20</v>
      </c>
      <c r="B2969" s="3" t="s">
        <v>21</v>
      </c>
      <c r="C2969" s="3" t="s">
        <v>13</v>
      </c>
      <c r="D2969" s="3" t="s">
        <v>14</v>
      </c>
      <c r="E2969" s="3" t="s">
        <v>3</v>
      </c>
      <c r="G2969" s="3" t="s">
        <v>15</v>
      </c>
      <c r="H2969" s="3">
        <v>1595858</v>
      </c>
      <c r="I2969" s="3">
        <v>1596679</v>
      </c>
      <c r="J2969" s="3" t="s">
        <v>16</v>
      </c>
      <c r="K2969" s="3" t="s">
        <v>5809</v>
      </c>
      <c r="L2969" s="3" t="s">
        <v>5809</v>
      </c>
      <c r="M2969" s="45"/>
      <c r="N2969" s="46" t="s">
        <v>5810</v>
      </c>
      <c r="Q2969" s="3" t="s">
        <v>5807</v>
      </c>
      <c r="R2969" s="3">
        <v>822</v>
      </c>
      <c r="S2969" s="3">
        <v>273</v>
      </c>
    </row>
    <row r="2970" spans="1:20" x14ac:dyDescent="0.35">
      <c r="A2970" s="2" t="s">
        <v>11</v>
      </c>
      <c r="B2970" s="3" t="s">
        <v>12</v>
      </c>
      <c r="C2970" s="3" t="s">
        <v>13</v>
      </c>
      <c r="D2970" s="3" t="s">
        <v>14</v>
      </c>
      <c r="E2970" s="3" t="s">
        <v>3</v>
      </c>
      <c r="G2970" s="3" t="s">
        <v>15</v>
      </c>
      <c r="H2970" s="3">
        <v>1596699</v>
      </c>
      <c r="I2970" s="3">
        <v>1597001</v>
      </c>
      <c r="J2970" s="3" t="s">
        <v>16</v>
      </c>
      <c r="M2970" s="45"/>
      <c r="N2970" s="46"/>
      <c r="Q2970" s="3" t="s">
        <v>5811</v>
      </c>
      <c r="R2970" s="3">
        <v>303</v>
      </c>
      <c r="T2970" s="3" t="s">
        <v>5812</v>
      </c>
    </row>
    <row r="2971" spans="1:20" x14ac:dyDescent="0.35">
      <c r="A2971" s="2" t="s">
        <v>20</v>
      </c>
      <c r="B2971" s="3" t="s">
        <v>21</v>
      </c>
      <c r="C2971" s="3" t="s">
        <v>13</v>
      </c>
      <c r="D2971" s="3" t="s">
        <v>14</v>
      </c>
      <c r="E2971" s="3" t="s">
        <v>3</v>
      </c>
      <c r="G2971" s="3" t="s">
        <v>15</v>
      </c>
      <c r="H2971" s="3">
        <v>1596699</v>
      </c>
      <c r="I2971" s="3">
        <v>1597001</v>
      </c>
      <c r="J2971" s="3" t="s">
        <v>16</v>
      </c>
      <c r="K2971" s="3" t="s">
        <v>5813</v>
      </c>
      <c r="L2971" s="3" t="s">
        <v>5813</v>
      </c>
      <c r="M2971" s="45"/>
      <c r="N2971" s="46" t="s">
        <v>5814</v>
      </c>
      <c r="Q2971" s="3" t="s">
        <v>5811</v>
      </c>
      <c r="R2971" s="3">
        <v>303</v>
      </c>
      <c r="S2971" s="3">
        <v>100</v>
      </c>
    </row>
    <row r="2972" spans="1:20" x14ac:dyDescent="0.35">
      <c r="A2972" s="2" t="s">
        <v>11</v>
      </c>
      <c r="B2972" s="3" t="s">
        <v>12</v>
      </c>
      <c r="C2972" s="3" t="s">
        <v>13</v>
      </c>
      <c r="D2972" s="3" t="s">
        <v>14</v>
      </c>
      <c r="E2972" s="3" t="s">
        <v>3</v>
      </c>
      <c r="G2972" s="3" t="s">
        <v>15</v>
      </c>
      <c r="H2972" s="3">
        <v>1596998</v>
      </c>
      <c r="I2972" s="3">
        <v>1597600</v>
      </c>
      <c r="J2972" s="3" t="s">
        <v>16</v>
      </c>
      <c r="M2972" s="45"/>
      <c r="N2972" s="46"/>
      <c r="Q2972" s="3" t="s">
        <v>5815</v>
      </c>
      <c r="R2972" s="3">
        <v>603</v>
      </c>
      <c r="T2972" s="3" t="s">
        <v>5816</v>
      </c>
    </row>
    <row r="2973" spans="1:20" x14ac:dyDescent="0.35">
      <c r="A2973" s="2" t="s">
        <v>20</v>
      </c>
      <c r="B2973" s="3" t="s">
        <v>21</v>
      </c>
      <c r="C2973" s="3" t="s">
        <v>13</v>
      </c>
      <c r="D2973" s="3" t="s">
        <v>14</v>
      </c>
      <c r="E2973" s="3" t="s">
        <v>3</v>
      </c>
      <c r="G2973" s="3" t="s">
        <v>15</v>
      </c>
      <c r="H2973" s="3">
        <v>1596998</v>
      </c>
      <c r="I2973" s="3">
        <v>1597600</v>
      </c>
      <c r="J2973" s="3" t="s">
        <v>16</v>
      </c>
      <c r="K2973" s="3" t="s">
        <v>5817</v>
      </c>
      <c r="L2973" s="3" t="s">
        <v>5817</v>
      </c>
      <c r="M2973" s="45"/>
      <c r="N2973" s="46" t="s">
        <v>5818</v>
      </c>
      <c r="Q2973" s="3" t="s">
        <v>5815</v>
      </c>
      <c r="R2973" s="3">
        <v>603</v>
      </c>
      <c r="S2973" s="3">
        <v>200</v>
      </c>
    </row>
    <row r="2974" spans="1:20" x14ac:dyDescent="0.35">
      <c r="A2974" s="2" t="s">
        <v>11</v>
      </c>
      <c r="B2974" s="3" t="s">
        <v>12</v>
      </c>
      <c r="C2974" s="3" t="s">
        <v>13</v>
      </c>
      <c r="D2974" s="3" t="s">
        <v>14</v>
      </c>
      <c r="E2974" s="3" t="s">
        <v>3</v>
      </c>
      <c r="G2974" s="3" t="s">
        <v>15</v>
      </c>
      <c r="H2974" s="3">
        <v>1597615</v>
      </c>
      <c r="I2974" s="3">
        <v>1598244</v>
      </c>
      <c r="J2974" s="3" t="s">
        <v>16</v>
      </c>
      <c r="M2974" s="45"/>
      <c r="N2974" s="46"/>
      <c r="Q2974" s="3" t="s">
        <v>5819</v>
      </c>
      <c r="R2974" s="3">
        <v>630</v>
      </c>
      <c r="T2974" s="3" t="s">
        <v>5820</v>
      </c>
    </row>
    <row r="2975" spans="1:20" x14ac:dyDescent="0.35">
      <c r="A2975" s="2" t="s">
        <v>20</v>
      </c>
      <c r="B2975" s="3" t="s">
        <v>21</v>
      </c>
      <c r="C2975" s="3" t="s">
        <v>13</v>
      </c>
      <c r="D2975" s="3" t="s">
        <v>14</v>
      </c>
      <c r="E2975" s="3" t="s">
        <v>3</v>
      </c>
      <c r="G2975" s="3" t="s">
        <v>15</v>
      </c>
      <c r="H2975" s="3">
        <v>1597615</v>
      </c>
      <c r="I2975" s="3">
        <v>1598244</v>
      </c>
      <c r="J2975" s="3" t="s">
        <v>16</v>
      </c>
      <c r="K2975" s="3" t="s">
        <v>5821</v>
      </c>
      <c r="L2975" s="3" t="s">
        <v>5821</v>
      </c>
      <c r="M2975" s="45"/>
      <c r="N2975" s="46" t="s">
        <v>5822</v>
      </c>
      <c r="Q2975" s="3" t="s">
        <v>5819</v>
      </c>
      <c r="R2975" s="3">
        <v>630</v>
      </c>
      <c r="S2975" s="3">
        <v>209</v>
      </c>
    </row>
    <row r="2976" spans="1:20" x14ac:dyDescent="0.35">
      <c r="A2976" s="2" t="s">
        <v>11</v>
      </c>
      <c r="B2976" s="3" t="s">
        <v>12</v>
      </c>
      <c r="C2976" s="3" t="s">
        <v>13</v>
      </c>
      <c r="D2976" s="3" t="s">
        <v>14</v>
      </c>
      <c r="E2976" s="3" t="s">
        <v>3</v>
      </c>
      <c r="G2976" s="3" t="s">
        <v>15</v>
      </c>
      <c r="H2976" s="3">
        <v>1598261</v>
      </c>
      <c r="I2976" s="3">
        <v>1598572</v>
      </c>
      <c r="J2976" s="3" t="s">
        <v>16</v>
      </c>
      <c r="M2976" s="45"/>
      <c r="N2976" s="46"/>
      <c r="Q2976" s="3" t="s">
        <v>5823</v>
      </c>
      <c r="R2976" s="3">
        <v>312</v>
      </c>
      <c r="T2976" s="3" t="s">
        <v>5824</v>
      </c>
    </row>
    <row r="2977" spans="1:20" x14ac:dyDescent="0.35">
      <c r="A2977" s="2" t="s">
        <v>20</v>
      </c>
      <c r="B2977" s="3" t="s">
        <v>21</v>
      </c>
      <c r="C2977" s="3" t="s">
        <v>13</v>
      </c>
      <c r="D2977" s="3" t="s">
        <v>14</v>
      </c>
      <c r="E2977" s="3" t="s">
        <v>3</v>
      </c>
      <c r="G2977" s="3" t="s">
        <v>15</v>
      </c>
      <c r="H2977" s="3">
        <v>1598261</v>
      </c>
      <c r="I2977" s="3">
        <v>1598572</v>
      </c>
      <c r="J2977" s="3" t="s">
        <v>16</v>
      </c>
      <c r="K2977" s="3" t="s">
        <v>5825</v>
      </c>
      <c r="L2977" s="3" t="s">
        <v>5825</v>
      </c>
      <c r="M2977" s="45"/>
      <c r="N2977" s="46" t="s">
        <v>5826</v>
      </c>
      <c r="Q2977" s="3" t="s">
        <v>5823</v>
      </c>
      <c r="R2977" s="3">
        <v>312</v>
      </c>
      <c r="S2977" s="3">
        <v>103</v>
      </c>
    </row>
    <row r="2978" spans="1:20" x14ac:dyDescent="0.35">
      <c r="A2978" s="2" t="s">
        <v>11</v>
      </c>
      <c r="B2978" s="3" t="s">
        <v>12</v>
      </c>
      <c r="C2978" s="3" t="s">
        <v>13</v>
      </c>
      <c r="D2978" s="3" t="s">
        <v>14</v>
      </c>
      <c r="E2978" s="3" t="s">
        <v>3</v>
      </c>
      <c r="G2978" s="3" t="s">
        <v>15</v>
      </c>
      <c r="H2978" s="3">
        <v>1598907</v>
      </c>
      <c r="I2978" s="3">
        <v>1600277</v>
      </c>
      <c r="J2978" s="3" t="s">
        <v>28</v>
      </c>
      <c r="Q2978" s="3" t="s">
        <v>5827</v>
      </c>
      <c r="R2978" s="3">
        <v>1371</v>
      </c>
      <c r="T2978" s="3" t="s">
        <v>5828</v>
      </c>
    </row>
    <row r="2979" spans="1:20" x14ac:dyDescent="0.35">
      <c r="A2979" s="2" t="s">
        <v>20</v>
      </c>
      <c r="B2979" s="3" t="s">
        <v>21</v>
      </c>
      <c r="C2979" s="3" t="s">
        <v>13</v>
      </c>
      <c r="D2979" s="3" t="s">
        <v>14</v>
      </c>
      <c r="E2979" s="3" t="s">
        <v>3</v>
      </c>
      <c r="G2979" s="3" t="s">
        <v>15</v>
      </c>
      <c r="H2979" s="3">
        <v>1598907</v>
      </c>
      <c r="I2979" s="3">
        <v>1600277</v>
      </c>
      <c r="J2979" s="3" t="s">
        <v>28</v>
      </c>
      <c r="K2979" s="3" t="s">
        <v>5829</v>
      </c>
      <c r="L2979" s="3" t="s">
        <v>5829</v>
      </c>
      <c r="N2979" s="5" t="s">
        <v>31</v>
      </c>
      <c r="Q2979" s="3" t="s">
        <v>5827</v>
      </c>
      <c r="R2979" s="3">
        <v>1371</v>
      </c>
      <c r="S2979" s="3">
        <v>456</v>
      </c>
    </row>
    <row r="2980" spans="1:20" x14ac:dyDescent="0.35">
      <c r="A2980" s="2" t="s">
        <v>11</v>
      </c>
      <c r="B2980" s="3" t="s">
        <v>12</v>
      </c>
      <c r="C2980" s="3" t="s">
        <v>13</v>
      </c>
      <c r="D2980" s="3" t="s">
        <v>14</v>
      </c>
      <c r="E2980" s="3" t="s">
        <v>3</v>
      </c>
      <c r="G2980" s="3" t="s">
        <v>15</v>
      </c>
      <c r="H2980" s="3">
        <v>1600274</v>
      </c>
      <c r="I2980" s="3">
        <v>1601257</v>
      </c>
      <c r="J2980" s="3" t="s">
        <v>28</v>
      </c>
      <c r="Q2980" s="3" t="s">
        <v>5830</v>
      </c>
      <c r="R2980" s="3">
        <v>984</v>
      </c>
      <c r="T2980" s="3" t="s">
        <v>5831</v>
      </c>
    </row>
    <row r="2981" spans="1:20" x14ac:dyDescent="0.35">
      <c r="A2981" s="2" t="s">
        <v>20</v>
      </c>
      <c r="B2981" s="3" t="s">
        <v>21</v>
      </c>
      <c r="C2981" s="3" t="s">
        <v>13</v>
      </c>
      <c r="D2981" s="3" t="s">
        <v>14</v>
      </c>
      <c r="E2981" s="3" t="s">
        <v>3</v>
      </c>
      <c r="G2981" s="3" t="s">
        <v>15</v>
      </c>
      <c r="H2981" s="3">
        <v>1600274</v>
      </c>
      <c r="I2981" s="3">
        <v>1601257</v>
      </c>
      <c r="J2981" s="3" t="s">
        <v>28</v>
      </c>
      <c r="K2981" s="3" t="s">
        <v>5832</v>
      </c>
      <c r="L2981" s="3" t="s">
        <v>5832</v>
      </c>
      <c r="N2981" s="5" t="s">
        <v>5833</v>
      </c>
      <c r="Q2981" s="3" t="s">
        <v>5830</v>
      </c>
      <c r="R2981" s="3">
        <v>984</v>
      </c>
      <c r="S2981" s="3">
        <v>327</v>
      </c>
    </row>
    <row r="2982" spans="1:20" x14ac:dyDescent="0.35">
      <c r="A2982" s="2" t="s">
        <v>11</v>
      </c>
      <c r="B2982" s="3" t="s">
        <v>12</v>
      </c>
      <c r="C2982" s="3" t="s">
        <v>13</v>
      </c>
      <c r="D2982" s="3" t="s">
        <v>14</v>
      </c>
      <c r="E2982" s="3" t="s">
        <v>3</v>
      </c>
      <c r="G2982" s="3" t="s">
        <v>15</v>
      </c>
      <c r="H2982" s="3">
        <v>1601378</v>
      </c>
      <c r="I2982" s="3">
        <v>1602604</v>
      </c>
      <c r="J2982" s="3" t="s">
        <v>16</v>
      </c>
      <c r="Q2982" s="3" t="s">
        <v>5834</v>
      </c>
      <c r="R2982" s="3">
        <v>1227</v>
      </c>
      <c r="T2982" s="3" t="s">
        <v>5835</v>
      </c>
    </row>
    <row r="2983" spans="1:20" x14ac:dyDescent="0.35">
      <c r="A2983" s="2" t="s">
        <v>20</v>
      </c>
      <c r="B2983" s="3" t="s">
        <v>21</v>
      </c>
      <c r="C2983" s="3" t="s">
        <v>13</v>
      </c>
      <c r="D2983" s="3" t="s">
        <v>14</v>
      </c>
      <c r="E2983" s="3" t="s">
        <v>3</v>
      </c>
      <c r="G2983" s="3" t="s">
        <v>15</v>
      </c>
      <c r="H2983" s="3">
        <v>1601378</v>
      </c>
      <c r="I2983" s="3">
        <v>1602604</v>
      </c>
      <c r="J2983" s="3" t="s">
        <v>16</v>
      </c>
      <c r="K2983" s="3" t="s">
        <v>5836</v>
      </c>
      <c r="L2983" s="3" t="s">
        <v>5836</v>
      </c>
      <c r="N2983" s="5" t="s">
        <v>5837</v>
      </c>
      <c r="Q2983" s="3" t="s">
        <v>5834</v>
      </c>
      <c r="R2983" s="3">
        <v>1227</v>
      </c>
      <c r="S2983" s="3">
        <v>408</v>
      </c>
    </row>
    <row r="2984" spans="1:20" x14ac:dyDescent="0.35">
      <c r="A2984" s="2" t="s">
        <v>11</v>
      </c>
      <c r="B2984" s="3" t="s">
        <v>12</v>
      </c>
      <c r="C2984" s="3" t="s">
        <v>13</v>
      </c>
      <c r="D2984" s="3" t="s">
        <v>14</v>
      </c>
      <c r="E2984" s="3" t="s">
        <v>3</v>
      </c>
      <c r="G2984" s="3" t="s">
        <v>15</v>
      </c>
      <c r="H2984" s="3">
        <v>1602677</v>
      </c>
      <c r="I2984" s="3">
        <v>1604092</v>
      </c>
      <c r="J2984" s="3" t="s">
        <v>16</v>
      </c>
      <c r="O2984" s="2" t="s">
        <v>5838</v>
      </c>
      <c r="Q2984" s="3" t="s">
        <v>5839</v>
      </c>
      <c r="R2984" s="3">
        <v>1416</v>
      </c>
      <c r="T2984" s="3" t="s">
        <v>5840</v>
      </c>
    </row>
    <row r="2985" spans="1:20" x14ac:dyDescent="0.35">
      <c r="A2985" s="2" t="s">
        <v>20</v>
      </c>
      <c r="B2985" s="3" t="s">
        <v>21</v>
      </c>
      <c r="C2985" s="3" t="s">
        <v>13</v>
      </c>
      <c r="D2985" s="3" t="s">
        <v>14</v>
      </c>
      <c r="E2985" s="3" t="s">
        <v>3</v>
      </c>
      <c r="G2985" s="3" t="s">
        <v>15</v>
      </c>
      <c r="H2985" s="3">
        <v>1602677</v>
      </c>
      <c r="I2985" s="3">
        <v>1604092</v>
      </c>
      <c r="J2985" s="3" t="s">
        <v>16</v>
      </c>
      <c r="K2985" s="3" t="s">
        <v>5841</v>
      </c>
      <c r="L2985" s="3" t="s">
        <v>5841</v>
      </c>
      <c r="N2985" s="5" t="s">
        <v>5842</v>
      </c>
      <c r="O2985" s="2" t="s">
        <v>5838</v>
      </c>
      <c r="Q2985" s="3" t="s">
        <v>5839</v>
      </c>
      <c r="R2985" s="3">
        <v>1416</v>
      </c>
      <c r="S2985" s="3">
        <v>471</v>
      </c>
    </row>
    <row r="2986" spans="1:20" x14ac:dyDescent="0.35">
      <c r="A2986" s="2" t="s">
        <v>11</v>
      </c>
      <c r="B2986" s="3" t="s">
        <v>12</v>
      </c>
      <c r="C2986" s="3" t="s">
        <v>13</v>
      </c>
      <c r="D2986" s="3" t="s">
        <v>14</v>
      </c>
      <c r="E2986" s="3" t="s">
        <v>3</v>
      </c>
      <c r="G2986" s="3" t="s">
        <v>15</v>
      </c>
      <c r="H2986" s="3">
        <v>1604187</v>
      </c>
      <c r="I2986" s="3">
        <v>1604267</v>
      </c>
      <c r="J2986" s="3" t="s">
        <v>16</v>
      </c>
      <c r="O2986" s="2" t="s">
        <v>5843</v>
      </c>
      <c r="Q2986" s="3" t="s">
        <v>5844</v>
      </c>
      <c r="R2986" s="3">
        <v>81</v>
      </c>
    </row>
    <row r="2987" spans="1:20" x14ac:dyDescent="0.35">
      <c r="A2987" s="2" t="s">
        <v>20</v>
      </c>
      <c r="B2987" s="3" t="s">
        <v>21</v>
      </c>
      <c r="C2987" s="3" t="s">
        <v>13</v>
      </c>
      <c r="D2987" s="3" t="s">
        <v>14</v>
      </c>
      <c r="E2987" s="3" t="s">
        <v>3</v>
      </c>
      <c r="G2987" s="3" t="s">
        <v>15</v>
      </c>
      <c r="H2987" s="3">
        <v>1604187</v>
      </c>
      <c r="I2987" s="3">
        <v>1604267</v>
      </c>
      <c r="J2987" s="3" t="s">
        <v>16</v>
      </c>
      <c r="K2987" s="3" t="s">
        <v>5845</v>
      </c>
      <c r="L2987" s="3" t="s">
        <v>5845</v>
      </c>
      <c r="N2987" s="5" t="s">
        <v>5846</v>
      </c>
      <c r="O2987" s="2" t="s">
        <v>5843</v>
      </c>
      <c r="Q2987" s="3" t="s">
        <v>5844</v>
      </c>
      <c r="R2987" s="3">
        <v>81</v>
      </c>
      <c r="S2987" s="3">
        <v>26</v>
      </c>
    </row>
    <row r="2988" spans="1:20" x14ac:dyDescent="0.35">
      <c r="A2988" s="2" t="s">
        <v>11</v>
      </c>
      <c r="B2988" s="3" t="s">
        <v>12</v>
      </c>
      <c r="C2988" s="3" t="s">
        <v>13</v>
      </c>
      <c r="D2988" s="3" t="s">
        <v>14</v>
      </c>
      <c r="E2988" s="3" t="s">
        <v>3</v>
      </c>
      <c r="G2988" s="3" t="s">
        <v>15</v>
      </c>
      <c r="H2988" s="3">
        <v>1604667</v>
      </c>
      <c r="I2988" s="3">
        <v>1604918</v>
      </c>
      <c r="J2988" s="3" t="s">
        <v>28</v>
      </c>
      <c r="Q2988" s="3" t="s">
        <v>5847</v>
      </c>
      <c r="R2988" s="3">
        <v>252</v>
      </c>
      <c r="T2988" s="3" t="s">
        <v>5848</v>
      </c>
    </row>
    <row r="2989" spans="1:20" x14ac:dyDescent="0.35">
      <c r="A2989" s="2" t="s">
        <v>20</v>
      </c>
      <c r="B2989" s="3" t="s">
        <v>21</v>
      </c>
      <c r="C2989" s="3" t="s">
        <v>13</v>
      </c>
      <c r="D2989" s="3" t="s">
        <v>14</v>
      </c>
      <c r="E2989" s="3" t="s">
        <v>3</v>
      </c>
      <c r="G2989" s="3" t="s">
        <v>15</v>
      </c>
      <c r="H2989" s="3">
        <v>1604667</v>
      </c>
      <c r="I2989" s="3">
        <v>1604918</v>
      </c>
      <c r="J2989" s="3" t="s">
        <v>28</v>
      </c>
      <c r="K2989" s="3" t="s">
        <v>5849</v>
      </c>
      <c r="L2989" s="3" t="s">
        <v>5849</v>
      </c>
      <c r="N2989" s="5" t="s">
        <v>5850</v>
      </c>
      <c r="Q2989" s="3" t="s">
        <v>5847</v>
      </c>
      <c r="R2989" s="3">
        <v>252</v>
      </c>
      <c r="S2989" s="3">
        <v>83</v>
      </c>
    </row>
    <row r="2990" spans="1:20" x14ac:dyDescent="0.35">
      <c r="A2990" s="2" t="s">
        <v>11</v>
      </c>
      <c r="B2990" s="3" t="s">
        <v>12</v>
      </c>
      <c r="C2990" s="3" t="s">
        <v>13</v>
      </c>
      <c r="D2990" s="3" t="s">
        <v>14</v>
      </c>
      <c r="E2990" s="3" t="s">
        <v>3</v>
      </c>
      <c r="G2990" s="3" t="s">
        <v>15</v>
      </c>
      <c r="H2990" s="3">
        <v>1604938</v>
      </c>
      <c r="I2990" s="3">
        <v>1606746</v>
      </c>
      <c r="J2990" s="3" t="s">
        <v>28</v>
      </c>
      <c r="O2990" s="2" t="s">
        <v>5851</v>
      </c>
      <c r="Q2990" s="3" t="s">
        <v>5852</v>
      </c>
      <c r="R2990" s="3">
        <v>1809</v>
      </c>
      <c r="T2990" s="3" t="s">
        <v>5853</v>
      </c>
    </row>
    <row r="2991" spans="1:20" x14ac:dyDescent="0.35">
      <c r="A2991" s="2" t="s">
        <v>20</v>
      </c>
      <c r="B2991" s="3" t="s">
        <v>21</v>
      </c>
      <c r="C2991" s="3" t="s">
        <v>13</v>
      </c>
      <c r="D2991" s="3" t="s">
        <v>14</v>
      </c>
      <c r="E2991" s="3" t="s">
        <v>3</v>
      </c>
      <c r="G2991" s="3" t="s">
        <v>15</v>
      </c>
      <c r="H2991" s="3">
        <v>1604938</v>
      </c>
      <c r="I2991" s="3">
        <v>1606746</v>
      </c>
      <c r="J2991" s="3" t="s">
        <v>28</v>
      </c>
      <c r="K2991" s="3" t="s">
        <v>5854</v>
      </c>
      <c r="L2991" s="3" t="s">
        <v>5854</v>
      </c>
      <c r="N2991" s="5" t="s">
        <v>5855</v>
      </c>
      <c r="O2991" s="2" t="s">
        <v>5851</v>
      </c>
      <c r="Q2991" s="3" t="s">
        <v>5852</v>
      </c>
      <c r="R2991" s="3">
        <v>1809</v>
      </c>
      <c r="S2991" s="3">
        <v>602</v>
      </c>
    </row>
    <row r="2992" spans="1:20" x14ac:dyDescent="0.35">
      <c r="A2992" s="2" t="s">
        <v>11</v>
      </c>
      <c r="B2992" s="3" t="s">
        <v>12</v>
      </c>
      <c r="C2992" s="3" t="s">
        <v>13</v>
      </c>
      <c r="D2992" s="3" t="s">
        <v>14</v>
      </c>
      <c r="E2992" s="3" t="s">
        <v>3</v>
      </c>
      <c r="G2992" s="3" t="s">
        <v>15</v>
      </c>
      <c r="H2992" s="3">
        <v>1606757</v>
      </c>
      <c r="I2992" s="3">
        <v>1608061</v>
      </c>
      <c r="J2992" s="3" t="s">
        <v>28</v>
      </c>
      <c r="Q2992" s="3" t="s">
        <v>5856</v>
      </c>
      <c r="R2992" s="3">
        <v>1305</v>
      </c>
      <c r="T2992" s="3" t="s">
        <v>5857</v>
      </c>
    </row>
    <row r="2993" spans="1:20" x14ac:dyDescent="0.35">
      <c r="A2993" s="2" t="s">
        <v>20</v>
      </c>
      <c r="B2993" s="3" t="s">
        <v>21</v>
      </c>
      <c r="C2993" s="3" t="s">
        <v>13</v>
      </c>
      <c r="D2993" s="3" t="s">
        <v>14</v>
      </c>
      <c r="E2993" s="3" t="s">
        <v>3</v>
      </c>
      <c r="G2993" s="3" t="s">
        <v>15</v>
      </c>
      <c r="H2993" s="3">
        <v>1606757</v>
      </c>
      <c r="I2993" s="3">
        <v>1608061</v>
      </c>
      <c r="J2993" s="3" t="s">
        <v>28</v>
      </c>
      <c r="K2993" s="3" t="s">
        <v>5858</v>
      </c>
      <c r="L2993" s="3" t="s">
        <v>5858</v>
      </c>
      <c r="N2993" s="5" t="s">
        <v>5859</v>
      </c>
      <c r="Q2993" s="3" t="s">
        <v>5856</v>
      </c>
      <c r="R2993" s="3">
        <v>1305</v>
      </c>
      <c r="S2993" s="3">
        <v>434</v>
      </c>
    </row>
    <row r="2994" spans="1:20" x14ac:dyDescent="0.35">
      <c r="A2994" s="2" t="s">
        <v>11</v>
      </c>
      <c r="B2994" s="3" t="s">
        <v>12</v>
      </c>
      <c r="C2994" s="3" t="s">
        <v>13</v>
      </c>
      <c r="D2994" s="3" t="s">
        <v>14</v>
      </c>
      <c r="E2994" s="3" t="s">
        <v>3</v>
      </c>
      <c r="G2994" s="3" t="s">
        <v>15</v>
      </c>
      <c r="H2994" s="3">
        <v>1608184</v>
      </c>
      <c r="I2994" s="3">
        <v>1609434</v>
      </c>
      <c r="J2994" s="3" t="s">
        <v>16</v>
      </c>
      <c r="O2994" s="2" t="s">
        <v>5860</v>
      </c>
      <c r="Q2994" s="3" t="s">
        <v>5861</v>
      </c>
      <c r="R2994" s="3">
        <v>1251</v>
      </c>
      <c r="T2994" s="3" t="s">
        <v>5862</v>
      </c>
    </row>
    <row r="2995" spans="1:20" x14ac:dyDescent="0.35">
      <c r="A2995" s="2" t="s">
        <v>20</v>
      </c>
      <c r="B2995" s="3" t="s">
        <v>21</v>
      </c>
      <c r="C2995" s="3" t="s">
        <v>13</v>
      </c>
      <c r="D2995" s="3" t="s">
        <v>14</v>
      </c>
      <c r="E2995" s="3" t="s">
        <v>3</v>
      </c>
      <c r="G2995" s="3" t="s">
        <v>15</v>
      </c>
      <c r="H2995" s="3">
        <v>1608184</v>
      </c>
      <c r="I2995" s="3">
        <v>1609434</v>
      </c>
      <c r="J2995" s="3" t="s">
        <v>16</v>
      </c>
      <c r="K2995" s="3" t="s">
        <v>5863</v>
      </c>
      <c r="L2995" s="3" t="s">
        <v>5863</v>
      </c>
      <c r="N2995" s="5" t="s">
        <v>5864</v>
      </c>
      <c r="O2995" s="2" t="s">
        <v>5860</v>
      </c>
      <c r="Q2995" s="3" t="s">
        <v>5861</v>
      </c>
      <c r="R2995" s="3">
        <v>1251</v>
      </c>
      <c r="S2995" s="3">
        <v>416</v>
      </c>
    </row>
    <row r="2996" spans="1:20" x14ac:dyDescent="0.35">
      <c r="A2996" s="2" t="s">
        <v>11</v>
      </c>
      <c r="B2996" s="3" t="s">
        <v>12</v>
      </c>
      <c r="C2996" s="3" t="s">
        <v>13</v>
      </c>
      <c r="D2996" s="3" t="s">
        <v>14</v>
      </c>
      <c r="E2996" s="3" t="s">
        <v>3</v>
      </c>
      <c r="G2996" s="3" t="s">
        <v>15</v>
      </c>
      <c r="H2996" s="3">
        <v>1609686</v>
      </c>
      <c r="I2996" s="3">
        <v>1609994</v>
      </c>
      <c r="J2996" s="3" t="s">
        <v>28</v>
      </c>
      <c r="Q2996" s="3" t="s">
        <v>5865</v>
      </c>
      <c r="R2996" s="3">
        <v>309</v>
      </c>
      <c r="T2996" s="3" t="s">
        <v>5866</v>
      </c>
    </row>
    <row r="2997" spans="1:20" x14ac:dyDescent="0.35">
      <c r="A2997" s="2" t="s">
        <v>20</v>
      </c>
      <c r="B2997" s="3" t="s">
        <v>21</v>
      </c>
      <c r="C2997" s="3" t="s">
        <v>13</v>
      </c>
      <c r="D2997" s="3" t="s">
        <v>14</v>
      </c>
      <c r="E2997" s="3" t="s">
        <v>3</v>
      </c>
      <c r="G2997" s="3" t="s">
        <v>15</v>
      </c>
      <c r="H2997" s="3">
        <v>1609686</v>
      </c>
      <c r="I2997" s="3">
        <v>1609994</v>
      </c>
      <c r="J2997" s="3" t="s">
        <v>28</v>
      </c>
      <c r="K2997" s="3" t="s">
        <v>5867</v>
      </c>
      <c r="L2997" s="3" t="s">
        <v>5867</v>
      </c>
      <c r="N2997" s="5" t="s">
        <v>5868</v>
      </c>
      <c r="Q2997" s="3" t="s">
        <v>5865</v>
      </c>
      <c r="R2997" s="3">
        <v>309</v>
      </c>
      <c r="S2997" s="3">
        <v>102</v>
      </c>
    </row>
    <row r="2998" spans="1:20" x14ac:dyDescent="0.35">
      <c r="A2998" s="2" t="s">
        <v>11</v>
      </c>
      <c r="B2998" s="3" t="s">
        <v>12</v>
      </c>
      <c r="C2998" s="3" t="s">
        <v>13</v>
      </c>
      <c r="D2998" s="3" t="s">
        <v>14</v>
      </c>
      <c r="E2998" s="3" t="s">
        <v>3</v>
      </c>
      <c r="G2998" s="3" t="s">
        <v>15</v>
      </c>
      <c r="H2998" s="3">
        <v>1610008</v>
      </c>
      <c r="I2998" s="3">
        <v>1610880</v>
      </c>
      <c r="J2998" s="3" t="s">
        <v>28</v>
      </c>
      <c r="Q2998" s="3" t="s">
        <v>5869</v>
      </c>
      <c r="R2998" s="3">
        <v>873</v>
      </c>
      <c r="T2998" s="3" t="s">
        <v>5870</v>
      </c>
    </row>
    <row r="2999" spans="1:20" x14ac:dyDescent="0.35">
      <c r="A2999" s="2" t="s">
        <v>20</v>
      </c>
      <c r="B2999" s="3" t="s">
        <v>21</v>
      </c>
      <c r="C2999" s="3" t="s">
        <v>13</v>
      </c>
      <c r="D2999" s="3" t="s">
        <v>14</v>
      </c>
      <c r="E2999" s="3" t="s">
        <v>3</v>
      </c>
      <c r="G2999" s="3" t="s">
        <v>15</v>
      </c>
      <c r="H2999" s="3">
        <v>1610008</v>
      </c>
      <c r="I2999" s="3">
        <v>1610880</v>
      </c>
      <c r="J2999" s="3" t="s">
        <v>28</v>
      </c>
      <c r="K2999" s="3" t="s">
        <v>5871</v>
      </c>
      <c r="L2999" s="3" t="s">
        <v>5871</v>
      </c>
      <c r="N2999" s="5" t="s">
        <v>5872</v>
      </c>
      <c r="Q2999" s="3" t="s">
        <v>5869</v>
      </c>
      <c r="R2999" s="3">
        <v>873</v>
      </c>
      <c r="S2999" s="3">
        <v>290</v>
      </c>
    </row>
    <row r="3000" spans="1:20" x14ac:dyDescent="0.35">
      <c r="A3000" s="2" t="s">
        <v>11</v>
      </c>
      <c r="B3000" s="3" t="s">
        <v>12</v>
      </c>
      <c r="C3000" s="3" t="s">
        <v>13</v>
      </c>
      <c r="D3000" s="3" t="s">
        <v>14</v>
      </c>
      <c r="E3000" s="3" t="s">
        <v>3</v>
      </c>
      <c r="G3000" s="3" t="s">
        <v>15</v>
      </c>
      <c r="H3000" s="3">
        <v>1610912</v>
      </c>
      <c r="I3000" s="3">
        <v>1612768</v>
      </c>
      <c r="J3000" s="3" t="s">
        <v>28</v>
      </c>
      <c r="O3000" s="2" t="s">
        <v>5873</v>
      </c>
      <c r="Q3000" s="3" t="s">
        <v>5874</v>
      </c>
      <c r="R3000" s="3">
        <v>1857</v>
      </c>
      <c r="T3000" s="3" t="s">
        <v>5875</v>
      </c>
    </row>
    <row r="3001" spans="1:20" x14ac:dyDescent="0.35">
      <c r="A3001" s="2" t="s">
        <v>20</v>
      </c>
      <c r="B3001" s="3" t="s">
        <v>21</v>
      </c>
      <c r="C3001" s="3" t="s">
        <v>13</v>
      </c>
      <c r="D3001" s="3" t="s">
        <v>14</v>
      </c>
      <c r="E3001" s="3" t="s">
        <v>3</v>
      </c>
      <c r="G3001" s="3" t="s">
        <v>15</v>
      </c>
      <c r="H3001" s="3">
        <v>1610912</v>
      </c>
      <c r="I3001" s="3">
        <v>1612768</v>
      </c>
      <c r="J3001" s="3" t="s">
        <v>28</v>
      </c>
      <c r="K3001" s="3" t="s">
        <v>5876</v>
      </c>
      <c r="L3001" s="3" t="s">
        <v>5876</v>
      </c>
      <c r="N3001" s="5" t="s">
        <v>5877</v>
      </c>
      <c r="O3001" s="2" t="s">
        <v>5873</v>
      </c>
      <c r="Q3001" s="3" t="s">
        <v>5874</v>
      </c>
      <c r="R3001" s="3">
        <v>1857</v>
      </c>
      <c r="S3001" s="3">
        <v>618</v>
      </c>
    </row>
    <row r="3002" spans="1:20" x14ac:dyDescent="0.35">
      <c r="A3002" s="2" t="s">
        <v>11</v>
      </c>
      <c r="B3002" s="3" t="s">
        <v>12</v>
      </c>
      <c r="C3002" s="3" t="s">
        <v>13</v>
      </c>
      <c r="D3002" s="3" t="s">
        <v>14</v>
      </c>
      <c r="E3002" s="3" t="s">
        <v>3</v>
      </c>
      <c r="G3002" s="3" t="s">
        <v>15</v>
      </c>
      <c r="H3002" s="3">
        <v>1612867</v>
      </c>
      <c r="I3002" s="3">
        <v>1615284</v>
      </c>
      <c r="J3002" s="3" t="s">
        <v>16</v>
      </c>
      <c r="Q3002" s="3" t="s">
        <v>5878</v>
      </c>
      <c r="R3002" s="3">
        <v>2418</v>
      </c>
      <c r="T3002" s="3" t="s">
        <v>5879</v>
      </c>
    </row>
    <row r="3003" spans="1:20" x14ac:dyDescent="0.35">
      <c r="A3003" s="2" t="s">
        <v>20</v>
      </c>
      <c r="B3003" s="3" t="s">
        <v>21</v>
      </c>
      <c r="C3003" s="3" t="s">
        <v>13</v>
      </c>
      <c r="D3003" s="3" t="s">
        <v>14</v>
      </c>
      <c r="E3003" s="3" t="s">
        <v>3</v>
      </c>
      <c r="G3003" s="3" t="s">
        <v>15</v>
      </c>
      <c r="H3003" s="3">
        <v>1612867</v>
      </c>
      <c r="I3003" s="3">
        <v>1615284</v>
      </c>
      <c r="J3003" s="3" t="s">
        <v>16</v>
      </c>
      <c r="K3003" s="3" t="s">
        <v>5880</v>
      </c>
      <c r="L3003" s="3" t="s">
        <v>5880</v>
      </c>
      <c r="N3003" s="5" t="s">
        <v>190</v>
      </c>
      <c r="Q3003" s="3" t="s">
        <v>5878</v>
      </c>
      <c r="R3003" s="3">
        <v>2418</v>
      </c>
      <c r="S3003" s="3">
        <v>805</v>
      </c>
    </row>
    <row r="3004" spans="1:20" x14ac:dyDescent="0.35">
      <c r="A3004" s="2" t="s">
        <v>11</v>
      </c>
      <c r="B3004" s="3" t="s">
        <v>12</v>
      </c>
      <c r="C3004" s="3" t="s">
        <v>13</v>
      </c>
      <c r="D3004" s="3" t="s">
        <v>14</v>
      </c>
      <c r="E3004" s="3" t="s">
        <v>3</v>
      </c>
      <c r="G3004" s="3" t="s">
        <v>15</v>
      </c>
      <c r="H3004" s="3">
        <v>1615496</v>
      </c>
      <c r="I3004" s="3">
        <v>1616308</v>
      </c>
      <c r="J3004" s="3" t="s">
        <v>16</v>
      </c>
      <c r="Q3004" s="3" t="s">
        <v>5881</v>
      </c>
      <c r="R3004" s="3">
        <v>813</v>
      </c>
      <c r="T3004" s="3" t="s">
        <v>5882</v>
      </c>
    </row>
    <row r="3005" spans="1:20" x14ac:dyDescent="0.35">
      <c r="A3005" s="2" t="s">
        <v>20</v>
      </c>
      <c r="B3005" s="3" t="s">
        <v>21</v>
      </c>
      <c r="C3005" s="3" t="s">
        <v>13</v>
      </c>
      <c r="D3005" s="3" t="s">
        <v>14</v>
      </c>
      <c r="E3005" s="3" t="s">
        <v>3</v>
      </c>
      <c r="G3005" s="3" t="s">
        <v>15</v>
      </c>
      <c r="H3005" s="3">
        <v>1615496</v>
      </c>
      <c r="I3005" s="3">
        <v>1616308</v>
      </c>
      <c r="J3005" s="3" t="s">
        <v>16</v>
      </c>
      <c r="K3005" s="3" t="s">
        <v>5883</v>
      </c>
      <c r="L3005" s="3" t="s">
        <v>5883</v>
      </c>
      <c r="N3005" s="5" t="s">
        <v>5884</v>
      </c>
      <c r="Q3005" s="3" t="s">
        <v>5881</v>
      </c>
      <c r="R3005" s="3">
        <v>813</v>
      </c>
      <c r="S3005" s="3">
        <v>270</v>
      </c>
    </row>
    <row r="3006" spans="1:20" x14ac:dyDescent="0.35">
      <c r="A3006" s="2" t="s">
        <v>11</v>
      </c>
      <c r="B3006" s="3" t="s">
        <v>12</v>
      </c>
      <c r="C3006" s="3" t="s">
        <v>13</v>
      </c>
      <c r="D3006" s="3" t="s">
        <v>14</v>
      </c>
      <c r="E3006" s="3" t="s">
        <v>3</v>
      </c>
      <c r="G3006" s="3" t="s">
        <v>15</v>
      </c>
      <c r="H3006" s="3">
        <v>1616386</v>
      </c>
      <c r="I3006" s="3">
        <v>1617180</v>
      </c>
      <c r="J3006" s="3" t="s">
        <v>16</v>
      </c>
      <c r="Q3006" s="3" t="s">
        <v>5885</v>
      </c>
      <c r="R3006" s="3">
        <v>795</v>
      </c>
      <c r="T3006" s="3" t="s">
        <v>5886</v>
      </c>
    </row>
    <row r="3007" spans="1:20" x14ac:dyDescent="0.35">
      <c r="A3007" s="2" t="s">
        <v>20</v>
      </c>
      <c r="B3007" s="3" t="s">
        <v>21</v>
      </c>
      <c r="C3007" s="3" t="s">
        <v>13</v>
      </c>
      <c r="D3007" s="3" t="s">
        <v>14</v>
      </c>
      <c r="E3007" s="3" t="s">
        <v>3</v>
      </c>
      <c r="G3007" s="3" t="s">
        <v>15</v>
      </c>
      <c r="H3007" s="3">
        <v>1616386</v>
      </c>
      <c r="I3007" s="3">
        <v>1617180</v>
      </c>
      <c r="J3007" s="3" t="s">
        <v>16</v>
      </c>
      <c r="K3007" s="3" t="s">
        <v>5887</v>
      </c>
      <c r="L3007" s="3" t="s">
        <v>5887</v>
      </c>
      <c r="N3007" s="5" t="s">
        <v>5888</v>
      </c>
      <c r="Q3007" s="3" t="s">
        <v>5885</v>
      </c>
      <c r="R3007" s="3">
        <v>795</v>
      </c>
      <c r="S3007" s="3">
        <v>264</v>
      </c>
    </row>
    <row r="3008" spans="1:20" x14ac:dyDescent="0.35">
      <c r="A3008" s="2" t="s">
        <v>11</v>
      </c>
      <c r="B3008" s="3" t="s">
        <v>12</v>
      </c>
      <c r="C3008" s="3" t="s">
        <v>13</v>
      </c>
      <c r="D3008" s="3" t="s">
        <v>14</v>
      </c>
      <c r="E3008" s="3" t="s">
        <v>3</v>
      </c>
      <c r="G3008" s="3" t="s">
        <v>15</v>
      </c>
      <c r="H3008" s="3">
        <v>1617208</v>
      </c>
      <c r="I3008" s="3">
        <v>1618221</v>
      </c>
      <c r="J3008" s="3" t="s">
        <v>16</v>
      </c>
      <c r="Q3008" s="3" t="s">
        <v>5889</v>
      </c>
      <c r="R3008" s="3">
        <v>1014</v>
      </c>
      <c r="T3008" s="3" t="s">
        <v>5890</v>
      </c>
    </row>
    <row r="3009" spans="1:20" x14ac:dyDescent="0.35">
      <c r="A3009" s="2" t="s">
        <v>20</v>
      </c>
      <c r="B3009" s="3" t="s">
        <v>21</v>
      </c>
      <c r="C3009" s="3" t="s">
        <v>13</v>
      </c>
      <c r="D3009" s="3" t="s">
        <v>14</v>
      </c>
      <c r="E3009" s="3" t="s">
        <v>3</v>
      </c>
      <c r="G3009" s="3" t="s">
        <v>15</v>
      </c>
      <c r="H3009" s="3">
        <v>1617208</v>
      </c>
      <c r="I3009" s="3">
        <v>1618221</v>
      </c>
      <c r="J3009" s="3" t="s">
        <v>16</v>
      </c>
      <c r="K3009" s="3" t="s">
        <v>5891</v>
      </c>
      <c r="L3009" s="3" t="s">
        <v>5891</v>
      </c>
      <c r="N3009" s="5" t="s">
        <v>5892</v>
      </c>
      <c r="Q3009" s="3" t="s">
        <v>5889</v>
      </c>
      <c r="R3009" s="3">
        <v>1014</v>
      </c>
      <c r="S3009" s="3">
        <v>337</v>
      </c>
    </row>
    <row r="3010" spans="1:20" x14ac:dyDescent="0.35">
      <c r="A3010" s="2" t="s">
        <v>11</v>
      </c>
      <c r="B3010" s="3" t="s">
        <v>12</v>
      </c>
      <c r="C3010" s="3" t="s">
        <v>13</v>
      </c>
      <c r="D3010" s="3" t="s">
        <v>14</v>
      </c>
      <c r="E3010" s="3" t="s">
        <v>3</v>
      </c>
      <c r="G3010" s="3" t="s">
        <v>15</v>
      </c>
      <c r="H3010" s="3">
        <v>1618327</v>
      </c>
      <c r="I3010" s="3">
        <v>1618839</v>
      </c>
      <c r="J3010" s="3" t="s">
        <v>16</v>
      </c>
      <c r="Q3010" s="3" t="s">
        <v>5893</v>
      </c>
      <c r="R3010" s="3">
        <v>513</v>
      </c>
      <c r="T3010" s="3" t="s">
        <v>5894</v>
      </c>
    </row>
    <row r="3011" spans="1:20" x14ac:dyDescent="0.35">
      <c r="A3011" s="2" t="s">
        <v>20</v>
      </c>
      <c r="B3011" s="3" t="s">
        <v>21</v>
      </c>
      <c r="C3011" s="3" t="s">
        <v>13</v>
      </c>
      <c r="D3011" s="3" t="s">
        <v>14</v>
      </c>
      <c r="E3011" s="3" t="s">
        <v>3</v>
      </c>
      <c r="G3011" s="3" t="s">
        <v>15</v>
      </c>
      <c r="H3011" s="3">
        <v>1618327</v>
      </c>
      <c r="I3011" s="3">
        <v>1618839</v>
      </c>
      <c r="J3011" s="3" t="s">
        <v>16</v>
      </c>
      <c r="K3011" s="3" t="s">
        <v>5895</v>
      </c>
      <c r="L3011" s="3" t="s">
        <v>5895</v>
      </c>
      <c r="N3011" s="5" t="s">
        <v>5896</v>
      </c>
      <c r="Q3011" s="3" t="s">
        <v>5893</v>
      </c>
      <c r="R3011" s="3">
        <v>513</v>
      </c>
      <c r="S3011" s="3">
        <v>170</v>
      </c>
    </row>
    <row r="3012" spans="1:20" x14ac:dyDescent="0.35">
      <c r="A3012" s="2" t="s">
        <v>11</v>
      </c>
      <c r="B3012" s="3" t="s">
        <v>12</v>
      </c>
      <c r="C3012" s="3" t="s">
        <v>13</v>
      </c>
      <c r="D3012" s="3" t="s">
        <v>14</v>
      </c>
      <c r="E3012" s="3" t="s">
        <v>3</v>
      </c>
      <c r="G3012" s="3" t="s">
        <v>15</v>
      </c>
      <c r="H3012" s="3">
        <v>1618857</v>
      </c>
      <c r="I3012" s="3">
        <v>1619297</v>
      </c>
      <c r="J3012" s="3" t="s">
        <v>16</v>
      </c>
      <c r="Q3012" s="3" t="s">
        <v>5897</v>
      </c>
      <c r="R3012" s="3">
        <v>441</v>
      </c>
      <c r="T3012" s="3" t="s">
        <v>5898</v>
      </c>
    </row>
    <row r="3013" spans="1:20" x14ac:dyDescent="0.35">
      <c r="A3013" s="2" t="s">
        <v>20</v>
      </c>
      <c r="B3013" s="3" t="s">
        <v>21</v>
      </c>
      <c r="C3013" s="3" t="s">
        <v>13</v>
      </c>
      <c r="D3013" s="3" t="s">
        <v>14</v>
      </c>
      <c r="E3013" s="3" t="s">
        <v>3</v>
      </c>
      <c r="G3013" s="3" t="s">
        <v>15</v>
      </c>
      <c r="H3013" s="3">
        <v>1618857</v>
      </c>
      <c r="I3013" s="3">
        <v>1619297</v>
      </c>
      <c r="J3013" s="3" t="s">
        <v>16</v>
      </c>
      <c r="K3013" s="3" t="s">
        <v>5899</v>
      </c>
      <c r="L3013" s="3" t="s">
        <v>5899</v>
      </c>
      <c r="N3013" s="5" t="s">
        <v>5900</v>
      </c>
      <c r="Q3013" s="3" t="s">
        <v>5897</v>
      </c>
      <c r="R3013" s="3">
        <v>441</v>
      </c>
      <c r="S3013" s="3">
        <v>146</v>
      </c>
    </row>
    <row r="3014" spans="1:20" x14ac:dyDescent="0.35">
      <c r="A3014" s="2" t="s">
        <v>11</v>
      </c>
      <c r="B3014" s="3" t="s">
        <v>12</v>
      </c>
      <c r="C3014" s="3" t="s">
        <v>13</v>
      </c>
      <c r="D3014" s="3" t="s">
        <v>14</v>
      </c>
      <c r="E3014" s="3" t="s">
        <v>3</v>
      </c>
      <c r="G3014" s="3" t="s">
        <v>15</v>
      </c>
      <c r="H3014" s="3">
        <v>1619509</v>
      </c>
      <c r="I3014" s="3">
        <v>1620822</v>
      </c>
      <c r="J3014" s="3" t="s">
        <v>28</v>
      </c>
      <c r="Q3014" s="3" t="s">
        <v>5901</v>
      </c>
      <c r="R3014" s="3">
        <v>1314</v>
      </c>
      <c r="T3014" s="3" t="s">
        <v>5902</v>
      </c>
    </row>
    <row r="3015" spans="1:20" x14ac:dyDescent="0.35">
      <c r="A3015" s="2" t="s">
        <v>20</v>
      </c>
      <c r="B3015" s="3" t="s">
        <v>21</v>
      </c>
      <c r="C3015" s="3" t="s">
        <v>13</v>
      </c>
      <c r="D3015" s="3" t="s">
        <v>14</v>
      </c>
      <c r="E3015" s="3" t="s">
        <v>3</v>
      </c>
      <c r="G3015" s="3" t="s">
        <v>15</v>
      </c>
      <c r="H3015" s="3">
        <v>1619509</v>
      </c>
      <c r="I3015" s="3">
        <v>1620822</v>
      </c>
      <c r="J3015" s="3" t="s">
        <v>28</v>
      </c>
      <c r="K3015" s="3" t="s">
        <v>5903</v>
      </c>
      <c r="L3015" s="3" t="s">
        <v>5903</v>
      </c>
      <c r="N3015" s="5" t="s">
        <v>5904</v>
      </c>
      <c r="Q3015" s="3" t="s">
        <v>5901</v>
      </c>
      <c r="R3015" s="3">
        <v>1314</v>
      </c>
      <c r="S3015" s="3">
        <v>437</v>
      </c>
    </row>
    <row r="3016" spans="1:20" x14ac:dyDescent="0.35">
      <c r="A3016" s="2" t="s">
        <v>11</v>
      </c>
      <c r="B3016" s="3" t="s">
        <v>12</v>
      </c>
      <c r="C3016" s="3" t="s">
        <v>13</v>
      </c>
      <c r="D3016" s="3" t="s">
        <v>14</v>
      </c>
      <c r="E3016" s="3" t="s">
        <v>3</v>
      </c>
      <c r="G3016" s="3" t="s">
        <v>15</v>
      </c>
      <c r="H3016" s="3">
        <v>1620927</v>
      </c>
      <c r="I3016" s="3">
        <v>1622426</v>
      </c>
      <c r="J3016" s="3" t="s">
        <v>16</v>
      </c>
      <c r="Q3016" s="3" t="s">
        <v>5905</v>
      </c>
      <c r="R3016" s="3">
        <v>1500</v>
      </c>
      <c r="T3016" s="3" t="s">
        <v>5906</v>
      </c>
    </row>
    <row r="3017" spans="1:20" x14ac:dyDescent="0.35">
      <c r="A3017" s="2" t="s">
        <v>20</v>
      </c>
      <c r="B3017" s="3" t="s">
        <v>21</v>
      </c>
      <c r="C3017" s="3" t="s">
        <v>13</v>
      </c>
      <c r="D3017" s="3" t="s">
        <v>14</v>
      </c>
      <c r="E3017" s="3" t="s">
        <v>3</v>
      </c>
      <c r="G3017" s="3" t="s">
        <v>15</v>
      </c>
      <c r="H3017" s="3">
        <v>1620927</v>
      </c>
      <c r="I3017" s="3">
        <v>1622426</v>
      </c>
      <c r="J3017" s="3" t="s">
        <v>16</v>
      </c>
      <c r="K3017" s="3" t="s">
        <v>5907</v>
      </c>
      <c r="L3017" s="3" t="s">
        <v>5907</v>
      </c>
      <c r="N3017" s="5" t="s">
        <v>5908</v>
      </c>
      <c r="Q3017" s="3" t="s">
        <v>5905</v>
      </c>
      <c r="R3017" s="3">
        <v>1500</v>
      </c>
      <c r="S3017" s="3">
        <v>499</v>
      </c>
    </row>
    <row r="3018" spans="1:20" x14ac:dyDescent="0.35">
      <c r="A3018" s="2" t="s">
        <v>11</v>
      </c>
      <c r="B3018" s="3" t="s">
        <v>12</v>
      </c>
      <c r="C3018" s="3" t="s">
        <v>13</v>
      </c>
      <c r="D3018" s="3" t="s">
        <v>14</v>
      </c>
      <c r="E3018" s="3" t="s">
        <v>3</v>
      </c>
      <c r="G3018" s="3" t="s">
        <v>15</v>
      </c>
      <c r="H3018" s="3">
        <v>1622603</v>
      </c>
      <c r="I3018" s="3">
        <v>1622926</v>
      </c>
      <c r="J3018" s="3" t="s">
        <v>28</v>
      </c>
      <c r="Q3018" s="3" t="s">
        <v>5909</v>
      </c>
      <c r="R3018" s="3">
        <v>324</v>
      </c>
      <c r="T3018" s="3" t="s">
        <v>5910</v>
      </c>
    </row>
    <row r="3019" spans="1:20" x14ac:dyDescent="0.35">
      <c r="A3019" s="2" t="s">
        <v>20</v>
      </c>
      <c r="B3019" s="3" t="s">
        <v>21</v>
      </c>
      <c r="C3019" s="3" t="s">
        <v>13</v>
      </c>
      <c r="D3019" s="3" t="s">
        <v>14</v>
      </c>
      <c r="E3019" s="3" t="s">
        <v>3</v>
      </c>
      <c r="G3019" s="3" t="s">
        <v>15</v>
      </c>
      <c r="H3019" s="3">
        <v>1622603</v>
      </c>
      <c r="I3019" s="3">
        <v>1622926</v>
      </c>
      <c r="J3019" s="3" t="s">
        <v>28</v>
      </c>
      <c r="K3019" s="3" t="s">
        <v>5911</v>
      </c>
      <c r="L3019" s="3" t="s">
        <v>5911</v>
      </c>
      <c r="N3019" s="5" t="s">
        <v>5912</v>
      </c>
      <c r="Q3019" s="3" t="s">
        <v>5909</v>
      </c>
      <c r="R3019" s="3">
        <v>324</v>
      </c>
      <c r="S3019" s="3">
        <v>107</v>
      </c>
    </row>
    <row r="3020" spans="1:20" x14ac:dyDescent="0.35">
      <c r="A3020" s="2" t="s">
        <v>11</v>
      </c>
      <c r="B3020" s="3" t="s">
        <v>12</v>
      </c>
      <c r="C3020" s="3" t="s">
        <v>13</v>
      </c>
      <c r="D3020" s="3" t="s">
        <v>14</v>
      </c>
      <c r="E3020" s="3" t="s">
        <v>3</v>
      </c>
      <c r="G3020" s="3" t="s">
        <v>15</v>
      </c>
      <c r="H3020" s="3">
        <v>1622923</v>
      </c>
      <c r="I3020" s="3">
        <v>1623234</v>
      </c>
      <c r="J3020" s="3" t="s">
        <v>16</v>
      </c>
      <c r="Q3020" s="3" t="s">
        <v>5913</v>
      </c>
      <c r="R3020" s="3">
        <v>312</v>
      </c>
      <c r="T3020" s="3" t="s">
        <v>5914</v>
      </c>
    </row>
    <row r="3021" spans="1:20" x14ac:dyDescent="0.35">
      <c r="A3021" s="2" t="s">
        <v>20</v>
      </c>
      <c r="B3021" s="3" t="s">
        <v>21</v>
      </c>
      <c r="C3021" s="3" t="s">
        <v>13</v>
      </c>
      <c r="D3021" s="3" t="s">
        <v>14</v>
      </c>
      <c r="E3021" s="3" t="s">
        <v>3</v>
      </c>
      <c r="G3021" s="3" t="s">
        <v>15</v>
      </c>
      <c r="H3021" s="3">
        <v>1622923</v>
      </c>
      <c r="I3021" s="3">
        <v>1623234</v>
      </c>
      <c r="J3021" s="3" t="s">
        <v>16</v>
      </c>
      <c r="K3021" s="3" t="s">
        <v>5915</v>
      </c>
      <c r="L3021" s="3" t="s">
        <v>5915</v>
      </c>
      <c r="N3021" s="5" t="s">
        <v>31</v>
      </c>
      <c r="Q3021" s="3" t="s">
        <v>5913</v>
      </c>
      <c r="R3021" s="3">
        <v>312</v>
      </c>
      <c r="S3021" s="3">
        <v>103</v>
      </c>
    </row>
    <row r="3022" spans="1:20" x14ac:dyDescent="0.35">
      <c r="A3022" s="2" t="s">
        <v>11</v>
      </c>
      <c r="B3022" s="3" t="s">
        <v>12</v>
      </c>
      <c r="C3022" s="3" t="s">
        <v>13</v>
      </c>
      <c r="D3022" s="3" t="s">
        <v>14</v>
      </c>
      <c r="E3022" s="3" t="s">
        <v>3</v>
      </c>
      <c r="G3022" s="3" t="s">
        <v>15</v>
      </c>
      <c r="H3022" s="3">
        <v>1623292</v>
      </c>
      <c r="I3022" s="3">
        <v>1624167</v>
      </c>
      <c r="J3022" s="3" t="s">
        <v>28</v>
      </c>
      <c r="Q3022" s="3" t="s">
        <v>5916</v>
      </c>
      <c r="R3022" s="3">
        <v>876</v>
      </c>
      <c r="T3022" s="3" t="s">
        <v>5917</v>
      </c>
    </row>
    <row r="3023" spans="1:20" x14ac:dyDescent="0.35">
      <c r="A3023" s="2" t="s">
        <v>20</v>
      </c>
      <c r="B3023" s="3" t="s">
        <v>21</v>
      </c>
      <c r="C3023" s="3" t="s">
        <v>13</v>
      </c>
      <c r="D3023" s="3" t="s">
        <v>14</v>
      </c>
      <c r="E3023" s="3" t="s">
        <v>3</v>
      </c>
      <c r="G3023" s="3" t="s">
        <v>15</v>
      </c>
      <c r="H3023" s="3">
        <v>1623292</v>
      </c>
      <c r="I3023" s="3">
        <v>1624167</v>
      </c>
      <c r="J3023" s="3" t="s">
        <v>28</v>
      </c>
      <c r="K3023" s="3" t="s">
        <v>5918</v>
      </c>
      <c r="L3023" s="3" t="s">
        <v>5918</v>
      </c>
      <c r="N3023" s="5" t="s">
        <v>5919</v>
      </c>
      <c r="Q3023" s="3" t="s">
        <v>5916</v>
      </c>
      <c r="R3023" s="3">
        <v>876</v>
      </c>
      <c r="S3023" s="3">
        <v>291</v>
      </c>
    </row>
    <row r="3024" spans="1:20" x14ac:dyDescent="0.35">
      <c r="A3024" s="2" t="s">
        <v>11</v>
      </c>
      <c r="B3024" s="3" t="s">
        <v>12</v>
      </c>
      <c r="C3024" s="3" t="s">
        <v>13</v>
      </c>
      <c r="D3024" s="3" t="s">
        <v>14</v>
      </c>
      <c r="E3024" s="3" t="s">
        <v>3</v>
      </c>
      <c r="G3024" s="3" t="s">
        <v>15</v>
      </c>
      <c r="H3024" s="3">
        <v>1624227</v>
      </c>
      <c r="I3024" s="3">
        <v>1624985</v>
      </c>
      <c r="J3024" s="3" t="s">
        <v>28</v>
      </c>
      <c r="Q3024" s="3" t="s">
        <v>5920</v>
      </c>
      <c r="R3024" s="3">
        <v>759</v>
      </c>
      <c r="T3024" s="3" t="s">
        <v>5921</v>
      </c>
    </row>
    <row r="3025" spans="1:20" x14ac:dyDescent="0.35">
      <c r="A3025" s="2" t="s">
        <v>20</v>
      </c>
      <c r="B3025" s="3" t="s">
        <v>21</v>
      </c>
      <c r="C3025" s="3" t="s">
        <v>13</v>
      </c>
      <c r="D3025" s="3" t="s">
        <v>14</v>
      </c>
      <c r="E3025" s="3" t="s">
        <v>3</v>
      </c>
      <c r="G3025" s="3" t="s">
        <v>15</v>
      </c>
      <c r="H3025" s="3">
        <v>1624227</v>
      </c>
      <c r="I3025" s="3">
        <v>1624985</v>
      </c>
      <c r="J3025" s="3" t="s">
        <v>28</v>
      </c>
      <c r="K3025" s="3" t="s">
        <v>5922</v>
      </c>
      <c r="L3025" s="3" t="s">
        <v>5922</v>
      </c>
      <c r="N3025" s="5" t="s">
        <v>5923</v>
      </c>
      <c r="Q3025" s="3" t="s">
        <v>5920</v>
      </c>
      <c r="R3025" s="3">
        <v>759</v>
      </c>
      <c r="S3025" s="3">
        <v>252</v>
      </c>
    </row>
    <row r="3026" spans="1:20" x14ac:dyDescent="0.35">
      <c r="A3026" s="2" t="s">
        <v>11</v>
      </c>
      <c r="B3026" s="3" t="s">
        <v>12</v>
      </c>
      <c r="C3026" s="3" t="s">
        <v>13</v>
      </c>
      <c r="D3026" s="3" t="s">
        <v>14</v>
      </c>
      <c r="E3026" s="3" t="s">
        <v>3</v>
      </c>
      <c r="G3026" s="3" t="s">
        <v>15</v>
      </c>
      <c r="H3026" s="3">
        <v>1625037</v>
      </c>
      <c r="I3026" s="3">
        <v>1626317</v>
      </c>
      <c r="J3026" s="3" t="s">
        <v>16</v>
      </c>
      <c r="O3026" s="2" t="s">
        <v>5924</v>
      </c>
      <c r="Q3026" s="3" t="s">
        <v>5925</v>
      </c>
      <c r="R3026" s="3">
        <v>1281</v>
      </c>
      <c r="T3026" s="3" t="s">
        <v>5926</v>
      </c>
    </row>
    <row r="3027" spans="1:20" x14ac:dyDescent="0.35">
      <c r="A3027" s="2" t="s">
        <v>20</v>
      </c>
      <c r="B3027" s="3" t="s">
        <v>21</v>
      </c>
      <c r="C3027" s="3" t="s">
        <v>13</v>
      </c>
      <c r="D3027" s="3" t="s">
        <v>14</v>
      </c>
      <c r="E3027" s="3" t="s">
        <v>3</v>
      </c>
      <c r="G3027" s="3" t="s">
        <v>15</v>
      </c>
      <c r="H3027" s="3">
        <v>1625037</v>
      </c>
      <c r="I3027" s="3">
        <v>1626317</v>
      </c>
      <c r="J3027" s="3" t="s">
        <v>16</v>
      </c>
      <c r="K3027" s="3" t="s">
        <v>5927</v>
      </c>
      <c r="L3027" s="3" t="s">
        <v>5927</v>
      </c>
      <c r="N3027" s="5" t="s">
        <v>5928</v>
      </c>
      <c r="O3027" s="2" t="s">
        <v>5924</v>
      </c>
      <c r="Q3027" s="3" t="s">
        <v>5925</v>
      </c>
      <c r="R3027" s="3">
        <v>1281</v>
      </c>
      <c r="S3027" s="3">
        <v>426</v>
      </c>
    </row>
    <row r="3028" spans="1:20" x14ac:dyDescent="0.35">
      <c r="A3028" s="2" t="s">
        <v>11</v>
      </c>
      <c r="B3028" s="3" t="s">
        <v>12</v>
      </c>
      <c r="C3028" s="3" t="s">
        <v>13</v>
      </c>
      <c r="D3028" s="3" t="s">
        <v>14</v>
      </c>
      <c r="E3028" s="3" t="s">
        <v>3</v>
      </c>
      <c r="G3028" s="3" t="s">
        <v>15</v>
      </c>
      <c r="H3028" s="3">
        <v>1626314</v>
      </c>
      <c r="I3028" s="3">
        <v>1627600</v>
      </c>
      <c r="J3028" s="3" t="s">
        <v>16</v>
      </c>
      <c r="Q3028" s="3" t="s">
        <v>5929</v>
      </c>
      <c r="R3028" s="3">
        <v>1287</v>
      </c>
      <c r="T3028" s="3" t="s">
        <v>5930</v>
      </c>
    </row>
    <row r="3029" spans="1:20" x14ac:dyDescent="0.35">
      <c r="A3029" s="2" t="s">
        <v>20</v>
      </c>
      <c r="B3029" s="3" t="s">
        <v>21</v>
      </c>
      <c r="C3029" s="3" t="s">
        <v>13</v>
      </c>
      <c r="D3029" s="3" t="s">
        <v>14</v>
      </c>
      <c r="E3029" s="3" t="s">
        <v>3</v>
      </c>
      <c r="G3029" s="3" t="s">
        <v>15</v>
      </c>
      <c r="H3029" s="3">
        <v>1626314</v>
      </c>
      <c r="I3029" s="3">
        <v>1627600</v>
      </c>
      <c r="J3029" s="3" t="s">
        <v>16</v>
      </c>
      <c r="K3029" s="3" t="s">
        <v>5931</v>
      </c>
      <c r="L3029" s="3" t="s">
        <v>5931</v>
      </c>
      <c r="N3029" s="5" t="s">
        <v>5932</v>
      </c>
      <c r="Q3029" s="3" t="s">
        <v>5929</v>
      </c>
      <c r="R3029" s="3">
        <v>1287</v>
      </c>
      <c r="S3029" s="3">
        <v>428</v>
      </c>
    </row>
    <row r="3030" spans="1:20" x14ac:dyDescent="0.35">
      <c r="A3030" s="2" t="s">
        <v>11</v>
      </c>
      <c r="B3030" s="3" t="s">
        <v>12</v>
      </c>
      <c r="C3030" s="3" t="s">
        <v>13</v>
      </c>
      <c r="D3030" s="3" t="s">
        <v>14</v>
      </c>
      <c r="E3030" s="3" t="s">
        <v>3</v>
      </c>
      <c r="G3030" s="3" t="s">
        <v>15</v>
      </c>
      <c r="H3030" s="3">
        <v>1627590</v>
      </c>
      <c r="I3030" s="3">
        <v>1629281</v>
      </c>
      <c r="J3030" s="3" t="s">
        <v>16</v>
      </c>
      <c r="Q3030" s="3" t="s">
        <v>5933</v>
      </c>
      <c r="R3030" s="3">
        <v>1692</v>
      </c>
      <c r="T3030" s="3" t="s">
        <v>5934</v>
      </c>
    </row>
    <row r="3031" spans="1:20" x14ac:dyDescent="0.35">
      <c r="A3031" s="2" t="s">
        <v>20</v>
      </c>
      <c r="B3031" s="3" t="s">
        <v>21</v>
      </c>
      <c r="C3031" s="3" t="s">
        <v>13</v>
      </c>
      <c r="D3031" s="3" t="s">
        <v>14</v>
      </c>
      <c r="E3031" s="3" t="s">
        <v>3</v>
      </c>
      <c r="G3031" s="3" t="s">
        <v>15</v>
      </c>
      <c r="H3031" s="3">
        <v>1627590</v>
      </c>
      <c r="I3031" s="3">
        <v>1629281</v>
      </c>
      <c r="J3031" s="3" t="s">
        <v>16</v>
      </c>
      <c r="K3031" s="3" t="s">
        <v>5935</v>
      </c>
      <c r="L3031" s="3" t="s">
        <v>5935</v>
      </c>
      <c r="N3031" s="5" t="s">
        <v>5936</v>
      </c>
      <c r="Q3031" s="3" t="s">
        <v>5933</v>
      </c>
      <c r="R3031" s="3">
        <v>1692</v>
      </c>
      <c r="S3031" s="3">
        <v>563</v>
      </c>
    </row>
    <row r="3032" spans="1:20" x14ac:dyDescent="0.35">
      <c r="A3032" s="2" t="s">
        <v>11</v>
      </c>
      <c r="B3032" s="3" t="s">
        <v>12</v>
      </c>
      <c r="C3032" s="3" t="s">
        <v>13</v>
      </c>
      <c r="D3032" s="3" t="s">
        <v>14</v>
      </c>
      <c r="E3032" s="3" t="s">
        <v>3</v>
      </c>
      <c r="G3032" s="3" t="s">
        <v>15</v>
      </c>
      <c r="H3032" s="3">
        <v>1629582</v>
      </c>
      <c r="I3032" s="3">
        <v>1631027</v>
      </c>
      <c r="J3032" s="3" t="s">
        <v>28</v>
      </c>
      <c r="O3032" s="2" t="s">
        <v>5937</v>
      </c>
      <c r="Q3032" s="3" t="s">
        <v>5938</v>
      </c>
      <c r="R3032" s="3">
        <v>1446</v>
      </c>
      <c r="T3032" s="3" t="s">
        <v>5939</v>
      </c>
    </row>
    <row r="3033" spans="1:20" x14ac:dyDescent="0.35">
      <c r="A3033" s="2" t="s">
        <v>20</v>
      </c>
      <c r="B3033" s="3" t="s">
        <v>21</v>
      </c>
      <c r="C3033" s="3" t="s">
        <v>13</v>
      </c>
      <c r="D3033" s="3" t="s">
        <v>14</v>
      </c>
      <c r="E3033" s="3" t="s">
        <v>3</v>
      </c>
      <c r="G3033" s="3" t="s">
        <v>15</v>
      </c>
      <c r="H3033" s="3">
        <v>1629582</v>
      </c>
      <c r="I3033" s="3">
        <v>1631027</v>
      </c>
      <c r="J3033" s="3" t="s">
        <v>28</v>
      </c>
      <c r="K3033" s="3" t="s">
        <v>5940</v>
      </c>
      <c r="L3033" s="3" t="s">
        <v>5940</v>
      </c>
      <c r="N3033" s="5" t="s">
        <v>5941</v>
      </c>
      <c r="O3033" s="2" t="s">
        <v>5937</v>
      </c>
      <c r="Q3033" s="3" t="s">
        <v>5938</v>
      </c>
      <c r="R3033" s="3">
        <v>1446</v>
      </c>
      <c r="S3033" s="3">
        <v>481</v>
      </c>
    </row>
    <row r="3034" spans="1:20" x14ac:dyDescent="0.35">
      <c r="A3034" s="2" t="s">
        <v>11</v>
      </c>
      <c r="B3034" s="3" t="s">
        <v>12</v>
      </c>
      <c r="C3034" s="3" t="s">
        <v>13</v>
      </c>
      <c r="D3034" s="3" t="s">
        <v>14</v>
      </c>
      <c r="E3034" s="3" t="s">
        <v>3</v>
      </c>
      <c r="G3034" s="3" t="s">
        <v>15</v>
      </c>
      <c r="H3034" s="3">
        <v>1631176</v>
      </c>
      <c r="I3034" s="3">
        <v>1632252</v>
      </c>
      <c r="J3034" s="3" t="s">
        <v>28</v>
      </c>
      <c r="Q3034" s="3" t="s">
        <v>5942</v>
      </c>
      <c r="R3034" s="3">
        <v>1077</v>
      </c>
      <c r="T3034" s="3" t="s">
        <v>5943</v>
      </c>
    </row>
    <row r="3035" spans="1:20" x14ac:dyDescent="0.35">
      <c r="A3035" s="2" t="s">
        <v>20</v>
      </c>
      <c r="B3035" s="3" t="s">
        <v>21</v>
      </c>
      <c r="C3035" s="3" t="s">
        <v>13</v>
      </c>
      <c r="D3035" s="3" t="s">
        <v>14</v>
      </c>
      <c r="E3035" s="3" t="s">
        <v>3</v>
      </c>
      <c r="G3035" s="3" t="s">
        <v>15</v>
      </c>
      <c r="H3035" s="3">
        <v>1631176</v>
      </c>
      <c r="I3035" s="3">
        <v>1632252</v>
      </c>
      <c r="J3035" s="3" t="s">
        <v>28</v>
      </c>
      <c r="K3035" s="3" t="s">
        <v>5944</v>
      </c>
      <c r="L3035" s="3" t="s">
        <v>5944</v>
      </c>
      <c r="N3035" s="5" t="s">
        <v>5945</v>
      </c>
      <c r="Q3035" s="3" t="s">
        <v>5942</v>
      </c>
      <c r="R3035" s="3">
        <v>1077</v>
      </c>
      <c r="S3035" s="3">
        <v>358</v>
      </c>
    </row>
    <row r="3036" spans="1:20" x14ac:dyDescent="0.35">
      <c r="A3036" s="2" t="s">
        <v>11</v>
      </c>
      <c r="B3036" s="3" t="s">
        <v>12</v>
      </c>
      <c r="C3036" s="3" t="s">
        <v>13</v>
      </c>
      <c r="D3036" s="3" t="s">
        <v>14</v>
      </c>
      <c r="E3036" s="3" t="s">
        <v>3</v>
      </c>
      <c r="G3036" s="3" t="s">
        <v>15</v>
      </c>
      <c r="H3036" s="3">
        <v>1632416</v>
      </c>
      <c r="I3036" s="3">
        <v>1633204</v>
      </c>
      <c r="J3036" s="3" t="s">
        <v>28</v>
      </c>
      <c r="Q3036" s="3" t="s">
        <v>5946</v>
      </c>
      <c r="R3036" s="3">
        <v>789</v>
      </c>
      <c r="T3036" s="3" t="s">
        <v>5947</v>
      </c>
    </row>
    <row r="3037" spans="1:20" x14ac:dyDescent="0.35">
      <c r="A3037" s="2" t="s">
        <v>20</v>
      </c>
      <c r="B3037" s="3" t="s">
        <v>21</v>
      </c>
      <c r="C3037" s="3" t="s">
        <v>13</v>
      </c>
      <c r="D3037" s="3" t="s">
        <v>14</v>
      </c>
      <c r="E3037" s="3" t="s">
        <v>3</v>
      </c>
      <c r="G3037" s="3" t="s">
        <v>15</v>
      </c>
      <c r="H3037" s="3">
        <v>1632416</v>
      </c>
      <c r="I3037" s="3">
        <v>1633204</v>
      </c>
      <c r="J3037" s="3" t="s">
        <v>28</v>
      </c>
      <c r="K3037" s="3" t="s">
        <v>5948</v>
      </c>
      <c r="L3037" s="3" t="s">
        <v>5948</v>
      </c>
      <c r="N3037" s="5" t="s">
        <v>5949</v>
      </c>
      <c r="Q3037" s="3" t="s">
        <v>5946</v>
      </c>
      <c r="R3037" s="3">
        <v>789</v>
      </c>
      <c r="S3037" s="3">
        <v>262</v>
      </c>
    </row>
    <row r="3038" spans="1:20" x14ac:dyDescent="0.35">
      <c r="A3038" s="2" t="s">
        <v>11</v>
      </c>
      <c r="B3038" s="3" t="s">
        <v>12</v>
      </c>
      <c r="C3038" s="3" t="s">
        <v>13</v>
      </c>
      <c r="D3038" s="3" t="s">
        <v>14</v>
      </c>
      <c r="E3038" s="3" t="s">
        <v>3</v>
      </c>
      <c r="G3038" s="3" t="s">
        <v>15</v>
      </c>
      <c r="H3038" s="3">
        <v>1633236</v>
      </c>
      <c r="I3038" s="3">
        <v>1634744</v>
      </c>
      <c r="J3038" s="3" t="s">
        <v>28</v>
      </c>
      <c r="O3038" s="2" t="s">
        <v>5950</v>
      </c>
      <c r="Q3038" s="3" t="s">
        <v>5951</v>
      </c>
      <c r="R3038" s="3">
        <v>1509</v>
      </c>
      <c r="T3038" s="3" t="s">
        <v>5952</v>
      </c>
    </row>
    <row r="3039" spans="1:20" x14ac:dyDescent="0.35">
      <c r="A3039" s="2" t="s">
        <v>20</v>
      </c>
      <c r="B3039" s="3" t="s">
        <v>21</v>
      </c>
      <c r="C3039" s="3" t="s">
        <v>13</v>
      </c>
      <c r="D3039" s="3" t="s">
        <v>14</v>
      </c>
      <c r="E3039" s="3" t="s">
        <v>3</v>
      </c>
      <c r="G3039" s="3" t="s">
        <v>15</v>
      </c>
      <c r="H3039" s="3">
        <v>1633236</v>
      </c>
      <c r="I3039" s="3">
        <v>1634744</v>
      </c>
      <c r="J3039" s="3" t="s">
        <v>28</v>
      </c>
      <c r="K3039" s="3" t="s">
        <v>5953</v>
      </c>
      <c r="L3039" s="3" t="s">
        <v>5953</v>
      </c>
      <c r="N3039" s="5" t="s">
        <v>5954</v>
      </c>
      <c r="O3039" s="2" t="s">
        <v>5950</v>
      </c>
      <c r="Q3039" s="3" t="s">
        <v>5951</v>
      </c>
      <c r="R3039" s="3">
        <v>1509</v>
      </c>
      <c r="S3039" s="3">
        <v>502</v>
      </c>
    </row>
    <row r="3040" spans="1:20" x14ac:dyDescent="0.35">
      <c r="A3040" s="2" t="s">
        <v>11</v>
      </c>
      <c r="B3040" s="3" t="s">
        <v>12</v>
      </c>
      <c r="C3040" s="3" t="s">
        <v>13</v>
      </c>
      <c r="D3040" s="3" t="s">
        <v>14</v>
      </c>
      <c r="E3040" s="3" t="s">
        <v>3</v>
      </c>
      <c r="G3040" s="3" t="s">
        <v>15</v>
      </c>
      <c r="H3040" s="3">
        <v>1634815</v>
      </c>
      <c r="I3040" s="3">
        <v>1635129</v>
      </c>
      <c r="J3040" s="3" t="s">
        <v>16</v>
      </c>
      <c r="Q3040" s="3" t="s">
        <v>5955</v>
      </c>
      <c r="R3040" s="3">
        <v>315</v>
      </c>
      <c r="T3040" s="3" t="s">
        <v>5956</v>
      </c>
    </row>
    <row r="3041" spans="1:20" x14ac:dyDescent="0.35">
      <c r="A3041" s="2" t="s">
        <v>20</v>
      </c>
      <c r="B3041" s="3" t="s">
        <v>21</v>
      </c>
      <c r="C3041" s="3" t="s">
        <v>13</v>
      </c>
      <c r="D3041" s="3" t="s">
        <v>14</v>
      </c>
      <c r="E3041" s="3" t="s">
        <v>3</v>
      </c>
      <c r="G3041" s="3" t="s">
        <v>15</v>
      </c>
      <c r="H3041" s="3">
        <v>1634815</v>
      </c>
      <c r="I3041" s="3">
        <v>1635129</v>
      </c>
      <c r="J3041" s="3" t="s">
        <v>16</v>
      </c>
      <c r="K3041" s="3" t="s">
        <v>5957</v>
      </c>
      <c r="L3041" s="3" t="s">
        <v>5957</v>
      </c>
      <c r="N3041" s="5" t="s">
        <v>5958</v>
      </c>
      <c r="Q3041" s="3" t="s">
        <v>5955</v>
      </c>
      <c r="R3041" s="3">
        <v>315</v>
      </c>
      <c r="S3041" s="3">
        <v>104</v>
      </c>
    </row>
    <row r="3042" spans="1:20" x14ac:dyDescent="0.35">
      <c r="A3042" s="2" t="s">
        <v>11</v>
      </c>
      <c r="B3042" s="3" t="s">
        <v>12</v>
      </c>
      <c r="C3042" s="3" t="s">
        <v>13</v>
      </c>
      <c r="D3042" s="3" t="s">
        <v>14</v>
      </c>
      <c r="E3042" s="3" t="s">
        <v>3</v>
      </c>
      <c r="G3042" s="3" t="s">
        <v>15</v>
      </c>
      <c r="H3042" s="3">
        <v>1635139</v>
      </c>
      <c r="I3042" s="3">
        <v>1637457</v>
      </c>
      <c r="J3042" s="3" t="s">
        <v>16</v>
      </c>
      <c r="Q3042" s="3" t="s">
        <v>5959</v>
      </c>
      <c r="R3042" s="3">
        <v>2319</v>
      </c>
      <c r="T3042" s="3" t="s">
        <v>5960</v>
      </c>
    </row>
    <row r="3043" spans="1:20" x14ac:dyDescent="0.35">
      <c r="A3043" s="2" t="s">
        <v>20</v>
      </c>
      <c r="B3043" s="3" t="s">
        <v>21</v>
      </c>
      <c r="C3043" s="3" t="s">
        <v>13</v>
      </c>
      <c r="D3043" s="3" t="s">
        <v>14</v>
      </c>
      <c r="E3043" s="3" t="s">
        <v>3</v>
      </c>
      <c r="G3043" s="3" t="s">
        <v>15</v>
      </c>
      <c r="H3043" s="3">
        <v>1635139</v>
      </c>
      <c r="I3043" s="3">
        <v>1637457</v>
      </c>
      <c r="J3043" s="3" t="s">
        <v>16</v>
      </c>
      <c r="K3043" s="3" t="s">
        <v>5961</v>
      </c>
      <c r="L3043" s="3" t="s">
        <v>5961</v>
      </c>
      <c r="N3043" s="5" t="s">
        <v>5962</v>
      </c>
      <c r="Q3043" s="3" t="s">
        <v>5959</v>
      </c>
      <c r="R3043" s="3">
        <v>2319</v>
      </c>
      <c r="S3043" s="3">
        <v>772</v>
      </c>
    </row>
    <row r="3044" spans="1:20" x14ac:dyDescent="0.35">
      <c r="A3044" s="2" t="s">
        <v>11</v>
      </c>
      <c r="B3044" s="3" t="s">
        <v>12</v>
      </c>
      <c r="C3044" s="3" t="s">
        <v>13</v>
      </c>
      <c r="D3044" s="3" t="s">
        <v>14</v>
      </c>
      <c r="E3044" s="3" t="s">
        <v>3</v>
      </c>
      <c r="G3044" s="3" t="s">
        <v>15</v>
      </c>
      <c r="H3044" s="3">
        <v>1637518</v>
      </c>
      <c r="I3044" s="3">
        <v>1638060</v>
      </c>
      <c r="J3044" s="3" t="s">
        <v>16</v>
      </c>
      <c r="Q3044" s="3" t="s">
        <v>5963</v>
      </c>
      <c r="R3044" s="3">
        <v>543</v>
      </c>
      <c r="T3044" s="3" t="s">
        <v>5964</v>
      </c>
    </row>
    <row r="3045" spans="1:20" x14ac:dyDescent="0.35">
      <c r="A3045" s="2" t="s">
        <v>20</v>
      </c>
      <c r="B3045" s="3" t="s">
        <v>21</v>
      </c>
      <c r="C3045" s="3" t="s">
        <v>13</v>
      </c>
      <c r="D3045" s="3" t="s">
        <v>14</v>
      </c>
      <c r="E3045" s="3" t="s">
        <v>3</v>
      </c>
      <c r="G3045" s="3" t="s">
        <v>15</v>
      </c>
      <c r="H3045" s="3">
        <v>1637518</v>
      </c>
      <c r="I3045" s="3">
        <v>1638060</v>
      </c>
      <c r="J3045" s="3" t="s">
        <v>16</v>
      </c>
      <c r="K3045" s="3" t="s">
        <v>5965</v>
      </c>
      <c r="L3045" s="3" t="s">
        <v>5965</v>
      </c>
      <c r="N3045" s="5" t="s">
        <v>31</v>
      </c>
      <c r="Q3045" s="3" t="s">
        <v>5963</v>
      </c>
      <c r="R3045" s="3">
        <v>543</v>
      </c>
      <c r="S3045" s="3">
        <v>180</v>
      </c>
    </row>
    <row r="3046" spans="1:20" x14ac:dyDescent="0.35">
      <c r="A3046" s="2" t="s">
        <v>11</v>
      </c>
      <c r="B3046" s="3" t="s">
        <v>12</v>
      </c>
      <c r="C3046" s="3" t="s">
        <v>13</v>
      </c>
      <c r="D3046" s="3" t="s">
        <v>14</v>
      </c>
      <c r="E3046" s="3" t="s">
        <v>3</v>
      </c>
      <c r="G3046" s="3" t="s">
        <v>15</v>
      </c>
      <c r="H3046" s="3">
        <v>1638200</v>
      </c>
      <c r="I3046" s="3">
        <v>1638676</v>
      </c>
      <c r="J3046" s="3" t="s">
        <v>28</v>
      </c>
      <c r="Q3046" s="3" t="s">
        <v>5966</v>
      </c>
      <c r="R3046" s="3">
        <v>477</v>
      </c>
      <c r="T3046" s="3" t="s">
        <v>5967</v>
      </c>
    </row>
    <row r="3047" spans="1:20" x14ac:dyDescent="0.35">
      <c r="A3047" s="2" t="s">
        <v>20</v>
      </c>
      <c r="B3047" s="3" t="s">
        <v>21</v>
      </c>
      <c r="C3047" s="3" t="s">
        <v>13</v>
      </c>
      <c r="D3047" s="3" t="s">
        <v>14</v>
      </c>
      <c r="E3047" s="3" t="s">
        <v>3</v>
      </c>
      <c r="G3047" s="3" t="s">
        <v>15</v>
      </c>
      <c r="H3047" s="3">
        <v>1638200</v>
      </c>
      <c r="I3047" s="3">
        <v>1638676</v>
      </c>
      <c r="J3047" s="3" t="s">
        <v>28</v>
      </c>
      <c r="K3047" s="3" t="s">
        <v>5968</v>
      </c>
      <c r="L3047" s="3" t="s">
        <v>5968</v>
      </c>
      <c r="N3047" s="5" t="s">
        <v>5969</v>
      </c>
      <c r="Q3047" s="3" t="s">
        <v>5966</v>
      </c>
      <c r="R3047" s="3">
        <v>477</v>
      </c>
      <c r="S3047" s="3">
        <v>158</v>
      </c>
    </row>
    <row r="3048" spans="1:20" x14ac:dyDescent="0.35">
      <c r="A3048" s="2" t="s">
        <v>11</v>
      </c>
      <c r="B3048" s="3" t="s">
        <v>12</v>
      </c>
      <c r="C3048" s="3" t="s">
        <v>13</v>
      </c>
      <c r="D3048" s="3" t="s">
        <v>14</v>
      </c>
      <c r="E3048" s="3" t="s">
        <v>3</v>
      </c>
      <c r="G3048" s="3" t="s">
        <v>15</v>
      </c>
      <c r="H3048" s="3">
        <v>1638710</v>
      </c>
      <c r="I3048" s="3">
        <v>1639519</v>
      </c>
      <c r="J3048" s="3" t="s">
        <v>16</v>
      </c>
      <c r="Q3048" s="3" t="s">
        <v>5970</v>
      </c>
      <c r="R3048" s="3">
        <v>810</v>
      </c>
      <c r="T3048" s="3" t="s">
        <v>5971</v>
      </c>
    </row>
    <row r="3049" spans="1:20" x14ac:dyDescent="0.35">
      <c r="A3049" s="2" t="s">
        <v>20</v>
      </c>
      <c r="B3049" s="3" t="s">
        <v>21</v>
      </c>
      <c r="C3049" s="3" t="s">
        <v>13</v>
      </c>
      <c r="D3049" s="3" t="s">
        <v>14</v>
      </c>
      <c r="E3049" s="3" t="s">
        <v>3</v>
      </c>
      <c r="G3049" s="3" t="s">
        <v>15</v>
      </c>
      <c r="H3049" s="3">
        <v>1638710</v>
      </c>
      <c r="I3049" s="3">
        <v>1639519</v>
      </c>
      <c r="J3049" s="3" t="s">
        <v>16</v>
      </c>
      <c r="K3049" s="3" t="s">
        <v>5972</v>
      </c>
      <c r="L3049" s="3" t="s">
        <v>5972</v>
      </c>
      <c r="N3049" s="5" t="s">
        <v>5973</v>
      </c>
      <c r="Q3049" s="3" t="s">
        <v>5970</v>
      </c>
      <c r="R3049" s="3">
        <v>810</v>
      </c>
      <c r="S3049" s="3">
        <v>269</v>
      </c>
    </row>
    <row r="3050" spans="1:20" x14ac:dyDescent="0.35">
      <c r="A3050" s="2" t="s">
        <v>11</v>
      </c>
      <c r="B3050" s="3" t="s">
        <v>12</v>
      </c>
      <c r="C3050" s="3" t="s">
        <v>13</v>
      </c>
      <c r="D3050" s="3" t="s">
        <v>14</v>
      </c>
      <c r="E3050" s="3" t="s">
        <v>3</v>
      </c>
      <c r="G3050" s="3" t="s">
        <v>15</v>
      </c>
      <c r="H3050" s="3">
        <v>1639725</v>
      </c>
      <c r="I3050" s="3">
        <v>1640291</v>
      </c>
      <c r="J3050" s="3" t="s">
        <v>16</v>
      </c>
      <c r="Q3050" s="3" t="s">
        <v>5974</v>
      </c>
      <c r="R3050" s="3">
        <v>567</v>
      </c>
      <c r="T3050" s="3" t="s">
        <v>5975</v>
      </c>
    </row>
    <row r="3051" spans="1:20" x14ac:dyDescent="0.35">
      <c r="A3051" s="2" t="s">
        <v>20</v>
      </c>
      <c r="B3051" s="3" t="s">
        <v>21</v>
      </c>
      <c r="C3051" s="3" t="s">
        <v>13</v>
      </c>
      <c r="D3051" s="3" t="s">
        <v>14</v>
      </c>
      <c r="E3051" s="3" t="s">
        <v>3</v>
      </c>
      <c r="G3051" s="3" t="s">
        <v>15</v>
      </c>
      <c r="H3051" s="3">
        <v>1639725</v>
      </c>
      <c r="I3051" s="3">
        <v>1640291</v>
      </c>
      <c r="J3051" s="3" t="s">
        <v>16</v>
      </c>
      <c r="K3051" s="3" t="s">
        <v>5976</v>
      </c>
      <c r="L3051" s="3" t="s">
        <v>5976</v>
      </c>
      <c r="N3051" s="5" t="s">
        <v>31</v>
      </c>
      <c r="Q3051" s="3" t="s">
        <v>5974</v>
      </c>
      <c r="R3051" s="3">
        <v>567</v>
      </c>
      <c r="S3051" s="3">
        <v>188</v>
      </c>
    </row>
    <row r="3052" spans="1:20" x14ac:dyDescent="0.35">
      <c r="A3052" s="2" t="s">
        <v>11</v>
      </c>
      <c r="B3052" s="3" t="s">
        <v>12</v>
      </c>
      <c r="C3052" s="3" t="s">
        <v>13</v>
      </c>
      <c r="D3052" s="3" t="s">
        <v>14</v>
      </c>
      <c r="E3052" s="3" t="s">
        <v>3</v>
      </c>
      <c r="G3052" s="3" t="s">
        <v>15</v>
      </c>
      <c r="H3052" s="3">
        <v>1640536</v>
      </c>
      <c r="I3052" s="3">
        <v>1643160</v>
      </c>
      <c r="J3052" s="3" t="s">
        <v>28</v>
      </c>
      <c r="Q3052" s="3" t="s">
        <v>5977</v>
      </c>
      <c r="R3052" s="3">
        <v>2625</v>
      </c>
      <c r="T3052" s="3" t="s">
        <v>5978</v>
      </c>
    </row>
    <row r="3053" spans="1:20" x14ac:dyDescent="0.35">
      <c r="A3053" s="2" t="s">
        <v>20</v>
      </c>
      <c r="B3053" s="3" t="s">
        <v>21</v>
      </c>
      <c r="C3053" s="3" t="s">
        <v>13</v>
      </c>
      <c r="D3053" s="3" t="s">
        <v>14</v>
      </c>
      <c r="E3053" s="3" t="s">
        <v>3</v>
      </c>
      <c r="G3053" s="3" t="s">
        <v>15</v>
      </c>
      <c r="H3053" s="3">
        <v>1640536</v>
      </c>
      <c r="I3053" s="3">
        <v>1643160</v>
      </c>
      <c r="J3053" s="3" t="s">
        <v>28</v>
      </c>
      <c r="K3053" s="3" t="s">
        <v>5979</v>
      </c>
      <c r="L3053" s="3" t="s">
        <v>5979</v>
      </c>
      <c r="N3053" s="5" t="s">
        <v>5980</v>
      </c>
      <c r="Q3053" s="3" t="s">
        <v>5977</v>
      </c>
      <c r="R3053" s="3">
        <v>2625</v>
      </c>
      <c r="S3053" s="3">
        <v>874</v>
      </c>
    </row>
    <row r="3054" spans="1:20" x14ac:dyDescent="0.35">
      <c r="A3054" s="2" t="s">
        <v>11</v>
      </c>
      <c r="B3054" s="3" t="s">
        <v>12</v>
      </c>
      <c r="C3054" s="3" t="s">
        <v>13</v>
      </c>
      <c r="D3054" s="3" t="s">
        <v>14</v>
      </c>
      <c r="E3054" s="3" t="s">
        <v>3</v>
      </c>
      <c r="G3054" s="3" t="s">
        <v>15</v>
      </c>
      <c r="H3054" s="3">
        <v>1643261</v>
      </c>
      <c r="I3054" s="3">
        <v>1644319</v>
      </c>
      <c r="J3054" s="3" t="s">
        <v>16</v>
      </c>
      <c r="Q3054" s="3" t="s">
        <v>5981</v>
      </c>
      <c r="R3054" s="3">
        <v>1059</v>
      </c>
      <c r="T3054" s="3" t="s">
        <v>5982</v>
      </c>
    </row>
    <row r="3055" spans="1:20" x14ac:dyDescent="0.35">
      <c r="A3055" s="2" t="s">
        <v>20</v>
      </c>
      <c r="B3055" s="3" t="s">
        <v>21</v>
      </c>
      <c r="C3055" s="3" t="s">
        <v>13</v>
      </c>
      <c r="D3055" s="3" t="s">
        <v>14</v>
      </c>
      <c r="E3055" s="3" t="s">
        <v>3</v>
      </c>
      <c r="G3055" s="3" t="s">
        <v>15</v>
      </c>
      <c r="H3055" s="3">
        <v>1643261</v>
      </c>
      <c r="I3055" s="3">
        <v>1644319</v>
      </c>
      <c r="J3055" s="3" t="s">
        <v>16</v>
      </c>
      <c r="K3055" s="3" t="s">
        <v>5983</v>
      </c>
      <c r="L3055" s="3" t="s">
        <v>5983</v>
      </c>
      <c r="N3055" s="5" t="s">
        <v>226</v>
      </c>
      <c r="Q3055" s="3" t="s">
        <v>5981</v>
      </c>
      <c r="R3055" s="3">
        <v>1059</v>
      </c>
      <c r="S3055" s="3">
        <v>352</v>
      </c>
    </row>
    <row r="3056" spans="1:20" x14ac:dyDescent="0.35">
      <c r="A3056" s="2" t="s">
        <v>11</v>
      </c>
      <c r="B3056" s="3" t="s">
        <v>12</v>
      </c>
      <c r="C3056" s="3" t="s">
        <v>13</v>
      </c>
      <c r="D3056" s="3" t="s">
        <v>14</v>
      </c>
      <c r="E3056" s="3" t="s">
        <v>3</v>
      </c>
      <c r="G3056" s="3" t="s">
        <v>15</v>
      </c>
      <c r="H3056" s="3">
        <v>1644341</v>
      </c>
      <c r="I3056" s="3">
        <v>1646035</v>
      </c>
      <c r="J3056" s="3" t="s">
        <v>16</v>
      </c>
      <c r="Q3056" s="3" t="s">
        <v>5984</v>
      </c>
      <c r="R3056" s="3">
        <v>1695</v>
      </c>
      <c r="T3056" s="3" t="s">
        <v>5985</v>
      </c>
    </row>
    <row r="3057" spans="1:20" x14ac:dyDescent="0.35">
      <c r="A3057" s="2" t="s">
        <v>20</v>
      </c>
      <c r="B3057" s="3" t="s">
        <v>21</v>
      </c>
      <c r="C3057" s="3" t="s">
        <v>13</v>
      </c>
      <c r="D3057" s="3" t="s">
        <v>14</v>
      </c>
      <c r="E3057" s="3" t="s">
        <v>3</v>
      </c>
      <c r="G3057" s="3" t="s">
        <v>15</v>
      </c>
      <c r="H3057" s="3">
        <v>1644341</v>
      </c>
      <c r="I3057" s="3">
        <v>1646035</v>
      </c>
      <c r="J3057" s="3" t="s">
        <v>16</v>
      </c>
      <c r="K3057" s="3" t="s">
        <v>5986</v>
      </c>
      <c r="L3057" s="3" t="s">
        <v>5986</v>
      </c>
      <c r="N3057" s="5" t="s">
        <v>230</v>
      </c>
      <c r="Q3057" s="3" t="s">
        <v>5984</v>
      </c>
      <c r="R3057" s="3">
        <v>1695</v>
      </c>
      <c r="S3057" s="3">
        <v>564</v>
      </c>
    </row>
    <row r="3058" spans="1:20" x14ac:dyDescent="0.35">
      <c r="A3058" s="2" t="s">
        <v>11</v>
      </c>
      <c r="B3058" s="3" t="s">
        <v>12</v>
      </c>
      <c r="C3058" s="3" t="s">
        <v>13</v>
      </c>
      <c r="D3058" s="3" t="s">
        <v>14</v>
      </c>
      <c r="E3058" s="3" t="s">
        <v>3</v>
      </c>
      <c r="G3058" s="3" t="s">
        <v>15</v>
      </c>
      <c r="H3058" s="3">
        <v>1646038</v>
      </c>
      <c r="I3058" s="3">
        <v>1647126</v>
      </c>
      <c r="J3058" s="3" t="s">
        <v>16</v>
      </c>
      <c r="Q3058" s="3" t="s">
        <v>5987</v>
      </c>
      <c r="R3058" s="3">
        <v>1089</v>
      </c>
      <c r="T3058" s="3" t="s">
        <v>5988</v>
      </c>
    </row>
    <row r="3059" spans="1:20" x14ac:dyDescent="0.35">
      <c r="A3059" s="2" t="s">
        <v>20</v>
      </c>
      <c r="B3059" s="3" t="s">
        <v>21</v>
      </c>
      <c r="C3059" s="3" t="s">
        <v>13</v>
      </c>
      <c r="D3059" s="3" t="s">
        <v>14</v>
      </c>
      <c r="E3059" s="3" t="s">
        <v>3</v>
      </c>
      <c r="G3059" s="3" t="s">
        <v>15</v>
      </c>
      <c r="H3059" s="3">
        <v>1646038</v>
      </c>
      <c r="I3059" s="3">
        <v>1647126</v>
      </c>
      <c r="J3059" s="3" t="s">
        <v>16</v>
      </c>
      <c r="K3059" s="3" t="s">
        <v>5989</v>
      </c>
      <c r="L3059" s="3" t="s">
        <v>5989</v>
      </c>
      <c r="N3059" s="5" t="s">
        <v>226</v>
      </c>
      <c r="Q3059" s="3" t="s">
        <v>5987</v>
      </c>
      <c r="R3059" s="3">
        <v>1089</v>
      </c>
      <c r="S3059" s="3">
        <v>362</v>
      </c>
    </row>
    <row r="3060" spans="1:20" x14ac:dyDescent="0.35">
      <c r="A3060" s="2" t="s">
        <v>11</v>
      </c>
      <c r="B3060" s="3" t="s">
        <v>12</v>
      </c>
      <c r="C3060" s="3" t="s">
        <v>13</v>
      </c>
      <c r="D3060" s="3" t="s">
        <v>14</v>
      </c>
      <c r="E3060" s="3" t="s">
        <v>3</v>
      </c>
      <c r="G3060" s="3" t="s">
        <v>15</v>
      </c>
      <c r="H3060" s="3">
        <v>1647141</v>
      </c>
      <c r="I3060" s="3">
        <v>1648130</v>
      </c>
      <c r="J3060" s="3" t="s">
        <v>16</v>
      </c>
      <c r="Q3060" s="3" t="s">
        <v>5990</v>
      </c>
      <c r="R3060" s="3">
        <v>990</v>
      </c>
      <c r="T3060" s="3" t="s">
        <v>5991</v>
      </c>
    </row>
    <row r="3061" spans="1:20" x14ac:dyDescent="0.35">
      <c r="A3061" s="2" t="s">
        <v>20</v>
      </c>
      <c r="B3061" s="3" t="s">
        <v>21</v>
      </c>
      <c r="C3061" s="3" t="s">
        <v>13</v>
      </c>
      <c r="D3061" s="3" t="s">
        <v>14</v>
      </c>
      <c r="E3061" s="3" t="s">
        <v>3</v>
      </c>
      <c r="G3061" s="3" t="s">
        <v>15</v>
      </c>
      <c r="H3061" s="3">
        <v>1647141</v>
      </c>
      <c r="I3061" s="3">
        <v>1648130</v>
      </c>
      <c r="J3061" s="3" t="s">
        <v>16</v>
      </c>
      <c r="K3061" s="3" t="s">
        <v>5992</v>
      </c>
      <c r="L3061" s="3" t="s">
        <v>5992</v>
      </c>
      <c r="N3061" s="5" t="s">
        <v>234</v>
      </c>
      <c r="Q3061" s="3" t="s">
        <v>5990</v>
      </c>
      <c r="R3061" s="3">
        <v>990</v>
      </c>
      <c r="S3061" s="3">
        <v>329</v>
      </c>
    </row>
    <row r="3062" spans="1:20" x14ac:dyDescent="0.35">
      <c r="A3062" s="2" t="s">
        <v>11</v>
      </c>
      <c r="B3062" s="3" t="s">
        <v>12</v>
      </c>
      <c r="C3062" s="3" t="s">
        <v>13</v>
      </c>
      <c r="D3062" s="3" t="s">
        <v>14</v>
      </c>
      <c r="E3062" s="3" t="s">
        <v>3</v>
      </c>
      <c r="G3062" s="3" t="s">
        <v>15</v>
      </c>
      <c r="H3062" s="3">
        <v>1648595</v>
      </c>
      <c r="I3062" s="3">
        <v>1649746</v>
      </c>
      <c r="J3062" s="3" t="s">
        <v>28</v>
      </c>
      <c r="Q3062" s="3" t="s">
        <v>5993</v>
      </c>
      <c r="R3062" s="3">
        <v>1152</v>
      </c>
      <c r="T3062" s="3" t="s">
        <v>5994</v>
      </c>
    </row>
    <row r="3063" spans="1:20" x14ac:dyDescent="0.35">
      <c r="A3063" s="2" t="s">
        <v>20</v>
      </c>
      <c r="B3063" s="3" t="s">
        <v>21</v>
      </c>
      <c r="C3063" s="3" t="s">
        <v>13</v>
      </c>
      <c r="D3063" s="3" t="s">
        <v>14</v>
      </c>
      <c r="E3063" s="3" t="s">
        <v>3</v>
      </c>
      <c r="G3063" s="3" t="s">
        <v>15</v>
      </c>
      <c r="H3063" s="3">
        <v>1648595</v>
      </c>
      <c r="I3063" s="3">
        <v>1649746</v>
      </c>
      <c r="J3063" s="3" t="s">
        <v>28</v>
      </c>
      <c r="K3063" s="3" t="s">
        <v>5995</v>
      </c>
      <c r="L3063" s="3" t="s">
        <v>5995</v>
      </c>
      <c r="N3063" s="5" t="s">
        <v>5996</v>
      </c>
      <c r="Q3063" s="3" t="s">
        <v>5993</v>
      </c>
      <c r="R3063" s="3">
        <v>1152</v>
      </c>
      <c r="S3063" s="3">
        <v>383</v>
      </c>
    </row>
    <row r="3064" spans="1:20" x14ac:dyDescent="0.35">
      <c r="A3064" s="2" t="s">
        <v>11</v>
      </c>
      <c r="B3064" s="3" t="s">
        <v>12</v>
      </c>
      <c r="C3064" s="3" t="s">
        <v>13</v>
      </c>
      <c r="D3064" s="3" t="s">
        <v>14</v>
      </c>
      <c r="E3064" s="3" t="s">
        <v>3</v>
      </c>
      <c r="G3064" s="3" t="s">
        <v>15</v>
      </c>
      <c r="H3064" s="3">
        <v>1649743</v>
      </c>
      <c r="I3064" s="3">
        <v>1651725</v>
      </c>
      <c r="J3064" s="3" t="s">
        <v>28</v>
      </c>
      <c r="Q3064" s="3" t="s">
        <v>5997</v>
      </c>
      <c r="R3064" s="3">
        <v>1983</v>
      </c>
      <c r="T3064" s="3" t="s">
        <v>5998</v>
      </c>
    </row>
    <row r="3065" spans="1:20" x14ac:dyDescent="0.35">
      <c r="A3065" s="2" t="s">
        <v>20</v>
      </c>
      <c r="B3065" s="3" t="s">
        <v>21</v>
      </c>
      <c r="C3065" s="3" t="s">
        <v>13</v>
      </c>
      <c r="D3065" s="3" t="s">
        <v>14</v>
      </c>
      <c r="E3065" s="3" t="s">
        <v>3</v>
      </c>
      <c r="G3065" s="3" t="s">
        <v>15</v>
      </c>
      <c r="H3065" s="3">
        <v>1649743</v>
      </c>
      <c r="I3065" s="3">
        <v>1651725</v>
      </c>
      <c r="J3065" s="3" t="s">
        <v>28</v>
      </c>
      <c r="K3065" s="3" t="s">
        <v>5999</v>
      </c>
      <c r="L3065" s="3" t="s">
        <v>5999</v>
      </c>
      <c r="N3065" s="5" t="s">
        <v>6000</v>
      </c>
      <c r="Q3065" s="3" t="s">
        <v>5997</v>
      </c>
      <c r="R3065" s="3">
        <v>1983</v>
      </c>
      <c r="S3065" s="3">
        <v>660</v>
      </c>
    </row>
    <row r="3066" spans="1:20" x14ac:dyDescent="0.35">
      <c r="A3066" s="2" t="s">
        <v>11</v>
      </c>
      <c r="B3066" s="3" t="s">
        <v>12</v>
      </c>
      <c r="C3066" s="3" t="s">
        <v>13</v>
      </c>
      <c r="D3066" s="3" t="s">
        <v>14</v>
      </c>
      <c r="E3066" s="3" t="s">
        <v>3</v>
      </c>
      <c r="G3066" s="3" t="s">
        <v>15</v>
      </c>
      <c r="H3066" s="3">
        <v>1651718</v>
      </c>
      <c r="I3066" s="3">
        <v>1652971</v>
      </c>
      <c r="J3066" s="3" t="s">
        <v>28</v>
      </c>
      <c r="Q3066" s="3" t="s">
        <v>6001</v>
      </c>
      <c r="R3066" s="3">
        <v>1254</v>
      </c>
      <c r="T3066" s="3" t="s">
        <v>6002</v>
      </c>
    </row>
    <row r="3067" spans="1:20" x14ac:dyDescent="0.35">
      <c r="A3067" s="2" t="s">
        <v>20</v>
      </c>
      <c r="B3067" s="3" t="s">
        <v>21</v>
      </c>
      <c r="C3067" s="3" t="s">
        <v>13</v>
      </c>
      <c r="D3067" s="3" t="s">
        <v>14</v>
      </c>
      <c r="E3067" s="3" t="s">
        <v>3</v>
      </c>
      <c r="G3067" s="3" t="s">
        <v>15</v>
      </c>
      <c r="H3067" s="3">
        <v>1651718</v>
      </c>
      <c r="I3067" s="3">
        <v>1652971</v>
      </c>
      <c r="J3067" s="3" t="s">
        <v>28</v>
      </c>
      <c r="K3067" s="3" t="s">
        <v>6003</v>
      </c>
      <c r="L3067" s="3" t="s">
        <v>6003</v>
      </c>
      <c r="N3067" s="5" t="s">
        <v>6004</v>
      </c>
      <c r="Q3067" s="3" t="s">
        <v>6001</v>
      </c>
      <c r="R3067" s="3">
        <v>1254</v>
      </c>
      <c r="S3067" s="3">
        <v>417</v>
      </c>
    </row>
    <row r="3068" spans="1:20" x14ac:dyDescent="0.35">
      <c r="A3068" s="2" t="s">
        <v>11</v>
      </c>
      <c r="B3068" s="3" t="s">
        <v>12</v>
      </c>
      <c r="C3068" s="3" t="s">
        <v>13</v>
      </c>
      <c r="D3068" s="3" t="s">
        <v>14</v>
      </c>
      <c r="E3068" s="3" t="s">
        <v>3</v>
      </c>
      <c r="G3068" s="3" t="s">
        <v>15</v>
      </c>
      <c r="H3068" s="3">
        <v>1653139</v>
      </c>
      <c r="I3068" s="3">
        <v>1654149</v>
      </c>
      <c r="J3068" s="3" t="s">
        <v>28</v>
      </c>
      <c r="Q3068" s="3" t="s">
        <v>6005</v>
      </c>
      <c r="R3068" s="3">
        <v>1011</v>
      </c>
      <c r="T3068" s="3" t="s">
        <v>6006</v>
      </c>
    </row>
    <row r="3069" spans="1:20" x14ac:dyDescent="0.35">
      <c r="A3069" s="2" t="s">
        <v>20</v>
      </c>
      <c r="B3069" s="3" t="s">
        <v>21</v>
      </c>
      <c r="C3069" s="3" t="s">
        <v>13</v>
      </c>
      <c r="D3069" s="3" t="s">
        <v>14</v>
      </c>
      <c r="E3069" s="3" t="s">
        <v>3</v>
      </c>
      <c r="G3069" s="3" t="s">
        <v>15</v>
      </c>
      <c r="H3069" s="3">
        <v>1653139</v>
      </c>
      <c r="I3069" s="3">
        <v>1654149</v>
      </c>
      <c r="J3069" s="3" t="s">
        <v>28</v>
      </c>
      <c r="K3069" s="3" t="s">
        <v>6007</v>
      </c>
      <c r="L3069" s="3" t="s">
        <v>6007</v>
      </c>
      <c r="N3069" s="5" t="s">
        <v>6008</v>
      </c>
      <c r="Q3069" s="3" t="s">
        <v>6005</v>
      </c>
      <c r="R3069" s="3">
        <v>1011</v>
      </c>
      <c r="S3069" s="3">
        <v>336</v>
      </c>
    </row>
    <row r="3070" spans="1:20" x14ac:dyDescent="0.35">
      <c r="A3070" s="2" t="s">
        <v>11</v>
      </c>
      <c r="B3070" s="3" t="s">
        <v>12</v>
      </c>
      <c r="C3070" s="3" t="s">
        <v>13</v>
      </c>
      <c r="D3070" s="3" t="s">
        <v>14</v>
      </c>
      <c r="E3070" s="3" t="s">
        <v>3</v>
      </c>
      <c r="G3070" s="3" t="s">
        <v>15</v>
      </c>
      <c r="H3070" s="3">
        <v>1654221</v>
      </c>
      <c r="I3070" s="3">
        <v>1654424</v>
      </c>
      <c r="J3070" s="3" t="s">
        <v>28</v>
      </c>
      <c r="Q3070" s="3" t="s">
        <v>6009</v>
      </c>
      <c r="R3070" s="3">
        <v>204</v>
      </c>
    </row>
    <row r="3071" spans="1:20" x14ac:dyDescent="0.35">
      <c r="A3071" s="2" t="s">
        <v>20</v>
      </c>
      <c r="B3071" s="3" t="s">
        <v>21</v>
      </c>
      <c r="C3071" s="3" t="s">
        <v>13</v>
      </c>
      <c r="D3071" s="3" t="s">
        <v>14</v>
      </c>
      <c r="E3071" s="3" t="s">
        <v>3</v>
      </c>
      <c r="G3071" s="3" t="s">
        <v>15</v>
      </c>
      <c r="H3071" s="3">
        <v>1654221</v>
      </c>
      <c r="I3071" s="3">
        <v>1654424</v>
      </c>
      <c r="J3071" s="3" t="s">
        <v>28</v>
      </c>
      <c r="K3071" s="3" t="s">
        <v>6010</v>
      </c>
      <c r="L3071" s="3" t="s">
        <v>6010</v>
      </c>
      <c r="N3071" s="5" t="s">
        <v>6011</v>
      </c>
      <c r="Q3071" s="3" t="s">
        <v>6009</v>
      </c>
      <c r="R3071" s="3">
        <v>204</v>
      </c>
      <c r="S3071" s="3">
        <v>67</v>
      </c>
    </row>
    <row r="3072" spans="1:20" x14ac:dyDescent="0.35">
      <c r="A3072" s="2" t="s">
        <v>11</v>
      </c>
      <c r="B3072" s="3" t="s">
        <v>12</v>
      </c>
      <c r="C3072" s="3" t="s">
        <v>13</v>
      </c>
      <c r="D3072" s="3" t="s">
        <v>14</v>
      </c>
      <c r="E3072" s="3" t="s">
        <v>3</v>
      </c>
      <c r="G3072" s="3" t="s">
        <v>15</v>
      </c>
      <c r="H3072" s="3">
        <v>1654425</v>
      </c>
      <c r="I3072" s="3">
        <v>1654949</v>
      </c>
      <c r="J3072" s="3" t="s">
        <v>28</v>
      </c>
      <c r="Q3072" s="3" t="s">
        <v>6012</v>
      </c>
      <c r="R3072" s="3">
        <v>525</v>
      </c>
      <c r="T3072" s="3" t="s">
        <v>6013</v>
      </c>
    </row>
    <row r="3073" spans="1:20" x14ac:dyDescent="0.35">
      <c r="A3073" s="2" t="s">
        <v>20</v>
      </c>
      <c r="B3073" s="3" t="s">
        <v>21</v>
      </c>
      <c r="C3073" s="3" t="s">
        <v>13</v>
      </c>
      <c r="D3073" s="3" t="s">
        <v>14</v>
      </c>
      <c r="E3073" s="3" t="s">
        <v>3</v>
      </c>
      <c r="G3073" s="3" t="s">
        <v>15</v>
      </c>
      <c r="H3073" s="3">
        <v>1654425</v>
      </c>
      <c r="I3073" s="3">
        <v>1654949</v>
      </c>
      <c r="J3073" s="3" t="s">
        <v>28</v>
      </c>
      <c r="K3073" s="3" t="s">
        <v>6014</v>
      </c>
      <c r="L3073" s="3" t="s">
        <v>6014</v>
      </c>
      <c r="N3073" s="5" t="s">
        <v>31</v>
      </c>
      <c r="Q3073" s="3" t="s">
        <v>6012</v>
      </c>
      <c r="R3073" s="3">
        <v>525</v>
      </c>
      <c r="S3073" s="3">
        <v>174</v>
      </c>
    </row>
    <row r="3074" spans="1:20" x14ac:dyDescent="0.35">
      <c r="A3074" s="2" t="s">
        <v>11</v>
      </c>
      <c r="B3074" s="3" t="s">
        <v>12</v>
      </c>
      <c r="C3074" s="3" t="s">
        <v>13</v>
      </c>
      <c r="D3074" s="3" t="s">
        <v>14</v>
      </c>
      <c r="E3074" s="3" t="s">
        <v>3</v>
      </c>
      <c r="G3074" s="3" t="s">
        <v>15</v>
      </c>
      <c r="H3074" s="3">
        <v>1655069</v>
      </c>
      <c r="I3074" s="3">
        <v>1655659</v>
      </c>
      <c r="J3074" s="3" t="s">
        <v>16</v>
      </c>
      <c r="Q3074" s="3" t="s">
        <v>6015</v>
      </c>
      <c r="R3074" s="3">
        <v>591</v>
      </c>
      <c r="T3074" s="3" t="s">
        <v>6016</v>
      </c>
    </row>
    <row r="3075" spans="1:20" x14ac:dyDescent="0.35">
      <c r="A3075" s="2" t="s">
        <v>20</v>
      </c>
      <c r="B3075" s="3" t="s">
        <v>21</v>
      </c>
      <c r="C3075" s="3" t="s">
        <v>13</v>
      </c>
      <c r="D3075" s="3" t="s">
        <v>14</v>
      </c>
      <c r="E3075" s="3" t="s">
        <v>3</v>
      </c>
      <c r="G3075" s="3" t="s">
        <v>15</v>
      </c>
      <c r="H3075" s="3">
        <v>1655069</v>
      </c>
      <c r="I3075" s="3">
        <v>1655659</v>
      </c>
      <c r="J3075" s="3" t="s">
        <v>16</v>
      </c>
      <c r="K3075" s="3" t="s">
        <v>6017</v>
      </c>
      <c r="L3075" s="3" t="s">
        <v>6017</v>
      </c>
      <c r="N3075" s="5" t="s">
        <v>6018</v>
      </c>
      <c r="Q3075" s="3" t="s">
        <v>6015</v>
      </c>
      <c r="R3075" s="3">
        <v>591</v>
      </c>
      <c r="S3075" s="3">
        <v>196</v>
      </c>
    </row>
    <row r="3076" spans="1:20" x14ac:dyDescent="0.35">
      <c r="A3076" s="2" t="s">
        <v>11</v>
      </c>
      <c r="B3076" s="3" t="s">
        <v>12</v>
      </c>
      <c r="C3076" s="3" t="s">
        <v>13</v>
      </c>
      <c r="D3076" s="3" t="s">
        <v>14</v>
      </c>
      <c r="E3076" s="3" t="s">
        <v>3</v>
      </c>
      <c r="G3076" s="3" t="s">
        <v>15</v>
      </c>
      <c r="H3076" s="3">
        <v>1655767</v>
      </c>
      <c r="I3076" s="3">
        <v>1656741</v>
      </c>
      <c r="J3076" s="3" t="s">
        <v>28</v>
      </c>
      <c r="Q3076" s="3" t="s">
        <v>6019</v>
      </c>
      <c r="R3076" s="3">
        <v>975</v>
      </c>
      <c r="T3076" s="3" t="s">
        <v>6020</v>
      </c>
    </row>
    <row r="3077" spans="1:20" x14ac:dyDescent="0.35">
      <c r="A3077" s="2" t="s">
        <v>20</v>
      </c>
      <c r="B3077" s="3" t="s">
        <v>21</v>
      </c>
      <c r="C3077" s="3" t="s">
        <v>13</v>
      </c>
      <c r="D3077" s="3" t="s">
        <v>14</v>
      </c>
      <c r="E3077" s="3" t="s">
        <v>3</v>
      </c>
      <c r="G3077" s="3" t="s">
        <v>15</v>
      </c>
      <c r="H3077" s="3">
        <v>1655767</v>
      </c>
      <c r="I3077" s="3">
        <v>1656741</v>
      </c>
      <c r="J3077" s="3" t="s">
        <v>28</v>
      </c>
      <c r="K3077" s="3" t="s">
        <v>6021</v>
      </c>
      <c r="L3077" s="3" t="s">
        <v>6021</v>
      </c>
      <c r="N3077" s="5" t="s">
        <v>6022</v>
      </c>
      <c r="Q3077" s="3" t="s">
        <v>6019</v>
      </c>
      <c r="R3077" s="3">
        <v>975</v>
      </c>
      <c r="S3077" s="3">
        <v>324</v>
      </c>
    </row>
    <row r="3078" spans="1:20" x14ac:dyDescent="0.35">
      <c r="A3078" s="2" t="s">
        <v>11</v>
      </c>
      <c r="B3078" s="3" t="s">
        <v>12</v>
      </c>
      <c r="C3078" s="3" t="s">
        <v>13</v>
      </c>
      <c r="D3078" s="3" t="s">
        <v>14</v>
      </c>
      <c r="E3078" s="3" t="s">
        <v>3</v>
      </c>
      <c r="G3078" s="3" t="s">
        <v>15</v>
      </c>
      <c r="H3078" s="3">
        <v>1656745</v>
      </c>
      <c r="I3078" s="3">
        <v>1657326</v>
      </c>
      <c r="J3078" s="3" t="s">
        <v>28</v>
      </c>
      <c r="Q3078" s="3" t="s">
        <v>6023</v>
      </c>
      <c r="R3078" s="3">
        <v>582</v>
      </c>
      <c r="T3078" s="3" t="s">
        <v>6024</v>
      </c>
    </row>
    <row r="3079" spans="1:20" x14ac:dyDescent="0.35">
      <c r="A3079" s="2" t="s">
        <v>20</v>
      </c>
      <c r="B3079" s="3" t="s">
        <v>21</v>
      </c>
      <c r="C3079" s="3" t="s">
        <v>13</v>
      </c>
      <c r="D3079" s="3" t="s">
        <v>14</v>
      </c>
      <c r="E3079" s="3" t="s">
        <v>3</v>
      </c>
      <c r="G3079" s="3" t="s">
        <v>15</v>
      </c>
      <c r="H3079" s="3">
        <v>1656745</v>
      </c>
      <c r="I3079" s="3">
        <v>1657326</v>
      </c>
      <c r="J3079" s="3" t="s">
        <v>28</v>
      </c>
      <c r="K3079" s="3" t="s">
        <v>6025</v>
      </c>
      <c r="L3079" s="3" t="s">
        <v>6025</v>
      </c>
      <c r="N3079" s="5" t="s">
        <v>31</v>
      </c>
      <c r="Q3079" s="3" t="s">
        <v>6023</v>
      </c>
      <c r="R3079" s="3">
        <v>582</v>
      </c>
      <c r="S3079" s="3">
        <v>193</v>
      </c>
    </row>
    <row r="3080" spans="1:20" x14ac:dyDescent="0.35">
      <c r="A3080" s="2" t="s">
        <v>11</v>
      </c>
      <c r="B3080" s="3" t="s">
        <v>12</v>
      </c>
      <c r="C3080" s="3" t="s">
        <v>13</v>
      </c>
      <c r="D3080" s="3" t="s">
        <v>14</v>
      </c>
      <c r="E3080" s="3" t="s">
        <v>3</v>
      </c>
      <c r="G3080" s="3" t="s">
        <v>15</v>
      </c>
      <c r="H3080" s="3">
        <v>1657389</v>
      </c>
      <c r="I3080" s="3">
        <v>1657778</v>
      </c>
      <c r="J3080" s="3" t="s">
        <v>28</v>
      </c>
      <c r="Q3080" s="3" t="s">
        <v>6026</v>
      </c>
      <c r="R3080" s="3">
        <v>390</v>
      </c>
      <c r="T3080" s="3" t="s">
        <v>6027</v>
      </c>
    </row>
    <row r="3081" spans="1:20" x14ac:dyDescent="0.35">
      <c r="A3081" s="2" t="s">
        <v>20</v>
      </c>
      <c r="B3081" s="3" t="s">
        <v>21</v>
      </c>
      <c r="C3081" s="3" t="s">
        <v>13</v>
      </c>
      <c r="D3081" s="3" t="s">
        <v>14</v>
      </c>
      <c r="E3081" s="3" t="s">
        <v>3</v>
      </c>
      <c r="G3081" s="3" t="s">
        <v>15</v>
      </c>
      <c r="H3081" s="3">
        <v>1657389</v>
      </c>
      <c r="I3081" s="3">
        <v>1657778</v>
      </c>
      <c r="J3081" s="3" t="s">
        <v>28</v>
      </c>
      <c r="K3081" s="3" t="s">
        <v>6028</v>
      </c>
      <c r="L3081" s="3" t="s">
        <v>6028</v>
      </c>
      <c r="N3081" s="5" t="s">
        <v>1584</v>
      </c>
      <c r="Q3081" s="3" t="s">
        <v>6026</v>
      </c>
      <c r="R3081" s="3">
        <v>390</v>
      </c>
      <c r="S3081" s="3">
        <v>129</v>
      </c>
    </row>
    <row r="3082" spans="1:20" x14ac:dyDescent="0.35">
      <c r="A3082" s="2" t="s">
        <v>11</v>
      </c>
      <c r="B3082" s="3" t="s">
        <v>12</v>
      </c>
      <c r="C3082" s="3" t="s">
        <v>13</v>
      </c>
      <c r="D3082" s="3" t="s">
        <v>14</v>
      </c>
      <c r="E3082" s="3" t="s">
        <v>3</v>
      </c>
      <c r="G3082" s="3" t="s">
        <v>15</v>
      </c>
      <c r="H3082" s="3">
        <v>1657918</v>
      </c>
      <c r="I3082" s="3">
        <v>1658262</v>
      </c>
      <c r="J3082" s="3" t="s">
        <v>28</v>
      </c>
      <c r="Q3082" s="3" t="s">
        <v>6029</v>
      </c>
      <c r="R3082" s="3">
        <v>345</v>
      </c>
      <c r="T3082" s="3" t="s">
        <v>6030</v>
      </c>
    </row>
    <row r="3083" spans="1:20" x14ac:dyDescent="0.35">
      <c r="A3083" s="2" t="s">
        <v>20</v>
      </c>
      <c r="B3083" s="3" t="s">
        <v>21</v>
      </c>
      <c r="C3083" s="3" t="s">
        <v>13</v>
      </c>
      <c r="D3083" s="3" t="s">
        <v>14</v>
      </c>
      <c r="E3083" s="3" t="s">
        <v>3</v>
      </c>
      <c r="G3083" s="3" t="s">
        <v>15</v>
      </c>
      <c r="H3083" s="3">
        <v>1657918</v>
      </c>
      <c r="I3083" s="3">
        <v>1658262</v>
      </c>
      <c r="J3083" s="3" t="s">
        <v>28</v>
      </c>
      <c r="K3083" s="3" t="s">
        <v>6031</v>
      </c>
      <c r="L3083" s="3" t="s">
        <v>6031</v>
      </c>
      <c r="N3083" s="5" t="s">
        <v>31</v>
      </c>
      <c r="Q3083" s="3" t="s">
        <v>6029</v>
      </c>
      <c r="R3083" s="3">
        <v>345</v>
      </c>
      <c r="S3083" s="3">
        <v>114</v>
      </c>
    </row>
    <row r="3084" spans="1:20" x14ac:dyDescent="0.35">
      <c r="A3084" s="2" t="s">
        <v>11</v>
      </c>
      <c r="B3084" s="3" t="s">
        <v>12</v>
      </c>
      <c r="C3084" s="3" t="s">
        <v>13</v>
      </c>
      <c r="D3084" s="3" t="s">
        <v>14</v>
      </c>
      <c r="E3084" s="3" t="s">
        <v>3</v>
      </c>
      <c r="G3084" s="3" t="s">
        <v>15</v>
      </c>
      <c r="H3084" s="3">
        <v>1658315</v>
      </c>
      <c r="I3084" s="3">
        <v>1660267</v>
      </c>
      <c r="J3084" s="3" t="s">
        <v>16</v>
      </c>
      <c r="Q3084" s="3" t="s">
        <v>6032</v>
      </c>
      <c r="R3084" s="3">
        <v>1953</v>
      </c>
      <c r="T3084" s="3" t="s">
        <v>6033</v>
      </c>
    </row>
    <row r="3085" spans="1:20" x14ac:dyDescent="0.35">
      <c r="A3085" s="2" t="s">
        <v>20</v>
      </c>
      <c r="B3085" s="3" t="s">
        <v>21</v>
      </c>
      <c r="C3085" s="3" t="s">
        <v>13</v>
      </c>
      <c r="D3085" s="3" t="s">
        <v>14</v>
      </c>
      <c r="E3085" s="3" t="s">
        <v>3</v>
      </c>
      <c r="G3085" s="3" t="s">
        <v>15</v>
      </c>
      <c r="H3085" s="3">
        <v>1658315</v>
      </c>
      <c r="I3085" s="3">
        <v>1660267</v>
      </c>
      <c r="J3085" s="3" t="s">
        <v>16</v>
      </c>
      <c r="K3085" s="3" t="s">
        <v>6034</v>
      </c>
      <c r="L3085" s="3" t="s">
        <v>6034</v>
      </c>
      <c r="N3085" s="5" t="s">
        <v>31</v>
      </c>
      <c r="Q3085" s="3" t="s">
        <v>6032</v>
      </c>
      <c r="R3085" s="3">
        <v>1953</v>
      </c>
      <c r="S3085" s="3">
        <v>650</v>
      </c>
    </row>
    <row r="3086" spans="1:20" x14ac:dyDescent="0.35">
      <c r="A3086" s="2" t="s">
        <v>11</v>
      </c>
      <c r="B3086" s="3" t="s">
        <v>12</v>
      </c>
      <c r="C3086" s="3" t="s">
        <v>13</v>
      </c>
      <c r="D3086" s="3" t="s">
        <v>14</v>
      </c>
      <c r="E3086" s="3" t="s">
        <v>3</v>
      </c>
      <c r="G3086" s="3" t="s">
        <v>15</v>
      </c>
      <c r="H3086" s="3">
        <v>1660591</v>
      </c>
      <c r="I3086" s="3">
        <v>1662330</v>
      </c>
      <c r="J3086" s="3" t="s">
        <v>28</v>
      </c>
      <c r="Q3086" s="3" t="s">
        <v>6035</v>
      </c>
      <c r="R3086" s="3">
        <v>1740</v>
      </c>
      <c r="T3086" s="3" t="s">
        <v>6036</v>
      </c>
    </row>
    <row r="3087" spans="1:20" x14ac:dyDescent="0.35">
      <c r="A3087" s="2" t="s">
        <v>20</v>
      </c>
      <c r="B3087" s="3" t="s">
        <v>21</v>
      </c>
      <c r="C3087" s="3" t="s">
        <v>13</v>
      </c>
      <c r="D3087" s="3" t="s">
        <v>14</v>
      </c>
      <c r="E3087" s="3" t="s">
        <v>3</v>
      </c>
      <c r="G3087" s="3" t="s">
        <v>15</v>
      </c>
      <c r="H3087" s="3">
        <v>1660591</v>
      </c>
      <c r="I3087" s="3">
        <v>1662330</v>
      </c>
      <c r="J3087" s="3" t="s">
        <v>28</v>
      </c>
      <c r="K3087" s="3" t="s">
        <v>6037</v>
      </c>
      <c r="L3087" s="3" t="s">
        <v>6037</v>
      </c>
      <c r="N3087" s="5" t="s">
        <v>6038</v>
      </c>
      <c r="Q3087" s="3" t="s">
        <v>6035</v>
      </c>
      <c r="R3087" s="3">
        <v>1740</v>
      </c>
      <c r="S3087" s="3">
        <v>579</v>
      </c>
    </row>
    <row r="3088" spans="1:20" x14ac:dyDescent="0.35">
      <c r="A3088" s="2" t="s">
        <v>11</v>
      </c>
      <c r="B3088" s="3" t="s">
        <v>12</v>
      </c>
      <c r="C3088" s="3" t="s">
        <v>13</v>
      </c>
      <c r="D3088" s="3" t="s">
        <v>14</v>
      </c>
      <c r="E3088" s="3" t="s">
        <v>3</v>
      </c>
      <c r="G3088" s="3" t="s">
        <v>15</v>
      </c>
      <c r="H3088" s="3">
        <v>1662422</v>
      </c>
      <c r="I3088" s="3">
        <v>1662919</v>
      </c>
      <c r="J3088" s="3" t="s">
        <v>16</v>
      </c>
      <c r="Q3088" s="3" t="s">
        <v>6039</v>
      </c>
      <c r="R3088" s="3">
        <v>498</v>
      </c>
      <c r="T3088" s="3" t="s">
        <v>6040</v>
      </c>
    </row>
    <row r="3089" spans="1:20" x14ac:dyDescent="0.35">
      <c r="A3089" s="2" t="s">
        <v>20</v>
      </c>
      <c r="B3089" s="3" t="s">
        <v>21</v>
      </c>
      <c r="C3089" s="3" t="s">
        <v>13</v>
      </c>
      <c r="D3089" s="3" t="s">
        <v>14</v>
      </c>
      <c r="E3089" s="3" t="s">
        <v>3</v>
      </c>
      <c r="G3089" s="3" t="s">
        <v>15</v>
      </c>
      <c r="H3089" s="3">
        <v>1662422</v>
      </c>
      <c r="I3089" s="3">
        <v>1662919</v>
      </c>
      <c r="J3089" s="3" t="s">
        <v>16</v>
      </c>
      <c r="K3089" s="3" t="s">
        <v>6041</v>
      </c>
      <c r="L3089" s="3" t="s">
        <v>6041</v>
      </c>
      <c r="N3089" s="5" t="s">
        <v>6042</v>
      </c>
      <c r="Q3089" s="3" t="s">
        <v>6039</v>
      </c>
      <c r="R3089" s="3">
        <v>498</v>
      </c>
      <c r="S3089" s="3">
        <v>165</v>
      </c>
    </row>
    <row r="3090" spans="1:20" x14ac:dyDescent="0.35">
      <c r="A3090" s="2" t="s">
        <v>11</v>
      </c>
      <c r="B3090" s="3" t="s">
        <v>12</v>
      </c>
      <c r="C3090" s="3" t="s">
        <v>13</v>
      </c>
      <c r="D3090" s="3" t="s">
        <v>14</v>
      </c>
      <c r="E3090" s="3" t="s">
        <v>3</v>
      </c>
      <c r="G3090" s="3" t="s">
        <v>15</v>
      </c>
      <c r="H3090" s="3">
        <v>1662969</v>
      </c>
      <c r="I3090" s="3">
        <v>1663325</v>
      </c>
      <c r="J3090" s="3" t="s">
        <v>16</v>
      </c>
      <c r="Q3090" s="3" t="s">
        <v>6043</v>
      </c>
      <c r="R3090" s="3">
        <v>357</v>
      </c>
      <c r="T3090" s="3" t="s">
        <v>6044</v>
      </c>
    </row>
    <row r="3091" spans="1:20" x14ac:dyDescent="0.35">
      <c r="A3091" s="2" t="s">
        <v>20</v>
      </c>
      <c r="B3091" s="3" t="s">
        <v>21</v>
      </c>
      <c r="C3091" s="3" t="s">
        <v>13</v>
      </c>
      <c r="D3091" s="3" t="s">
        <v>14</v>
      </c>
      <c r="E3091" s="3" t="s">
        <v>3</v>
      </c>
      <c r="G3091" s="3" t="s">
        <v>15</v>
      </c>
      <c r="H3091" s="3">
        <v>1662969</v>
      </c>
      <c r="I3091" s="3">
        <v>1663325</v>
      </c>
      <c r="J3091" s="3" t="s">
        <v>16</v>
      </c>
      <c r="K3091" s="3" t="s">
        <v>6045</v>
      </c>
      <c r="L3091" s="3" t="s">
        <v>6045</v>
      </c>
      <c r="N3091" s="5" t="s">
        <v>1801</v>
      </c>
      <c r="Q3091" s="3" t="s">
        <v>6043</v>
      </c>
      <c r="R3091" s="3">
        <v>357</v>
      </c>
      <c r="S3091" s="3">
        <v>118</v>
      </c>
    </row>
    <row r="3092" spans="1:20" x14ac:dyDescent="0.35">
      <c r="A3092" s="2" t="s">
        <v>11</v>
      </c>
      <c r="B3092" s="3" t="s">
        <v>12</v>
      </c>
      <c r="C3092" s="3" t="s">
        <v>13</v>
      </c>
      <c r="D3092" s="3" t="s">
        <v>14</v>
      </c>
      <c r="E3092" s="3" t="s">
        <v>3</v>
      </c>
      <c r="G3092" s="3" t="s">
        <v>15</v>
      </c>
      <c r="H3092" s="3">
        <v>1663476</v>
      </c>
      <c r="I3092" s="3">
        <v>1664018</v>
      </c>
      <c r="J3092" s="3" t="s">
        <v>28</v>
      </c>
      <c r="Q3092" s="3" t="s">
        <v>6046</v>
      </c>
      <c r="R3092" s="3">
        <v>543</v>
      </c>
      <c r="T3092" s="3" t="s">
        <v>6047</v>
      </c>
    </row>
    <row r="3093" spans="1:20" x14ac:dyDescent="0.35">
      <c r="A3093" s="2" t="s">
        <v>20</v>
      </c>
      <c r="B3093" s="3" t="s">
        <v>21</v>
      </c>
      <c r="C3093" s="3" t="s">
        <v>13</v>
      </c>
      <c r="D3093" s="3" t="s">
        <v>14</v>
      </c>
      <c r="E3093" s="3" t="s">
        <v>3</v>
      </c>
      <c r="G3093" s="3" t="s">
        <v>15</v>
      </c>
      <c r="H3093" s="3">
        <v>1663476</v>
      </c>
      <c r="I3093" s="3">
        <v>1664018</v>
      </c>
      <c r="J3093" s="3" t="s">
        <v>28</v>
      </c>
      <c r="K3093" s="3" t="s">
        <v>6048</v>
      </c>
      <c r="L3093" s="3" t="s">
        <v>6048</v>
      </c>
      <c r="N3093" s="5" t="s">
        <v>3079</v>
      </c>
      <c r="Q3093" s="3" t="s">
        <v>6046</v>
      </c>
      <c r="R3093" s="3">
        <v>543</v>
      </c>
      <c r="S3093" s="3">
        <v>180</v>
      </c>
    </row>
    <row r="3094" spans="1:20" x14ac:dyDescent="0.35">
      <c r="A3094" s="2" t="s">
        <v>11</v>
      </c>
      <c r="B3094" s="3" t="s">
        <v>12</v>
      </c>
      <c r="C3094" s="3" t="s">
        <v>13</v>
      </c>
      <c r="D3094" s="3" t="s">
        <v>14</v>
      </c>
      <c r="E3094" s="3" t="s">
        <v>3</v>
      </c>
      <c r="G3094" s="3" t="s">
        <v>15</v>
      </c>
      <c r="H3094" s="3">
        <v>1664147</v>
      </c>
      <c r="I3094" s="3">
        <v>1665805</v>
      </c>
      <c r="J3094" s="3" t="s">
        <v>16</v>
      </c>
      <c r="O3094" s="2" t="s">
        <v>6049</v>
      </c>
      <c r="Q3094" s="3" t="s">
        <v>6050</v>
      </c>
      <c r="R3094" s="3">
        <v>1659</v>
      </c>
      <c r="T3094" s="3" t="s">
        <v>6051</v>
      </c>
    </row>
    <row r="3095" spans="1:20" x14ac:dyDescent="0.35">
      <c r="A3095" s="2" t="s">
        <v>20</v>
      </c>
      <c r="B3095" s="3" t="s">
        <v>21</v>
      </c>
      <c r="C3095" s="3" t="s">
        <v>13</v>
      </c>
      <c r="D3095" s="3" t="s">
        <v>14</v>
      </c>
      <c r="E3095" s="3" t="s">
        <v>3</v>
      </c>
      <c r="G3095" s="3" t="s">
        <v>15</v>
      </c>
      <c r="H3095" s="3">
        <v>1664147</v>
      </c>
      <c r="I3095" s="3">
        <v>1665805</v>
      </c>
      <c r="J3095" s="3" t="s">
        <v>16</v>
      </c>
      <c r="K3095" s="3" t="s">
        <v>6052</v>
      </c>
      <c r="L3095" s="3" t="s">
        <v>6052</v>
      </c>
      <c r="N3095" s="5" t="s">
        <v>6053</v>
      </c>
      <c r="O3095" s="2" t="s">
        <v>6049</v>
      </c>
      <c r="Q3095" s="3" t="s">
        <v>6050</v>
      </c>
      <c r="R3095" s="3">
        <v>1659</v>
      </c>
      <c r="S3095" s="3">
        <v>552</v>
      </c>
    </row>
    <row r="3096" spans="1:20" x14ac:dyDescent="0.35">
      <c r="A3096" s="2" t="s">
        <v>11</v>
      </c>
      <c r="B3096" s="3" t="s">
        <v>12</v>
      </c>
      <c r="C3096" s="3" t="s">
        <v>13</v>
      </c>
      <c r="D3096" s="3" t="s">
        <v>14</v>
      </c>
      <c r="E3096" s="3" t="s">
        <v>3</v>
      </c>
      <c r="G3096" s="3" t="s">
        <v>15</v>
      </c>
      <c r="H3096" s="3">
        <v>1665798</v>
      </c>
      <c r="I3096" s="3">
        <v>1667546</v>
      </c>
      <c r="J3096" s="3" t="s">
        <v>16</v>
      </c>
      <c r="Q3096" s="3" t="s">
        <v>6054</v>
      </c>
      <c r="R3096" s="3">
        <v>1749</v>
      </c>
      <c r="T3096" s="3" t="s">
        <v>6055</v>
      </c>
    </row>
    <row r="3097" spans="1:20" x14ac:dyDescent="0.35">
      <c r="A3097" s="2" t="s">
        <v>20</v>
      </c>
      <c r="B3097" s="3" t="s">
        <v>21</v>
      </c>
      <c r="C3097" s="3" t="s">
        <v>13</v>
      </c>
      <c r="D3097" s="3" t="s">
        <v>14</v>
      </c>
      <c r="E3097" s="3" t="s">
        <v>3</v>
      </c>
      <c r="G3097" s="3" t="s">
        <v>15</v>
      </c>
      <c r="H3097" s="3">
        <v>1665798</v>
      </c>
      <c r="I3097" s="3">
        <v>1667546</v>
      </c>
      <c r="J3097" s="3" t="s">
        <v>16</v>
      </c>
      <c r="K3097" s="3" t="s">
        <v>6056</v>
      </c>
      <c r="L3097" s="3" t="s">
        <v>6056</v>
      </c>
      <c r="N3097" s="5" t="s">
        <v>6057</v>
      </c>
      <c r="Q3097" s="3" t="s">
        <v>6054</v>
      </c>
      <c r="R3097" s="3">
        <v>1749</v>
      </c>
      <c r="S3097" s="3">
        <v>582</v>
      </c>
    </row>
    <row r="3098" spans="1:20" x14ac:dyDescent="0.35">
      <c r="A3098" s="2" t="s">
        <v>11</v>
      </c>
      <c r="B3098" s="3" t="s">
        <v>12</v>
      </c>
      <c r="C3098" s="3" t="s">
        <v>13</v>
      </c>
      <c r="D3098" s="3" t="s">
        <v>14</v>
      </c>
      <c r="E3098" s="3" t="s">
        <v>3</v>
      </c>
      <c r="G3098" s="3" t="s">
        <v>15</v>
      </c>
      <c r="H3098" s="3">
        <v>1667671</v>
      </c>
      <c r="I3098" s="3">
        <v>1668531</v>
      </c>
      <c r="J3098" s="3" t="s">
        <v>16</v>
      </c>
      <c r="Q3098" s="3" t="s">
        <v>6058</v>
      </c>
      <c r="R3098" s="3">
        <v>861</v>
      </c>
      <c r="T3098" s="3" t="s">
        <v>6059</v>
      </c>
    </row>
    <row r="3099" spans="1:20" x14ac:dyDescent="0.35">
      <c r="A3099" s="2" t="s">
        <v>20</v>
      </c>
      <c r="B3099" s="3" t="s">
        <v>21</v>
      </c>
      <c r="C3099" s="3" t="s">
        <v>13</v>
      </c>
      <c r="D3099" s="3" t="s">
        <v>14</v>
      </c>
      <c r="E3099" s="3" t="s">
        <v>3</v>
      </c>
      <c r="G3099" s="3" t="s">
        <v>15</v>
      </c>
      <c r="H3099" s="3">
        <v>1667671</v>
      </c>
      <c r="I3099" s="3">
        <v>1668531</v>
      </c>
      <c r="J3099" s="3" t="s">
        <v>16</v>
      </c>
      <c r="K3099" s="3" t="s">
        <v>6060</v>
      </c>
      <c r="L3099" s="3" t="s">
        <v>6060</v>
      </c>
      <c r="N3099" s="5" t="s">
        <v>1515</v>
      </c>
      <c r="Q3099" s="3" t="s">
        <v>6058</v>
      </c>
      <c r="R3099" s="3">
        <v>861</v>
      </c>
      <c r="S3099" s="3">
        <v>286</v>
      </c>
    </row>
    <row r="3100" spans="1:20" x14ac:dyDescent="0.35">
      <c r="A3100" s="2" t="s">
        <v>11</v>
      </c>
      <c r="B3100" s="3" t="s">
        <v>12</v>
      </c>
      <c r="C3100" s="3" t="s">
        <v>13</v>
      </c>
      <c r="D3100" s="3" t="s">
        <v>14</v>
      </c>
      <c r="E3100" s="3" t="s">
        <v>3</v>
      </c>
      <c r="G3100" s="3" t="s">
        <v>15</v>
      </c>
      <c r="H3100" s="3">
        <v>1668610</v>
      </c>
      <c r="I3100" s="3">
        <v>1671030</v>
      </c>
      <c r="J3100" s="3" t="s">
        <v>16</v>
      </c>
      <c r="O3100" s="2" t="s">
        <v>6061</v>
      </c>
      <c r="Q3100" s="3" t="s">
        <v>6062</v>
      </c>
      <c r="R3100" s="3">
        <v>2421</v>
      </c>
      <c r="T3100" s="3" t="s">
        <v>6063</v>
      </c>
    </row>
    <row r="3101" spans="1:20" x14ac:dyDescent="0.35">
      <c r="A3101" s="2" t="s">
        <v>20</v>
      </c>
      <c r="B3101" s="3" t="s">
        <v>21</v>
      </c>
      <c r="C3101" s="3" t="s">
        <v>13</v>
      </c>
      <c r="D3101" s="3" t="s">
        <v>14</v>
      </c>
      <c r="E3101" s="3" t="s">
        <v>3</v>
      </c>
      <c r="G3101" s="3" t="s">
        <v>15</v>
      </c>
      <c r="H3101" s="3">
        <v>1668610</v>
      </c>
      <c r="I3101" s="3">
        <v>1671030</v>
      </c>
      <c r="J3101" s="3" t="s">
        <v>16</v>
      </c>
      <c r="K3101" s="3" t="s">
        <v>6064</v>
      </c>
      <c r="L3101" s="3" t="s">
        <v>6064</v>
      </c>
      <c r="N3101" s="5" t="s">
        <v>6065</v>
      </c>
      <c r="O3101" s="2" t="s">
        <v>6061</v>
      </c>
      <c r="Q3101" s="3" t="s">
        <v>6062</v>
      </c>
      <c r="R3101" s="3">
        <v>2421</v>
      </c>
      <c r="S3101" s="3">
        <v>806</v>
      </c>
    </row>
    <row r="3102" spans="1:20" x14ac:dyDescent="0.35">
      <c r="A3102" s="2" t="s">
        <v>11</v>
      </c>
      <c r="B3102" s="3" t="s">
        <v>12</v>
      </c>
      <c r="C3102" s="3" t="s">
        <v>13</v>
      </c>
      <c r="D3102" s="3" t="s">
        <v>14</v>
      </c>
      <c r="E3102" s="3" t="s">
        <v>3</v>
      </c>
      <c r="G3102" s="3" t="s">
        <v>15</v>
      </c>
      <c r="H3102" s="3">
        <v>1671336</v>
      </c>
      <c r="I3102" s="3">
        <v>1672685</v>
      </c>
      <c r="J3102" s="3" t="s">
        <v>28</v>
      </c>
      <c r="Q3102" s="3" t="s">
        <v>6066</v>
      </c>
      <c r="R3102" s="3">
        <v>1350</v>
      </c>
      <c r="T3102" s="3" t="s">
        <v>6067</v>
      </c>
    </row>
    <row r="3103" spans="1:20" x14ac:dyDescent="0.35">
      <c r="A3103" s="2" t="s">
        <v>20</v>
      </c>
      <c r="B3103" s="3" t="s">
        <v>21</v>
      </c>
      <c r="C3103" s="3" t="s">
        <v>13</v>
      </c>
      <c r="D3103" s="3" t="s">
        <v>14</v>
      </c>
      <c r="E3103" s="3" t="s">
        <v>3</v>
      </c>
      <c r="G3103" s="3" t="s">
        <v>15</v>
      </c>
      <c r="H3103" s="3">
        <v>1671336</v>
      </c>
      <c r="I3103" s="3">
        <v>1672685</v>
      </c>
      <c r="J3103" s="3" t="s">
        <v>28</v>
      </c>
      <c r="K3103" s="3" t="s">
        <v>6068</v>
      </c>
      <c r="L3103" s="3" t="s">
        <v>6068</v>
      </c>
      <c r="N3103" s="5" t="s">
        <v>154</v>
      </c>
      <c r="Q3103" s="3" t="s">
        <v>6066</v>
      </c>
      <c r="R3103" s="3">
        <v>1350</v>
      </c>
      <c r="S3103" s="3">
        <v>449</v>
      </c>
    </row>
    <row r="3104" spans="1:20" x14ac:dyDescent="0.35">
      <c r="A3104" s="2" t="s">
        <v>11</v>
      </c>
      <c r="B3104" s="3" t="s">
        <v>12</v>
      </c>
      <c r="C3104" s="3" t="s">
        <v>13</v>
      </c>
      <c r="D3104" s="3" t="s">
        <v>14</v>
      </c>
      <c r="E3104" s="3" t="s">
        <v>3</v>
      </c>
      <c r="G3104" s="3" t="s">
        <v>15</v>
      </c>
      <c r="H3104" s="3">
        <v>1672698</v>
      </c>
      <c r="I3104" s="3">
        <v>1673060</v>
      </c>
      <c r="J3104" s="3" t="s">
        <v>28</v>
      </c>
      <c r="Q3104" s="3" t="s">
        <v>6069</v>
      </c>
      <c r="R3104" s="3">
        <v>363</v>
      </c>
      <c r="T3104" s="3" t="s">
        <v>6070</v>
      </c>
    </row>
    <row r="3105" spans="1:20" x14ac:dyDescent="0.35">
      <c r="A3105" s="2" t="s">
        <v>20</v>
      </c>
      <c r="B3105" s="3" t="s">
        <v>21</v>
      </c>
      <c r="C3105" s="3" t="s">
        <v>13</v>
      </c>
      <c r="D3105" s="3" t="s">
        <v>14</v>
      </c>
      <c r="E3105" s="3" t="s">
        <v>3</v>
      </c>
      <c r="G3105" s="3" t="s">
        <v>15</v>
      </c>
      <c r="H3105" s="3">
        <v>1672698</v>
      </c>
      <c r="I3105" s="3">
        <v>1673060</v>
      </c>
      <c r="J3105" s="3" t="s">
        <v>28</v>
      </c>
      <c r="K3105" s="3" t="s">
        <v>6071</v>
      </c>
      <c r="L3105" s="3" t="s">
        <v>6071</v>
      </c>
      <c r="N3105" s="5" t="s">
        <v>31</v>
      </c>
      <c r="Q3105" s="3" t="s">
        <v>6069</v>
      </c>
      <c r="R3105" s="3">
        <v>363</v>
      </c>
      <c r="S3105" s="3">
        <v>120</v>
      </c>
    </row>
    <row r="3106" spans="1:20" x14ac:dyDescent="0.35">
      <c r="A3106" s="2" t="s">
        <v>11</v>
      </c>
      <c r="B3106" s="3" t="s">
        <v>12</v>
      </c>
      <c r="C3106" s="3" t="s">
        <v>13</v>
      </c>
      <c r="D3106" s="3" t="s">
        <v>14</v>
      </c>
      <c r="E3106" s="3" t="s">
        <v>3</v>
      </c>
      <c r="G3106" s="3" t="s">
        <v>15</v>
      </c>
      <c r="H3106" s="3">
        <v>1673077</v>
      </c>
      <c r="I3106" s="3">
        <v>1673955</v>
      </c>
      <c r="J3106" s="3" t="s">
        <v>28</v>
      </c>
      <c r="Q3106" s="3" t="s">
        <v>6072</v>
      </c>
      <c r="R3106" s="3">
        <v>879</v>
      </c>
      <c r="T3106" s="3" t="s">
        <v>6073</v>
      </c>
    </row>
    <row r="3107" spans="1:20" x14ac:dyDescent="0.35">
      <c r="A3107" s="2" t="s">
        <v>20</v>
      </c>
      <c r="B3107" s="3" t="s">
        <v>21</v>
      </c>
      <c r="C3107" s="3" t="s">
        <v>13</v>
      </c>
      <c r="D3107" s="3" t="s">
        <v>14</v>
      </c>
      <c r="E3107" s="3" t="s">
        <v>3</v>
      </c>
      <c r="G3107" s="3" t="s">
        <v>15</v>
      </c>
      <c r="H3107" s="3">
        <v>1673077</v>
      </c>
      <c r="I3107" s="3">
        <v>1673955</v>
      </c>
      <c r="J3107" s="3" t="s">
        <v>28</v>
      </c>
      <c r="K3107" s="3" t="s">
        <v>6074</v>
      </c>
      <c r="L3107" s="3" t="s">
        <v>6074</v>
      </c>
      <c r="N3107" s="5" t="s">
        <v>186</v>
      </c>
      <c r="Q3107" s="3" t="s">
        <v>6072</v>
      </c>
      <c r="R3107" s="3">
        <v>879</v>
      </c>
      <c r="S3107" s="3">
        <v>292</v>
      </c>
    </row>
    <row r="3108" spans="1:20" x14ac:dyDescent="0.35">
      <c r="A3108" s="2" t="s">
        <v>11</v>
      </c>
      <c r="B3108" s="3" t="s">
        <v>12</v>
      </c>
      <c r="C3108" s="3" t="s">
        <v>13</v>
      </c>
      <c r="D3108" s="3" t="s">
        <v>14</v>
      </c>
      <c r="E3108" s="3" t="s">
        <v>3</v>
      </c>
      <c r="G3108" s="3" t="s">
        <v>15</v>
      </c>
      <c r="H3108" s="3">
        <v>1673974</v>
      </c>
      <c r="I3108" s="3">
        <v>1674498</v>
      </c>
      <c r="J3108" s="3" t="s">
        <v>28</v>
      </c>
      <c r="Q3108" s="3" t="s">
        <v>6075</v>
      </c>
      <c r="R3108" s="3">
        <v>525</v>
      </c>
      <c r="T3108" s="3" t="s">
        <v>6076</v>
      </c>
    </row>
    <row r="3109" spans="1:20" x14ac:dyDescent="0.35">
      <c r="A3109" s="2" t="s">
        <v>20</v>
      </c>
      <c r="B3109" s="3" t="s">
        <v>21</v>
      </c>
      <c r="C3109" s="3" t="s">
        <v>13</v>
      </c>
      <c r="D3109" s="3" t="s">
        <v>14</v>
      </c>
      <c r="E3109" s="3" t="s">
        <v>3</v>
      </c>
      <c r="G3109" s="3" t="s">
        <v>15</v>
      </c>
      <c r="H3109" s="3">
        <v>1673974</v>
      </c>
      <c r="I3109" s="3">
        <v>1674498</v>
      </c>
      <c r="J3109" s="3" t="s">
        <v>28</v>
      </c>
      <c r="K3109" s="3" t="s">
        <v>6077</v>
      </c>
      <c r="L3109" s="3" t="s">
        <v>6077</v>
      </c>
      <c r="N3109" s="5" t="s">
        <v>6078</v>
      </c>
      <c r="Q3109" s="3" t="s">
        <v>6075</v>
      </c>
      <c r="R3109" s="3">
        <v>525</v>
      </c>
      <c r="S3109" s="3">
        <v>174</v>
      </c>
    </row>
    <row r="3110" spans="1:20" x14ac:dyDescent="0.35">
      <c r="A3110" s="2" t="s">
        <v>11</v>
      </c>
      <c r="B3110" s="3" t="s">
        <v>12</v>
      </c>
      <c r="C3110" s="3" t="s">
        <v>13</v>
      </c>
      <c r="D3110" s="3" t="s">
        <v>14</v>
      </c>
      <c r="E3110" s="3" t="s">
        <v>3</v>
      </c>
      <c r="G3110" s="3" t="s">
        <v>15</v>
      </c>
      <c r="H3110" s="3">
        <v>1674804</v>
      </c>
      <c r="I3110" s="3">
        <v>1675091</v>
      </c>
      <c r="J3110" s="3" t="s">
        <v>28</v>
      </c>
      <c r="Q3110" s="3" t="s">
        <v>6079</v>
      </c>
      <c r="R3110" s="3">
        <v>288</v>
      </c>
      <c r="T3110" s="3" t="s">
        <v>6080</v>
      </c>
    </row>
    <row r="3111" spans="1:20" x14ac:dyDescent="0.35">
      <c r="A3111" s="2" t="s">
        <v>20</v>
      </c>
      <c r="B3111" s="3" t="s">
        <v>21</v>
      </c>
      <c r="C3111" s="3" t="s">
        <v>13</v>
      </c>
      <c r="D3111" s="3" t="s">
        <v>14</v>
      </c>
      <c r="E3111" s="3" t="s">
        <v>3</v>
      </c>
      <c r="G3111" s="3" t="s">
        <v>15</v>
      </c>
      <c r="H3111" s="3">
        <v>1674804</v>
      </c>
      <c r="I3111" s="3">
        <v>1675091</v>
      </c>
      <c r="J3111" s="3" t="s">
        <v>28</v>
      </c>
      <c r="K3111" s="3" t="s">
        <v>6081</v>
      </c>
      <c r="L3111" s="3" t="s">
        <v>6081</v>
      </c>
      <c r="N3111" s="5" t="s">
        <v>6082</v>
      </c>
      <c r="Q3111" s="3" t="s">
        <v>6079</v>
      </c>
      <c r="R3111" s="3">
        <v>288</v>
      </c>
      <c r="S3111" s="3">
        <v>95</v>
      </c>
    </row>
    <row r="3112" spans="1:20" x14ac:dyDescent="0.35">
      <c r="A3112" s="2" t="s">
        <v>11</v>
      </c>
      <c r="B3112" s="3" t="s">
        <v>12</v>
      </c>
      <c r="C3112" s="3" t="s">
        <v>13</v>
      </c>
      <c r="D3112" s="3" t="s">
        <v>14</v>
      </c>
      <c r="E3112" s="3" t="s">
        <v>3</v>
      </c>
      <c r="G3112" s="3" t="s">
        <v>15</v>
      </c>
      <c r="H3112" s="3">
        <v>1675172</v>
      </c>
      <c r="I3112" s="3">
        <v>1676185</v>
      </c>
      <c r="J3112" s="3" t="s">
        <v>16</v>
      </c>
      <c r="O3112" s="2" t="s">
        <v>6083</v>
      </c>
      <c r="Q3112" s="3" t="s">
        <v>6084</v>
      </c>
      <c r="R3112" s="3">
        <v>1014</v>
      </c>
      <c r="T3112" s="3" t="s">
        <v>6085</v>
      </c>
    </row>
    <row r="3113" spans="1:20" x14ac:dyDescent="0.35">
      <c r="A3113" s="2" t="s">
        <v>20</v>
      </c>
      <c r="B3113" s="3" t="s">
        <v>21</v>
      </c>
      <c r="C3113" s="3" t="s">
        <v>13</v>
      </c>
      <c r="D3113" s="3" t="s">
        <v>14</v>
      </c>
      <c r="E3113" s="3" t="s">
        <v>3</v>
      </c>
      <c r="G3113" s="3" t="s">
        <v>15</v>
      </c>
      <c r="H3113" s="3">
        <v>1675172</v>
      </c>
      <c r="I3113" s="3">
        <v>1676185</v>
      </c>
      <c r="J3113" s="3" t="s">
        <v>16</v>
      </c>
      <c r="K3113" s="3" t="s">
        <v>6086</v>
      </c>
      <c r="L3113" s="3" t="s">
        <v>6086</v>
      </c>
      <c r="N3113" s="5" t="s">
        <v>6087</v>
      </c>
      <c r="O3113" s="2" t="s">
        <v>6083</v>
      </c>
      <c r="Q3113" s="3" t="s">
        <v>6084</v>
      </c>
      <c r="R3113" s="3">
        <v>1014</v>
      </c>
      <c r="S3113" s="3">
        <v>337</v>
      </c>
    </row>
    <row r="3114" spans="1:20" x14ac:dyDescent="0.35">
      <c r="A3114" s="2" t="s">
        <v>11</v>
      </c>
      <c r="B3114" s="3" t="s">
        <v>12</v>
      </c>
      <c r="C3114" s="3" t="s">
        <v>13</v>
      </c>
      <c r="D3114" s="3" t="s">
        <v>14</v>
      </c>
      <c r="E3114" s="3" t="s">
        <v>3</v>
      </c>
      <c r="G3114" s="3" t="s">
        <v>15</v>
      </c>
      <c r="H3114" s="3">
        <v>1676401</v>
      </c>
      <c r="I3114" s="3">
        <v>1676619</v>
      </c>
      <c r="J3114" s="3" t="s">
        <v>28</v>
      </c>
      <c r="Q3114" s="3" t="s">
        <v>6088</v>
      </c>
      <c r="R3114" s="3">
        <v>219</v>
      </c>
      <c r="T3114" s="3" t="s">
        <v>6089</v>
      </c>
    </row>
    <row r="3115" spans="1:20" x14ac:dyDescent="0.35">
      <c r="A3115" s="2" t="s">
        <v>20</v>
      </c>
      <c r="B3115" s="3" t="s">
        <v>21</v>
      </c>
      <c r="C3115" s="3" t="s">
        <v>13</v>
      </c>
      <c r="D3115" s="3" t="s">
        <v>14</v>
      </c>
      <c r="E3115" s="3" t="s">
        <v>3</v>
      </c>
      <c r="G3115" s="3" t="s">
        <v>15</v>
      </c>
      <c r="H3115" s="3">
        <v>1676401</v>
      </c>
      <c r="I3115" s="3">
        <v>1676619</v>
      </c>
      <c r="J3115" s="3" t="s">
        <v>28</v>
      </c>
      <c r="K3115" s="3" t="s">
        <v>6090</v>
      </c>
      <c r="L3115" s="3" t="s">
        <v>6090</v>
      </c>
      <c r="N3115" s="5" t="s">
        <v>6091</v>
      </c>
      <c r="Q3115" s="3" t="s">
        <v>6088</v>
      </c>
      <c r="R3115" s="3">
        <v>219</v>
      </c>
      <c r="S3115" s="3">
        <v>72</v>
      </c>
    </row>
    <row r="3116" spans="1:20" x14ac:dyDescent="0.35">
      <c r="A3116" s="2" t="s">
        <v>11</v>
      </c>
      <c r="B3116" s="3" t="s">
        <v>12</v>
      </c>
      <c r="C3116" s="3" t="s">
        <v>13</v>
      </c>
      <c r="D3116" s="3" t="s">
        <v>14</v>
      </c>
      <c r="E3116" s="3" t="s">
        <v>3</v>
      </c>
      <c r="G3116" s="3" t="s">
        <v>15</v>
      </c>
      <c r="H3116" s="3">
        <v>1676674</v>
      </c>
      <c r="I3116" s="3">
        <v>1677117</v>
      </c>
      <c r="J3116" s="3" t="s">
        <v>28</v>
      </c>
      <c r="Q3116" s="3" t="s">
        <v>6092</v>
      </c>
      <c r="R3116" s="3">
        <v>444</v>
      </c>
      <c r="T3116" s="3" t="s">
        <v>6093</v>
      </c>
    </row>
    <row r="3117" spans="1:20" x14ac:dyDescent="0.35">
      <c r="A3117" s="2" t="s">
        <v>20</v>
      </c>
      <c r="B3117" s="3" t="s">
        <v>21</v>
      </c>
      <c r="C3117" s="3" t="s">
        <v>13</v>
      </c>
      <c r="D3117" s="3" t="s">
        <v>14</v>
      </c>
      <c r="E3117" s="3" t="s">
        <v>3</v>
      </c>
      <c r="G3117" s="3" t="s">
        <v>15</v>
      </c>
      <c r="H3117" s="3">
        <v>1676674</v>
      </c>
      <c r="I3117" s="3">
        <v>1677117</v>
      </c>
      <c r="J3117" s="3" t="s">
        <v>28</v>
      </c>
      <c r="K3117" s="3" t="s">
        <v>6094</v>
      </c>
      <c r="L3117" s="3" t="s">
        <v>6094</v>
      </c>
      <c r="N3117" s="5" t="s">
        <v>6095</v>
      </c>
      <c r="Q3117" s="3" t="s">
        <v>6092</v>
      </c>
      <c r="R3117" s="3">
        <v>444</v>
      </c>
      <c r="S3117" s="3">
        <v>147</v>
      </c>
    </row>
    <row r="3118" spans="1:20" x14ac:dyDescent="0.35">
      <c r="A3118" s="2" t="s">
        <v>11</v>
      </c>
      <c r="B3118" s="3" t="s">
        <v>12</v>
      </c>
      <c r="C3118" s="3" t="s">
        <v>13</v>
      </c>
      <c r="D3118" s="3" t="s">
        <v>14</v>
      </c>
      <c r="E3118" s="3" t="s">
        <v>3</v>
      </c>
      <c r="G3118" s="3" t="s">
        <v>15</v>
      </c>
      <c r="H3118" s="3">
        <v>1677605</v>
      </c>
      <c r="I3118" s="3">
        <v>1679494</v>
      </c>
      <c r="J3118" s="3" t="s">
        <v>28</v>
      </c>
      <c r="Q3118" s="3" t="s">
        <v>6096</v>
      </c>
      <c r="R3118" s="3">
        <v>1890</v>
      </c>
      <c r="T3118" s="3" t="s">
        <v>6097</v>
      </c>
    </row>
    <row r="3119" spans="1:20" x14ac:dyDescent="0.35">
      <c r="A3119" s="2" t="s">
        <v>20</v>
      </c>
      <c r="B3119" s="3" t="s">
        <v>21</v>
      </c>
      <c r="C3119" s="3" t="s">
        <v>13</v>
      </c>
      <c r="D3119" s="3" t="s">
        <v>14</v>
      </c>
      <c r="E3119" s="3" t="s">
        <v>3</v>
      </c>
      <c r="G3119" s="3" t="s">
        <v>15</v>
      </c>
      <c r="H3119" s="3">
        <v>1677605</v>
      </c>
      <c r="I3119" s="3">
        <v>1679494</v>
      </c>
      <c r="J3119" s="3" t="s">
        <v>28</v>
      </c>
      <c r="K3119" s="3" t="s">
        <v>6098</v>
      </c>
      <c r="L3119" s="3" t="s">
        <v>6098</v>
      </c>
      <c r="N3119" s="5" t="s">
        <v>6099</v>
      </c>
      <c r="Q3119" s="3" t="s">
        <v>6096</v>
      </c>
      <c r="R3119" s="3">
        <v>1890</v>
      </c>
      <c r="S3119" s="3">
        <v>629</v>
      </c>
    </row>
    <row r="3120" spans="1:20" x14ac:dyDescent="0.35">
      <c r="A3120" s="2" t="s">
        <v>11</v>
      </c>
      <c r="B3120" s="3" t="s">
        <v>12</v>
      </c>
      <c r="C3120" s="3" t="s">
        <v>13</v>
      </c>
      <c r="D3120" s="3" t="s">
        <v>14</v>
      </c>
      <c r="E3120" s="3" t="s">
        <v>3</v>
      </c>
      <c r="G3120" s="3" t="s">
        <v>15</v>
      </c>
      <c r="H3120" s="3">
        <v>1679494</v>
      </c>
      <c r="I3120" s="3">
        <v>1680126</v>
      </c>
      <c r="J3120" s="3" t="s">
        <v>28</v>
      </c>
      <c r="Q3120" s="3" t="s">
        <v>6100</v>
      </c>
      <c r="R3120" s="3">
        <v>633</v>
      </c>
      <c r="T3120" s="3" t="s">
        <v>6101</v>
      </c>
    </row>
    <row r="3121" spans="1:20" x14ac:dyDescent="0.35">
      <c r="A3121" s="2" t="s">
        <v>20</v>
      </c>
      <c r="B3121" s="3" t="s">
        <v>21</v>
      </c>
      <c r="C3121" s="3" t="s">
        <v>13</v>
      </c>
      <c r="D3121" s="3" t="s">
        <v>14</v>
      </c>
      <c r="E3121" s="3" t="s">
        <v>3</v>
      </c>
      <c r="G3121" s="3" t="s">
        <v>15</v>
      </c>
      <c r="H3121" s="3">
        <v>1679494</v>
      </c>
      <c r="I3121" s="3">
        <v>1680126</v>
      </c>
      <c r="J3121" s="3" t="s">
        <v>28</v>
      </c>
      <c r="K3121" s="3" t="s">
        <v>6102</v>
      </c>
      <c r="L3121" s="3" t="s">
        <v>6102</v>
      </c>
      <c r="N3121" s="5" t="s">
        <v>6103</v>
      </c>
      <c r="Q3121" s="3" t="s">
        <v>6100</v>
      </c>
      <c r="R3121" s="3">
        <v>633</v>
      </c>
      <c r="S3121" s="3">
        <v>210</v>
      </c>
    </row>
    <row r="3122" spans="1:20" x14ac:dyDescent="0.35">
      <c r="A3122" s="2" t="s">
        <v>11</v>
      </c>
      <c r="B3122" s="3" t="s">
        <v>12</v>
      </c>
      <c r="C3122" s="3" t="s">
        <v>13</v>
      </c>
      <c r="D3122" s="3" t="s">
        <v>14</v>
      </c>
      <c r="E3122" s="3" t="s">
        <v>3</v>
      </c>
      <c r="G3122" s="3" t="s">
        <v>15</v>
      </c>
      <c r="H3122" s="3">
        <v>1680264</v>
      </c>
      <c r="I3122" s="3">
        <v>1680671</v>
      </c>
      <c r="J3122" s="3" t="s">
        <v>28</v>
      </c>
      <c r="Q3122" s="3" t="s">
        <v>6104</v>
      </c>
      <c r="R3122" s="3">
        <v>408</v>
      </c>
      <c r="T3122" s="3" t="s">
        <v>6105</v>
      </c>
    </row>
    <row r="3123" spans="1:20" x14ac:dyDescent="0.35">
      <c r="A3123" s="2" t="s">
        <v>20</v>
      </c>
      <c r="B3123" s="3" t="s">
        <v>21</v>
      </c>
      <c r="C3123" s="3" t="s">
        <v>13</v>
      </c>
      <c r="D3123" s="3" t="s">
        <v>14</v>
      </c>
      <c r="E3123" s="3" t="s">
        <v>3</v>
      </c>
      <c r="G3123" s="3" t="s">
        <v>15</v>
      </c>
      <c r="H3123" s="3">
        <v>1680264</v>
      </c>
      <c r="I3123" s="3">
        <v>1680671</v>
      </c>
      <c r="J3123" s="3" t="s">
        <v>28</v>
      </c>
      <c r="K3123" s="3" t="s">
        <v>6106</v>
      </c>
      <c r="L3123" s="3" t="s">
        <v>6106</v>
      </c>
      <c r="N3123" s="46" t="s">
        <v>6107</v>
      </c>
      <c r="Q3123" s="3" t="s">
        <v>6104</v>
      </c>
      <c r="R3123" s="3">
        <v>408</v>
      </c>
      <c r="S3123" s="3">
        <v>135</v>
      </c>
    </row>
    <row r="3124" spans="1:20" x14ac:dyDescent="0.35">
      <c r="A3124" s="2" t="s">
        <v>11</v>
      </c>
      <c r="B3124" s="3" t="s">
        <v>12</v>
      </c>
      <c r="C3124" s="3" t="s">
        <v>13</v>
      </c>
      <c r="D3124" s="3" t="s">
        <v>14</v>
      </c>
      <c r="E3124" s="3" t="s">
        <v>3</v>
      </c>
      <c r="G3124" s="3" t="s">
        <v>15</v>
      </c>
      <c r="H3124" s="3">
        <v>1680682</v>
      </c>
      <c r="I3124" s="3">
        <v>1681476</v>
      </c>
      <c r="J3124" s="3" t="s">
        <v>28</v>
      </c>
      <c r="N3124" s="46"/>
      <c r="Q3124" s="3" t="s">
        <v>6108</v>
      </c>
      <c r="R3124" s="3">
        <v>795</v>
      </c>
      <c r="T3124" s="3" t="s">
        <v>6109</v>
      </c>
    </row>
    <row r="3125" spans="1:20" x14ac:dyDescent="0.35">
      <c r="A3125" s="2" t="s">
        <v>20</v>
      </c>
      <c r="B3125" s="3" t="s">
        <v>21</v>
      </c>
      <c r="C3125" s="3" t="s">
        <v>13</v>
      </c>
      <c r="D3125" s="3" t="s">
        <v>14</v>
      </c>
      <c r="E3125" s="3" t="s">
        <v>3</v>
      </c>
      <c r="G3125" s="3" t="s">
        <v>15</v>
      </c>
      <c r="H3125" s="3">
        <v>1680682</v>
      </c>
      <c r="I3125" s="3">
        <v>1681476</v>
      </c>
      <c r="J3125" s="3" t="s">
        <v>28</v>
      </c>
      <c r="K3125" s="3" t="s">
        <v>6110</v>
      </c>
      <c r="L3125" s="3" t="s">
        <v>6110</v>
      </c>
      <c r="N3125" s="46" t="s">
        <v>6111</v>
      </c>
      <c r="Q3125" s="3" t="s">
        <v>6108</v>
      </c>
      <c r="R3125" s="3">
        <v>795</v>
      </c>
      <c r="S3125" s="3">
        <v>264</v>
      </c>
    </row>
    <row r="3126" spans="1:20" x14ac:dyDescent="0.35">
      <c r="A3126" s="2" t="s">
        <v>11</v>
      </c>
      <c r="B3126" s="3" t="s">
        <v>12</v>
      </c>
      <c r="C3126" s="3" t="s">
        <v>13</v>
      </c>
      <c r="D3126" s="3" t="s">
        <v>14</v>
      </c>
      <c r="E3126" s="3" t="s">
        <v>3</v>
      </c>
      <c r="G3126" s="3" t="s">
        <v>15</v>
      </c>
      <c r="H3126" s="3">
        <v>1681533</v>
      </c>
      <c r="I3126" s="3">
        <v>1681787</v>
      </c>
      <c r="J3126" s="3" t="s">
        <v>28</v>
      </c>
      <c r="N3126" s="46"/>
      <c r="Q3126" s="3" t="s">
        <v>6112</v>
      </c>
      <c r="R3126" s="3">
        <v>255</v>
      </c>
      <c r="T3126" s="3" t="s">
        <v>6113</v>
      </c>
    </row>
    <row r="3127" spans="1:20" x14ac:dyDescent="0.35">
      <c r="A3127" s="2" t="s">
        <v>20</v>
      </c>
      <c r="B3127" s="3" t="s">
        <v>21</v>
      </c>
      <c r="C3127" s="3" t="s">
        <v>13</v>
      </c>
      <c r="D3127" s="3" t="s">
        <v>14</v>
      </c>
      <c r="E3127" s="3" t="s">
        <v>3</v>
      </c>
      <c r="G3127" s="3" t="s">
        <v>15</v>
      </c>
      <c r="H3127" s="3">
        <v>1681533</v>
      </c>
      <c r="I3127" s="3">
        <v>1681787</v>
      </c>
      <c r="J3127" s="3" t="s">
        <v>28</v>
      </c>
      <c r="K3127" s="3" t="s">
        <v>6114</v>
      </c>
      <c r="L3127" s="3" t="s">
        <v>6114</v>
      </c>
      <c r="N3127" s="46" t="s">
        <v>6115</v>
      </c>
      <c r="Q3127" s="3" t="s">
        <v>6112</v>
      </c>
      <c r="R3127" s="3">
        <v>255</v>
      </c>
      <c r="S3127" s="3">
        <v>84</v>
      </c>
    </row>
    <row r="3128" spans="1:20" x14ac:dyDescent="0.35">
      <c r="A3128" s="2" t="s">
        <v>11</v>
      </c>
      <c r="B3128" s="3" t="s">
        <v>12</v>
      </c>
      <c r="C3128" s="3" t="s">
        <v>13</v>
      </c>
      <c r="D3128" s="3" t="s">
        <v>14</v>
      </c>
      <c r="E3128" s="3" t="s">
        <v>3</v>
      </c>
      <c r="G3128" s="3" t="s">
        <v>15</v>
      </c>
      <c r="H3128" s="3">
        <v>1681867</v>
      </c>
      <c r="I3128" s="3">
        <v>1682337</v>
      </c>
      <c r="J3128" s="3" t="s">
        <v>28</v>
      </c>
      <c r="N3128" s="46"/>
      <c r="Q3128" s="3" t="s">
        <v>6116</v>
      </c>
      <c r="R3128" s="3">
        <v>471</v>
      </c>
      <c r="T3128" s="3" t="s">
        <v>6117</v>
      </c>
    </row>
    <row r="3129" spans="1:20" x14ac:dyDescent="0.35">
      <c r="A3129" s="2" t="s">
        <v>20</v>
      </c>
      <c r="B3129" s="3" t="s">
        <v>21</v>
      </c>
      <c r="C3129" s="3" t="s">
        <v>13</v>
      </c>
      <c r="D3129" s="3" t="s">
        <v>14</v>
      </c>
      <c r="E3129" s="3" t="s">
        <v>3</v>
      </c>
      <c r="G3129" s="3" t="s">
        <v>15</v>
      </c>
      <c r="H3129" s="3">
        <v>1681867</v>
      </c>
      <c r="I3129" s="3">
        <v>1682337</v>
      </c>
      <c r="J3129" s="3" t="s">
        <v>28</v>
      </c>
      <c r="K3129" s="3" t="s">
        <v>6118</v>
      </c>
      <c r="L3129" s="3" t="s">
        <v>6118</v>
      </c>
      <c r="N3129" s="46" t="s">
        <v>6119</v>
      </c>
      <c r="Q3129" s="3" t="s">
        <v>6116</v>
      </c>
      <c r="R3129" s="3">
        <v>471</v>
      </c>
      <c r="S3129" s="3">
        <v>156</v>
      </c>
    </row>
    <row r="3130" spans="1:20" x14ac:dyDescent="0.35">
      <c r="A3130" s="2" t="s">
        <v>11</v>
      </c>
      <c r="B3130" s="3" t="s">
        <v>12</v>
      </c>
      <c r="C3130" s="3" t="s">
        <v>13</v>
      </c>
      <c r="D3130" s="3" t="s">
        <v>14</v>
      </c>
      <c r="E3130" s="3" t="s">
        <v>3</v>
      </c>
      <c r="G3130" s="3" t="s">
        <v>15</v>
      </c>
      <c r="H3130" s="3">
        <v>1682351</v>
      </c>
      <c r="I3130" s="3">
        <v>1682884</v>
      </c>
      <c r="J3130" s="3" t="s">
        <v>28</v>
      </c>
      <c r="N3130" s="46"/>
      <c r="Q3130" s="3" t="s">
        <v>6120</v>
      </c>
      <c r="R3130" s="3">
        <v>534</v>
      </c>
      <c r="T3130" s="3" t="s">
        <v>6121</v>
      </c>
    </row>
    <row r="3131" spans="1:20" x14ac:dyDescent="0.35">
      <c r="A3131" s="2" t="s">
        <v>20</v>
      </c>
      <c r="B3131" s="3" t="s">
        <v>21</v>
      </c>
      <c r="C3131" s="3" t="s">
        <v>13</v>
      </c>
      <c r="D3131" s="3" t="s">
        <v>14</v>
      </c>
      <c r="E3131" s="3" t="s">
        <v>3</v>
      </c>
      <c r="G3131" s="3" t="s">
        <v>15</v>
      </c>
      <c r="H3131" s="3">
        <v>1682351</v>
      </c>
      <c r="I3131" s="3">
        <v>1682884</v>
      </c>
      <c r="J3131" s="3" t="s">
        <v>28</v>
      </c>
      <c r="K3131" s="3" t="s">
        <v>6122</v>
      </c>
      <c r="L3131" s="3" t="s">
        <v>6122</v>
      </c>
      <c r="N3131" s="46" t="s">
        <v>6123</v>
      </c>
      <c r="Q3131" s="3" t="s">
        <v>6120</v>
      </c>
      <c r="R3131" s="3">
        <v>534</v>
      </c>
      <c r="S3131" s="3">
        <v>177</v>
      </c>
    </row>
    <row r="3132" spans="1:20" x14ac:dyDescent="0.35">
      <c r="A3132" s="2" t="s">
        <v>11</v>
      </c>
      <c r="B3132" s="3" t="s">
        <v>12</v>
      </c>
      <c r="C3132" s="3" t="s">
        <v>13</v>
      </c>
      <c r="D3132" s="3" t="s">
        <v>14</v>
      </c>
      <c r="E3132" s="3" t="s">
        <v>3</v>
      </c>
      <c r="G3132" s="3" t="s">
        <v>15</v>
      </c>
      <c r="H3132" s="3">
        <v>1682897</v>
      </c>
      <c r="I3132" s="3">
        <v>1684438</v>
      </c>
      <c r="J3132" s="3" t="s">
        <v>28</v>
      </c>
      <c r="N3132" s="46"/>
      <c r="O3132" s="2" t="s">
        <v>6124</v>
      </c>
      <c r="Q3132" s="3" t="s">
        <v>6125</v>
      </c>
      <c r="R3132" s="3">
        <v>1542</v>
      </c>
      <c r="T3132" s="3" t="s">
        <v>6126</v>
      </c>
    </row>
    <row r="3133" spans="1:20" x14ac:dyDescent="0.35">
      <c r="A3133" s="2" t="s">
        <v>20</v>
      </c>
      <c r="B3133" s="3" t="s">
        <v>21</v>
      </c>
      <c r="C3133" s="3" t="s">
        <v>13</v>
      </c>
      <c r="D3133" s="3" t="s">
        <v>14</v>
      </c>
      <c r="E3133" s="3" t="s">
        <v>3</v>
      </c>
      <c r="G3133" s="3" t="s">
        <v>15</v>
      </c>
      <c r="H3133" s="3">
        <v>1682897</v>
      </c>
      <c r="I3133" s="3">
        <v>1684438</v>
      </c>
      <c r="J3133" s="3" t="s">
        <v>28</v>
      </c>
      <c r="K3133" s="3" t="s">
        <v>6127</v>
      </c>
      <c r="L3133" s="3" t="s">
        <v>6127</v>
      </c>
      <c r="N3133" s="46" t="s">
        <v>6128</v>
      </c>
      <c r="O3133" s="2" t="s">
        <v>6124</v>
      </c>
      <c r="Q3133" s="3" t="s">
        <v>6125</v>
      </c>
      <c r="R3133" s="3">
        <v>1542</v>
      </c>
      <c r="S3133" s="3">
        <v>513</v>
      </c>
    </row>
    <row r="3134" spans="1:20" x14ac:dyDescent="0.35">
      <c r="A3134" s="2" t="s">
        <v>11</v>
      </c>
      <c r="B3134" s="3" t="s">
        <v>12</v>
      </c>
      <c r="C3134" s="3" t="s">
        <v>13</v>
      </c>
      <c r="D3134" s="3" t="s">
        <v>14</v>
      </c>
      <c r="E3134" s="3" t="s">
        <v>3</v>
      </c>
      <c r="G3134" s="3" t="s">
        <v>15</v>
      </c>
      <c r="H3134" s="3">
        <v>1684465</v>
      </c>
      <c r="I3134" s="3">
        <v>1685334</v>
      </c>
      <c r="J3134" s="3" t="s">
        <v>28</v>
      </c>
      <c r="N3134" s="46"/>
      <c r="Q3134" s="3" t="s">
        <v>6129</v>
      </c>
      <c r="R3134" s="3">
        <v>870</v>
      </c>
      <c r="T3134" s="3" t="s">
        <v>6130</v>
      </c>
    </row>
    <row r="3135" spans="1:20" x14ac:dyDescent="0.35">
      <c r="A3135" s="2" t="s">
        <v>20</v>
      </c>
      <c r="B3135" s="3" t="s">
        <v>21</v>
      </c>
      <c r="C3135" s="3" t="s">
        <v>13</v>
      </c>
      <c r="D3135" s="3" t="s">
        <v>14</v>
      </c>
      <c r="E3135" s="3" t="s">
        <v>3</v>
      </c>
      <c r="G3135" s="3" t="s">
        <v>15</v>
      </c>
      <c r="H3135" s="3">
        <v>1684465</v>
      </c>
      <c r="I3135" s="3">
        <v>1685334</v>
      </c>
      <c r="J3135" s="3" t="s">
        <v>28</v>
      </c>
      <c r="K3135" s="3" t="s">
        <v>6131</v>
      </c>
      <c r="L3135" s="3" t="s">
        <v>6131</v>
      </c>
      <c r="N3135" s="46" t="s">
        <v>6132</v>
      </c>
      <c r="Q3135" s="3" t="s">
        <v>6129</v>
      </c>
      <c r="R3135" s="3">
        <v>870</v>
      </c>
      <c r="S3135" s="3">
        <v>289</v>
      </c>
    </row>
    <row r="3136" spans="1:20" x14ac:dyDescent="0.35">
      <c r="A3136" s="2" t="s">
        <v>11</v>
      </c>
      <c r="B3136" s="3" t="s">
        <v>12</v>
      </c>
      <c r="C3136" s="3" t="s">
        <v>13</v>
      </c>
      <c r="D3136" s="3" t="s">
        <v>14</v>
      </c>
      <c r="E3136" s="3" t="s">
        <v>3</v>
      </c>
      <c r="G3136" s="3" t="s">
        <v>15</v>
      </c>
      <c r="H3136" s="3">
        <v>1685352</v>
      </c>
      <c r="I3136" s="3">
        <v>1686725</v>
      </c>
      <c r="J3136" s="3" t="s">
        <v>28</v>
      </c>
      <c r="N3136" s="46"/>
      <c r="O3136" s="2" t="s">
        <v>6133</v>
      </c>
      <c r="Q3136" s="3" t="s">
        <v>6134</v>
      </c>
      <c r="R3136" s="3">
        <v>1374</v>
      </c>
      <c r="T3136" s="3" t="s">
        <v>6135</v>
      </c>
    </row>
    <row r="3137" spans="1:20" x14ac:dyDescent="0.35">
      <c r="A3137" s="2" t="s">
        <v>20</v>
      </c>
      <c r="B3137" s="3" t="s">
        <v>21</v>
      </c>
      <c r="C3137" s="3" t="s">
        <v>13</v>
      </c>
      <c r="D3137" s="3" t="s">
        <v>14</v>
      </c>
      <c r="E3137" s="3" t="s">
        <v>3</v>
      </c>
      <c r="G3137" s="3" t="s">
        <v>15</v>
      </c>
      <c r="H3137" s="3">
        <v>1685352</v>
      </c>
      <c r="I3137" s="3">
        <v>1686725</v>
      </c>
      <c r="J3137" s="3" t="s">
        <v>28</v>
      </c>
      <c r="K3137" s="3" t="s">
        <v>6136</v>
      </c>
      <c r="L3137" s="3" t="s">
        <v>6136</v>
      </c>
      <c r="N3137" s="46" t="s">
        <v>6137</v>
      </c>
      <c r="O3137" s="2" t="s">
        <v>6133</v>
      </c>
      <c r="Q3137" s="3" t="s">
        <v>6134</v>
      </c>
      <c r="R3137" s="3">
        <v>1374</v>
      </c>
      <c r="S3137" s="3">
        <v>457</v>
      </c>
    </row>
    <row r="3138" spans="1:20" x14ac:dyDescent="0.35">
      <c r="A3138" s="2" t="s">
        <v>11</v>
      </c>
      <c r="B3138" s="3" t="s">
        <v>12</v>
      </c>
      <c r="C3138" s="3" t="s">
        <v>13</v>
      </c>
      <c r="D3138" s="3" t="s">
        <v>14</v>
      </c>
      <c r="E3138" s="3" t="s">
        <v>3</v>
      </c>
      <c r="G3138" s="3" t="s">
        <v>15</v>
      </c>
      <c r="H3138" s="3">
        <v>1686766</v>
      </c>
      <c r="I3138" s="3">
        <v>1687194</v>
      </c>
      <c r="J3138" s="3" t="s">
        <v>28</v>
      </c>
      <c r="N3138" s="46"/>
      <c r="O3138" s="2" t="s">
        <v>6138</v>
      </c>
      <c r="Q3138" s="3" t="s">
        <v>6139</v>
      </c>
      <c r="R3138" s="3">
        <v>429</v>
      </c>
      <c r="T3138" s="3" t="s">
        <v>6140</v>
      </c>
    </row>
    <row r="3139" spans="1:20" x14ac:dyDescent="0.35">
      <c r="A3139" s="2" t="s">
        <v>20</v>
      </c>
      <c r="B3139" s="3" t="s">
        <v>21</v>
      </c>
      <c r="C3139" s="3" t="s">
        <v>13</v>
      </c>
      <c r="D3139" s="3" t="s">
        <v>14</v>
      </c>
      <c r="E3139" s="3" t="s">
        <v>3</v>
      </c>
      <c r="G3139" s="3" t="s">
        <v>15</v>
      </c>
      <c r="H3139" s="3">
        <v>1686766</v>
      </c>
      <c r="I3139" s="3">
        <v>1687194</v>
      </c>
      <c r="J3139" s="3" t="s">
        <v>28</v>
      </c>
      <c r="K3139" s="3" t="s">
        <v>6141</v>
      </c>
      <c r="L3139" s="3" t="s">
        <v>6141</v>
      </c>
      <c r="N3139" s="46" t="s">
        <v>6142</v>
      </c>
      <c r="O3139" s="2" t="s">
        <v>6138</v>
      </c>
      <c r="Q3139" s="3" t="s">
        <v>6139</v>
      </c>
      <c r="R3139" s="3">
        <v>429</v>
      </c>
      <c r="S3139" s="3">
        <v>142</v>
      </c>
    </row>
    <row r="3140" spans="1:20" x14ac:dyDescent="0.35">
      <c r="A3140" s="2" t="s">
        <v>11</v>
      </c>
      <c r="B3140" s="3" t="s">
        <v>12</v>
      </c>
      <c r="C3140" s="3" t="s">
        <v>13</v>
      </c>
      <c r="D3140" s="3" t="s">
        <v>14</v>
      </c>
      <c r="E3140" s="3" t="s">
        <v>3</v>
      </c>
      <c r="G3140" s="3" t="s">
        <v>15</v>
      </c>
      <c r="H3140" s="3">
        <v>1687252</v>
      </c>
      <c r="I3140" s="3">
        <v>1687491</v>
      </c>
      <c r="J3140" s="3" t="s">
        <v>16</v>
      </c>
      <c r="Q3140" s="3" t="s">
        <v>6143</v>
      </c>
      <c r="R3140" s="3">
        <v>240</v>
      </c>
      <c r="T3140" s="3" t="s">
        <v>6144</v>
      </c>
    </row>
    <row r="3141" spans="1:20" x14ac:dyDescent="0.35">
      <c r="A3141" s="2" t="s">
        <v>20</v>
      </c>
      <c r="B3141" s="3" t="s">
        <v>21</v>
      </c>
      <c r="C3141" s="3" t="s">
        <v>13</v>
      </c>
      <c r="D3141" s="3" t="s">
        <v>14</v>
      </c>
      <c r="E3141" s="3" t="s">
        <v>3</v>
      </c>
      <c r="G3141" s="3" t="s">
        <v>15</v>
      </c>
      <c r="H3141" s="3">
        <v>1687252</v>
      </c>
      <c r="I3141" s="3">
        <v>1687491</v>
      </c>
      <c r="J3141" s="3" t="s">
        <v>16</v>
      </c>
      <c r="K3141" s="3" t="s">
        <v>6145</v>
      </c>
      <c r="L3141" s="3" t="s">
        <v>6145</v>
      </c>
      <c r="N3141" s="5" t="s">
        <v>6146</v>
      </c>
      <c r="Q3141" s="3" t="s">
        <v>6143</v>
      </c>
      <c r="R3141" s="3">
        <v>240</v>
      </c>
      <c r="S3141" s="3">
        <v>79</v>
      </c>
    </row>
    <row r="3142" spans="1:20" x14ac:dyDescent="0.35">
      <c r="A3142" s="2" t="s">
        <v>11</v>
      </c>
      <c r="B3142" s="3" t="s">
        <v>12</v>
      </c>
      <c r="C3142" s="3" t="s">
        <v>13</v>
      </c>
      <c r="D3142" s="3" t="s">
        <v>14</v>
      </c>
      <c r="E3142" s="3" t="s">
        <v>3</v>
      </c>
      <c r="G3142" s="3" t="s">
        <v>15</v>
      </c>
      <c r="H3142" s="3">
        <v>1687569</v>
      </c>
      <c r="I3142" s="3">
        <v>1688177</v>
      </c>
      <c r="J3142" s="3" t="s">
        <v>28</v>
      </c>
      <c r="Q3142" s="3" t="s">
        <v>6147</v>
      </c>
      <c r="R3142" s="3">
        <v>609</v>
      </c>
      <c r="T3142" s="3" t="s">
        <v>6148</v>
      </c>
    </row>
    <row r="3143" spans="1:20" x14ac:dyDescent="0.35">
      <c r="A3143" s="2" t="s">
        <v>20</v>
      </c>
      <c r="B3143" s="3" t="s">
        <v>21</v>
      </c>
      <c r="C3143" s="3" t="s">
        <v>13</v>
      </c>
      <c r="D3143" s="3" t="s">
        <v>14</v>
      </c>
      <c r="E3143" s="3" t="s">
        <v>3</v>
      </c>
      <c r="G3143" s="3" t="s">
        <v>15</v>
      </c>
      <c r="H3143" s="3">
        <v>1687569</v>
      </c>
      <c r="I3143" s="3">
        <v>1688177</v>
      </c>
      <c r="J3143" s="3" t="s">
        <v>28</v>
      </c>
      <c r="K3143" s="3" t="s">
        <v>6149</v>
      </c>
      <c r="L3143" s="3" t="s">
        <v>6149</v>
      </c>
      <c r="N3143" s="5" t="s">
        <v>6150</v>
      </c>
      <c r="Q3143" s="3" t="s">
        <v>6147</v>
      </c>
      <c r="R3143" s="3">
        <v>609</v>
      </c>
      <c r="S3143" s="3">
        <v>202</v>
      </c>
    </row>
    <row r="3144" spans="1:20" x14ac:dyDescent="0.35">
      <c r="A3144" s="2" t="s">
        <v>11</v>
      </c>
      <c r="B3144" s="3" t="s">
        <v>12</v>
      </c>
      <c r="C3144" s="3" t="s">
        <v>13</v>
      </c>
      <c r="D3144" s="3" t="s">
        <v>14</v>
      </c>
      <c r="E3144" s="3" t="s">
        <v>3</v>
      </c>
      <c r="G3144" s="3" t="s">
        <v>15</v>
      </c>
      <c r="H3144" s="3">
        <v>1688181</v>
      </c>
      <c r="I3144" s="3">
        <v>1689644</v>
      </c>
      <c r="J3144" s="3" t="s">
        <v>28</v>
      </c>
      <c r="Q3144" s="3" t="s">
        <v>6151</v>
      </c>
      <c r="R3144" s="3">
        <v>1464</v>
      </c>
      <c r="T3144" s="3" t="s">
        <v>6152</v>
      </c>
    </row>
    <row r="3145" spans="1:20" x14ac:dyDescent="0.35">
      <c r="A3145" s="2" t="s">
        <v>20</v>
      </c>
      <c r="B3145" s="3" t="s">
        <v>21</v>
      </c>
      <c r="C3145" s="3" t="s">
        <v>13</v>
      </c>
      <c r="D3145" s="3" t="s">
        <v>14</v>
      </c>
      <c r="E3145" s="3" t="s">
        <v>3</v>
      </c>
      <c r="G3145" s="3" t="s">
        <v>15</v>
      </c>
      <c r="H3145" s="3">
        <v>1688181</v>
      </c>
      <c r="I3145" s="3">
        <v>1689644</v>
      </c>
      <c r="J3145" s="3" t="s">
        <v>28</v>
      </c>
      <c r="K3145" s="3" t="s">
        <v>6153</v>
      </c>
      <c r="L3145" s="3" t="s">
        <v>6153</v>
      </c>
      <c r="N3145" s="5" t="s">
        <v>6154</v>
      </c>
      <c r="Q3145" s="3" t="s">
        <v>6151</v>
      </c>
      <c r="R3145" s="3">
        <v>1464</v>
      </c>
      <c r="S3145" s="3">
        <v>487</v>
      </c>
    </row>
    <row r="3146" spans="1:20" x14ac:dyDescent="0.35">
      <c r="A3146" s="2" t="s">
        <v>11</v>
      </c>
      <c r="B3146" s="3" t="s">
        <v>12</v>
      </c>
      <c r="C3146" s="3" t="s">
        <v>13</v>
      </c>
      <c r="D3146" s="3" t="s">
        <v>14</v>
      </c>
      <c r="E3146" s="3" t="s">
        <v>3</v>
      </c>
      <c r="G3146" s="3" t="s">
        <v>15</v>
      </c>
      <c r="H3146" s="3">
        <v>1689644</v>
      </c>
      <c r="I3146" s="3">
        <v>1690156</v>
      </c>
      <c r="J3146" s="3" t="s">
        <v>28</v>
      </c>
      <c r="Q3146" s="3" t="s">
        <v>6155</v>
      </c>
      <c r="R3146" s="3">
        <v>513</v>
      </c>
      <c r="T3146" s="3" t="s">
        <v>6156</v>
      </c>
    </row>
    <row r="3147" spans="1:20" x14ac:dyDescent="0.35">
      <c r="A3147" s="2" t="s">
        <v>20</v>
      </c>
      <c r="B3147" s="3" t="s">
        <v>21</v>
      </c>
      <c r="C3147" s="3" t="s">
        <v>13</v>
      </c>
      <c r="D3147" s="3" t="s">
        <v>14</v>
      </c>
      <c r="E3147" s="3" t="s">
        <v>3</v>
      </c>
      <c r="G3147" s="3" t="s">
        <v>15</v>
      </c>
      <c r="H3147" s="3">
        <v>1689644</v>
      </c>
      <c r="I3147" s="3">
        <v>1690156</v>
      </c>
      <c r="J3147" s="3" t="s">
        <v>28</v>
      </c>
      <c r="K3147" s="3" t="s">
        <v>6157</v>
      </c>
      <c r="L3147" s="3" t="s">
        <v>6157</v>
      </c>
      <c r="N3147" s="5" t="s">
        <v>6158</v>
      </c>
      <c r="Q3147" s="3" t="s">
        <v>6155</v>
      </c>
      <c r="R3147" s="3">
        <v>513</v>
      </c>
      <c r="S3147" s="3">
        <v>170</v>
      </c>
    </row>
    <row r="3148" spans="1:20" x14ac:dyDescent="0.35">
      <c r="A3148" s="2" t="s">
        <v>11</v>
      </c>
      <c r="B3148" s="3" t="s">
        <v>1281</v>
      </c>
      <c r="C3148" s="3" t="s">
        <v>13</v>
      </c>
      <c r="D3148" s="3" t="s">
        <v>14</v>
      </c>
      <c r="E3148" s="3" t="s">
        <v>3</v>
      </c>
      <c r="G3148" s="3" t="s">
        <v>15</v>
      </c>
      <c r="H3148" s="3">
        <v>1690574</v>
      </c>
      <c r="I3148" s="3">
        <v>1692125</v>
      </c>
      <c r="J3148" s="3" t="s">
        <v>28</v>
      </c>
      <c r="Q3148" s="3" t="s">
        <v>6159</v>
      </c>
      <c r="R3148" s="3">
        <v>1552</v>
      </c>
      <c r="T3148" s="3" t="s">
        <v>6160</v>
      </c>
    </row>
    <row r="3149" spans="1:20" x14ac:dyDescent="0.35">
      <c r="A3149" s="2" t="s">
        <v>1281</v>
      </c>
      <c r="C3149" s="3" t="s">
        <v>13</v>
      </c>
      <c r="D3149" s="3" t="s">
        <v>14</v>
      </c>
      <c r="E3149" s="3" t="s">
        <v>3</v>
      </c>
      <c r="G3149" s="3" t="s">
        <v>15</v>
      </c>
      <c r="H3149" s="3">
        <v>1690574</v>
      </c>
      <c r="I3149" s="3">
        <v>1692125</v>
      </c>
      <c r="J3149" s="3" t="s">
        <v>28</v>
      </c>
      <c r="N3149" s="5" t="s">
        <v>1284</v>
      </c>
      <c r="Q3149" s="3" t="s">
        <v>6159</v>
      </c>
      <c r="R3149" s="3">
        <v>1552</v>
      </c>
    </row>
    <row r="3150" spans="1:20" x14ac:dyDescent="0.35">
      <c r="A3150" s="2" t="s">
        <v>11</v>
      </c>
      <c r="B3150" s="3" t="s">
        <v>469</v>
      </c>
      <c r="C3150" s="3" t="s">
        <v>13</v>
      </c>
      <c r="D3150" s="3" t="s">
        <v>14</v>
      </c>
      <c r="E3150" s="3" t="s">
        <v>3</v>
      </c>
      <c r="G3150" s="3" t="s">
        <v>15</v>
      </c>
      <c r="H3150" s="3">
        <v>1692202</v>
      </c>
      <c r="I3150" s="3">
        <v>1692278</v>
      </c>
      <c r="J3150" s="3" t="s">
        <v>28</v>
      </c>
      <c r="Q3150" s="3" t="s">
        <v>6161</v>
      </c>
      <c r="R3150" s="3">
        <v>77</v>
      </c>
      <c r="T3150" s="3" t="s">
        <v>6162</v>
      </c>
    </row>
    <row r="3151" spans="1:20" x14ac:dyDescent="0.35">
      <c r="A3151" s="2" t="s">
        <v>469</v>
      </c>
      <c r="C3151" s="3" t="s">
        <v>13</v>
      </c>
      <c r="D3151" s="3" t="s">
        <v>14</v>
      </c>
      <c r="E3151" s="3" t="s">
        <v>3</v>
      </c>
      <c r="G3151" s="3" t="s">
        <v>15</v>
      </c>
      <c r="H3151" s="3">
        <v>1692202</v>
      </c>
      <c r="I3151" s="3">
        <v>1692278</v>
      </c>
      <c r="J3151" s="3" t="s">
        <v>28</v>
      </c>
      <c r="N3151" s="5" t="s">
        <v>1287</v>
      </c>
      <c r="Q3151" s="3" t="s">
        <v>6161</v>
      </c>
      <c r="R3151" s="3">
        <v>77</v>
      </c>
      <c r="T3151" s="3" t="s">
        <v>1288</v>
      </c>
    </row>
    <row r="3152" spans="1:20" x14ac:dyDescent="0.35">
      <c r="A3152" s="2" t="s">
        <v>11</v>
      </c>
      <c r="B3152" s="3" t="s">
        <v>469</v>
      </c>
      <c r="C3152" s="3" t="s">
        <v>13</v>
      </c>
      <c r="D3152" s="3" t="s">
        <v>14</v>
      </c>
      <c r="E3152" s="3" t="s">
        <v>3</v>
      </c>
      <c r="G3152" s="3" t="s">
        <v>15</v>
      </c>
      <c r="H3152" s="3">
        <v>1692340</v>
      </c>
      <c r="I3152" s="3">
        <v>1692415</v>
      </c>
      <c r="J3152" s="3" t="s">
        <v>28</v>
      </c>
      <c r="Q3152" s="3" t="s">
        <v>6163</v>
      </c>
      <c r="R3152" s="3">
        <v>76</v>
      </c>
      <c r="T3152" s="3" t="s">
        <v>6164</v>
      </c>
    </row>
    <row r="3153" spans="1:20" x14ac:dyDescent="0.35">
      <c r="A3153" s="2" t="s">
        <v>469</v>
      </c>
      <c r="C3153" s="3" t="s">
        <v>13</v>
      </c>
      <c r="D3153" s="3" t="s">
        <v>14</v>
      </c>
      <c r="E3153" s="3" t="s">
        <v>3</v>
      </c>
      <c r="G3153" s="3" t="s">
        <v>15</v>
      </c>
      <c r="H3153" s="3">
        <v>1692340</v>
      </c>
      <c r="I3153" s="3">
        <v>1692415</v>
      </c>
      <c r="J3153" s="3" t="s">
        <v>28</v>
      </c>
      <c r="N3153" s="5" t="s">
        <v>1291</v>
      </c>
      <c r="Q3153" s="3" t="s">
        <v>6163</v>
      </c>
      <c r="R3153" s="3">
        <v>76</v>
      </c>
      <c r="T3153" s="3" t="s">
        <v>1292</v>
      </c>
    </row>
    <row r="3154" spans="1:20" x14ac:dyDescent="0.35">
      <c r="A3154" s="2" t="s">
        <v>11</v>
      </c>
      <c r="B3154" s="3" t="s">
        <v>1281</v>
      </c>
      <c r="C3154" s="3" t="s">
        <v>13</v>
      </c>
      <c r="D3154" s="3" t="s">
        <v>14</v>
      </c>
      <c r="E3154" s="3" t="s">
        <v>3</v>
      </c>
      <c r="G3154" s="3" t="s">
        <v>15</v>
      </c>
      <c r="H3154" s="3">
        <v>1692729</v>
      </c>
      <c r="I3154" s="3">
        <v>1695647</v>
      </c>
      <c r="J3154" s="3" t="s">
        <v>28</v>
      </c>
      <c r="Q3154" s="3" t="s">
        <v>6165</v>
      </c>
      <c r="R3154" s="3">
        <v>2919</v>
      </c>
      <c r="T3154" s="3" t="s">
        <v>6166</v>
      </c>
    </row>
    <row r="3155" spans="1:20" x14ac:dyDescent="0.35">
      <c r="A3155" s="2" t="s">
        <v>1281</v>
      </c>
      <c r="C3155" s="3" t="s">
        <v>13</v>
      </c>
      <c r="D3155" s="3" t="s">
        <v>14</v>
      </c>
      <c r="E3155" s="3" t="s">
        <v>3</v>
      </c>
      <c r="G3155" s="3" t="s">
        <v>15</v>
      </c>
      <c r="H3155" s="3">
        <v>1692729</v>
      </c>
      <c r="I3155" s="3">
        <v>1695647</v>
      </c>
      <c r="J3155" s="3" t="s">
        <v>28</v>
      </c>
      <c r="N3155" s="5" t="s">
        <v>1295</v>
      </c>
      <c r="Q3155" s="3" t="s">
        <v>6165</v>
      </c>
      <c r="R3155" s="3">
        <v>2919</v>
      </c>
    </row>
    <row r="3156" spans="1:20" x14ac:dyDescent="0.35">
      <c r="A3156" s="2" t="s">
        <v>11</v>
      </c>
      <c r="B3156" s="3" t="s">
        <v>1281</v>
      </c>
      <c r="C3156" s="3" t="s">
        <v>13</v>
      </c>
      <c r="D3156" s="3" t="s">
        <v>14</v>
      </c>
      <c r="E3156" s="3" t="s">
        <v>3</v>
      </c>
      <c r="G3156" s="3" t="s">
        <v>15</v>
      </c>
      <c r="H3156" s="3">
        <v>1695798</v>
      </c>
      <c r="I3156" s="3">
        <v>1695913</v>
      </c>
      <c r="J3156" s="3" t="s">
        <v>28</v>
      </c>
      <c r="O3156" s="2" t="s">
        <v>1296</v>
      </c>
      <c r="Q3156" s="3" t="s">
        <v>6167</v>
      </c>
      <c r="R3156" s="3">
        <v>116</v>
      </c>
      <c r="T3156" s="3" t="s">
        <v>6168</v>
      </c>
    </row>
    <row r="3157" spans="1:20" x14ac:dyDescent="0.35">
      <c r="A3157" s="2" t="s">
        <v>1281</v>
      </c>
      <c r="C3157" s="3" t="s">
        <v>13</v>
      </c>
      <c r="D3157" s="3" t="s">
        <v>14</v>
      </c>
      <c r="E3157" s="3" t="s">
        <v>3</v>
      </c>
      <c r="G3157" s="3" t="s">
        <v>15</v>
      </c>
      <c r="H3157" s="3">
        <v>1695798</v>
      </c>
      <c r="I3157" s="3">
        <v>1695913</v>
      </c>
      <c r="J3157" s="3" t="s">
        <v>28</v>
      </c>
      <c r="N3157" s="5" t="s">
        <v>1299</v>
      </c>
      <c r="O3157" s="2" t="s">
        <v>1296</v>
      </c>
      <c r="Q3157" s="3" t="s">
        <v>6167</v>
      </c>
      <c r="R3157" s="3">
        <v>116</v>
      </c>
    </row>
    <row r="3158" spans="1:20" x14ac:dyDescent="0.35">
      <c r="A3158" s="2" t="s">
        <v>11</v>
      </c>
      <c r="B3158" s="3" t="s">
        <v>12</v>
      </c>
      <c r="C3158" s="3" t="s">
        <v>13</v>
      </c>
      <c r="D3158" s="3" t="s">
        <v>14</v>
      </c>
      <c r="E3158" s="3" t="s">
        <v>3</v>
      </c>
      <c r="G3158" s="3" t="s">
        <v>15</v>
      </c>
      <c r="H3158" s="3">
        <v>1696194</v>
      </c>
      <c r="I3158" s="3">
        <v>1696586</v>
      </c>
      <c r="J3158" s="3" t="s">
        <v>16</v>
      </c>
      <c r="Q3158" s="3" t="s">
        <v>6169</v>
      </c>
      <c r="R3158" s="3">
        <v>393</v>
      </c>
    </row>
    <row r="3159" spans="1:20" x14ac:dyDescent="0.35">
      <c r="A3159" s="2" t="s">
        <v>20</v>
      </c>
      <c r="B3159" s="3" t="s">
        <v>21</v>
      </c>
      <c r="C3159" s="3" t="s">
        <v>13</v>
      </c>
      <c r="D3159" s="3" t="s">
        <v>14</v>
      </c>
      <c r="E3159" s="3" t="s">
        <v>3</v>
      </c>
      <c r="G3159" s="3" t="s">
        <v>15</v>
      </c>
      <c r="H3159" s="3">
        <v>1696194</v>
      </c>
      <c r="I3159" s="3">
        <v>1696586</v>
      </c>
      <c r="J3159" s="3" t="s">
        <v>16</v>
      </c>
      <c r="K3159" s="3" t="s">
        <v>6170</v>
      </c>
      <c r="L3159" s="3" t="s">
        <v>6170</v>
      </c>
      <c r="N3159" s="5" t="s">
        <v>31</v>
      </c>
      <c r="Q3159" s="3" t="s">
        <v>6169</v>
      </c>
      <c r="R3159" s="3">
        <v>393</v>
      </c>
      <c r="S3159" s="3">
        <v>130</v>
      </c>
    </row>
    <row r="3160" spans="1:20" x14ac:dyDescent="0.35">
      <c r="A3160" s="2" t="s">
        <v>11</v>
      </c>
      <c r="B3160" s="3" t="s">
        <v>12</v>
      </c>
      <c r="C3160" s="3" t="s">
        <v>13</v>
      </c>
      <c r="D3160" s="3" t="s">
        <v>14</v>
      </c>
      <c r="E3160" s="3" t="s">
        <v>3</v>
      </c>
      <c r="G3160" s="3" t="s">
        <v>15</v>
      </c>
      <c r="H3160" s="3">
        <v>1696748</v>
      </c>
      <c r="I3160" s="3">
        <v>1697242</v>
      </c>
      <c r="J3160" s="3" t="s">
        <v>16</v>
      </c>
      <c r="Q3160" s="3" t="s">
        <v>6171</v>
      </c>
      <c r="R3160" s="3">
        <v>495</v>
      </c>
      <c r="T3160" s="3" t="s">
        <v>6172</v>
      </c>
    </row>
    <row r="3161" spans="1:20" x14ac:dyDescent="0.35">
      <c r="A3161" s="2" t="s">
        <v>20</v>
      </c>
      <c r="B3161" s="3" t="s">
        <v>21</v>
      </c>
      <c r="C3161" s="3" t="s">
        <v>13</v>
      </c>
      <c r="D3161" s="3" t="s">
        <v>14</v>
      </c>
      <c r="E3161" s="3" t="s">
        <v>3</v>
      </c>
      <c r="G3161" s="3" t="s">
        <v>15</v>
      </c>
      <c r="H3161" s="3">
        <v>1696748</v>
      </c>
      <c r="I3161" s="3">
        <v>1697242</v>
      </c>
      <c r="J3161" s="3" t="s">
        <v>16</v>
      </c>
      <c r="K3161" s="3" t="s">
        <v>6173</v>
      </c>
      <c r="L3161" s="3" t="s">
        <v>6173</v>
      </c>
      <c r="N3161" s="5" t="s">
        <v>6174</v>
      </c>
      <c r="Q3161" s="3" t="s">
        <v>6171</v>
      </c>
      <c r="R3161" s="3">
        <v>495</v>
      </c>
      <c r="S3161" s="3">
        <v>164</v>
      </c>
    </row>
    <row r="3162" spans="1:20" x14ac:dyDescent="0.35">
      <c r="A3162" s="2" t="s">
        <v>11</v>
      </c>
      <c r="B3162" s="3" t="s">
        <v>12</v>
      </c>
      <c r="C3162" s="3" t="s">
        <v>13</v>
      </c>
      <c r="D3162" s="3" t="s">
        <v>14</v>
      </c>
      <c r="E3162" s="3" t="s">
        <v>3</v>
      </c>
      <c r="G3162" s="3" t="s">
        <v>15</v>
      </c>
      <c r="H3162" s="3">
        <v>1697255</v>
      </c>
      <c r="I3162" s="3">
        <v>1697995</v>
      </c>
      <c r="J3162" s="3" t="s">
        <v>16</v>
      </c>
      <c r="Q3162" s="3" t="s">
        <v>6175</v>
      </c>
      <c r="R3162" s="3">
        <v>741</v>
      </c>
      <c r="T3162" s="3" t="s">
        <v>6176</v>
      </c>
    </row>
    <row r="3163" spans="1:20" x14ac:dyDescent="0.35">
      <c r="A3163" s="2" t="s">
        <v>20</v>
      </c>
      <c r="B3163" s="3" t="s">
        <v>21</v>
      </c>
      <c r="C3163" s="3" t="s">
        <v>13</v>
      </c>
      <c r="D3163" s="3" t="s">
        <v>14</v>
      </c>
      <c r="E3163" s="3" t="s">
        <v>3</v>
      </c>
      <c r="G3163" s="3" t="s">
        <v>15</v>
      </c>
      <c r="H3163" s="3">
        <v>1697255</v>
      </c>
      <c r="I3163" s="3">
        <v>1697995</v>
      </c>
      <c r="J3163" s="3" t="s">
        <v>16</v>
      </c>
      <c r="K3163" s="3" t="s">
        <v>6177</v>
      </c>
      <c r="L3163" s="3" t="s">
        <v>6177</v>
      </c>
      <c r="N3163" s="5" t="s">
        <v>6178</v>
      </c>
      <c r="Q3163" s="3" t="s">
        <v>6175</v>
      </c>
      <c r="R3163" s="3">
        <v>741</v>
      </c>
      <c r="S3163" s="3">
        <v>246</v>
      </c>
    </row>
    <row r="3164" spans="1:20" x14ac:dyDescent="0.35">
      <c r="A3164" s="2" t="s">
        <v>11</v>
      </c>
      <c r="B3164" s="3" t="s">
        <v>12</v>
      </c>
      <c r="C3164" s="3" t="s">
        <v>13</v>
      </c>
      <c r="D3164" s="3" t="s">
        <v>14</v>
      </c>
      <c r="E3164" s="3" t="s">
        <v>3</v>
      </c>
      <c r="G3164" s="3" t="s">
        <v>15</v>
      </c>
      <c r="H3164" s="3">
        <v>1698343</v>
      </c>
      <c r="I3164" s="3">
        <v>1699500</v>
      </c>
      <c r="J3164" s="3" t="s">
        <v>28</v>
      </c>
      <c r="Q3164" s="3" t="s">
        <v>6179</v>
      </c>
      <c r="R3164" s="3">
        <v>1158</v>
      </c>
      <c r="T3164" s="3" t="s">
        <v>6180</v>
      </c>
    </row>
    <row r="3165" spans="1:20" x14ac:dyDescent="0.35">
      <c r="A3165" s="2" t="s">
        <v>20</v>
      </c>
      <c r="B3165" s="3" t="s">
        <v>21</v>
      </c>
      <c r="C3165" s="3" t="s">
        <v>13</v>
      </c>
      <c r="D3165" s="3" t="s">
        <v>14</v>
      </c>
      <c r="E3165" s="3" t="s">
        <v>3</v>
      </c>
      <c r="G3165" s="3" t="s">
        <v>15</v>
      </c>
      <c r="H3165" s="3">
        <v>1698343</v>
      </c>
      <c r="I3165" s="3">
        <v>1699500</v>
      </c>
      <c r="J3165" s="3" t="s">
        <v>28</v>
      </c>
      <c r="K3165" s="3" t="s">
        <v>6181</v>
      </c>
      <c r="L3165" s="3" t="s">
        <v>6181</v>
      </c>
      <c r="N3165" s="5" t="s">
        <v>6182</v>
      </c>
      <c r="Q3165" s="3" t="s">
        <v>6179</v>
      </c>
      <c r="R3165" s="3">
        <v>1158</v>
      </c>
      <c r="S3165" s="3">
        <v>385</v>
      </c>
    </row>
    <row r="3166" spans="1:20" x14ac:dyDescent="0.35">
      <c r="A3166" s="2" t="s">
        <v>11</v>
      </c>
      <c r="B3166" s="3" t="s">
        <v>12</v>
      </c>
      <c r="C3166" s="3" t="s">
        <v>13</v>
      </c>
      <c r="D3166" s="3" t="s">
        <v>14</v>
      </c>
      <c r="E3166" s="3" t="s">
        <v>3</v>
      </c>
      <c r="G3166" s="3" t="s">
        <v>15</v>
      </c>
      <c r="H3166" s="3">
        <v>1699585</v>
      </c>
      <c r="I3166" s="3">
        <v>1700454</v>
      </c>
      <c r="J3166" s="3" t="s">
        <v>28</v>
      </c>
      <c r="Q3166" s="3" t="s">
        <v>6183</v>
      </c>
      <c r="R3166" s="3">
        <v>870</v>
      </c>
      <c r="T3166" s="3" t="s">
        <v>6184</v>
      </c>
    </row>
    <row r="3167" spans="1:20" x14ac:dyDescent="0.35">
      <c r="A3167" s="2" t="s">
        <v>20</v>
      </c>
      <c r="B3167" s="3" t="s">
        <v>21</v>
      </c>
      <c r="C3167" s="3" t="s">
        <v>13</v>
      </c>
      <c r="D3167" s="3" t="s">
        <v>14</v>
      </c>
      <c r="E3167" s="3" t="s">
        <v>3</v>
      </c>
      <c r="G3167" s="3" t="s">
        <v>15</v>
      </c>
      <c r="H3167" s="3">
        <v>1699585</v>
      </c>
      <c r="I3167" s="3">
        <v>1700454</v>
      </c>
      <c r="J3167" s="3" t="s">
        <v>28</v>
      </c>
      <c r="K3167" s="3" t="s">
        <v>6185</v>
      </c>
      <c r="L3167" s="3" t="s">
        <v>6185</v>
      </c>
      <c r="N3167" s="5" t="s">
        <v>6186</v>
      </c>
      <c r="Q3167" s="3" t="s">
        <v>6183</v>
      </c>
      <c r="R3167" s="3">
        <v>870</v>
      </c>
      <c r="S3167" s="3">
        <v>289</v>
      </c>
    </row>
    <row r="3168" spans="1:20" x14ac:dyDescent="0.35">
      <c r="A3168" s="2" t="s">
        <v>11</v>
      </c>
      <c r="B3168" s="3" t="s">
        <v>12</v>
      </c>
      <c r="C3168" s="3" t="s">
        <v>13</v>
      </c>
      <c r="D3168" s="3" t="s">
        <v>14</v>
      </c>
      <c r="E3168" s="3" t="s">
        <v>3</v>
      </c>
      <c r="G3168" s="3" t="s">
        <v>15</v>
      </c>
      <c r="H3168" s="3">
        <v>1700483</v>
      </c>
      <c r="I3168" s="3">
        <v>1701106</v>
      </c>
      <c r="J3168" s="3" t="s">
        <v>28</v>
      </c>
      <c r="Q3168" s="3" t="s">
        <v>6187</v>
      </c>
      <c r="R3168" s="3">
        <v>624</v>
      </c>
      <c r="T3168" s="3" t="s">
        <v>6188</v>
      </c>
    </row>
    <row r="3169" spans="1:20" x14ac:dyDescent="0.35">
      <c r="A3169" s="2" t="s">
        <v>20</v>
      </c>
      <c r="B3169" s="3" t="s">
        <v>21</v>
      </c>
      <c r="C3169" s="3" t="s">
        <v>13</v>
      </c>
      <c r="D3169" s="3" t="s">
        <v>14</v>
      </c>
      <c r="E3169" s="3" t="s">
        <v>3</v>
      </c>
      <c r="G3169" s="3" t="s">
        <v>15</v>
      </c>
      <c r="H3169" s="3">
        <v>1700483</v>
      </c>
      <c r="I3169" s="3">
        <v>1701106</v>
      </c>
      <c r="J3169" s="3" t="s">
        <v>28</v>
      </c>
      <c r="K3169" s="3" t="s">
        <v>6189</v>
      </c>
      <c r="L3169" s="3" t="s">
        <v>6189</v>
      </c>
      <c r="N3169" s="5" t="s">
        <v>6190</v>
      </c>
      <c r="Q3169" s="3" t="s">
        <v>6187</v>
      </c>
      <c r="R3169" s="3">
        <v>624</v>
      </c>
      <c r="S3169" s="3">
        <v>207</v>
      </c>
    </row>
    <row r="3170" spans="1:20" x14ac:dyDescent="0.35">
      <c r="A3170" s="2" t="s">
        <v>11</v>
      </c>
      <c r="B3170" s="3" t="s">
        <v>12</v>
      </c>
      <c r="C3170" s="3" t="s">
        <v>13</v>
      </c>
      <c r="D3170" s="3" t="s">
        <v>14</v>
      </c>
      <c r="E3170" s="3" t="s">
        <v>3</v>
      </c>
      <c r="G3170" s="3" t="s">
        <v>15</v>
      </c>
      <c r="H3170" s="3">
        <v>1701179</v>
      </c>
      <c r="I3170" s="3">
        <v>1704385</v>
      </c>
      <c r="J3170" s="3" t="s">
        <v>28</v>
      </c>
      <c r="O3170" s="2" t="s">
        <v>6191</v>
      </c>
      <c r="Q3170" s="3" t="s">
        <v>6192</v>
      </c>
      <c r="R3170" s="3">
        <v>3207</v>
      </c>
      <c r="T3170" s="3" t="s">
        <v>6193</v>
      </c>
    </row>
    <row r="3171" spans="1:20" x14ac:dyDescent="0.35">
      <c r="A3171" s="2" t="s">
        <v>20</v>
      </c>
      <c r="B3171" s="3" t="s">
        <v>21</v>
      </c>
      <c r="C3171" s="3" t="s">
        <v>13</v>
      </c>
      <c r="D3171" s="3" t="s">
        <v>14</v>
      </c>
      <c r="E3171" s="3" t="s">
        <v>3</v>
      </c>
      <c r="G3171" s="3" t="s">
        <v>15</v>
      </c>
      <c r="H3171" s="3">
        <v>1701179</v>
      </c>
      <c r="I3171" s="3">
        <v>1704385</v>
      </c>
      <c r="J3171" s="3" t="s">
        <v>28</v>
      </c>
      <c r="K3171" s="3" t="s">
        <v>6194</v>
      </c>
      <c r="L3171" s="3" t="s">
        <v>6194</v>
      </c>
      <c r="N3171" s="5" t="s">
        <v>6195</v>
      </c>
      <c r="O3171" s="2" t="s">
        <v>6191</v>
      </c>
      <c r="Q3171" s="3" t="s">
        <v>6192</v>
      </c>
      <c r="R3171" s="3">
        <v>3207</v>
      </c>
      <c r="S3171" s="3">
        <v>1068</v>
      </c>
    </row>
    <row r="3172" spans="1:20" x14ac:dyDescent="0.35">
      <c r="A3172" s="2" t="s">
        <v>11</v>
      </c>
      <c r="B3172" s="3" t="s">
        <v>12</v>
      </c>
      <c r="C3172" s="3" t="s">
        <v>13</v>
      </c>
      <c r="D3172" s="3" t="s">
        <v>14</v>
      </c>
      <c r="E3172" s="3" t="s">
        <v>3</v>
      </c>
      <c r="G3172" s="3" t="s">
        <v>15</v>
      </c>
      <c r="H3172" s="3">
        <v>1704487</v>
      </c>
      <c r="I3172" s="3">
        <v>1705170</v>
      </c>
      <c r="J3172" s="3" t="s">
        <v>16</v>
      </c>
      <c r="Q3172" s="3" t="s">
        <v>6196</v>
      </c>
      <c r="R3172" s="3">
        <v>684</v>
      </c>
      <c r="T3172" s="3" t="s">
        <v>6197</v>
      </c>
    </row>
    <row r="3173" spans="1:20" x14ac:dyDescent="0.35">
      <c r="A3173" s="2" t="s">
        <v>20</v>
      </c>
      <c r="B3173" s="3" t="s">
        <v>21</v>
      </c>
      <c r="C3173" s="3" t="s">
        <v>13</v>
      </c>
      <c r="D3173" s="3" t="s">
        <v>14</v>
      </c>
      <c r="E3173" s="3" t="s">
        <v>3</v>
      </c>
      <c r="G3173" s="3" t="s">
        <v>15</v>
      </c>
      <c r="H3173" s="3">
        <v>1704487</v>
      </c>
      <c r="I3173" s="3">
        <v>1705170</v>
      </c>
      <c r="J3173" s="3" t="s">
        <v>16</v>
      </c>
      <c r="K3173" s="3" t="s">
        <v>6198</v>
      </c>
      <c r="L3173" s="3" t="s">
        <v>6198</v>
      </c>
      <c r="N3173" s="5" t="s">
        <v>6199</v>
      </c>
      <c r="Q3173" s="3" t="s">
        <v>6196</v>
      </c>
      <c r="R3173" s="3">
        <v>684</v>
      </c>
      <c r="S3173" s="3">
        <v>227</v>
      </c>
    </row>
    <row r="3174" spans="1:20" x14ac:dyDescent="0.35">
      <c r="A3174" s="2" t="s">
        <v>11</v>
      </c>
      <c r="B3174" s="3" t="s">
        <v>12</v>
      </c>
      <c r="C3174" s="3" t="s">
        <v>13</v>
      </c>
      <c r="D3174" s="3" t="s">
        <v>14</v>
      </c>
      <c r="E3174" s="3" t="s">
        <v>3</v>
      </c>
      <c r="G3174" s="3" t="s">
        <v>15</v>
      </c>
      <c r="H3174" s="3">
        <v>1705311</v>
      </c>
      <c r="I3174" s="3">
        <v>1706582</v>
      </c>
      <c r="J3174" s="3" t="s">
        <v>28</v>
      </c>
      <c r="Q3174" s="3" t="s">
        <v>6200</v>
      </c>
      <c r="R3174" s="3">
        <v>1272</v>
      </c>
      <c r="T3174" s="3" t="s">
        <v>6201</v>
      </c>
    </row>
    <row r="3175" spans="1:20" x14ac:dyDescent="0.35">
      <c r="A3175" s="2" t="s">
        <v>20</v>
      </c>
      <c r="B3175" s="3" t="s">
        <v>21</v>
      </c>
      <c r="C3175" s="3" t="s">
        <v>13</v>
      </c>
      <c r="D3175" s="3" t="s">
        <v>14</v>
      </c>
      <c r="E3175" s="3" t="s">
        <v>3</v>
      </c>
      <c r="G3175" s="3" t="s">
        <v>15</v>
      </c>
      <c r="H3175" s="3">
        <v>1705311</v>
      </c>
      <c r="I3175" s="3">
        <v>1706582</v>
      </c>
      <c r="J3175" s="3" t="s">
        <v>28</v>
      </c>
      <c r="K3175" s="3" t="s">
        <v>6202</v>
      </c>
      <c r="L3175" s="3" t="s">
        <v>6202</v>
      </c>
      <c r="N3175" s="5" t="s">
        <v>6203</v>
      </c>
      <c r="Q3175" s="3" t="s">
        <v>6200</v>
      </c>
      <c r="R3175" s="3">
        <v>1272</v>
      </c>
      <c r="S3175" s="3">
        <v>423</v>
      </c>
    </row>
    <row r="3176" spans="1:20" x14ac:dyDescent="0.35">
      <c r="A3176" s="2" t="s">
        <v>11</v>
      </c>
      <c r="B3176" s="3" t="s">
        <v>12</v>
      </c>
      <c r="C3176" s="3" t="s">
        <v>13</v>
      </c>
      <c r="D3176" s="3" t="s">
        <v>14</v>
      </c>
      <c r="E3176" s="3" t="s">
        <v>3</v>
      </c>
      <c r="G3176" s="3" t="s">
        <v>15</v>
      </c>
      <c r="H3176" s="3">
        <v>1706579</v>
      </c>
      <c r="I3176" s="3">
        <v>1707421</v>
      </c>
      <c r="J3176" s="3" t="s">
        <v>28</v>
      </c>
      <c r="Q3176" s="3" t="s">
        <v>6204</v>
      </c>
      <c r="R3176" s="3">
        <v>843</v>
      </c>
      <c r="T3176" s="3" t="s">
        <v>6205</v>
      </c>
    </row>
    <row r="3177" spans="1:20" x14ac:dyDescent="0.35">
      <c r="A3177" s="2" t="s">
        <v>20</v>
      </c>
      <c r="B3177" s="3" t="s">
        <v>21</v>
      </c>
      <c r="C3177" s="3" t="s">
        <v>13</v>
      </c>
      <c r="D3177" s="3" t="s">
        <v>14</v>
      </c>
      <c r="E3177" s="3" t="s">
        <v>3</v>
      </c>
      <c r="G3177" s="3" t="s">
        <v>15</v>
      </c>
      <c r="H3177" s="3">
        <v>1706579</v>
      </c>
      <c r="I3177" s="3">
        <v>1707421</v>
      </c>
      <c r="J3177" s="3" t="s">
        <v>28</v>
      </c>
      <c r="K3177" s="3" t="s">
        <v>6206</v>
      </c>
      <c r="L3177" s="3" t="s">
        <v>6206</v>
      </c>
      <c r="N3177" s="5" t="s">
        <v>6207</v>
      </c>
      <c r="Q3177" s="3" t="s">
        <v>6204</v>
      </c>
      <c r="R3177" s="3">
        <v>843</v>
      </c>
      <c r="S3177" s="3">
        <v>280</v>
      </c>
    </row>
    <row r="3178" spans="1:20" x14ac:dyDescent="0.35">
      <c r="A3178" s="2" t="s">
        <v>11</v>
      </c>
      <c r="B3178" s="3" t="s">
        <v>12</v>
      </c>
      <c r="C3178" s="3" t="s">
        <v>13</v>
      </c>
      <c r="D3178" s="3" t="s">
        <v>14</v>
      </c>
      <c r="E3178" s="3" t="s">
        <v>3</v>
      </c>
      <c r="G3178" s="3" t="s">
        <v>15</v>
      </c>
      <c r="H3178" s="3">
        <v>1707442</v>
      </c>
      <c r="I3178" s="3">
        <v>1708128</v>
      </c>
      <c r="J3178" s="3" t="s">
        <v>28</v>
      </c>
      <c r="Q3178" s="3" t="s">
        <v>6208</v>
      </c>
      <c r="R3178" s="3">
        <v>687</v>
      </c>
      <c r="T3178" s="3" t="s">
        <v>6209</v>
      </c>
    </row>
    <row r="3179" spans="1:20" x14ac:dyDescent="0.35">
      <c r="A3179" s="2" t="s">
        <v>20</v>
      </c>
      <c r="B3179" s="3" t="s">
        <v>21</v>
      </c>
      <c r="C3179" s="3" t="s">
        <v>13</v>
      </c>
      <c r="D3179" s="3" t="s">
        <v>14</v>
      </c>
      <c r="E3179" s="3" t="s">
        <v>3</v>
      </c>
      <c r="G3179" s="3" t="s">
        <v>15</v>
      </c>
      <c r="H3179" s="3">
        <v>1707442</v>
      </c>
      <c r="I3179" s="3">
        <v>1708128</v>
      </c>
      <c r="J3179" s="3" t="s">
        <v>28</v>
      </c>
      <c r="K3179" s="3" t="s">
        <v>6210</v>
      </c>
      <c r="L3179" s="3" t="s">
        <v>6210</v>
      </c>
      <c r="N3179" s="5" t="s">
        <v>31</v>
      </c>
      <c r="Q3179" s="3" t="s">
        <v>6208</v>
      </c>
      <c r="R3179" s="3">
        <v>687</v>
      </c>
      <c r="S3179" s="3">
        <v>228</v>
      </c>
    </row>
    <row r="3180" spans="1:20" x14ac:dyDescent="0.35">
      <c r="A3180" s="2" t="s">
        <v>11</v>
      </c>
      <c r="B3180" s="3" t="s">
        <v>12</v>
      </c>
      <c r="C3180" s="3" t="s">
        <v>13</v>
      </c>
      <c r="D3180" s="3" t="s">
        <v>14</v>
      </c>
      <c r="E3180" s="3" t="s">
        <v>3</v>
      </c>
      <c r="G3180" s="3" t="s">
        <v>15</v>
      </c>
      <c r="H3180" s="3">
        <v>1708182</v>
      </c>
      <c r="I3180" s="3">
        <v>1709711</v>
      </c>
      <c r="J3180" s="3" t="s">
        <v>16</v>
      </c>
      <c r="Q3180" s="3" t="s">
        <v>6211</v>
      </c>
      <c r="R3180" s="3">
        <v>1530</v>
      </c>
      <c r="T3180" s="3" t="s">
        <v>6212</v>
      </c>
    </row>
    <row r="3181" spans="1:20" x14ac:dyDescent="0.35">
      <c r="A3181" s="2" t="s">
        <v>20</v>
      </c>
      <c r="B3181" s="3" t="s">
        <v>21</v>
      </c>
      <c r="C3181" s="3" t="s">
        <v>13</v>
      </c>
      <c r="D3181" s="3" t="s">
        <v>14</v>
      </c>
      <c r="E3181" s="3" t="s">
        <v>3</v>
      </c>
      <c r="G3181" s="3" t="s">
        <v>15</v>
      </c>
      <c r="H3181" s="3">
        <v>1708182</v>
      </c>
      <c r="I3181" s="3">
        <v>1709711</v>
      </c>
      <c r="J3181" s="3" t="s">
        <v>16</v>
      </c>
      <c r="K3181" s="3" t="s">
        <v>6213</v>
      </c>
      <c r="L3181" s="3" t="s">
        <v>6213</v>
      </c>
      <c r="N3181" s="5" t="s">
        <v>6214</v>
      </c>
      <c r="Q3181" s="3" t="s">
        <v>6211</v>
      </c>
      <c r="R3181" s="3">
        <v>1530</v>
      </c>
      <c r="S3181" s="3">
        <v>509</v>
      </c>
    </row>
    <row r="3182" spans="1:20" x14ac:dyDescent="0.35">
      <c r="A3182" s="2" t="s">
        <v>11</v>
      </c>
      <c r="B3182" s="3" t="s">
        <v>12</v>
      </c>
      <c r="C3182" s="3" t="s">
        <v>13</v>
      </c>
      <c r="D3182" s="3" t="s">
        <v>14</v>
      </c>
      <c r="E3182" s="3" t="s">
        <v>3</v>
      </c>
      <c r="G3182" s="3" t="s">
        <v>15</v>
      </c>
      <c r="H3182" s="3">
        <v>1709819</v>
      </c>
      <c r="I3182" s="3">
        <v>1710436</v>
      </c>
      <c r="J3182" s="3" t="s">
        <v>16</v>
      </c>
      <c r="Q3182" s="3" t="s">
        <v>6215</v>
      </c>
      <c r="R3182" s="3">
        <v>618</v>
      </c>
      <c r="T3182" s="3" t="s">
        <v>6216</v>
      </c>
    </row>
    <row r="3183" spans="1:20" x14ac:dyDescent="0.35">
      <c r="A3183" s="2" t="s">
        <v>20</v>
      </c>
      <c r="B3183" s="3" t="s">
        <v>21</v>
      </c>
      <c r="C3183" s="3" t="s">
        <v>13</v>
      </c>
      <c r="D3183" s="3" t="s">
        <v>14</v>
      </c>
      <c r="E3183" s="3" t="s">
        <v>3</v>
      </c>
      <c r="G3183" s="3" t="s">
        <v>15</v>
      </c>
      <c r="H3183" s="3">
        <v>1709819</v>
      </c>
      <c r="I3183" s="3">
        <v>1710436</v>
      </c>
      <c r="J3183" s="3" t="s">
        <v>16</v>
      </c>
      <c r="K3183" s="3" t="s">
        <v>6217</v>
      </c>
      <c r="L3183" s="3" t="s">
        <v>6217</v>
      </c>
      <c r="N3183" s="5" t="s">
        <v>6218</v>
      </c>
      <c r="Q3183" s="3" t="s">
        <v>6215</v>
      </c>
      <c r="R3183" s="3">
        <v>618</v>
      </c>
      <c r="S3183" s="3">
        <v>205</v>
      </c>
    </row>
    <row r="3184" spans="1:20" x14ac:dyDescent="0.35">
      <c r="A3184" s="2" t="s">
        <v>11</v>
      </c>
      <c r="B3184" s="3" t="s">
        <v>12</v>
      </c>
      <c r="C3184" s="3" t="s">
        <v>13</v>
      </c>
      <c r="D3184" s="3" t="s">
        <v>14</v>
      </c>
      <c r="E3184" s="3" t="s">
        <v>3</v>
      </c>
      <c r="G3184" s="3" t="s">
        <v>15</v>
      </c>
      <c r="H3184" s="3">
        <v>1710547</v>
      </c>
      <c r="I3184" s="3">
        <v>1711416</v>
      </c>
      <c r="J3184" s="3" t="s">
        <v>28</v>
      </c>
      <c r="Q3184" s="3" t="s">
        <v>6219</v>
      </c>
      <c r="R3184" s="3">
        <v>870</v>
      </c>
      <c r="T3184" s="3" t="s">
        <v>6220</v>
      </c>
    </row>
    <row r="3185" spans="1:20" x14ac:dyDescent="0.35">
      <c r="A3185" s="2" t="s">
        <v>20</v>
      </c>
      <c r="B3185" s="3" t="s">
        <v>21</v>
      </c>
      <c r="C3185" s="3" t="s">
        <v>13</v>
      </c>
      <c r="D3185" s="3" t="s">
        <v>14</v>
      </c>
      <c r="E3185" s="3" t="s">
        <v>3</v>
      </c>
      <c r="G3185" s="3" t="s">
        <v>15</v>
      </c>
      <c r="H3185" s="3">
        <v>1710547</v>
      </c>
      <c r="I3185" s="3">
        <v>1711416</v>
      </c>
      <c r="J3185" s="3" t="s">
        <v>28</v>
      </c>
      <c r="K3185" s="3" t="s">
        <v>6221</v>
      </c>
      <c r="L3185" s="3" t="s">
        <v>6221</v>
      </c>
      <c r="N3185" s="5" t="s">
        <v>3390</v>
      </c>
      <c r="Q3185" s="3" t="s">
        <v>6219</v>
      </c>
      <c r="R3185" s="3">
        <v>870</v>
      </c>
      <c r="S3185" s="3">
        <v>289</v>
      </c>
    </row>
    <row r="3186" spans="1:20" x14ac:dyDescent="0.35">
      <c r="A3186" s="2" t="s">
        <v>11</v>
      </c>
      <c r="B3186" s="3" t="s">
        <v>12</v>
      </c>
      <c r="C3186" s="3" t="s">
        <v>13</v>
      </c>
      <c r="D3186" s="3" t="s">
        <v>14</v>
      </c>
      <c r="E3186" s="3" t="s">
        <v>3</v>
      </c>
      <c r="G3186" s="3" t="s">
        <v>15</v>
      </c>
      <c r="H3186" s="3">
        <v>1711491</v>
      </c>
      <c r="I3186" s="3">
        <v>1711967</v>
      </c>
      <c r="J3186" s="3" t="s">
        <v>16</v>
      </c>
      <c r="Q3186" s="3" t="s">
        <v>6222</v>
      </c>
      <c r="R3186" s="3">
        <v>477</v>
      </c>
      <c r="T3186" s="3" t="s">
        <v>6223</v>
      </c>
    </row>
    <row r="3187" spans="1:20" x14ac:dyDescent="0.35">
      <c r="A3187" s="2" t="s">
        <v>20</v>
      </c>
      <c r="B3187" s="3" t="s">
        <v>21</v>
      </c>
      <c r="C3187" s="3" t="s">
        <v>13</v>
      </c>
      <c r="D3187" s="3" t="s">
        <v>14</v>
      </c>
      <c r="E3187" s="3" t="s">
        <v>3</v>
      </c>
      <c r="G3187" s="3" t="s">
        <v>15</v>
      </c>
      <c r="H3187" s="3">
        <v>1711491</v>
      </c>
      <c r="I3187" s="3">
        <v>1711967</v>
      </c>
      <c r="J3187" s="3" t="s">
        <v>16</v>
      </c>
      <c r="K3187" s="3" t="s">
        <v>6224</v>
      </c>
      <c r="L3187" s="3" t="s">
        <v>6224</v>
      </c>
      <c r="N3187" s="5" t="s">
        <v>6225</v>
      </c>
      <c r="Q3187" s="3" t="s">
        <v>6222</v>
      </c>
      <c r="R3187" s="3">
        <v>477</v>
      </c>
      <c r="S3187" s="3">
        <v>158</v>
      </c>
    </row>
    <row r="3188" spans="1:20" x14ac:dyDescent="0.35">
      <c r="A3188" s="2" t="s">
        <v>11</v>
      </c>
      <c r="B3188" s="3" t="s">
        <v>12</v>
      </c>
      <c r="C3188" s="3" t="s">
        <v>13</v>
      </c>
      <c r="D3188" s="3" t="s">
        <v>14</v>
      </c>
      <c r="E3188" s="3" t="s">
        <v>3</v>
      </c>
      <c r="G3188" s="3" t="s">
        <v>15</v>
      </c>
      <c r="H3188" s="3">
        <v>1712113</v>
      </c>
      <c r="I3188" s="3">
        <v>1713108</v>
      </c>
      <c r="J3188" s="3" t="s">
        <v>16</v>
      </c>
      <c r="Q3188" s="3" t="s">
        <v>6226</v>
      </c>
      <c r="R3188" s="3">
        <v>996</v>
      </c>
      <c r="T3188" s="3" t="s">
        <v>6227</v>
      </c>
    </row>
    <row r="3189" spans="1:20" x14ac:dyDescent="0.35">
      <c r="A3189" s="2" t="s">
        <v>20</v>
      </c>
      <c r="B3189" s="3" t="s">
        <v>21</v>
      </c>
      <c r="C3189" s="3" t="s">
        <v>13</v>
      </c>
      <c r="D3189" s="3" t="s">
        <v>14</v>
      </c>
      <c r="E3189" s="3" t="s">
        <v>3</v>
      </c>
      <c r="G3189" s="3" t="s">
        <v>15</v>
      </c>
      <c r="H3189" s="3">
        <v>1712113</v>
      </c>
      <c r="I3189" s="3">
        <v>1713108</v>
      </c>
      <c r="J3189" s="3" t="s">
        <v>16</v>
      </c>
      <c r="K3189" s="3" t="s">
        <v>6228</v>
      </c>
      <c r="L3189" s="3" t="s">
        <v>6228</v>
      </c>
      <c r="N3189" s="5" t="s">
        <v>31</v>
      </c>
      <c r="Q3189" s="3" t="s">
        <v>6226</v>
      </c>
      <c r="R3189" s="3">
        <v>996</v>
      </c>
      <c r="S3189" s="3">
        <v>331</v>
      </c>
    </row>
    <row r="3190" spans="1:20" x14ac:dyDescent="0.35">
      <c r="A3190" s="2" t="s">
        <v>11</v>
      </c>
      <c r="B3190" s="3" t="s">
        <v>12</v>
      </c>
      <c r="C3190" s="3" t="s">
        <v>13</v>
      </c>
      <c r="D3190" s="3" t="s">
        <v>14</v>
      </c>
      <c r="E3190" s="3" t="s">
        <v>3</v>
      </c>
      <c r="G3190" s="3" t="s">
        <v>15</v>
      </c>
      <c r="H3190" s="3">
        <v>1713133</v>
      </c>
      <c r="I3190" s="3">
        <v>1714653</v>
      </c>
      <c r="J3190" s="3" t="s">
        <v>16</v>
      </c>
      <c r="Q3190" s="3" t="s">
        <v>6229</v>
      </c>
      <c r="R3190" s="3">
        <v>1521</v>
      </c>
      <c r="T3190" s="3" t="s">
        <v>6230</v>
      </c>
    </row>
    <row r="3191" spans="1:20" x14ac:dyDescent="0.35">
      <c r="A3191" s="2" t="s">
        <v>20</v>
      </c>
      <c r="B3191" s="3" t="s">
        <v>21</v>
      </c>
      <c r="C3191" s="3" t="s">
        <v>13</v>
      </c>
      <c r="D3191" s="3" t="s">
        <v>14</v>
      </c>
      <c r="E3191" s="3" t="s">
        <v>3</v>
      </c>
      <c r="G3191" s="3" t="s">
        <v>15</v>
      </c>
      <c r="H3191" s="3">
        <v>1713133</v>
      </c>
      <c r="I3191" s="3">
        <v>1714653</v>
      </c>
      <c r="J3191" s="3" t="s">
        <v>16</v>
      </c>
      <c r="K3191" s="3" t="s">
        <v>6231</v>
      </c>
      <c r="L3191" s="3" t="s">
        <v>6231</v>
      </c>
      <c r="N3191" s="5" t="s">
        <v>6232</v>
      </c>
      <c r="Q3191" s="3" t="s">
        <v>6229</v>
      </c>
      <c r="R3191" s="3">
        <v>1521</v>
      </c>
      <c r="S3191" s="3">
        <v>506</v>
      </c>
    </row>
    <row r="3192" spans="1:20" x14ac:dyDescent="0.35">
      <c r="A3192" s="2" t="s">
        <v>11</v>
      </c>
      <c r="B3192" s="3" t="s">
        <v>12</v>
      </c>
      <c r="C3192" s="3" t="s">
        <v>13</v>
      </c>
      <c r="D3192" s="3" t="s">
        <v>14</v>
      </c>
      <c r="E3192" s="3" t="s">
        <v>3</v>
      </c>
      <c r="G3192" s="3" t="s">
        <v>15</v>
      </c>
      <c r="H3192" s="3">
        <v>1714712</v>
      </c>
      <c r="I3192" s="3">
        <v>1715314</v>
      </c>
      <c r="J3192" s="3" t="s">
        <v>16</v>
      </c>
      <c r="O3192" s="2" t="s">
        <v>6233</v>
      </c>
      <c r="Q3192" s="3" t="s">
        <v>6234</v>
      </c>
      <c r="R3192" s="3">
        <v>603</v>
      </c>
      <c r="T3192" s="3" t="s">
        <v>6235</v>
      </c>
    </row>
    <row r="3193" spans="1:20" x14ac:dyDescent="0.35">
      <c r="A3193" s="2" t="s">
        <v>20</v>
      </c>
      <c r="B3193" s="3" t="s">
        <v>21</v>
      </c>
      <c r="C3193" s="3" t="s">
        <v>13</v>
      </c>
      <c r="D3193" s="3" t="s">
        <v>14</v>
      </c>
      <c r="E3193" s="3" t="s">
        <v>3</v>
      </c>
      <c r="G3193" s="3" t="s">
        <v>15</v>
      </c>
      <c r="H3193" s="3">
        <v>1714712</v>
      </c>
      <c r="I3193" s="3">
        <v>1715314</v>
      </c>
      <c r="J3193" s="3" t="s">
        <v>16</v>
      </c>
      <c r="K3193" s="3" t="s">
        <v>6236</v>
      </c>
      <c r="L3193" s="3" t="s">
        <v>6236</v>
      </c>
      <c r="N3193" s="5" t="s">
        <v>6237</v>
      </c>
      <c r="O3193" s="2" t="s">
        <v>6233</v>
      </c>
      <c r="Q3193" s="3" t="s">
        <v>6234</v>
      </c>
      <c r="R3193" s="3">
        <v>603</v>
      </c>
      <c r="S3193" s="3">
        <v>200</v>
      </c>
    </row>
    <row r="3194" spans="1:20" x14ac:dyDescent="0.35">
      <c r="A3194" s="2" t="s">
        <v>11</v>
      </c>
      <c r="B3194" s="3" t="s">
        <v>12</v>
      </c>
      <c r="C3194" s="3" t="s">
        <v>13</v>
      </c>
      <c r="D3194" s="3" t="s">
        <v>14</v>
      </c>
      <c r="E3194" s="3" t="s">
        <v>3</v>
      </c>
      <c r="G3194" s="3" t="s">
        <v>15</v>
      </c>
      <c r="H3194" s="3">
        <v>1715365</v>
      </c>
      <c r="I3194" s="3">
        <v>1716372</v>
      </c>
      <c r="J3194" s="3" t="s">
        <v>16</v>
      </c>
      <c r="Q3194" s="3" t="s">
        <v>6238</v>
      </c>
      <c r="R3194" s="3">
        <v>1008</v>
      </c>
      <c r="T3194" s="3" t="s">
        <v>6239</v>
      </c>
    </row>
    <row r="3195" spans="1:20" x14ac:dyDescent="0.35">
      <c r="A3195" s="2" t="s">
        <v>20</v>
      </c>
      <c r="B3195" s="3" t="s">
        <v>21</v>
      </c>
      <c r="C3195" s="3" t="s">
        <v>13</v>
      </c>
      <c r="D3195" s="3" t="s">
        <v>14</v>
      </c>
      <c r="E3195" s="3" t="s">
        <v>3</v>
      </c>
      <c r="G3195" s="3" t="s">
        <v>15</v>
      </c>
      <c r="H3195" s="3">
        <v>1715365</v>
      </c>
      <c r="I3195" s="3">
        <v>1716372</v>
      </c>
      <c r="J3195" s="3" t="s">
        <v>16</v>
      </c>
      <c r="K3195" s="3" t="s">
        <v>6240</v>
      </c>
      <c r="L3195" s="3" t="s">
        <v>6240</v>
      </c>
      <c r="N3195" s="5" t="s">
        <v>31</v>
      </c>
      <c r="Q3195" s="3" t="s">
        <v>6238</v>
      </c>
      <c r="R3195" s="3">
        <v>1008</v>
      </c>
      <c r="S3195" s="3">
        <v>335</v>
      </c>
    </row>
    <row r="3196" spans="1:20" x14ac:dyDescent="0.35">
      <c r="A3196" s="2" t="s">
        <v>11</v>
      </c>
      <c r="B3196" s="3" t="s">
        <v>12</v>
      </c>
      <c r="C3196" s="3" t="s">
        <v>13</v>
      </c>
      <c r="D3196" s="3" t="s">
        <v>14</v>
      </c>
      <c r="E3196" s="3" t="s">
        <v>3</v>
      </c>
      <c r="G3196" s="3" t="s">
        <v>15</v>
      </c>
      <c r="H3196" s="3">
        <v>1716612</v>
      </c>
      <c r="I3196" s="3">
        <v>1717658</v>
      </c>
      <c r="J3196" s="3" t="s">
        <v>16</v>
      </c>
      <c r="Q3196" s="3" t="s">
        <v>6241</v>
      </c>
      <c r="R3196" s="3">
        <v>1047</v>
      </c>
      <c r="T3196" s="3" t="s">
        <v>6242</v>
      </c>
    </row>
    <row r="3197" spans="1:20" x14ac:dyDescent="0.35">
      <c r="A3197" s="2" t="s">
        <v>20</v>
      </c>
      <c r="B3197" s="3" t="s">
        <v>21</v>
      </c>
      <c r="C3197" s="3" t="s">
        <v>13</v>
      </c>
      <c r="D3197" s="3" t="s">
        <v>14</v>
      </c>
      <c r="E3197" s="3" t="s">
        <v>3</v>
      </c>
      <c r="G3197" s="3" t="s">
        <v>15</v>
      </c>
      <c r="H3197" s="3">
        <v>1716612</v>
      </c>
      <c r="I3197" s="3">
        <v>1717658</v>
      </c>
      <c r="J3197" s="3" t="s">
        <v>16</v>
      </c>
      <c r="K3197" s="3" t="s">
        <v>6243</v>
      </c>
      <c r="L3197" s="3" t="s">
        <v>6243</v>
      </c>
      <c r="N3197" s="5" t="s">
        <v>31</v>
      </c>
      <c r="Q3197" s="3" t="s">
        <v>6241</v>
      </c>
      <c r="R3197" s="3">
        <v>1047</v>
      </c>
      <c r="S3197" s="3">
        <v>348</v>
      </c>
    </row>
    <row r="3198" spans="1:20" x14ac:dyDescent="0.35">
      <c r="A3198" s="2" t="s">
        <v>11</v>
      </c>
      <c r="B3198" s="3" t="s">
        <v>12</v>
      </c>
      <c r="C3198" s="3" t="s">
        <v>13</v>
      </c>
      <c r="D3198" s="3" t="s">
        <v>14</v>
      </c>
      <c r="E3198" s="3" t="s">
        <v>3</v>
      </c>
      <c r="G3198" s="3" t="s">
        <v>15</v>
      </c>
      <c r="H3198" s="3">
        <v>1717876</v>
      </c>
      <c r="I3198" s="3">
        <v>1719255</v>
      </c>
      <c r="J3198" s="3" t="s">
        <v>28</v>
      </c>
      <c r="Q3198" s="3" t="s">
        <v>6244</v>
      </c>
      <c r="R3198" s="3">
        <v>1380</v>
      </c>
      <c r="T3198" s="3" t="s">
        <v>6245</v>
      </c>
    </row>
    <row r="3199" spans="1:20" x14ac:dyDescent="0.35">
      <c r="A3199" s="2" t="s">
        <v>20</v>
      </c>
      <c r="B3199" s="3" t="s">
        <v>21</v>
      </c>
      <c r="C3199" s="3" t="s">
        <v>13</v>
      </c>
      <c r="D3199" s="3" t="s">
        <v>14</v>
      </c>
      <c r="E3199" s="3" t="s">
        <v>3</v>
      </c>
      <c r="G3199" s="3" t="s">
        <v>15</v>
      </c>
      <c r="H3199" s="3">
        <v>1717876</v>
      </c>
      <c r="I3199" s="3">
        <v>1719255</v>
      </c>
      <c r="J3199" s="3" t="s">
        <v>28</v>
      </c>
      <c r="K3199" s="3" t="s">
        <v>6246</v>
      </c>
      <c r="L3199" s="3" t="s">
        <v>6246</v>
      </c>
      <c r="N3199" s="5" t="s">
        <v>6247</v>
      </c>
      <c r="Q3199" s="3" t="s">
        <v>6244</v>
      </c>
      <c r="R3199" s="3">
        <v>1380</v>
      </c>
      <c r="S3199" s="3">
        <v>459</v>
      </c>
    </row>
    <row r="3200" spans="1:20" x14ac:dyDescent="0.35">
      <c r="A3200" s="2" t="s">
        <v>11</v>
      </c>
      <c r="B3200" s="3" t="s">
        <v>12</v>
      </c>
      <c r="C3200" s="3" t="s">
        <v>13</v>
      </c>
      <c r="D3200" s="3" t="s">
        <v>14</v>
      </c>
      <c r="E3200" s="3" t="s">
        <v>3</v>
      </c>
      <c r="G3200" s="3" t="s">
        <v>15</v>
      </c>
      <c r="H3200" s="3">
        <v>1719306</v>
      </c>
      <c r="I3200" s="3">
        <v>1719956</v>
      </c>
      <c r="J3200" s="3" t="s">
        <v>28</v>
      </c>
      <c r="O3200" s="2" t="s">
        <v>6248</v>
      </c>
      <c r="Q3200" s="3" t="s">
        <v>6249</v>
      </c>
      <c r="R3200" s="3">
        <v>651</v>
      </c>
      <c r="T3200" s="3" t="s">
        <v>6250</v>
      </c>
    </row>
    <row r="3201" spans="1:20" x14ac:dyDescent="0.35">
      <c r="A3201" s="2" t="s">
        <v>20</v>
      </c>
      <c r="B3201" s="3" t="s">
        <v>21</v>
      </c>
      <c r="C3201" s="3" t="s">
        <v>13</v>
      </c>
      <c r="D3201" s="3" t="s">
        <v>14</v>
      </c>
      <c r="E3201" s="3" t="s">
        <v>3</v>
      </c>
      <c r="G3201" s="3" t="s">
        <v>15</v>
      </c>
      <c r="H3201" s="3">
        <v>1719306</v>
      </c>
      <c r="I3201" s="3">
        <v>1719956</v>
      </c>
      <c r="J3201" s="3" t="s">
        <v>28</v>
      </c>
      <c r="K3201" s="3" t="s">
        <v>6251</v>
      </c>
      <c r="L3201" s="3" t="s">
        <v>6251</v>
      </c>
      <c r="N3201" s="5" t="s">
        <v>6252</v>
      </c>
      <c r="O3201" s="2" t="s">
        <v>6248</v>
      </c>
      <c r="Q3201" s="3" t="s">
        <v>6249</v>
      </c>
      <c r="R3201" s="3">
        <v>651</v>
      </c>
      <c r="S3201" s="3">
        <v>216</v>
      </c>
    </row>
    <row r="3202" spans="1:20" x14ac:dyDescent="0.35">
      <c r="A3202" s="2" t="s">
        <v>11</v>
      </c>
      <c r="B3202" s="3" t="s">
        <v>12</v>
      </c>
      <c r="C3202" s="3" t="s">
        <v>13</v>
      </c>
      <c r="D3202" s="3" t="s">
        <v>14</v>
      </c>
      <c r="E3202" s="3" t="s">
        <v>3</v>
      </c>
      <c r="G3202" s="3" t="s">
        <v>15</v>
      </c>
      <c r="H3202" s="3">
        <v>1719968</v>
      </c>
      <c r="I3202" s="3">
        <v>1720903</v>
      </c>
      <c r="J3202" s="3" t="s">
        <v>28</v>
      </c>
      <c r="Q3202" s="3" t="s">
        <v>6253</v>
      </c>
      <c r="R3202" s="3">
        <v>936</v>
      </c>
      <c r="T3202" s="3" t="s">
        <v>6254</v>
      </c>
    </row>
    <row r="3203" spans="1:20" x14ac:dyDescent="0.35">
      <c r="A3203" s="2" t="s">
        <v>20</v>
      </c>
      <c r="B3203" s="3" t="s">
        <v>21</v>
      </c>
      <c r="C3203" s="3" t="s">
        <v>13</v>
      </c>
      <c r="D3203" s="3" t="s">
        <v>14</v>
      </c>
      <c r="E3203" s="3" t="s">
        <v>3</v>
      </c>
      <c r="G3203" s="3" t="s">
        <v>15</v>
      </c>
      <c r="H3203" s="3">
        <v>1719968</v>
      </c>
      <c r="I3203" s="3">
        <v>1720903</v>
      </c>
      <c r="J3203" s="3" t="s">
        <v>28</v>
      </c>
      <c r="K3203" s="3" t="s">
        <v>6255</v>
      </c>
      <c r="L3203" s="3" t="s">
        <v>6255</v>
      </c>
      <c r="N3203" s="5" t="s">
        <v>6256</v>
      </c>
      <c r="Q3203" s="3" t="s">
        <v>6253</v>
      </c>
      <c r="R3203" s="3">
        <v>936</v>
      </c>
      <c r="S3203" s="3">
        <v>311</v>
      </c>
    </row>
    <row r="3204" spans="1:20" x14ac:dyDescent="0.35">
      <c r="A3204" s="2" t="s">
        <v>11</v>
      </c>
      <c r="B3204" s="3" t="s">
        <v>12</v>
      </c>
      <c r="C3204" s="3" t="s">
        <v>13</v>
      </c>
      <c r="D3204" s="3" t="s">
        <v>14</v>
      </c>
      <c r="E3204" s="3" t="s">
        <v>3</v>
      </c>
      <c r="G3204" s="3" t="s">
        <v>15</v>
      </c>
      <c r="H3204" s="3">
        <v>1720978</v>
      </c>
      <c r="I3204" s="3">
        <v>1721484</v>
      </c>
      <c r="J3204" s="3" t="s">
        <v>16</v>
      </c>
      <c r="O3204" s="2" t="s">
        <v>6257</v>
      </c>
      <c r="Q3204" s="3" t="s">
        <v>6258</v>
      </c>
      <c r="R3204" s="3">
        <v>507</v>
      </c>
      <c r="T3204" s="3" t="s">
        <v>6259</v>
      </c>
    </row>
    <row r="3205" spans="1:20" x14ac:dyDescent="0.35">
      <c r="A3205" s="2" t="s">
        <v>20</v>
      </c>
      <c r="B3205" s="3" t="s">
        <v>21</v>
      </c>
      <c r="C3205" s="3" t="s">
        <v>13</v>
      </c>
      <c r="D3205" s="3" t="s">
        <v>14</v>
      </c>
      <c r="E3205" s="3" t="s">
        <v>3</v>
      </c>
      <c r="G3205" s="3" t="s">
        <v>15</v>
      </c>
      <c r="H3205" s="3">
        <v>1720978</v>
      </c>
      <c r="I3205" s="3">
        <v>1721484</v>
      </c>
      <c r="J3205" s="3" t="s">
        <v>16</v>
      </c>
      <c r="K3205" s="3" t="s">
        <v>6260</v>
      </c>
      <c r="L3205" s="3" t="s">
        <v>6260</v>
      </c>
      <c r="N3205" s="5" t="s">
        <v>6261</v>
      </c>
      <c r="O3205" s="2" t="s">
        <v>6257</v>
      </c>
      <c r="Q3205" s="3" t="s">
        <v>6258</v>
      </c>
      <c r="R3205" s="3">
        <v>507</v>
      </c>
      <c r="S3205" s="3">
        <v>168</v>
      </c>
    </row>
    <row r="3206" spans="1:20" x14ac:dyDescent="0.35">
      <c r="A3206" s="2" t="s">
        <v>11</v>
      </c>
      <c r="B3206" s="3" t="s">
        <v>12</v>
      </c>
      <c r="C3206" s="3" t="s">
        <v>13</v>
      </c>
      <c r="D3206" s="3" t="s">
        <v>14</v>
      </c>
      <c r="E3206" s="3" t="s">
        <v>3</v>
      </c>
      <c r="G3206" s="3" t="s">
        <v>15</v>
      </c>
      <c r="H3206" s="3">
        <v>1721515</v>
      </c>
      <c r="I3206" s="3">
        <v>1723113</v>
      </c>
      <c r="J3206" s="3" t="s">
        <v>16</v>
      </c>
      <c r="O3206" s="2" t="s">
        <v>6262</v>
      </c>
      <c r="Q3206" s="3" t="s">
        <v>6263</v>
      </c>
      <c r="R3206" s="3">
        <v>1599</v>
      </c>
      <c r="T3206" s="3" t="s">
        <v>6264</v>
      </c>
    </row>
    <row r="3207" spans="1:20" x14ac:dyDescent="0.35">
      <c r="A3207" s="2" t="s">
        <v>20</v>
      </c>
      <c r="B3207" s="3" t="s">
        <v>21</v>
      </c>
      <c r="C3207" s="3" t="s">
        <v>13</v>
      </c>
      <c r="D3207" s="3" t="s">
        <v>14</v>
      </c>
      <c r="E3207" s="3" t="s">
        <v>3</v>
      </c>
      <c r="G3207" s="3" t="s">
        <v>15</v>
      </c>
      <c r="H3207" s="3">
        <v>1721515</v>
      </c>
      <c r="I3207" s="3">
        <v>1723113</v>
      </c>
      <c r="J3207" s="3" t="s">
        <v>16</v>
      </c>
      <c r="K3207" s="3" t="s">
        <v>6265</v>
      </c>
      <c r="L3207" s="3" t="s">
        <v>6265</v>
      </c>
      <c r="N3207" s="5" t="s">
        <v>6266</v>
      </c>
      <c r="O3207" s="2" t="s">
        <v>6262</v>
      </c>
      <c r="Q3207" s="3" t="s">
        <v>6263</v>
      </c>
      <c r="R3207" s="3">
        <v>1599</v>
      </c>
      <c r="S3207" s="3">
        <v>532</v>
      </c>
    </row>
    <row r="3208" spans="1:20" x14ac:dyDescent="0.35">
      <c r="A3208" s="2" t="s">
        <v>11</v>
      </c>
      <c r="B3208" s="3" t="s">
        <v>12</v>
      </c>
      <c r="C3208" s="3" t="s">
        <v>13</v>
      </c>
      <c r="D3208" s="3" t="s">
        <v>14</v>
      </c>
      <c r="E3208" s="3" t="s">
        <v>3</v>
      </c>
      <c r="G3208" s="3" t="s">
        <v>15</v>
      </c>
      <c r="H3208" s="3">
        <v>1723381</v>
      </c>
      <c r="I3208" s="3">
        <v>1724283</v>
      </c>
      <c r="J3208" s="3" t="s">
        <v>28</v>
      </c>
      <c r="O3208" s="2" t="s">
        <v>6267</v>
      </c>
      <c r="Q3208" s="3" t="s">
        <v>6268</v>
      </c>
      <c r="R3208" s="3">
        <v>903</v>
      </c>
      <c r="T3208" s="3" t="s">
        <v>6269</v>
      </c>
    </row>
    <row r="3209" spans="1:20" x14ac:dyDescent="0.35">
      <c r="A3209" s="2" t="s">
        <v>20</v>
      </c>
      <c r="B3209" s="3" t="s">
        <v>21</v>
      </c>
      <c r="C3209" s="3" t="s">
        <v>13</v>
      </c>
      <c r="D3209" s="3" t="s">
        <v>14</v>
      </c>
      <c r="E3209" s="3" t="s">
        <v>3</v>
      </c>
      <c r="G3209" s="3" t="s">
        <v>15</v>
      </c>
      <c r="H3209" s="3">
        <v>1723381</v>
      </c>
      <c r="I3209" s="3">
        <v>1724283</v>
      </c>
      <c r="J3209" s="3" t="s">
        <v>28</v>
      </c>
      <c r="K3209" s="3" t="s">
        <v>6270</v>
      </c>
      <c r="L3209" s="3" t="s">
        <v>6270</v>
      </c>
      <c r="N3209" s="5" t="s">
        <v>6271</v>
      </c>
      <c r="O3209" s="2" t="s">
        <v>6267</v>
      </c>
      <c r="Q3209" s="3" t="s">
        <v>6268</v>
      </c>
      <c r="R3209" s="3">
        <v>903</v>
      </c>
      <c r="S3209" s="3">
        <v>300</v>
      </c>
    </row>
    <row r="3210" spans="1:20" x14ac:dyDescent="0.35">
      <c r="A3210" s="2" t="s">
        <v>11</v>
      </c>
      <c r="B3210" s="3" t="s">
        <v>12</v>
      </c>
      <c r="C3210" s="3" t="s">
        <v>13</v>
      </c>
      <c r="D3210" s="3" t="s">
        <v>14</v>
      </c>
      <c r="E3210" s="3" t="s">
        <v>3</v>
      </c>
      <c r="G3210" s="3" t="s">
        <v>15</v>
      </c>
      <c r="H3210" s="3">
        <v>1724438</v>
      </c>
      <c r="I3210" s="3">
        <v>1725460</v>
      </c>
      <c r="J3210" s="3" t="s">
        <v>28</v>
      </c>
      <c r="Q3210" s="3" t="s">
        <v>6272</v>
      </c>
      <c r="R3210" s="3">
        <v>1023</v>
      </c>
      <c r="T3210" s="3" t="s">
        <v>6273</v>
      </c>
    </row>
    <row r="3211" spans="1:20" x14ac:dyDescent="0.35">
      <c r="A3211" s="2" t="s">
        <v>20</v>
      </c>
      <c r="B3211" s="3" t="s">
        <v>21</v>
      </c>
      <c r="C3211" s="3" t="s">
        <v>13</v>
      </c>
      <c r="D3211" s="3" t="s">
        <v>14</v>
      </c>
      <c r="E3211" s="3" t="s">
        <v>3</v>
      </c>
      <c r="G3211" s="3" t="s">
        <v>15</v>
      </c>
      <c r="H3211" s="3">
        <v>1724438</v>
      </c>
      <c r="I3211" s="3">
        <v>1725460</v>
      </c>
      <c r="J3211" s="3" t="s">
        <v>28</v>
      </c>
      <c r="K3211" s="3" t="s">
        <v>6274</v>
      </c>
      <c r="L3211" s="3" t="s">
        <v>6274</v>
      </c>
      <c r="N3211" s="5" t="s">
        <v>6275</v>
      </c>
      <c r="Q3211" s="3" t="s">
        <v>6272</v>
      </c>
      <c r="R3211" s="3">
        <v>1023</v>
      </c>
      <c r="S3211" s="3">
        <v>340</v>
      </c>
    </row>
    <row r="3212" spans="1:20" x14ac:dyDescent="0.35">
      <c r="A3212" s="2" t="s">
        <v>11</v>
      </c>
      <c r="B3212" s="3" t="s">
        <v>12</v>
      </c>
      <c r="C3212" s="3" t="s">
        <v>13</v>
      </c>
      <c r="D3212" s="3" t="s">
        <v>14</v>
      </c>
      <c r="E3212" s="3" t="s">
        <v>3</v>
      </c>
      <c r="G3212" s="3" t="s">
        <v>15</v>
      </c>
      <c r="H3212" s="3">
        <v>1725479</v>
      </c>
      <c r="I3212" s="3">
        <v>1726006</v>
      </c>
      <c r="J3212" s="3" t="s">
        <v>28</v>
      </c>
      <c r="Q3212" s="3" t="s">
        <v>6276</v>
      </c>
      <c r="R3212" s="3">
        <v>528</v>
      </c>
      <c r="T3212" s="3" t="s">
        <v>6277</v>
      </c>
    </row>
    <row r="3213" spans="1:20" x14ac:dyDescent="0.35">
      <c r="A3213" s="2" t="s">
        <v>20</v>
      </c>
      <c r="B3213" s="3" t="s">
        <v>21</v>
      </c>
      <c r="C3213" s="3" t="s">
        <v>13</v>
      </c>
      <c r="D3213" s="3" t="s">
        <v>14</v>
      </c>
      <c r="E3213" s="3" t="s">
        <v>3</v>
      </c>
      <c r="G3213" s="3" t="s">
        <v>15</v>
      </c>
      <c r="H3213" s="3">
        <v>1725479</v>
      </c>
      <c r="I3213" s="3">
        <v>1726006</v>
      </c>
      <c r="J3213" s="3" t="s">
        <v>28</v>
      </c>
      <c r="K3213" s="3" t="s">
        <v>6278</v>
      </c>
      <c r="L3213" s="3" t="s">
        <v>6278</v>
      </c>
      <c r="N3213" s="5" t="s">
        <v>1186</v>
      </c>
      <c r="Q3213" s="3" t="s">
        <v>6276</v>
      </c>
      <c r="R3213" s="3">
        <v>528</v>
      </c>
      <c r="S3213" s="3">
        <v>175</v>
      </c>
    </row>
    <row r="3214" spans="1:20" x14ac:dyDescent="0.35">
      <c r="A3214" s="2" t="s">
        <v>11</v>
      </c>
      <c r="B3214" s="3" t="s">
        <v>12</v>
      </c>
      <c r="C3214" s="3" t="s">
        <v>13</v>
      </c>
      <c r="D3214" s="3" t="s">
        <v>14</v>
      </c>
      <c r="E3214" s="3" t="s">
        <v>3</v>
      </c>
      <c r="G3214" s="3" t="s">
        <v>15</v>
      </c>
      <c r="H3214" s="3">
        <v>1726011</v>
      </c>
      <c r="I3214" s="3">
        <v>1727339</v>
      </c>
      <c r="J3214" s="3" t="s">
        <v>28</v>
      </c>
      <c r="Q3214" s="3" t="s">
        <v>6279</v>
      </c>
      <c r="R3214" s="3">
        <v>1329</v>
      </c>
      <c r="T3214" s="3" t="s">
        <v>6280</v>
      </c>
    </row>
    <row r="3215" spans="1:20" x14ac:dyDescent="0.35">
      <c r="A3215" s="2" t="s">
        <v>20</v>
      </c>
      <c r="B3215" s="3" t="s">
        <v>21</v>
      </c>
      <c r="C3215" s="3" t="s">
        <v>13</v>
      </c>
      <c r="D3215" s="3" t="s">
        <v>14</v>
      </c>
      <c r="E3215" s="3" t="s">
        <v>3</v>
      </c>
      <c r="G3215" s="3" t="s">
        <v>15</v>
      </c>
      <c r="H3215" s="3">
        <v>1726011</v>
      </c>
      <c r="I3215" s="3">
        <v>1727339</v>
      </c>
      <c r="J3215" s="3" t="s">
        <v>28</v>
      </c>
      <c r="K3215" s="3" t="s">
        <v>6281</v>
      </c>
      <c r="L3215" s="3" t="s">
        <v>6281</v>
      </c>
      <c r="N3215" s="5" t="s">
        <v>1182</v>
      </c>
      <c r="Q3215" s="3" t="s">
        <v>6279</v>
      </c>
      <c r="R3215" s="3">
        <v>1329</v>
      </c>
      <c r="S3215" s="3">
        <v>442</v>
      </c>
    </row>
    <row r="3216" spans="1:20" x14ac:dyDescent="0.35">
      <c r="A3216" s="2" t="s">
        <v>11</v>
      </c>
      <c r="B3216" s="3" t="s">
        <v>12</v>
      </c>
      <c r="C3216" s="3" t="s">
        <v>13</v>
      </c>
      <c r="D3216" s="3" t="s">
        <v>14</v>
      </c>
      <c r="E3216" s="3" t="s">
        <v>3</v>
      </c>
      <c r="G3216" s="3" t="s">
        <v>15</v>
      </c>
      <c r="H3216" s="3">
        <v>1727351</v>
      </c>
      <c r="I3216" s="3">
        <v>1728025</v>
      </c>
      <c r="J3216" s="3" t="s">
        <v>28</v>
      </c>
      <c r="Q3216" s="3" t="s">
        <v>6282</v>
      </c>
      <c r="R3216" s="3">
        <v>675</v>
      </c>
      <c r="T3216" s="3" t="s">
        <v>6283</v>
      </c>
    </row>
    <row r="3217" spans="1:20" x14ac:dyDescent="0.35">
      <c r="A3217" s="2" t="s">
        <v>20</v>
      </c>
      <c r="B3217" s="3" t="s">
        <v>21</v>
      </c>
      <c r="C3217" s="3" t="s">
        <v>13</v>
      </c>
      <c r="D3217" s="3" t="s">
        <v>14</v>
      </c>
      <c r="E3217" s="3" t="s">
        <v>3</v>
      </c>
      <c r="G3217" s="3" t="s">
        <v>15</v>
      </c>
      <c r="H3217" s="3">
        <v>1727351</v>
      </c>
      <c r="I3217" s="3">
        <v>1728025</v>
      </c>
      <c r="J3217" s="3" t="s">
        <v>28</v>
      </c>
      <c r="K3217" s="3" t="s">
        <v>6284</v>
      </c>
      <c r="L3217" s="3" t="s">
        <v>6284</v>
      </c>
      <c r="N3217" s="5" t="s">
        <v>6285</v>
      </c>
      <c r="Q3217" s="3" t="s">
        <v>6282</v>
      </c>
      <c r="R3217" s="3">
        <v>675</v>
      </c>
      <c r="S3217" s="3">
        <v>224</v>
      </c>
    </row>
    <row r="3218" spans="1:20" x14ac:dyDescent="0.35">
      <c r="A3218" s="2" t="s">
        <v>11</v>
      </c>
      <c r="B3218" s="3" t="s">
        <v>12</v>
      </c>
      <c r="C3218" s="3" t="s">
        <v>13</v>
      </c>
      <c r="D3218" s="3" t="s">
        <v>14</v>
      </c>
      <c r="E3218" s="3" t="s">
        <v>3</v>
      </c>
      <c r="G3218" s="3" t="s">
        <v>15</v>
      </c>
      <c r="H3218" s="3">
        <v>1728039</v>
      </c>
      <c r="I3218" s="3">
        <v>1728803</v>
      </c>
      <c r="J3218" s="3" t="s">
        <v>28</v>
      </c>
      <c r="Q3218" s="3" t="s">
        <v>6286</v>
      </c>
      <c r="R3218" s="3">
        <v>765</v>
      </c>
      <c r="T3218" s="3" t="s">
        <v>6287</v>
      </c>
    </row>
    <row r="3219" spans="1:20" x14ac:dyDescent="0.35">
      <c r="A3219" s="2" t="s">
        <v>20</v>
      </c>
      <c r="B3219" s="3" t="s">
        <v>21</v>
      </c>
      <c r="C3219" s="3" t="s">
        <v>13</v>
      </c>
      <c r="D3219" s="3" t="s">
        <v>14</v>
      </c>
      <c r="E3219" s="3" t="s">
        <v>3</v>
      </c>
      <c r="G3219" s="3" t="s">
        <v>15</v>
      </c>
      <c r="H3219" s="3">
        <v>1728039</v>
      </c>
      <c r="I3219" s="3">
        <v>1728803</v>
      </c>
      <c r="J3219" s="3" t="s">
        <v>28</v>
      </c>
      <c r="K3219" s="3" t="s">
        <v>6288</v>
      </c>
      <c r="L3219" s="3" t="s">
        <v>6288</v>
      </c>
      <c r="N3219" s="5" t="s">
        <v>6289</v>
      </c>
      <c r="Q3219" s="3" t="s">
        <v>6286</v>
      </c>
      <c r="R3219" s="3">
        <v>765</v>
      </c>
      <c r="S3219" s="3">
        <v>254</v>
      </c>
    </row>
    <row r="3220" spans="1:20" x14ac:dyDescent="0.35">
      <c r="A3220" s="2" t="s">
        <v>11</v>
      </c>
      <c r="B3220" s="3" t="s">
        <v>12</v>
      </c>
      <c r="C3220" s="3" t="s">
        <v>13</v>
      </c>
      <c r="D3220" s="3" t="s">
        <v>14</v>
      </c>
      <c r="E3220" s="3" t="s">
        <v>3</v>
      </c>
      <c r="G3220" s="3" t="s">
        <v>15</v>
      </c>
      <c r="H3220" s="3">
        <v>1728824</v>
      </c>
      <c r="I3220" s="3">
        <v>1730284</v>
      </c>
      <c r="J3220" s="3" t="s">
        <v>28</v>
      </c>
      <c r="O3220" s="2" t="s">
        <v>6290</v>
      </c>
      <c r="Q3220" s="3" t="s">
        <v>6291</v>
      </c>
      <c r="R3220" s="3">
        <v>1461</v>
      </c>
      <c r="T3220" s="3" t="s">
        <v>6292</v>
      </c>
    </row>
    <row r="3221" spans="1:20" x14ac:dyDescent="0.35">
      <c r="A3221" s="2" t="s">
        <v>20</v>
      </c>
      <c r="B3221" s="3" t="s">
        <v>21</v>
      </c>
      <c r="C3221" s="3" t="s">
        <v>13</v>
      </c>
      <c r="D3221" s="3" t="s">
        <v>14</v>
      </c>
      <c r="E3221" s="3" t="s">
        <v>3</v>
      </c>
      <c r="G3221" s="3" t="s">
        <v>15</v>
      </c>
      <c r="H3221" s="3">
        <v>1728824</v>
      </c>
      <c r="I3221" s="3">
        <v>1730284</v>
      </c>
      <c r="J3221" s="3" t="s">
        <v>28</v>
      </c>
      <c r="K3221" s="3" t="s">
        <v>6293</v>
      </c>
      <c r="L3221" s="3" t="s">
        <v>6293</v>
      </c>
      <c r="N3221" s="5" t="s">
        <v>6294</v>
      </c>
      <c r="O3221" s="2" t="s">
        <v>6290</v>
      </c>
      <c r="Q3221" s="3" t="s">
        <v>6291</v>
      </c>
      <c r="R3221" s="3">
        <v>1461</v>
      </c>
      <c r="S3221" s="3">
        <v>486</v>
      </c>
    </row>
    <row r="3222" spans="1:20" x14ac:dyDescent="0.35">
      <c r="A3222" s="2" t="s">
        <v>11</v>
      </c>
      <c r="B3222" s="3" t="s">
        <v>12</v>
      </c>
      <c r="C3222" s="3" t="s">
        <v>13</v>
      </c>
      <c r="D3222" s="3" t="s">
        <v>14</v>
      </c>
      <c r="E3222" s="3" t="s">
        <v>3</v>
      </c>
      <c r="G3222" s="3" t="s">
        <v>15</v>
      </c>
      <c r="H3222" s="3">
        <v>1730303</v>
      </c>
      <c r="I3222" s="3">
        <v>1731148</v>
      </c>
      <c r="J3222" s="3" t="s">
        <v>28</v>
      </c>
      <c r="O3222" s="2" t="s">
        <v>6295</v>
      </c>
      <c r="Q3222" s="3" t="s">
        <v>6296</v>
      </c>
      <c r="R3222" s="3">
        <v>846</v>
      </c>
      <c r="T3222" s="3" t="s">
        <v>6297</v>
      </c>
    </row>
    <row r="3223" spans="1:20" x14ac:dyDescent="0.35">
      <c r="A3223" s="2" t="s">
        <v>20</v>
      </c>
      <c r="B3223" s="3" t="s">
        <v>21</v>
      </c>
      <c r="C3223" s="3" t="s">
        <v>13</v>
      </c>
      <c r="D3223" s="3" t="s">
        <v>14</v>
      </c>
      <c r="E3223" s="3" t="s">
        <v>3</v>
      </c>
      <c r="G3223" s="3" t="s">
        <v>15</v>
      </c>
      <c r="H3223" s="3">
        <v>1730303</v>
      </c>
      <c r="I3223" s="3">
        <v>1731148</v>
      </c>
      <c r="J3223" s="3" t="s">
        <v>28</v>
      </c>
      <c r="K3223" s="3" t="s">
        <v>6298</v>
      </c>
      <c r="L3223" s="3" t="s">
        <v>6298</v>
      </c>
      <c r="N3223" s="5" t="s">
        <v>6299</v>
      </c>
      <c r="O3223" s="2" t="s">
        <v>6295</v>
      </c>
      <c r="Q3223" s="3" t="s">
        <v>6296</v>
      </c>
      <c r="R3223" s="3">
        <v>846</v>
      </c>
      <c r="S3223" s="3">
        <v>281</v>
      </c>
    </row>
    <row r="3224" spans="1:20" x14ac:dyDescent="0.35">
      <c r="A3224" s="2" t="s">
        <v>11</v>
      </c>
      <c r="B3224" s="3" t="s">
        <v>12</v>
      </c>
      <c r="C3224" s="3" t="s">
        <v>13</v>
      </c>
      <c r="D3224" s="3" t="s">
        <v>14</v>
      </c>
      <c r="E3224" s="3" t="s">
        <v>3</v>
      </c>
      <c r="G3224" s="3" t="s">
        <v>15</v>
      </c>
      <c r="H3224" s="3">
        <v>1731227</v>
      </c>
      <c r="I3224" s="3">
        <v>1731610</v>
      </c>
      <c r="J3224" s="3" t="s">
        <v>28</v>
      </c>
      <c r="Q3224" s="3" t="s">
        <v>6300</v>
      </c>
      <c r="R3224" s="3">
        <v>384</v>
      </c>
      <c r="T3224" s="3" t="s">
        <v>6301</v>
      </c>
    </row>
    <row r="3225" spans="1:20" x14ac:dyDescent="0.35">
      <c r="A3225" s="2" t="s">
        <v>20</v>
      </c>
      <c r="B3225" s="3" t="s">
        <v>21</v>
      </c>
      <c r="C3225" s="3" t="s">
        <v>13</v>
      </c>
      <c r="D3225" s="3" t="s">
        <v>14</v>
      </c>
      <c r="E3225" s="3" t="s">
        <v>3</v>
      </c>
      <c r="G3225" s="3" t="s">
        <v>15</v>
      </c>
      <c r="H3225" s="3">
        <v>1731227</v>
      </c>
      <c r="I3225" s="3">
        <v>1731610</v>
      </c>
      <c r="J3225" s="3" t="s">
        <v>28</v>
      </c>
      <c r="K3225" s="3" t="s">
        <v>6302</v>
      </c>
      <c r="L3225" s="3" t="s">
        <v>6302</v>
      </c>
      <c r="N3225" s="5" t="s">
        <v>6303</v>
      </c>
      <c r="Q3225" s="3" t="s">
        <v>6300</v>
      </c>
      <c r="R3225" s="3">
        <v>384</v>
      </c>
      <c r="S3225" s="3">
        <v>127</v>
      </c>
    </row>
    <row r="3226" spans="1:20" x14ac:dyDescent="0.35">
      <c r="A3226" s="2" t="s">
        <v>11</v>
      </c>
      <c r="B3226" s="3" t="s">
        <v>12</v>
      </c>
      <c r="C3226" s="3" t="s">
        <v>13</v>
      </c>
      <c r="D3226" s="3" t="s">
        <v>14</v>
      </c>
      <c r="E3226" s="3" t="s">
        <v>3</v>
      </c>
      <c r="G3226" s="3" t="s">
        <v>15</v>
      </c>
      <c r="H3226" s="3">
        <v>1731653</v>
      </c>
      <c r="I3226" s="3">
        <v>1732852</v>
      </c>
      <c r="J3226" s="3" t="s">
        <v>28</v>
      </c>
      <c r="Q3226" s="3" t="s">
        <v>6304</v>
      </c>
      <c r="R3226" s="3">
        <v>1200</v>
      </c>
      <c r="T3226" s="3" t="s">
        <v>6305</v>
      </c>
    </row>
    <row r="3227" spans="1:20" x14ac:dyDescent="0.35">
      <c r="A3227" s="2" t="s">
        <v>20</v>
      </c>
      <c r="B3227" s="3" t="s">
        <v>21</v>
      </c>
      <c r="C3227" s="3" t="s">
        <v>13</v>
      </c>
      <c r="D3227" s="3" t="s">
        <v>14</v>
      </c>
      <c r="E3227" s="3" t="s">
        <v>3</v>
      </c>
      <c r="G3227" s="3" t="s">
        <v>15</v>
      </c>
      <c r="H3227" s="3">
        <v>1731653</v>
      </c>
      <c r="I3227" s="3">
        <v>1732852</v>
      </c>
      <c r="J3227" s="3" t="s">
        <v>28</v>
      </c>
      <c r="K3227" s="3" t="s">
        <v>6306</v>
      </c>
      <c r="L3227" s="3" t="s">
        <v>6306</v>
      </c>
      <c r="N3227" s="5" t="s">
        <v>43</v>
      </c>
      <c r="Q3227" s="3" t="s">
        <v>6304</v>
      </c>
      <c r="R3227" s="3">
        <v>1200</v>
      </c>
      <c r="S3227" s="3">
        <v>399</v>
      </c>
    </row>
    <row r="3228" spans="1:20" x14ac:dyDescent="0.35">
      <c r="A3228" s="2" t="s">
        <v>11</v>
      </c>
      <c r="B3228" s="3" t="s">
        <v>12</v>
      </c>
      <c r="C3228" s="3" t="s">
        <v>13</v>
      </c>
      <c r="D3228" s="3" t="s">
        <v>14</v>
      </c>
      <c r="E3228" s="3" t="s">
        <v>3</v>
      </c>
      <c r="G3228" s="3" t="s">
        <v>15</v>
      </c>
      <c r="H3228" s="3">
        <v>1732866</v>
      </c>
      <c r="I3228" s="3">
        <v>1733669</v>
      </c>
      <c r="J3228" s="3" t="s">
        <v>28</v>
      </c>
      <c r="O3228" s="2" t="s">
        <v>6307</v>
      </c>
      <c r="Q3228" s="3" t="s">
        <v>6308</v>
      </c>
      <c r="R3228" s="3">
        <v>804</v>
      </c>
      <c r="T3228" s="3" t="s">
        <v>6309</v>
      </c>
    </row>
    <row r="3229" spans="1:20" x14ac:dyDescent="0.35">
      <c r="A3229" s="2" t="s">
        <v>20</v>
      </c>
      <c r="B3229" s="3" t="s">
        <v>21</v>
      </c>
      <c r="C3229" s="3" t="s">
        <v>13</v>
      </c>
      <c r="D3229" s="3" t="s">
        <v>14</v>
      </c>
      <c r="E3229" s="3" t="s">
        <v>3</v>
      </c>
      <c r="G3229" s="3" t="s">
        <v>15</v>
      </c>
      <c r="H3229" s="3">
        <v>1732866</v>
      </c>
      <c r="I3229" s="3">
        <v>1733669</v>
      </c>
      <c r="J3229" s="3" t="s">
        <v>28</v>
      </c>
      <c r="K3229" s="3" t="s">
        <v>6310</v>
      </c>
      <c r="L3229" s="3" t="s">
        <v>6310</v>
      </c>
      <c r="N3229" s="5" t="s">
        <v>6311</v>
      </c>
      <c r="O3229" s="2" t="s">
        <v>6307</v>
      </c>
      <c r="Q3229" s="3" t="s">
        <v>6308</v>
      </c>
      <c r="R3229" s="3">
        <v>804</v>
      </c>
      <c r="S3229" s="3">
        <v>267</v>
      </c>
    </row>
    <row r="3230" spans="1:20" x14ac:dyDescent="0.35">
      <c r="A3230" s="2" t="s">
        <v>11</v>
      </c>
      <c r="B3230" s="3" t="s">
        <v>12</v>
      </c>
      <c r="C3230" s="3" t="s">
        <v>13</v>
      </c>
      <c r="D3230" s="3" t="s">
        <v>14</v>
      </c>
      <c r="E3230" s="3" t="s">
        <v>3</v>
      </c>
      <c r="G3230" s="3" t="s">
        <v>15</v>
      </c>
      <c r="H3230" s="3">
        <v>1733689</v>
      </c>
      <c r="I3230" s="3">
        <v>1734495</v>
      </c>
      <c r="J3230" s="3" t="s">
        <v>28</v>
      </c>
      <c r="O3230" s="2" t="s">
        <v>6312</v>
      </c>
      <c r="Q3230" s="3" t="s">
        <v>6313</v>
      </c>
      <c r="R3230" s="3">
        <v>807</v>
      </c>
      <c r="T3230" s="3" t="s">
        <v>6314</v>
      </c>
    </row>
    <row r="3231" spans="1:20" x14ac:dyDescent="0.35">
      <c r="A3231" s="2" t="s">
        <v>20</v>
      </c>
      <c r="B3231" s="3" t="s">
        <v>21</v>
      </c>
      <c r="C3231" s="3" t="s">
        <v>13</v>
      </c>
      <c r="D3231" s="3" t="s">
        <v>14</v>
      </c>
      <c r="E3231" s="3" t="s">
        <v>3</v>
      </c>
      <c r="G3231" s="3" t="s">
        <v>15</v>
      </c>
      <c r="H3231" s="3">
        <v>1733689</v>
      </c>
      <c r="I3231" s="3">
        <v>1734495</v>
      </c>
      <c r="J3231" s="3" t="s">
        <v>28</v>
      </c>
      <c r="K3231" s="3" t="s">
        <v>6315</v>
      </c>
      <c r="L3231" s="3" t="s">
        <v>6315</v>
      </c>
      <c r="N3231" s="5" t="s">
        <v>6316</v>
      </c>
      <c r="O3231" s="2" t="s">
        <v>6312</v>
      </c>
      <c r="Q3231" s="3" t="s">
        <v>6313</v>
      </c>
      <c r="R3231" s="3">
        <v>807</v>
      </c>
      <c r="S3231" s="3">
        <v>268</v>
      </c>
    </row>
    <row r="3232" spans="1:20" x14ac:dyDescent="0.35">
      <c r="A3232" s="2" t="s">
        <v>11</v>
      </c>
      <c r="B3232" s="3" t="s">
        <v>12</v>
      </c>
      <c r="C3232" s="3" t="s">
        <v>13</v>
      </c>
      <c r="D3232" s="3" t="s">
        <v>14</v>
      </c>
      <c r="E3232" s="3" t="s">
        <v>3</v>
      </c>
      <c r="G3232" s="3" t="s">
        <v>15</v>
      </c>
      <c r="H3232" s="3">
        <v>1734514</v>
      </c>
      <c r="I3232" s="3">
        <v>1735959</v>
      </c>
      <c r="J3232" s="3" t="s">
        <v>28</v>
      </c>
      <c r="O3232" s="2" t="s">
        <v>6317</v>
      </c>
      <c r="Q3232" s="3" t="s">
        <v>6318</v>
      </c>
      <c r="R3232" s="3">
        <v>1446</v>
      </c>
      <c r="T3232" s="3" t="s">
        <v>6319</v>
      </c>
    </row>
    <row r="3233" spans="1:20" x14ac:dyDescent="0.35">
      <c r="A3233" s="2" t="s">
        <v>20</v>
      </c>
      <c r="B3233" s="3" t="s">
        <v>21</v>
      </c>
      <c r="C3233" s="3" t="s">
        <v>13</v>
      </c>
      <c r="D3233" s="3" t="s">
        <v>14</v>
      </c>
      <c r="E3233" s="3" t="s">
        <v>3</v>
      </c>
      <c r="G3233" s="3" t="s">
        <v>15</v>
      </c>
      <c r="H3233" s="3">
        <v>1734514</v>
      </c>
      <c r="I3233" s="3">
        <v>1735959</v>
      </c>
      <c r="J3233" s="3" t="s">
        <v>28</v>
      </c>
      <c r="K3233" s="3" t="s">
        <v>6320</v>
      </c>
      <c r="L3233" s="3" t="s">
        <v>6320</v>
      </c>
      <c r="N3233" s="5" t="s">
        <v>6321</v>
      </c>
      <c r="O3233" s="2" t="s">
        <v>6317</v>
      </c>
      <c r="Q3233" s="3" t="s">
        <v>6318</v>
      </c>
      <c r="R3233" s="3">
        <v>1446</v>
      </c>
      <c r="S3233" s="3">
        <v>481</v>
      </c>
    </row>
    <row r="3234" spans="1:20" x14ac:dyDescent="0.35">
      <c r="A3234" s="2" t="s">
        <v>11</v>
      </c>
      <c r="B3234" s="3" t="s">
        <v>12</v>
      </c>
      <c r="C3234" s="3" t="s">
        <v>13</v>
      </c>
      <c r="D3234" s="3" t="s">
        <v>14</v>
      </c>
      <c r="E3234" s="3" t="s">
        <v>3</v>
      </c>
      <c r="G3234" s="3" t="s">
        <v>15</v>
      </c>
      <c r="H3234" s="3">
        <v>1736117</v>
      </c>
      <c r="I3234" s="3">
        <v>1737823</v>
      </c>
      <c r="J3234" s="3" t="s">
        <v>28</v>
      </c>
      <c r="Q3234" s="3" t="s">
        <v>6322</v>
      </c>
      <c r="R3234" s="3">
        <v>1707</v>
      </c>
      <c r="T3234" s="3" t="s">
        <v>6323</v>
      </c>
    </row>
    <row r="3235" spans="1:20" x14ac:dyDescent="0.35">
      <c r="A3235" s="2" t="s">
        <v>20</v>
      </c>
      <c r="B3235" s="3" t="s">
        <v>21</v>
      </c>
      <c r="C3235" s="3" t="s">
        <v>13</v>
      </c>
      <c r="D3235" s="3" t="s">
        <v>14</v>
      </c>
      <c r="E3235" s="3" t="s">
        <v>3</v>
      </c>
      <c r="G3235" s="3" t="s">
        <v>15</v>
      </c>
      <c r="H3235" s="3">
        <v>1736117</v>
      </c>
      <c r="I3235" s="3">
        <v>1737823</v>
      </c>
      <c r="J3235" s="3" t="s">
        <v>28</v>
      </c>
      <c r="K3235" s="3" t="s">
        <v>6324</v>
      </c>
      <c r="L3235" s="3" t="s">
        <v>6324</v>
      </c>
      <c r="N3235" s="5" t="s">
        <v>6325</v>
      </c>
      <c r="Q3235" s="3" t="s">
        <v>6322</v>
      </c>
      <c r="R3235" s="3">
        <v>1707</v>
      </c>
      <c r="S3235" s="3">
        <v>568</v>
      </c>
    </row>
    <row r="3236" spans="1:20" x14ac:dyDescent="0.35">
      <c r="A3236" s="2" t="s">
        <v>11</v>
      </c>
      <c r="B3236" s="3" t="s">
        <v>12</v>
      </c>
      <c r="C3236" s="3" t="s">
        <v>13</v>
      </c>
      <c r="D3236" s="3" t="s">
        <v>14</v>
      </c>
      <c r="E3236" s="3" t="s">
        <v>3</v>
      </c>
      <c r="G3236" s="3" t="s">
        <v>15</v>
      </c>
      <c r="H3236" s="3">
        <v>1737816</v>
      </c>
      <c r="I3236" s="3">
        <v>1739144</v>
      </c>
      <c r="J3236" s="3" t="s">
        <v>28</v>
      </c>
      <c r="Q3236" s="3" t="s">
        <v>6326</v>
      </c>
      <c r="R3236" s="3">
        <v>1329</v>
      </c>
      <c r="T3236" s="3" t="s">
        <v>6327</v>
      </c>
    </row>
    <row r="3237" spans="1:20" x14ac:dyDescent="0.35">
      <c r="A3237" s="2" t="s">
        <v>20</v>
      </c>
      <c r="B3237" s="3" t="s">
        <v>21</v>
      </c>
      <c r="C3237" s="3" t="s">
        <v>13</v>
      </c>
      <c r="D3237" s="3" t="s">
        <v>14</v>
      </c>
      <c r="E3237" s="3" t="s">
        <v>3</v>
      </c>
      <c r="G3237" s="3" t="s">
        <v>15</v>
      </c>
      <c r="H3237" s="3">
        <v>1737816</v>
      </c>
      <c r="I3237" s="3">
        <v>1739144</v>
      </c>
      <c r="J3237" s="3" t="s">
        <v>28</v>
      </c>
      <c r="K3237" s="3" t="s">
        <v>6328</v>
      </c>
      <c r="L3237" s="3" t="s">
        <v>6328</v>
      </c>
      <c r="N3237" s="5" t="s">
        <v>6329</v>
      </c>
      <c r="Q3237" s="3" t="s">
        <v>6326</v>
      </c>
      <c r="R3237" s="3">
        <v>1329</v>
      </c>
      <c r="S3237" s="3">
        <v>442</v>
      </c>
    </row>
    <row r="3238" spans="1:20" x14ac:dyDescent="0.35">
      <c r="A3238" s="2" t="s">
        <v>11</v>
      </c>
      <c r="B3238" s="3" t="s">
        <v>12</v>
      </c>
      <c r="C3238" s="3" t="s">
        <v>13</v>
      </c>
      <c r="D3238" s="3" t="s">
        <v>14</v>
      </c>
      <c r="E3238" s="3" t="s">
        <v>3</v>
      </c>
      <c r="G3238" s="3" t="s">
        <v>15</v>
      </c>
      <c r="H3238" s="3">
        <v>1739179</v>
      </c>
      <c r="I3238" s="3">
        <v>1740744</v>
      </c>
      <c r="J3238" s="3" t="s">
        <v>28</v>
      </c>
      <c r="Q3238" s="3" t="s">
        <v>6330</v>
      </c>
      <c r="R3238" s="3">
        <v>1566</v>
      </c>
      <c r="T3238" s="3" t="s">
        <v>6331</v>
      </c>
    </row>
    <row r="3239" spans="1:20" x14ac:dyDescent="0.35">
      <c r="A3239" s="2" t="s">
        <v>20</v>
      </c>
      <c r="B3239" s="3" t="s">
        <v>21</v>
      </c>
      <c r="C3239" s="3" t="s">
        <v>13</v>
      </c>
      <c r="D3239" s="3" t="s">
        <v>14</v>
      </c>
      <c r="E3239" s="3" t="s">
        <v>3</v>
      </c>
      <c r="G3239" s="3" t="s">
        <v>15</v>
      </c>
      <c r="H3239" s="3">
        <v>1739179</v>
      </c>
      <c r="I3239" s="3">
        <v>1740744</v>
      </c>
      <c r="J3239" s="3" t="s">
        <v>28</v>
      </c>
      <c r="K3239" s="3" t="s">
        <v>6332</v>
      </c>
      <c r="L3239" s="3" t="s">
        <v>6332</v>
      </c>
      <c r="N3239" s="5" t="s">
        <v>31</v>
      </c>
      <c r="Q3239" s="3" t="s">
        <v>6330</v>
      </c>
      <c r="R3239" s="3">
        <v>1566</v>
      </c>
      <c r="S3239" s="3">
        <v>521</v>
      </c>
    </row>
    <row r="3240" spans="1:20" x14ac:dyDescent="0.35">
      <c r="A3240" s="2" t="s">
        <v>11</v>
      </c>
      <c r="B3240" s="3" t="s">
        <v>12</v>
      </c>
      <c r="C3240" s="3" t="s">
        <v>13</v>
      </c>
      <c r="D3240" s="3" t="s">
        <v>14</v>
      </c>
      <c r="E3240" s="3" t="s">
        <v>3</v>
      </c>
      <c r="G3240" s="3" t="s">
        <v>15</v>
      </c>
      <c r="H3240" s="3">
        <v>1740835</v>
      </c>
      <c r="I3240" s="3">
        <v>1741764</v>
      </c>
      <c r="J3240" s="3" t="s">
        <v>28</v>
      </c>
      <c r="Q3240" s="3" t="s">
        <v>6333</v>
      </c>
      <c r="R3240" s="3">
        <v>930</v>
      </c>
      <c r="T3240" s="3" t="s">
        <v>6334</v>
      </c>
    </row>
    <row r="3241" spans="1:20" x14ac:dyDescent="0.35">
      <c r="A3241" s="2" t="s">
        <v>20</v>
      </c>
      <c r="B3241" s="3" t="s">
        <v>21</v>
      </c>
      <c r="C3241" s="3" t="s">
        <v>13</v>
      </c>
      <c r="D3241" s="3" t="s">
        <v>14</v>
      </c>
      <c r="E3241" s="3" t="s">
        <v>3</v>
      </c>
      <c r="G3241" s="3" t="s">
        <v>15</v>
      </c>
      <c r="H3241" s="3">
        <v>1740835</v>
      </c>
      <c r="I3241" s="3">
        <v>1741764</v>
      </c>
      <c r="J3241" s="3" t="s">
        <v>28</v>
      </c>
      <c r="K3241" s="3" t="s">
        <v>6335</v>
      </c>
      <c r="L3241" s="3" t="s">
        <v>6335</v>
      </c>
      <c r="N3241" s="5" t="s">
        <v>31</v>
      </c>
      <c r="Q3241" s="3" t="s">
        <v>6333</v>
      </c>
      <c r="R3241" s="3">
        <v>930</v>
      </c>
      <c r="S3241" s="3">
        <v>309</v>
      </c>
    </row>
    <row r="3242" spans="1:20" x14ac:dyDescent="0.35">
      <c r="A3242" s="2" t="s">
        <v>11</v>
      </c>
      <c r="B3242" s="3" t="s">
        <v>12</v>
      </c>
      <c r="C3242" s="3" t="s">
        <v>13</v>
      </c>
      <c r="D3242" s="3" t="s">
        <v>14</v>
      </c>
      <c r="E3242" s="3" t="s">
        <v>3</v>
      </c>
      <c r="G3242" s="3" t="s">
        <v>15</v>
      </c>
      <c r="H3242" s="3">
        <v>1741948</v>
      </c>
      <c r="I3242" s="3">
        <v>1745121</v>
      </c>
      <c r="J3242" s="3" t="s">
        <v>28</v>
      </c>
      <c r="Q3242" s="3" t="s">
        <v>6336</v>
      </c>
      <c r="R3242" s="3">
        <v>3174</v>
      </c>
      <c r="T3242" s="3" t="s">
        <v>6337</v>
      </c>
    </row>
    <row r="3243" spans="1:20" x14ac:dyDescent="0.35">
      <c r="A3243" s="2" t="s">
        <v>20</v>
      </c>
      <c r="B3243" s="3" t="s">
        <v>21</v>
      </c>
      <c r="C3243" s="3" t="s">
        <v>13</v>
      </c>
      <c r="D3243" s="3" t="s">
        <v>14</v>
      </c>
      <c r="E3243" s="3" t="s">
        <v>3</v>
      </c>
      <c r="G3243" s="3" t="s">
        <v>15</v>
      </c>
      <c r="H3243" s="3">
        <v>1741948</v>
      </c>
      <c r="I3243" s="3">
        <v>1745121</v>
      </c>
      <c r="J3243" s="3" t="s">
        <v>28</v>
      </c>
      <c r="K3243" s="3" t="s">
        <v>6338</v>
      </c>
      <c r="L3243" s="3" t="s">
        <v>6338</v>
      </c>
      <c r="N3243" s="5" t="s">
        <v>6339</v>
      </c>
      <c r="Q3243" s="3" t="s">
        <v>6336</v>
      </c>
      <c r="R3243" s="3">
        <v>3174</v>
      </c>
      <c r="S3243" s="3">
        <v>1057</v>
      </c>
    </row>
    <row r="3244" spans="1:20" x14ac:dyDescent="0.35">
      <c r="A3244" s="2" t="s">
        <v>11</v>
      </c>
      <c r="B3244" s="3" t="s">
        <v>12</v>
      </c>
      <c r="C3244" s="3" t="s">
        <v>13</v>
      </c>
      <c r="D3244" s="3" t="s">
        <v>14</v>
      </c>
      <c r="E3244" s="3" t="s">
        <v>3</v>
      </c>
      <c r="G3244" s="3" t="s">
        <v>15</v>
      </c>
      <c r="H3244" s="3">
        <v>1745289</v>
      </c>
      <c r="I3244" s="3">
        <v>1746905</v>
      </c>
      <c r="J3244" s="3" t="s">
        <v>16</v>
      </c>
      <c r="O3244" s="2" t="s">
        <v>6340</v>
      </c>
      <c r="Q3244" s="3" t="s">
        <v>6341</v>
      </c>
      <c r="R3244" s="3">
        <v>1617</v>
      </c>
      <c r="T3244" s="3" t="s">
        <v>6342</v>
      </c>
    </row>
    <row r="3245" spans="1:20" x14ac:dyDescent="0.35">
      <c r="A3245" s="2" t="s">
        <v>20</v>
      </c>
      <c r="B3245" s="3" t="s">
        <v>21</v>
      </c>
      <c r="C3245" s="3" t="s">
        <v>13</v>
      </c>
      <c r="D3245" s="3" t="s">
        <v>14</v>
      </c>
      <c r="E3245" s="3" t="s">
        <v>3</v>
      </c>
      <c r="G3245" s="3" t="s">
        <v>15</v>
      </c>
      <c r="H3245" s="3">
        <v>1745289</v>
      </c>
      <c r="I3245" s="3">
        <v>1746905</v>
      </c>
      <c r="J3245" s="3" t="s">
        <v>16</v>
      </c>
      <c r="K3245" s="3" t="s">
        <v>6343</v>
      </c>
      <c r="L3245" s="3" t="s">
        <v>6343</v>
      </c>
      <c r="N3245" s="5" t="s">
        <v>6344</v>
      </c>
      <c r="O3245" s="2" t="s">
        <v>6340</v>
      </c>
      <c r="Q3245" s="3" t="s">
        <v>6341</v>
      </c>
      <c r="R3245" s="3">
        <v>1617</v>
      </c>
      <c r="S3245" s="3">
        <v>538</v>
      </c>
    </row>
    <row r="3246" spans="1:20" x14ac:dyDescent="0.35">
      <c r="A3246" s="2" t="s">
        <v>11</v>
      </c>
      <c r="B3246" s="3" t="s">
        <v>12</v>
      </c>
      <c r="C3246" s="3" t="s">
        <v>13</v>
      </c>
      <c r="D3246" s="3" t="s">
        <v>14</v>
      </c>
      <c r="E3246" s="3" t="s">
        <v>3</v>
      </c>
      <c r="G3246" s="3" t="s">
        <v>15</v>
      </c>
      <c r="H3246" s="3">
        <v>1747090</v>
      </c>
      <c r="I3246" s="3">
        <v>1747788</v>
      </c>
      <c r="J3246" s="3" t="s">
        <v>16</v>
      </c>
      <c r="Q3246" s="3" t="s">
        <v>6345</v>
      </c>
      <c r="R3246" s="3">
        <v>699</v>
      </c>
      <c r="T3246" s="3" t="s">
        <v>6346</v>
      </c>
    </row>
    <row r="3247" spans="1:20" x14ac:dyDescent="0.35">
      <c r="A3247" s="2" t="s">
        <v>20</v>
      </c>
      <c r="B3247" s="3" t="s">
        <v>21</v>
      </c>
      <c r="C3247" s="3" t="s">
        <v>13</v>
      </c>
      <c r="D3247" s="3" t="s">
        <v>14</v>
      </c>
      <c r="E3247" s="3" t="s">
        <v>3</v>
      </c>
      <c r="G3247" s="3" t="s">
        <v>15</v>
      </c>
      <c r="H3247" s="3">
        <v>1747090</v>
      </c>
      <c r="I3247" s="3">
        <v>1747788</v>
      </c>
      <c r="J3247" s="3" t="s">
        <v>16</v>
      </c>
      <c r="K3247" s="3" t="s">
        <v>6347</v>
      </c>
      <c r="L3247" s="3" t="s">
        <v>6347</v>
      </c>
      <c r="N3247" s="5" t="s">
        <v>31</v>
      </c>
      <c r="Q3247" s="3" t="s">
        <v>6345</v>
      </c>
      <c r="R3247" s="3">
        <v>699</v>
      </c>
      <c r="S3247" s="3">
        <v>232</v>
      </c>
    </row>
    <row r="3248" spans="1:20" x14ac:dyDescent="0.35">
      <c r="A3248" s="2" t="s">
        <v>11</v>
      </c>
      <c r="B3248" s="3" t="s">
        <v>12</v>
      </c>
      <c r="C3248" s="3" t="s">
        <v>13</v>
      </c>
      <c r="D3248" s="3" t="s">
        <v>14</v>
      </c>
      <c r="E3248" s="3" t="s">
        <v>3</v>
      </c>
      <c r="G3248" s="3" t="s">
        <v>15</v>
      </c>
      <c r="H3248" s="3">
        <v>1747980</v>
      </c>
      <c r="I3248" s="3">
        <v>1748531</v>
      </c>
      <c r="J3248" s="3" t="s">
        <v>16</v>
      </c>
      <c r="Q3248" s="3" t="s">
        <v>6348</v>
      </c>
      <c r="R3248" s="3">
        <v>552</v>
      </c>
      <c r="T3248" s="3" t="s">
        <v>6349</v>
      </c>
    </row>
    <row r="3249" spans="1:20" x14ac:dyDescent="0.35">
      <c r="A3249" s="2" t="s">
        <v>20</v>
      </c>
      <c r="B3249" s="3" t="s">
        <v>21</v>
      </c>
      <c r="C3249" s="3" t="s">
        <v>13</v>
      </c>
      <c r="D3249" s="3" t="s">
        <v>14</v>
      </c>
      <c r="E3249" s="3" t="s">
        <v>3</v>
      </c>
      <c r="G3249" s="3" t="s">
        <v>15</v>
      </c>
      <c r="H3249" s="3">
        <v>1747980</v>
      </c>
      <c r="I3249" s="3">
        <v>1748531</v>
      </c>
      <c r="J3249" s="3" t="s">
        <v>16</v>
      </c>
      <c r="K3249" s="3" t="s">
        <v>6350</v>
      </c>
      <c r="L3249" s="3" t="s">
        <v>6350</v>
      </c>
      <c r="N3249" s="5" t="s">
        <v>6351</v>
      </c>
      <c r="Q3249" s="3" t="s">
        <v>6348</v>
      </c>
      <c r="R3249" s="3">
        <v>552</v>
      </c>
      <c r="S3249" s="3">
        <v>183</v>
      </c>
    </row>
    <row r="3250" spans="1:20" x14ac:dyDescent="0.35">
      <c r="A3250" s="2" t="s">
        <v>11</v>
      </c>
      <c r="B3250" s="3" t="s">
        <v>12</v>
      </c>
      <c r="C3250" s="3" t="s">
        <v>13</v>
      </c>
      <c r="D3250" s="3" t="s">
        <v>14</v>
      </c>
      <c r="E3250" s="3" t="s">
        <v>3</v>
      </c>
      <c r="G3250" s="3" t="s">
        <v>15</v>
      </c>
      <c r="H3250" s="3">
        <v>1748618</v>
      </c>
      <c r="I3250" s="3">
        <v>1749274</v>
      </c>
      <c r="J3250" s="3" t="s">
        <v>28</v>
      </c>
      <c r="Q3250" s="3" t="s">
        <v>6352</v>
      </c>
      <c r="R3250" s="3">
        <v>657</v>
      </c>
      <c r="T3250" s="3" t="s">
        <v>6353</v>
      </c>
    </row>
    <row r="3251" spans="1:20" x14ac:dyDescent="0.35">
      <c r="A3251" s="2" t="s">
        <v>20</v>
      </c>
      <c r="B3251" s="3" t="s">
        <v>21</v>
      </c>
      <c r="C3251" s="3" t="s">
        <v>13</v>
      </c>
      <c r="D3251" s="3" t="s">
        <v>14</v>
      </c>
      <c r="E3251" s="3" t="s">
        <v>3</v>
      </c>
      <c r="G3251" s="3" t="s">
        <v>15</v>
      </c>
      <c r="H3251" s="3">
        <v>1748618</v>
      </c>
      <c r="I3251" s="3">
        <v>1749274</v>
      </c>
      <c r="J3251" s="3" t="s">
        <v>28</v>
      </c>
      <c r="K3251" s="3" t="s">
        <v>6354</v>
      </c>
      <c r="L3251" s="3" t="s">
        <v>6354</v>
      </c>
      <c r="N3251" s="5" t="s">
        <v>6355</v>
      </c>
      <c r="Q3251" s="3" t="s">
        <v>6352</v>
      </c>
      <c r="R3251" s="3">
        <v>657</v>
      </c>
      <c r="S3251" s="3">
        <v>218</v>
      </c>
    </row>
    <row r="3252" spans="1:20" x14ac:dyDescent="0.35">
      <c r="A3252" s="2" t="s">
        <v>11</v>
      </c>
      <c r="B3252" s="3" t="s">
        <v>12</v>
      </c>
      <c r="C3252" s="3" t="s">
        <v>13</v>
      </c>
      <c r="D3252" s="3" t="s">
        <v>14</v>
      </c>
      <c r="E3252" s="3" t="s">
        <v>3</v>
      </c>
      <c r="G3252" s="3" t="s">
        <v>15</v>
      </c>
      <c r="H3252" s="3">
        <v>1749281</v>
      </c>
      <c r="I3252" s="3">
        <v>1749703</v>
      </c>
      <c r="J3252" s="3" t="s">
        <v>28</v>
      </c>
      <c r="Q3252" s="3" t="s">
        <v>6356</v>
      </c>
      <c r="R3252" s="3">
        <v>423</v>
      </c>
      <c r="T3252" s="3" t="s">
        <v>6357</v>
      </c>
    </row>
    <row r="3253" spans="1:20" x14ac:dyDescent="0.35">
      <c r="A3253" s="2" t="s">
        <v>20</v>
      </c>
      <c r="B3253" s="3" t="s">
        <v>21</v>
      </c>
      <c r="C3253" s="3" t="s">
        <v>13</v>
      </c>
      <c r="D3253" s="3" t="s">
        <v>14</v>
      </c>
      <c r="E3253" s="3" t="s">
        <v>3</v>
      </c>
      <c r="G3253" s="3" t="s">
        <v>15</v>
      </c>
      <c r="H3253" s="3">
        <v>1749281</v>
      </c>
      <c r="I3253" s="3">
        <v>1749703</v>
      </c>
      <c r="J3253" s="3" t="s">
        <v>28</v>
      </c>
      <c r="K3253" s="3" t="s">
        <v>6358</v>
      </c>
      <c r="L3253" s="3" t="s">
        <v>6358</v>
      </c>
      <c r="N3253" s="5" t="s">
        <v>6359</v>
      </c>
      <c r="Q3253" s="3" t="s">
        <v>6356</v>
      </c>
      <c r="R3253" s="3">
        <v>423</v>
      </c>
      <c r="S3253" s="3">
        <v>140</v>
      </c>
    </row>
    <row r="3254" spans="1:20" x14ac:dyDescent="0.35">
      <c r="A3254" s="2" t="s">
        <v>11</v>
      </c>
      <c r="B3254" s="3" t="s">
        <v>12</v>
      </c>
      <c r="C3254" s="3" t="s">
        <v>13</v>
      </c>
      <c r="D3254" s="3" t="s">
        <v>14</v>
      </c>
      <c r="E3254" s="3" t="s">
        <v>3</v>
      </c>
      <c r="G3254" s="3" t="s">
        <v>15</v>
      </c>
      <c r="H3254" s="3">
        <v>1749788</v>
      </c>
      <c r="I3254" s="3">
        <v>1750654</v>
      </c>
      <c r="J3254" s="3" t="s">
        <v>28</v>
      </c>
      <c r="Q3254" s="3" t="s">
        <v>6360</v>
      </c>
      <c r="R3254" s="3">
        <v>867</v>
      </c>
      <c r="T3254" s="3" t="s">
        <v>6361</v>
      </c>
    </row>
    <row r="3255" spans="1:20" x14ac:dyDescent="0.35">
      <c r="A3255" s="2" t="s">
        <v>20</v>
      </c>
      <c r="B3255" s="3" t="s">
        <v>21</v>
      </c>
      <c r="C3255" s="3" t="s">
        <v>13</v>
      </c>
      <c r="D3255" s="3" t="s">
        <v>14</v>
      </c>
      <c r="E3255" s="3" t="s">
        <v>3</v>
      </c>
      <c r="G3255" s="3" t="s">
        <v>15</v>
      </c>
      <c r="H3255" s="3">
        <v>1749788</v>
      </c>
      <c r="I3255" s="3">
        <v>1750654</v>
      </c>
      <c r="J3255" s="3" t="s">
        <v>28</v>
      </c>
      <c r="K3255" s="3" t="s">
        <v>6362</v>
      </c>
      <c r="L3255" s="3" t="s">
        <v>6362</v>
      </c>
      <c r="N3255" s="5" t="s">
        <v>6363</v>
      </c>
      <c r="Q3255" s="3" t="s">
        <v>6360</v>
      </c>
      <c r="R3255" s="3">
        <v>867</v>
      </c>
      <c r="S3255" s="3">
        <v>288</v>
      </c>
    </row>
    <row r="3256" spans="1:20" x14ac:dyDescent="0.35">
      <c r="A3256" s="2" t="s">
        <v>11</v>
      </c>
      <c r="B3256" s="3" t="s">
        <v>12</v>
      </c>
      <c r="C3256" s="3" t="s">
        <v>13</v>
      </c>
      <c r="D3256" s="3" t="s">
        <v>14</v>
      </c>
      <c r="E3256" s="3" t="s">
        <v>3</v>
      </c>
      <c r="G3256" s="3" t="s">
        <v>15</v>
      </c>
      <c r="H3256" s="3">
        <v>1750828</v>
      </c>
      <c r="I3256" s="3">
        <v>1751655</v>
      </c>
      <c r="J3256" s="3" t="s">
        <v>28</v>
      </c>
      <c r="O3256" s="2" t="s">
        <v>6364</v>
      </c>
      <c r="Q3256" s="3" t="s">
        <v>6365</v>
      </c>
      <c r="R3256" s="3">
        <v>828</v>
      </c>
      <c r="T3256" s="3" t="s">
        <v>6366</v>
      </c>
    </row>
    <row r="3257" spans="1:20" x14ac:dyDescent="0.35">
      <c r="A3257" s="2" t="s">
        <v>20</v>
      </c>
      <c r="B3257" s="3" t="s">
        <v>21</v>
      </c>
      <c r="C3257" s="3" t="s">
        <v>13</v>
      </c>
      <c r="D3257" s="3" t="s">
        <v>14</v>
      </c>
      <c r="E3257" s="3" t="s">
        <v>3</v>
      </c>
      <c r="G3257" s="3" t="s">
        <v>15</v>
      </c>
      <c r="H3257" s="3">
        <v>1750828</v>
      </c>
      <c r="I3257" s="3">
        <v>1751655</v>
      </c>
      <c r="J3257" s="3" t="s">
        <v>28</v>
      </c>
      <c r="K3257" s="3" t="s">
        <v>6367</v>
      </c>
      <c r="L3257" s="3" t="s">
        <v>6367</v>
      </c>
      <c r="N3257" s="5" t="s">
        <v>6368</v>
      </c>
      <c r="O3257" s="2" t="s">
        <v>6364</v>
      </c>
      <c r="Q3257" s="3" t="s">
        <v>6365</v>
      </c>
      <c r="R3257" s="3">
        <v>828</v>
      </c>
      <c r="S3257" s="3">
        <v>275</v>
      </c>
    </row>
    <row r="3258" spans="1:20" x14ac:dyDescent="0.35">
      <c r="A3258" s="2" t="s">
        <v>11</v>
      </c>
      <c r="B3258" s="3" t="s">
        <v>12</v>
      </c>
      <c r="C3258" s="3" t="s">
        <v>13</v>
      </c>
      <c r="D3258" s="3" t="s">
        <v>14</v>
      </c>
      <c r="E3258" s="3" t="s">
        <v>3</v>
      </c>
      <c r="G3258" s="3" t="s">
        <v>15</v>
      </c>
      <c r="H3258" s="3">
        <v>1751729</v>
      </c>
      <c r="I3258" s="3">
        <v>1753213</v>
      </c>
      <c r="J3258" s="3" t="s">
        <v>28</v>
      </c>
      <c r="Q3258" s="3" t="s">
        <v>6369</v>
      </c>
      <c r="R3258" s="3">
        <v>1485</v>
      </c>
      <c r="T3258" s="3" t="s">
        <v>6370</v>
      </c>
    </row>
    <row r="3259" spans="1:20" x14ac:dyDescent="0.35">
      <c r="A3259" s="2" t="s">
        <v>20</v>
      </c>
      <c r="B3259" s="3" t="s">
        <v>21</v>
      </c>
      <c r="C3259" s="3" t="s">
        <v>13</v>
      </c>
      <c r="D3259" s="3" t="s">
        <v>14</v>
      </c>
      <c r="E3259" s="3" t="s">
        <v>3</v>
      </c>
      <c r="G3259" s="3" t="s">
        <v>15</v>
      </c>
      <c r="H3259" s="3">
        <v>1751729</v>
      </c>
      <c r="I3259" s="3">
        <v>1753213</v>
      </c>
      <c r="J3259" s="3" t="s">
        <v>28</v>
      </c>
      <c r="K3259" s="3" t="s">
        <v>6371</v>
      </c>
      <c r="L3259" s="3" t="s">
        <v>6371</v>
      </c>
      <c r="N3259" s="5" t="s">
        <v>6372</v>
      </c>
      <c r="Q3259" s="3" t="s">
        <v>6369</v>
      </c>
      <c r="R3259" s="3">
        <v>1485</v>
      </c>
      <c r="S3259" s="3">
        <v>494</v>
      </c>
    </row>
    <row r="3260" spans="1:20" x14ac:dyDescent="0.35">
      <c r="A3260" s="2" t="s">
        <v>11</v>
      </c>
      <c r="B3260" s="3" t="s">
        <v>12</v>
      </c>
      <c r="C3260" s="3" t="s">
        <v>13</v>
      </c>
      <c r="D3260" s="3" t="s">
        <v>14</v>
      </c>
      <c r="E3260" s="3" t="s">
        <v>3</v>
      </c>
      <c r="G3260" s="3" t="s">
        <v>15</v>
      </c>
      <c r="H3260" s="3">
        <v>1753276</v>
      </c>
      <c r="I3260" s="3">
        <v>1753974</v>
      </c>
      <c r="J3260" s="3" t="s">
        <v>28</v>
      </c>
      <c r="O3260" s="2" t="s">
        <v>6373</v>
      </c>
      <c r="Q3260" s="3" t="s">
        <v>6374</v>
      </c>
      <c r="R3260" s="3">
        <v>699</v>
      </c>
      <c r="T3260" s="3" t="s">
        <v>6375</v>
      </c>
    </row>
    <row r="3261" spans="1:20" x14ac:dyDescent="0.35">
      <c r="A3261" s="2" t="s">
        <v>20</v>
      </c>
      <c r="B3261" s="3" t="s">
        <v>21</v>
      </c>
      <c r="C3261" s="3" t="s">
        <v>13</v>
      </c>
      <c r="D3261" s="3" t="s">
        <v>14</v>
      </c>
      <c r="E3261" s="3" t="s">
        <v>3</v>
      </c>
      <c r="G3261" s="3" t="s">
        <v>15</v>
      </c>
      <c r="H3261" s="3">
        <v>1753276</v>
      </c>
      <c r="I3261" s="3">
        <v>1753974</v>
      </c>
      <c r="J3261" s="3" t="s">
        <v>28</v>
      </c>
      <c r="K3261" s="3" t="s">
        <v>6376</v>
      </c>
      <c r="L3261" s="3" t="s">
        <v>6376</v>
      </c>
      <c r="N3261" s="5" t="s">
        <v>6377</v>
      </c>
      <c r="O3261" s="2" t="s">
        <v>6373</v>
      </c>
      <c r="Q3261" s="3" t="s">
        <v>6374</v>
      </c>
      <c r="R3261" s="3">
        <v>699</v>
      </c>
      <c r="S3261" s="3">
        <v>232</v>
      </c>
    </row>
    <row r="3262" spans="1:20" x14ac:dyDescent="0.35">
      <c r="A3262" s="2" t="s">
        <v>11</v>
      </c>
      <c r="B3262" s="3" t="s">
        <v>12</v>
      </c>
      <c r="C3262" s="3" t="s">
        <v>13</v>
      </c>
      <c r="D3262" s="3" t="s">
        <v>14</v>
      </c>
      <c r="E3262" s="3" t="s">
        <v>3</v>
      </c>
      <c r="G3262" s="3" t="s">
        <v>15</v>
      </c>
      <c r="H3262" s="3">
        <v>1754140</v>
      </c>
      <c r="I3262" s="3">
        <v>1754748</v>
      </c>
      <c r="J3262" s="3" t="s">
        <v>28</v>
      </c>
      <c r="Q3262" s="3" t="s">
        <v>6378</v>
      </c>
      <c r="R3262" s="3">
        <v>609</v>
      </c>
      <c r="T3262" s="3" t="s">
        <v>6379</v>
      </c>
    </row>
    <row r="3263" spans="1:20" x14ac:dyDescent="0.35">
      <c r="A3263" s="2" t="s">
        <v>20</v>
      </c>
      <c r="B3263" s="3" t="s">
        <v>21</v>
      </c>
      <c r="C3263" s="3" t="s">
        <v>13</v>
      </c>
      <c r="D3263" s="3" t="s">
        <v>14</v>
      </c>
      <c r="E3263" s="3" t="s">
        <v>3</v>
      </c>
      <c r="G3263" s="3" t="s">
        <v>15</v>
      </c>
      <c r="H3263" s="3">
        <v>1754140</v>
      </c>
      <c r="I3263" s="3">
        <v>1754748</v>
      </c>
      <c r="J3263" s="3" t="s">
        <v>28</v>
      </c>
      <c r="K3263" s="3" t="s">
        <v>6380</v>
      </c>
      <c r="L3263" s="3" t="s">
        <v>6380</v>
      </c>
      <c r="N3263" s="5" t="s">
        <v>6381</v>
      </c>
      <c r="Q3263" s="3" t="s">
        <v>6378</v>
      </c>
      <c r="R3263" s="3">
        <v>609</v>
      </c>
      <c r="S3263" s="3">
        <v>202</v>
      </c>
    </row>
    <row r="3264" spans="1:20" x14ac:dyDescent="0.35">
      <c r="A3264" s="2" t="s">
        <v>11</v>
      </c>
      <c r="B3264" s="3" t="s">
        <v>12</v>
      </c>
      <c r="C3264" s="3" t="s">
        <v>13</v>
      </c>
      <c r="D3264" s="3" t="s">
        <v>14</v>
      </c>
      <c r="E3264" s="3" t="s">
        <v>3</v>
      </c>
      <c r="G3264" s="3" t="s">
        <v>15</v>
      </c>
      <c r="H3264" s="3">
        <v>1754932</v>
      </c>
      <c r="I3264" s="3">
        <v>1755270</v>
      </c>
      <c r="J3264" s="3" t="s">
        <v>28</v>
      </c>
      <c r="Q3264" s="3" t="s">
        <v>6382</v>
      </c>
      <c r="R3264" s="3">
        <v>339</v>
      </c>
      <c r="T3264" s="3" t="s">
        <v>6383</v>
      </c>
    </row>
    <row r="3265" spans="1:20" x14ac:dyDescent="0.35">
      <c r="A3265" s="2" t="s">
        <v>20</v>
      </c>
      <c r="B3265" s="3" t="s">
        <v>21</v>
      </c>
      <c r="C3265" s="3" t="s">
        <v>13</v>
      </c>
      <c r="D3265" s="3" t="s">
        <v>14</v>
      </c>
      <c r="E3265" s="3" t="s">
        <v>3</v>
      </c>
      <c r="G3265" s="3" t="s">
        <v>15</v>
      </c>
      <c r="H3265" s="3">
        <v>1754932</v>
      </c>
      <c r="I3265" s="3">
        <v>1755270</v>
      </c>
      <c r="J3265" s="3" t="s">
        <v>28</v>
      </c>
      <c r="K3265" s="3" t="s">
        <v>6384</v>
      </c>
      <c r="L3265" s="3" t="s">
        <v>6384</v>
      </c>
      <c r="N3265" s="5" t="s">
        <v>31</v>
      </c>
      <c r="Q3265" s="3" t="s">
        <v>6382</v>
      </c>
      <c r="R3265" s="3">
        <v>339</v>
      </c>
      <c r="S3265" s="3">
        <v>112</v>
      </c>
    </row>
    <row r="3266" spans="1:20" x14ac:dyDescent="0.35">
      <c r="A3266" s="2" t="s">
        <v>11</v>
      </c>
      <c r="B3266" s="3" t="s">
        <v>12</v>
      </c>
      <c r="C3266" s="3" t="s">
        <v>13</v>
      </c>
      <c r="D3266" s="3" t="s">
        <v>14</v>
      </c>
      <c r="E3266" s="3" t="s">
        <v>3</v>
      </c>
      <c r="G3266" s="3" t="s">
        <v>15</v>
      </c>
      <c r="H3266" s="3">
        <v>1755534</v>
      </c>
      <c r="I3266" s="3">
        <v>1755926</v>
      </c>
      <c r="J3266" s="3" t="s">
        <v>28</v>
      </c>
      <c r="Q3266" s="3" t="s">
        <v>6385</v>
      </c>
      <c r="R3266" s="3">
        <v>393</v>
      </c>
      <c r="T3266" s="3" t="s">
        <v>6386</v>
      </c>
    </row>
    <row r="3267" spans="1:20" x14ac:dyDescent="0.35">
      <c r="A3267" s="2" t="s">
        <v>20</v>
      </c>
      <c r="B3267" s="3" t="s">
        <v>21</v>
      </c>
      <c r="C3267" s="3" t="s">
        <v>13</v>
      </c>
      <c r="D3267" s="3" t="s">
        <v>14</v>
      </c>
      <c r="E3267" s="3" t="s">
        <v>3</v>
      </c>
      <c r="G3267" s="3" t="s">
        <v>15</v>
      </c>
      <c r="H3267" s="3">
        <v>1755534</v>
      </c>
      <c r="I3267" s="3">
        <v>1755926</v>
      </c>
      <c r="J3267" s="3" t="s">
        <v>28</v>
      </c>
      <c r="K3267" s="3" t="s">
        <v>6387</v>
      </c>
      <c r="L3267" s="3" t="s">
        <v>6387</v>
      </c>
      <c r="N3267" s="5" t="s">
        <v>401</v>
      </c>
      <c r="Q3267" s="3" t="s">
        <v>6385</v>
      </c>
      <c r="R3267" s="3">
        <v>393</v>
      </c>
      <c r="S3267" s="3">
        <v>130</v>
      </c>
    </row>
    <row r="3268" spans="1:20" x14ac:dyDescent="0.35">
      <c r="A3268" s="2" t="s">
        <v>11</v>
      </c>
      <c r="B3268" s="3" t="s">
        <v>12</v>
      </c>
      <c r="C3268" s="3" t="s">
        <v>13</v>
      </c>
      <c r="D3268" s="3" t="s">
        <v>14</v>
      </c>
      <c r="E3268" s="3" t="s">
        <v>3</v>
      </c>
      <c r="G3268" s="3" t="s">
        <v>15</v>
      </c>
      <c r="H3268" s="3">
        <v>1756014</v>
      </c>
      <c r="I3268" s="3">
        <v>1757468</v>
      </c>
      <c r="J3268" s="3" t="s">
        <v>28</v>
      </c>
      <c r="Q3268" s="3" t="s">
        <v>6388</v>
      </c>
      <c r="R3268" s="3">
        <v>1455</v>
      </c>
      <c r="T3268" s="3" t="s">
        <v>6389</v>
      </c>
    </row>
    <row r="3269" spans="1:20" x14ac:dyDescent="0.35">
      <c r="A3269" s="2" t="s">
        <v>20</v>
      </c>
      <c r="B3269" s="3" t="s">
        <v>21</v>
      </c>
      <c r="C3269" s="3" t="s">
        <v>13</v>
      </c>
      <c r="D3269" s="3" t="s">
        <v>14</v>
      </c>
      <c r="E3269" s="3" t="s">
        <v>3</v>
      </c>
      <c r="G3269" s="3" t="s">
        <v>15</v>
      </c>
      <c r="H3269" s="3">
        <v>1756014</v>
      </c>
      <c r="I3269" s="3">
        <v>1757468</v>
      </c>
      <c r="J3269" s="3" t="s">
        <v>28</v>
      </c>
      <c r="K3269" s="3" t="s">
        <v>6390</v>
      </c>
      <c r="L3269" s="3" t="s">
        <v>6390</v>
      </c>
      <c r="N3269" s="5" t="s">
        <v>6391</v>
      </c>
      <c r="Q3269" s="3" t="s">
        <v>6388</v>
      </c>
      <c r="R3269" s="3">
        <v>1455</v>
      </c>
      <c r="S3269" s="3">
        <v>484</v>
      </c>
    </row>
    <row r="3270" spans="1:20" x14ac:dyDescent="0.35">
      <c r="A3270" s="2" t="s">
        <v>11</v>
      </c>
      <c r="B3270" s="3" t="s">
        <v>12</v>
      </c>
      <c r="C3270" s="3" t="s">
        <v>13</v>
      </c>
      <c r="D3270" s="3" t="s">
        <v>14</v>
      </c>
      <c r="E3270" s="3" t="s">
        <v>3</v>
      </c>
      <c r="G3270" s="3" t="s">
        <v>15</v>
      </c>
      <c r="H3270" s="3">
        <v>1757681</v>
      </c>
      <c r="I3270" s="3">
        <v>1758493</v>
      </c>
      <c r="J3270" s="3" t="s">
        <v>28</v>
      </c>
      <c r="Q3270" s="3" t="s">
        <v>6392</v>
      </c>
      <c r="R3270" s="3">
        <v>813</v>
      </c>
      <c r="T3270" s="3" t="s">
        <v>6393</v>
      </c>
    </row>
    <row r="3271" spans="1:20" x14ac:dyDescent="0.35">
      <c r="A3271" s="2" t="s">
        <v>20</v>
      </c>
      <c r="B3271" s="3" t="s">
        <v>21</v>
      </c>
      <c r="C3271" s="3" t="s">
        <v>13</v>
      </c>
      <c r="D3271" s="3" t="s">
        <v>14</v>
      </c>
      <c r="E3271" s="3" t="s">
        <v>3</v>
      </c>
      <c r="G3271" s="3" t="s">
        <v>15</v>
      </c>
      <c r="H3271" s="3">
        <v>1757681</v>
      </c>
      <c r="I3271" s="3">
        <v>1758493</v>
      </c>
      <c r="J3271" s="3" t="s">
        <v>28</v>
      </c>
      <c r="K3271" s="3" t="s">
        <v>6394</v>
      </c>
      <c r="L3271" s="3" t="s">
        <v>6394</v>
      </c>
      <c r="N3271" s="5" t="s">
        <v>5153</v>
      </c>
      <c r="Q3271" s="3" t="s">
        <v>6392</v>
      </c>
      <c r="R3271" s="3">
        <v>813</v>
      </c>
      <c r="S3271" s="3">
        <v>270</v>
      </c>
    </row>
    <row r="3272" spans="1:20" x14ac:dyDescent="0.35">
      <c r="A3272" s="2" t="s">
        <v>11</v>
      </c>
      <c r="B3272" s="3" t="s">
        <v>12</v>
      </c>
      <c r="C3272" s="3" t="s">
        <v>13</v>
      </c>
      <c r="D3272" s="3" t="s">
        <v>14</v>
      </c>
      <c r="E3272" s="3" t="s">
        <v>3</v>
      </c>
      <c r="G3272" s="3" t="s">
        <v>15</v>
      </c>
      <c r="H3272" s="3">
        <v>1758601</v>
      </c>
      <c r="I3272" s="3">
        <v>1759287</v>
      </c>
      <c r="J3272" s="3" t="s">
        <v>28</v>
      </c>
      <c r="Q3272" s="3" t="s">
        <v>6395</v>
      </c>
      <c r="R3272" s="3">
        <v>687</v>
      </c>
      <c r="T3272" s="3" t="s">
        <v>6396</v>
      </c>
    </row>
    <row r="3273" spans="1:20" x14ac:dyDescent="0.35">
      <c r="A3273" s="2" t="s">
        <v>20</v>
      </c>
      <c r="B3273" s="3" t="s">
        <v>21</v>
      </c>
      <c r="C3273" s="3" t="s">
        <v>13</v>
      </c>
      <c r="D3273" s="3" t="s">
        <v>14</v>
      </c>
      <c r="E3273" s="3" t="s">
        <v>3</v>
      </c>
      <c r="G3273" s="3" t="s">
        <v>15</v>
      </c>
      <c r="H3273" s="3">
        <v>1758601</v>
      </c>
      <c r="I3273" s="3">
        <v>1759287</v>
      </c>
      <c r="J3273" s="3" t="s">
        <v>28</v>
      </c>
      <c r="K3273" s="3" t="s">
        <v>6397</v>
      </c>
      <c r="L3273" s="3" t="s">
        <v>6397</v>
      </c>
      <c r="N3273" s="5" t="s">
        <v>6398</v>
      </c>
      <c r="Q3273" s="3" t="s">
        <v>6395</v>
      </c>
      <c r="R3273" s="3">
        <v>687</v>
      </c>
      <c r="S3273" s="3">
        <v>228</v>
      </c>
    </row>
    <row r="3274" spans="1:20" x14ac:dyDescent="0.35">
      <c r="A3274" s="2" t="s">
        <v>11</v>
      </c>
      <c r="B3274" s="3" t="s">
        <v>12</v>
      </c>
      <c r="C3274" s="3" t="s">
        <v>13</v>
      </c>
      <c r="D3274" s="3" t="s">
        <v>14</v>
      </c>
      <c r="E3274" s="3" t="s">
        <v>3</v>
      </c>
      <c r="G3274" s="3" t="s">
        <v>15</v>
      </c>
      <c r="H3274" s="3">
        <v>1759385</v>
      </c>
      <c r="I3274" s="3">
        <v>1759969</v>
      </c>
      <c r="J3274" s="3" t="s">
        <v>28</v>
      </c>
      <c r="Q3274" s="3" t="s">
        <v>6399</v>
      </c>
      <c r="R3274" s="3">
        <v>585</v>
      </c>
      <c r="T3274" s="3" t="s">
        <v>6400</v>
      </c>
    </row>
    <row r="3275" spans="1:20" x14ac:dyDescent="0.35">
      <c r="A3275" s="2" t="s">
        <v>20</v>
      </c>
      <c r="B3275" s="3" t="s">
        <v>21</v>
      </c>
      <c r="C3275" s="3" t="s">
        <v>13</v>
      </c>
      <c r="D3275" s="3" t="s">
        <v>14</v>
      </c>
      <c r="E3275" s="3" t="s">
        <v>3</v>
      </c>
      <c r="G3275" s="3" t="s">
        <v>15</v>
      </c>
      <c r="H3275" s="3">
        <v>1759385</v>
      </c>
      <c r="I3275" s="3">
        <v>1759969</v>
      </c>
      <c r="J3275" s="3" t="s">
        <v>28</v>
      </c>
      <c r="K3275" s="3" t="s">
        <v>6401</v>
      </c>
      <c r="L3275" s="3" t="s">
        <v>6401</v>
      </c>
      <c r="N3275" s="5" t="s">
        <v>6402</v>
      </c>
      <c r="Q3275" s="3" t="s">
        <v>6399</v>
      </c>
      <c r="R3275" s="3">
        <v>585</v>
      </c>
      <c r="S3275" s="3">
        <v>194</v>
      </c>
    </row>
    <row r="3276" spans="1:20" x14ac:dyDescent="0.35">
      <c r="A3276" s="2" t="s">
        <v>11</v>
      </c>
      <c r="B3276" s="3" t="s">
        <v>12</v>
      </c>
      <c r="C3276" s="3" t="s">
        <v>13</v>
      </c>
      <c r="D3276" s="3" t="s">
        <v>14</v>
      </c>
      <c r="E3276" s="3" t="s">
        <v>3</v>
      </c>
      <c r="G3276" s="3" t="s">
        <v>15</v>
      </c>
      <c r="H3276" s="3">
        <v>1760027</v>
      </c>
      <c r="I3276" s="3">
        <v>1760668</v>
      </c>
      <c r="J3276" s="3" t="s">
        <v>16</v>
      </c>
      <c r="Q3276" s="3" t="s">
        <v>6403</v>
      </c>
      <c r="R3276" s="3">
        <v>642</v>
      </c>
      <c r="T3276" s="3" t="s">
        <v>6404</v>
      </c>
    </row>
    <row r="3277" spans="1:20" x14ac:dyDescent="0.35">
      <c r="A3277" s="2" t="s">
        <v>20</v>
      </c>
      <c r="B3277" s="3" t="s">
        <v>21</v>
      </c>
      <c r="C3277" s="3" t="s">
        <v>13</v>
      </c>
      <c r="D3277" s="3" t="s">
        <v>14</v>
      </c>
      <c r="E3277" s="3" t="s">
        <v>3</v>
      </c>
      <c r="G3277" s="3" t="s">
        <v>15</v>
      </c>
      <c r="H3277" s="3">
        <v>1760027</v>
      </c>
      <c r="I3277" s="3">
        <v>1760668</v>
      </c>
      <c r="J3277" s="3" t="s">
        <v>16</v>
      </c>
      <c r="K3277" s="3" t="s">
        <v>6405</v>
      </c>
      <c r="L3277" s="3" t="s">
        <v>6405</v>
      </c>
      <c r="N3277" s="5" t="s">
        <v>6406</v>
      </c>
      <c r="Q3277" s="3" t="s">
        <v>6403</v>
      </c>
      <c r="R3277" s="3">
        <v>642</v>
      </c>
      <c r="S3277" s="3">
        <v>213</v>
      </c>
    </row>
    <row r="3278" spans="1:20" x14ac:dyDescent="0.35">
      <c r="A3278" s="2" t="s">
        <v>11</v>
      </c>
      <c r="B3278" s="3" t="s">
        <v>1281</v>
      </c>
      <c r="C3278" s="3" t="s">
        <v>13</v>
      </c>
      <c r="D3278" s="3" t="s">
        <v>14</v>
      </c>
      <c r="E3278" s="3" t="s">
        <v>3</v>
      </c>
      <c r="G3278" s="3" t="s">
        <v>15</v>
      </c>
      <c r="H3278" s="3">
        <v>1761351</v>
      </c>
      <c r="I3278" s="3">
        <v>1762901</v>
      </c>
      <c r="J3278" s="3" t="s">
        <v>28</v>
      </c>
      <c r="Q3278" s="3" t="s">
        <v>6407</v>
      </c>
      <c r="R3278" s="3">
        <v>1551</v>
      </c>
      <c r="T3278" s="3" t="s">
        <v>6408</v>
      </c>
    </row>
    <row r="3279" spans="1:20" x14ac:dyDescent="0.35">
      <c r="A3279" s="2" t="s">
        <v>1281</v>
      </c>
      <c r="C3279" s="3" t="s">
        <v>13</v>
      </c>
      <c r="D3279" s="3" t="s">
        <v>14</v>
      </c>
      <c r="E3279" s="3" t="s">
        <v>3</v>
      </c>
      <c r="G3279" s="3" t="s">
        <v>15</v>
      </c>
      <c r="H3279" s="3">
        <v>1761351</v>
      </c>
      <c r="I3279" s="3">
        <v>1762901</v>
      </c>
      <c r="J3279" s="3" t="s">
        <v>28</v>
      </c>
      <c r="N3279" s="5" t="s">
        <v>1284</v>
      </c>
      <c r="Q3279" s="3" t="s">
        <v>6407</v>
      </c>
      <c r="R3279" s="3">
        <v>1551</v>
      </c>
    </row>
    <row r="3280" spans="1:20" x14ac:dyDescent="0.35">
      <c r="A3280" s="2" t="s">
        <v>11</v>
      </c>
      <c r="B3280" s="3" t="s">
        <v>469</v>
      </c>
      <c r="C3280" s="3" t="s">
        <v>13</v>
      </c>
      <c r="D3280" s="3" t="s">
        <v>14</v>
      </c>
      <c r="E3280" s="3" t="s">
        <v>3</v>
      </c>
      <c r="G3280" s="3" t="s">
        <v>15</v>
      </c>
      <c r="H3280" s="3">
        <v>1762988</v>
      </c>
      <c r="I3280" s="3">
        <v>1763063</v>
      </c>
      <c r="J3280" s="3" t="s">
        <v>28</v>
      </c>
      <c r="Q3280" s="3" t="s">
        <v>6409</v>
      </c>
      <c r="R3280" s="3">
        <v>76</v>
      </c>
      <c r="T3280" s="3" t="s">
        <v>6410</v>
      </c>
    </row>
    <row r="3281" spans="1:20" x14ac:dyDescent="0.35">
      <c r="A3281" s="2" t="s">
        <v>469</v>
      </c>
      <c r="C3281" s="3" t="s">
        <v>13</v>
      </c>
      <c r="D3281" s="3" t="s">
        <v>14</v>
      </c>
      <c r="E3281" s="3" t="s">
        <v>3</v>
      </c>
      <c r="G3281" s="3" t="s">
        <v>15</v>
      </c>
      <c r="H3281" s="3">
        <v>1762988</v>
      </c>
      <c r="I3281" s="3">
        <v>1763063</v>
      </c>
      <c r="J3281" s="3" t="s">
        <v>28</v>
      </c>
      <c r="N3281" s="5" t="s">
        <v>3823</v>
      </c>
      <c r="Q3281" s="3" t="s">
        <v>6409</v>
      </c>
      <c r="R3281" s="3">
        <v>76</v>
      </c>
      <c r="T3281" s="3" t="s">
        <v>3824</v>
      </c>
    </row>
    <row r="3282" spans="1:20" x14ac:dyDescent="0.35">
      <c r="A3282" s="2" t="s">
        <v>11</v>
      </c>
      <c r="B3282" s="3" t="s">
        <v>1281</v>
      </c>
      <c r="C3282" s="3" t="s">
        <v>13</v>
      </c>
      <c r="D3282" s="3" t="s">
        <v>14</v>
      </c>
      <c r="E3282" s="3" t="s">
        <v>3</v>
      </c>
      <c r="G3282" s="3" t="s">
        <v>15</v>
      </c>
      <c r="H3282" s="3">
        <v>1763282</v>
      </c>
      <c r="I3282" s="3">
        <v>1766200</v>
      </c>
      <c r="J3282" s="3" t="s">
        <v>28</v>
      </c>
      <c r="Q3282" s="3" t="s">
        <v>6411</v>
      </c>
      <c r="R3282" s="3">
        <v>2919</v>
      </c>
      <c r="T3282" s="3" t="s">
        <v>6412</v>
      </c>
    </row>
    <row r="3283" spans="1:20" x14ac:dyDescent="0.35">
      <c r="A3283" s="2" t="s">
        <v>1281</v>
      </c>
      <c r="C3283" s="3" t="s">
        <v>13</v>
      </c>
      <c r="D3283" s="3" t="s">
        <v>14</v>
      </c>
      <c r="E3283" s="3" t="s">
        <v>3</v>
      </c>
      <c r="G3283" s="3" t="s">
        <v>15</v>
      </c>
      <c r="H3283" s="3">
        <v>1763282</v>
      </c>
      <c r="I3283" s="3">
        <v>1766200</v>
      </c>
      <c r="J3283" s="3" t="s">
        <v>28</v>
      </c>
      <c r="N3283" s="5" t="s">
        <v>1295</v>
      </c>
      <c r="Q3283" s="3" t="s">
        <v>6411</v>
      </c>
      <c r="R3283" s="3">
        <v>2919</v>
      </c>
    </row>
    <row r="3284" spans="1:20" x14ac:dyDescent="0.35">
      <c r="A3284" s="2" t="s">
        <v>11</v>
      </c>
      <c r="B3284" s="3" t="s">
        <v>1281</v>
      </c>
      <c r="C3284" s="3" t="s">
        <v>13</v>
      </c>
      <c r="D3284" s="3" t="s">
        <v>14</v>
      </c>
      <c r="E3284" s="3" t="s">
        <v>3</v>
      </c>
      <c r="G3284" s="3" t="s">
        <v>15</v>
      </c>
      <c r="H3284" s="3">
        <v>1766351</v>
      </c>
      <c r="I3284" s="3">
        <v>1766466</v>
      </c>
      <c r="J3284" s="3" t="s">
        <v>28</v>
      </c>
      <c r="O3284" s="2" t="s">
        <v>1296</v>
      </c>
      <c r="Q3284" s="3" t="s">
        <v>6413</v>
      </c>
      <c r="R3284" s="3">
        <v>116</v>
      </c>
      <c r="T3284" s="3" t="s">
        <v>6414</v>
      </c>
    </row>
    <row r="3285" spans="1:20" x14ac:dyDescent="0.35">
      <c r="A3285" s="2" t="s">
        <v>1281</v>
      </c>
      <c r="C3285" s="3" t="s">
        <v>13</v>
      </c>
      <c r="D3285" s="3" t="s">
        <v>14</v>
      </c>
      <c r="E3285" s="3" t="s">
        <v>3</v>
      </c>
      <c r="G3285" s="3" t="s">
        <v>15</v>
      </c>
      <c r="H3285" s="3">
        <v>1766351</v>
      </c>
      <c r="I3285" s="3">
        <v>1766466</v>
      </c>
      <c r="J3285" s="3" t="s">
        <v>28</v>
      </c>
      <c r="N3285" s="5" t="s">
        <v>1299</v>
      </c>
      <c r="O3285" s="2" t="s">
        <v>1296</v>
      </c>
      <c r="Q3285" s="3" t="s">
        <v>6413</v>
      </c>
      <c r="R3285" s="3">
        <v>116</v>
      </c>
    </row>
    <row r="3286" spans="1:20" x14ac:dyDescent="0.35">
      <c r="A3286" s="2" t="s">
        <v>11</v>
      </c>
      <c r="B3286" s="3" t="s">
        <v>12</v>
      </c>
      <c r="C3286" s="3" t="s">
        <v>13</v>
      </c>
      <c r="D3286" s="3" t="s">
        <v>14</v>
      </c>
      <c r="E3286" s="3" t="s">
        <v>3</v>
      </c>
      <c r="G3286" s="3" t="s">
        <v>15</v>
      </c>
      <c r="H3286" s="3">
        <v>1767075</v>
      </c>
      <c r="I3286" s="3">
        <v>1767587</v>
      </c>
      <c r="J3286" s="3" t="s">
        <v>28</v>
      </c>
      <c r="O3286" s="2" t="s">
        <v>6415</v>
      </c>
      <c r="Q3286" s="3" t="s">
        <v>6416</v>
      </c>
      <c r="R3286" s="3">
        <v>513</v>
      </c>
      <c r="T3286" s="3" t="s">
        <v>6417</v>
      </c>
    </row>
    <row r="3287" spans="1:20" x14ac:dyDescent="0.35">
      <c r="A3287" s="2" t="s">
        <v>20</v>
      </c>
      <c r="B3287" s="3" t="s">
        <v>21</v>
      </c>
      <c r="C3287" s="3" t="s">
        <v>13</v>
      </c>
      <c r="D3287" s="3" t="s">
        <v>14</v>
      </c>
      <c r="E3287" s="3" t="s">
        <v>3</v>
      </c>
      <c r="G3287" s="3" t="s">
        <v>15</v>
      </c>
      <c r="H3287" s="3">
        <v>1767075</v>
      </c>
      <c r="I3287" s="3">
        <v>1767587</v>
      </c>
      <c r="J3287" s="3" t="s">
        <v>28</v>
      </c>
      <c r="K3287" s="3" t="s">
        <v>6418</v>
      </c>
      <c r="L3287" s="3" t="s">
        <v>6418</v>
      </c>
      <c r="N3287" s="5" t="s">
        <v>6419</v>
      </c>
      <c r="O3287" s="2" t="s">
        <v>6415</v>
      </c>
      <c r="Q3287" s="3" t="s">
        <v>6416</v>
      </c>
      <c r="R3287" s="3">
        <v>513</v>
      </c>
      <c r="S3287" s="3">
        <v>170</v>
      </c>
    </row>
    <row r="3288" spans="1:20" x14ac:dyDescent="0.35">
      <c r="A3288" s="2" t="s">
        <v>11</v>
      </c>
      <c r="B3288" s="3" t="s">
        <v>12</v>
      </c>
      <c r="C3288" s="3" t="s">
        <v>13</v>
      </c>
      <c r="D3288" s="3" t="s">
        <v>14</v>
      </c>
      <c r="E3288" s="3" t="s">
        <v>3</v>
      </c>
      <c r="G3288" s="3" t="s">
        <v>15</v>
      </c>
      <c r="H3288" s="3">
        <v>1767650</v>
      </c>
      <c r="I3288" s="3">
        <v>1768603</v>
      </c>
      <c r="J3288" s="3" t="s">
        <v>28</v>
      </c>
      <c r="Q3288" s="3" t="s">
        <v>6420</v>
      </c>
      <c r="R3288" s="3">
        <v>954</v>
      </c>
      <c r="T3288" s="3" t="s">
        <v>6421</v>
      </c>
    </row>
    <row r="3289" spans="1:20" x14ac:dyDescent="0.35">
      <c r="A3289" s="2" t="s">
        <v>20</v>
      </c>
      <c r="B3289" s="3" t="s">
        <v>21</v>
      </c>
      <c r="C3289" s="3" t="s">
        <v>13</v>
      </c>
      <c r="D3289" s="3" t="s">
        <v>14</v>
      </c>
      <c r="E3289" s="3" t="s">
        <v>3</v>
      </c>
      <c r="G3289" s="3" t="s">
        <v>15</v>
      </c>
      <c r="H3289" s="3">
        <v>1767650</v>
      </c>
      <c r="I3289" s="3">
        <v>1768603</v>
      </c>
      <c r="J3289" s="3" t="s">
        <v>28</v>
      </c>
      <c r="K3289" s="3" t="s">
        <v>6422</v>
      </c>
      <c r="L3289" s="3" t="s">
        <v>6422</v>
      </c>
      <c r="N3289" s="5" t="s">
        <v>6423</v>
      </c>
      <c r="Q3289" s="3" t="s">
        <v>6420</v>
      </c>
      <c r="R3289" s="3">
        <v>954</v>
      </c>
      <c r="S3289" s="3">
        <v>317</v>
      </c>
    </row>
    <row r="3290" spans="1:20" x14ac:dyDescent="0.35">
      <c r="A3290" s="2" t="s">
        <v>11</v>
      </c>
      <c r="B3290" s="3" t="s">
        <v>12</v>
      </c>
      <c r="C3290" s="3" t="s">
        <v>13</v>
      </c>
      <c r="D3290" s="3" t="s">
        <v>14</v>
      </c>
      <c r="E3290" s="3" t="s">
        <v>3</v>
      </c>
      <c r="G3290" s="3" t="s">
        <v>15</v>
      </c>
      <c r="H3290" s="3">
        <v>1768603</v>
      </c>
      <c r="I3290" s="3">
        <v>1769943</v>
      </c>
      <c r="J3290" s="3" t="s">
        <v>28</v>
      </c>
      <c r="Q3290" s="3" t="s">
        <v>6424</v>
      </c>
      <c r="R3290" s="3">
        <v>1341</v>
      </c>
      <c r="T3290" s="3" t="s">
        <v>6425</v>
      </c>
    </row>
    <row r="3291" spans="1:20" x14ac:dyDescent="0.35">
      <c r="A3291" s="2" t="s">
        <v>20</v>
      </c>
      <c r="B3291" s="3" t="s">
        <v>21</v>
      </c>
      <c r="C3291" s="3" t="s">
        <v>13</v>
      </c>
      <c r="D3291" s="3" t="s">
        <v>14</v>
      </c>
      <c r="E3291" s="3" t="s">
        <v>3</v>
      </c>
      <c r="G3291" s="3" t="s">
        <v>15</v>
      </c>
      <c r="H3291" s="3">
        <v>1768603</v>
      </c>
      <c r="I3291" s="3">
        <v>1769943</v>
      </c>
      <c r="J3291" s="3" t="s">
        <v>28</v>
      </c>
      <c r="K3291" s="3" t="s">
        <v>6426</v>
      </c>
      <c r="L3291" s="3" t="s">
        <v>6426</v>
      </c>
      <c r="N3291" s="5" t="s">
        <v>6427</v>
      </c>
      <c r="Q3291" s="3" t="s">
        <v>6424</v>
      </c>
      <c r="R3291" s="3">
        <v>1341</v>
      </c>
      <c r="S3291" s="3">
        <v>446</v>
      </c>
    </row>
    <row r="3292" spans="1:20" x14ac:dyDescent="0.35">
      <c r="A3292" s="2" t="s">
        <v>11</v>
      </c>
      <c r="B3292" s="3" t="s">
        <v>12</v>
      </c>
      <c r="C3292" s="3" t="s">
        <v>13</v>
      </c>
      <c r="D3292" s="3" t="s">
        <v>14</v>
      </c>
      <c r="E3292" s="3" t="s">
        <v>3</v>
      </c>
      <c r="G3292" s="3" t="s">
        <v>15</v>
      </c>
      <c r="H3292" s="3">
        <v>1769940</v>
      </c>
      <c r="I3292" s="3">
        <v>1770764</v>
      </c>
      <c r="J3292" s="3" t="s">
        <v>28</v>
      </c>
      <c r="Q3292" s="3" t="s">
        <v>6428</v>
      </c>
      <c r="R3292" s="3">
        <v>825</v>
      </c>
      <c r="T3292" s="3" t="s">
        <v>6429</v>
      </c>
    </row>
    <row r="3293" spans="1:20" x14ac:dyDescent="0.35">
      <c r="A3293" s="2" t="s">
        <v>20</v>
      </c>
      <c r="B3293" s="3" t="s">
        <v>21</v>
      </c>
      <c r="C3293" s="3" t="s">
        <v>13</v>
      </c>
      <c r="D3293" s="3" t="s">
        <v>14</v>
      </c>
      <c r="E3293" s="3" t="s">
        <v>3</v>
      </c>
      <c r="G3293" s="3" t="s">
        <v>15</v>
      </c>
      <c r="H3293" s="3">
        <v>1769940</v>
      </c>
      <c r="I3293" s="3">
        <v>1770764</v>
      </c>
      <c r="J3293" s="3" t="s">
        <v>28</v>
      </c>
      <c r="K3293" s="3" t="s">
        <v>6430</v>
      </c>
      <c r="L3293" s="3" t="s">
        <v>6430</v>
      </c>
      <c r="N3293" s="5" t="s">
        <v>1786</v>
      </c>
      <c r="Q3293" s="3" t="s">
        <v>6428</v>
      </c>
      <c r="R3293" s="3">
        <v>825</v>
      </c>
      <c r="S3293" s="3">
        <v>274</v>
      </c>
    </row>
    <row r="3294" spans="1:20" x14ac:dyDescent="0.35">
      <c r="A3294" s="2" t="s">
        <v>11</v>
      </c>
      <c r="B3294" s="3" t="s">
        <v>12</v>
      </c>
      <c r="C3294" s="3" t="s">
        <v>13</v>
      </c>
      <c r="D3294" s="3" t="s">
        <v>14</v>
      </c>
      <c r="E3294" s="3" t="s">
        <v>3</v>
      </c>
      <c r="G3294" s="3" t="s">
        <v>15</v>
      </c>
      <c r="H3294" s="3">
        <v>1770764</v>
      </c>
      <c r="I3294" s="3">
        <v>1772140</v>
      </c>
      <c r="J3294" s="3" t="s">
        <v>28</v>
      </c>
      <c r="Q3294" s="3" t="s">
        <v>6431</v>
      </c>
      <c r="R3294" s="3">
        <v>1377</v>
      </c>
      <c r="T3294" s="3" t="s">
        <v>6432</v>
      </c>
    </row>
    <row r="3295" spans="1:20" x14ac:dyDescent="0.35">
      <c r="A3295" s="2" t="s">
        <v>20</v>
      </c>
      <c r="B3295" s="3" t="s">
        <v>21</v>
      </c>
      <c r="C3295" s="3" t="s">
        <v>13</v>
      </c>
      <c r="D3295" s="3" t="s">
        <v>14</v>
      </c>
      <c r="E3295" s="3" t="s">
        <v>3</v>
      </c>
      <c r="G3295" s="3" t="s">
        <v>15</v>
      </c>
      <c r="H3295" s="3">
        <v>1770764</v>
      </c>
      <c r="I3295" s="3">
        <v>1772140</v>
      </c>
      <c r="J3295" s="3" t="s">
        <v>28</v>
      </c>
      <c r="K3295" s="3" t="s">
        <v>6433</v>
      </c>
      <c r="L3295" s="3" t="s">
        <v>6433</v>
      </c>
      <c r="N3295" s="5" t="s">
        <v>6434</v>
      </c>
      <c r="Q3295" s="3" t="s">
        <v>6431</v>
      </c>
      <c r="R3295" s="3">
        <v>1377</v>
      </c>
      <c r="S3295" s="3">
        <v>458</v>
      </c>
    </row>
    <row r="3296" spans="1:20" x14ac:dyDescent="0.35">
      <c r="A3296" s="2" t="s">
        <v>11</v>
      </c>
      <c r="B3296" s="3" t="s">
        <v>12</v>
      </c>
      <c r="C3296" s="3" t="s">
        <v>13</v>
      </c>
      <c r="D3296" s="3" t="s">
        <v>14</v>
      </c>
      <c r="E3296" s="3" t="s">
        <v>3</v>
      </c>
      <c r="G3296" s="3" t="s">
        <v>15</v>
      </c>
      <c r="H3296" s="3">
        <v>1772223</v>
      </c>
      <c r="I3296" s="3">
        <v>1772624</v>
      </c>
      <c r="J3296" s="3" t="s">
        <v>28</v>
      </c>
      <c r="Q3296" s="3" t="s">
        <v>6435</v>
      </c>
      <c r="R3296" s="3">
        <v>402</v>
      </c>
      <c r="T3296" s="3" t="s">
        <v>6436</v>
      </c>
    </row>
    <row r="3297" spans="1:20" x14ac:dyDescent="0.35">
      <c r="A3297" s="2" t="s">
        <v>20</v>
      </c>
      <c r="B3297" s="3" t="s">
        <v>21</v>
      </c>
      <c r="C3297" s="3" t="s">
        <v>13</v>
      </c>
      <c r="D3297" s="3" t="s">
        <v>14</v>
      </c>
      <c r="E3297" s="3" t="s">
        <v>3</v>
      </c>
      <c r="G3297" s="3" t="s">
        <v>15</v>
      </c>
      <c r="H3297" s="3">
        <v>1772223</v>
      </c>
      <c r="I3297" s="3">
        <v>1772624</v>
      </c>
      <c r="J3297" s="3" t="s">
        <v>28</v>
      </c>
      <c r="K3297" s="3" t="s">
        <v>6437</v>
      </c>
      <c r="L3297" s="3" t="s">
        <v>6437</v>
      </c>
      <c r="N3297" s="5" t="s">
        <v>6438</v>
      </c>
      <c r="Q3297" s="3" t="s">
        <v>6435</v>
      </c>
      <c r="R3297" s="3">
        <v>402</v>
      </c>
      <c r="S3297" s="3">
        <v>133</v>
      </c>
    </row>
    <row r="3298" spans="1:20" x14ac:dyDescent="0.35">
      <c r="A3298" s="2" t="s">
        <v>11</v>
      </c>
      <c r="B3298" s="3" t="s">
        <v>12</v>
      </c>
      <c r="C3298" s="3" t="s">
        <v>13</v>
      </c>
      <c r="D3298" s="3" t="s">
        <v>14</v>
      </c>
      <c r="E3298" s="3" t="s">
        <v>3</v>
      </c>
      <c r="G3298" s="3" t="s">
        <v>15</v>
      </c>
      <c r="H3298" s="3">
        <v>1772759</v>
      </c>
      <c r="I3298" s="3">
        <v>1773184</v>
      </c>
      <c r="J3298" s="3" t="s">
        <v>28</v>
      </c>
      <c r="Q3298" s="3" t="s">
        <v>6439</v>
      </c>
      <c r="R3298" s="3">
        <v>426</v>
      </c>
      <c r="T3298" s="3" t="s">
        <v>6440</v>
      </c>
    </row>
    <row r="3299" spans="1:20" x14ac:dyDescent="0.35">
      <c r="A3299" s="2" t="s">
        <v>20</v>
      </c>
      <c r="B3299" s="3" t="s">
        <v>21</v>
      </c>
      <c r="C3299" s="3" t="s">
        <v>13</v>
      </c>
      <c r="D3299" s="3" t="s">
        <v>14</v>
      </c>
      <c r="E3299" s="3" t="s">
        <v>3</v>
      </c>
      <c r="G3299" s="3" t="s">
        <v>15</v>
      </c>
      <c r="H3299" s="3">
        <v>1772759</v>
      </c>
      <c r="I3299" s="3">
        <v>1773184</v>
      </c>
      <c r="J3299" s="3" t="s">
        <v>28</v>
      </c>
      <c r="K3299" s="3" t="s">
        <v>6441</v>
      </c>
      <c r="L3299" s="3" t="s">
        <v>6441</v>
      </c>
      <c r="N3299" s="5" t="s">
        <v>6442</v>
      </c>
      <c r="Q3299" s="3" t="s">
        <v>6439</v>
      </c>
      <c r="R3299" s="3">
        <v>426</v>
      </c>
      <c r="S3299" s="3">
        <v>141</v>
      </c>
    </row>
    <row r="3300" spans="1:20" x14ac:dyDescent="0.35">
      <c r="A3300" s="2" t="s">
        <v>11</v>
      </c>
      <c r="B3300" s="3" t="s">
        <v>12</v>
      </c>
      <c r="C3300" s="3" t="s">
        <v>13</v>
      </c>
      <c r="D3300" s="3" t="s">
        <v>14</v>
      </c>
      <c r="E3300" s="3" t="s">
        <v>3</v>
      </c>
      <c r="G3300" s="3" t="s">
        <v>15</v>
      </c>
      <c r="H3300" s="3">
        <v>1773304</v>
      </c>
      <c r="I3300" s="3">
        <v>1774017</v>
      </c>
      <c r="J3300" s="3" t="s">
        <v>28</v>
      </c>
      <c r="Q3300" s="3" t="s">
        <v>6443</v>
      </c>
      <c r="R3300" s="3">
        <v>714</v>
      </c>
      <c r="T3300" s="3" t="s">
        <v>6444</v>
      </c>
    </row>
    <row r="3301" spans="1:20" x14ac:dyDescent="0.35">
      <c r="A3301" s="2" t="s">
        <v>20</v>
      </c>
      <c r="B3301" s="3" t="s">
        <v>21</v>
      </c>
      <c r="C3301" s="3" t="s">
        <v>13</v>
      </c>
      <c r="D3301" s="3" t="s">
        <v>14</v>
      </c>
      <c r="E3301" s="3" t="s">
        <v>3</v>
      </c>
      <c r="G3301" s="3" t="s">
        <v>15</v>
      </c>
      <c r="H3301" s="3">
        <v>1773304</v>
      </c>
      <c r="I3301" s="3">
        <v>1774017</v>
      </c>
      <c r="J3301" s="3" t="s">
        <v>28</v>
      </c>
      <c r="K3301" s="3" t="s">
        <v>6445</v>
      </c>
      <c r="L3301" s="3" t="s">
        <v>6445</v>
      </c>
      <c r="N3301" s="5" t="s">
        <v>6446</v>
      </c>
      <c r="Q3301" s="3" t="s">
        <v>6443</v>
      </c>
      <c r="R3301" s="3">
        <v>714</v>
      </c>
      <c r="S3301" s="3">
        <v>237</v>
      </c>
    </row>
    <row r="3302" spans="1:20" x14ac:dyDescent="0.35">
      <c r="A3302" s="2" t="s">
        <v>11</v>
      </c>
      <c r="B3302" s="3" t="s">
        <v>12</v>
      </c>
      <c r="C3302" s="3" t="s">
        <v>13</v>
      </c>
      <c r="D3302" s="3" t="s">
        <v>14</v>
      </c>
      <c r="E3302" s="3" t="s">
        <v>3</v>
      </c>
      <c r="G3302" s="3" t="s">
        <v>15</v>
      </c>
      <c r="H3302" s="3">
        <v>1774081</v>
      </c>
      <c r="I3302" s="3">
        <v>1774680</v>
      </c>
      <c r="J3302" s="3" t="s">
        <v>28</v>
      </c>
      <c r="Q3302" s="3" t="s">
        <v>6447</v>
      </c>
      <c r="R3302" s="3">
        <v>600</v>
      </c>
      <c r="T3302" s="3" t="s">
        <v>6448</v>
      </c>
    </row>
    <row r="3303" spans="1:20" x14ac:dyDescent="0.35">
      <c r="A3303" s="2" t="s">
        <v>20</v>
      </c>
      <c r="B3303" s="3" t="s">
        <v>21</v>
      </c>
      <c r="C3303" s="3" t="s">
        <v>13</v>
      </c>
      <c r="D3303" s="3" t="s">
        <v>14</v>
      </c>
      <c r="E3303" s="3" t="s">
        <v>3</v>
      </c>
      <c r="G3303" s="3" t="s">
        <v>15</v>
      </c>
      <c r="H3303" s="3">
        <v>1774081</v>
      </c>
      <c r="I3303" s="3">
        <v>1774680</v>
      </c>
      <c r="J3303" s="3" t="s">
        <v>28</v>
      </c>
      <c r="K3303" s="3" t="s">
        <v>6449</v>
      </c>
      <c r="L3303" s="3" t="s">
        <v>6449</v>
      </c>
      <c r="N3303" s="5" t="s">
        <v>5565</v>
      </c>
      <c r="Q3303" s="3" t="s">
        <v>6447</v>
      </c>
      <c r="R3303" s="3">
        <v>600</v>
      </c>
      <c r="S3303" s="3">
        <v>199</v>
      </c>
    </row>
    <row r="3304" spans="1:20" x14ac:dyDescent="0.35">
      <c r="A3304" s="2" t="s">
        <v>11</v>
      </c>
      <c r="B3304" s="3" t="s">
        <v>12</v>
      </c>
      <c r="C3304" s="3" t="s">
        <v>13</v>
      </c>
      <c r="D3304" s="3" t="s">
        <v>14</v>
      </c>
      <c r="E3304" s="3" t="s">
        <v>3</v>
      </c>
      <c r="G3304" s="3" t="s">
        <v>15</v>
      </c>
      <c r="H3304" s="3">
        <v>1774734</v>
      </c>
      <c r="I3304" s="3">
        <v>1774946</v>
      </c>
      <c r="J3304" s="3" t="s">
        <v>16</v>
      </c>
      <c r="Q3304" s="3" t="s">
        <v>6450</v>
      </c>
      <c r="R3304" s="3">
        <v>213</v>
      </c>
      <c r="T3304" s="3" t="s">
        <v>6451</v>
      </c>
    </row>
    <row r="3305" spans="1:20" x14ac:dyDescent="0.35">
      <c r="A3305" s="2" t="s">
        <v>20</v>
      </c>
      <c r="B3305" s="3" t="s">
        <v>21</v>
      </c>
      <c r="C3305" s="3" t="s">
        <v>13</v>
      </c>
      <c r="D3305" s="3" t="s">
        <v>14</v>
      </c>
      <c r="E3305" s="3" t="s">
        <v>3</v>
      </c>
      <c r="G3305" s="3" t="s">
        <v>15</v>
      </c>
      <c r="H3305" s="3">
        <v>1774734</v>
      </c>
      <c r="I3305" s="3">
        <v>1774946</v>
      </c>
      <c r="J3305" s="3" t="s">
        <v>16</v>
      </c>
      <c r="K3305" s="3" t="s">
        <v>6452</v>
      </c>
      <c r="L3305" s="3" t="s">
        <v>6452</v>
      </c>
      <c r="N3305" s="5" t="s">
        <v>6453</v>
      </c>
      <c r="Q3305" s="3" t="s">
        <v>6450</v>
      </c>
      <c r="R3305" s="3">
        <v>213</v>
      </c>
      <c r="S3305" s="3">
        <v>70</v>
      </c>
    </row>
    <row r="3306" spans="1:20" x14ac:dyDescent="0.35">
      <c r="A3306" s="2" t="s">
        <v>11</v>
      </c>
      <c r="B3306" s="3" t="s">
        <v>12</v>
      </c>
      <c r="C3306" s="3" t="s">
        <v>13</v>
      </c>
      <c r="D3306" s="3" t="s">
        <v>14</v>
      </c>
      <c r="E3306" s="3" t="s">
        <v>3</v>
      </c>
      <c r="G3306" s="3" t="s">
        <v>15</v>
      </c>
      <c r="H3306" s="3">
        <v>1775043</v>
      </c>
      <c r="I3306" s="3">
        <v>1775513</v>
      </c>
      <c r="J3306" s="3" t="s">
        <v>16</v>
      </c>
      <c r="Q3306" s="3" t="s">
        <v>6454</v>
      </c>
      <c r="R3306" s="3">
        <v>471</v>
      </c>
      <c r="T3306" s="3" t="s">
        <v>6455</v>
      </c>
    </row>
    <row r="3307" spans="1:20" x14ac:dyDescent="0.35">
      <c r="A3307" s="2" t="s">
        <v>20</v>
      </c>
      <c r="B3307" s="3" t="s">
        <v>21</v>
      </c>
      <c r="C3307" s="3" t="s">
        <v>13</v>
      </c>
      <c r="D3307" s="3" t="s">
        <v>14</v>
      </c>
      <c r="E3307" s="3" t="s">
        <v>3</v>
      </c>
      <c r="G3307" s="3" t="s">
        <v>15</v>
      </c>
      <c r="H3307" s="3">
        <v>1775043</v>
      </c>
      <c r="I3307" s="3">
        <v>1775513</v>
      </c>
      <c r="J3307" s="3" t="s">
        <v>16</v>
      </c>
      <c r="K3307" s="3" t="s">
        <v>6456</v>
      </c>
      <c r="L3307" s="3" t="s">
        <v>6456</v>
      </c>
      <c r="N3307" s="5" t="s">
        <v>4253</v>
      </c>
      <c r="Q3307" s="3" t="s">
        <v>6454</v>
      </c>
      <c r="R3307" s="3">
        <v>471</v>
      </c>
      <c r="S3307" s="3">
        <v>156</v>
      </c>
    </row>
    <row r="3308" spans="1:20" x14ac:dyDescent="0.35">
      <c r="A3308" s="2" t="s">
        <v>11</v>
      </c>
      <c r="B3308" s="3" t="s">
        <v>12</v>
      </c>
      <c r="C3308" s="3" t="s">
        <v>13</v>
      </c>
      <c r="D3308" s="3" t="s">
        <v>14</v>
      </c>
      <c r="E3308" s="3" t="s">
        <v>3</v>
      </c>
      <c r="G3308" s="3" t="s">
        <v>15</v>
      </c>
      <c r="H3308" s="3">
        <v>1775628</v>
      </c>
      <c r="I3308" s="3">
        <v>1779527</v>
      </c>
      <c r="J3308" s="3" t="s">
        <v>16</v>
      </c>
      <c r="Q3308" s="3" t="s">
        <v>6457</v>
      </c>
      <c r="R3308" s="3">
        <v>3900</v>
      </c>
      <c r="T3308" s="3" t="s">
        <v>6458</v>
      </c>
    </row>
    <row r="3309" spans="1:20" x14ac:dyDescent="0.35">
      <c r="A3309" s="2" t="s">
        <v>20</v>
      </c>
      <c r="B3309" s="3" t="s">
        <v>21</v>
      </c>
      <c r="C3309" s="3" t="s">
        <v>13</v>
      </c>
      <c r="D3309" s="3" t="s">
        <v>14</v>
      </c>
      <c r="E3309" s="3" t="s">
        <v>3</v>
      </c>
      <c r="G3309" s="3" t="s">
        <v>15</v>
      </c>
      <c r="H3309" s="3">
        <v>1775628</v>
      </c>
      <c r="I3309" s="3">
        <v>1779527</v>
      </c>
      <c r="J3309" s="3" t="s">
        <v>16</v>
      </c>
      <c r="K3309" s="3" t="s">
        <v>6459</v>
      </c>
      <c r="L3309" s="3" t="s">
        <v>6459</v>
      </c>
      <c r="N3309" s="5" t="s">
        <v>31</v>
      </c>
      <c r="Q3309" s="3" t="s">
        <v>6457</v>
      </c>
      <c r="R3309" s="3">
        <v>3900</v>
      </c>
      <c r="S3309" s="3">
        <v>1299</v>
      </c>
    </row>
    <row r="3310" spans="1:20" x14ac:dyDescent="0.35">
      <c r="A3310" s="2" t="s">
        <v>11</v>
      </c>
      <c r="B3310" s="3" t="s">
        <v>12</v>
      </c>
      <c r="C3310" s="3" t="s">
        <v>13</v>
      </c>
      <c r="D3310" s="3" t="s">
        <v>14</v>
      </c>
      <c r="E3310" s="3" t="s">
        <v>3</v>
      </c>
      <c r="G3310" s="3" t="s">
        <v>15</v>
      </c>
      <c r="H3310" s="3">
        <v>1779706</v>
      </c>
      <c r="I3310" s="3">
        <v>1781046</v>
      </c>
      <c r="J3310" s="3" t="s">
        <v>16</v>
      </c>
      <c r="Q3310" s="3" t="s">
        <v>6460</v>
      </c>
      <c r="R3310" s="3">
        <v>1341</v>
      </c>
      <c r="T3310" s="3" t="s">
        <v>6461</v>
      </c>
    </row>
    <row r="3311" spans="1:20" x14ac:dyDescent="0.35">
      <c r="A3311" s="2" t="s">
        <v>20</v>
      </c>
      <c r="B3311" s="3" t="s">
        <v>21</v>
      </c>
      <c r="C3311" s="3" t="s">
        <v>13</v>
      </c>
      <c r="D3311" s="3" t="s">
        <v>14</v>
      </c>
      <c r="E3311" s="3" t="s">
        <v>3</v>
      </c>
      <c r="G3311" s="3" t="s">
        <v>15</v>
      </c>
      <c r="H3311" s="3">
        <v>1779706</v>
      </c>
      <c r="I3311" s="3">
        <v>1781046</v>
      </c>
      <c r="J3311" s="3" t="s">
        <v>16</v>
      </c>
      <c r="K3311" s="3" t="s">
        <v>6462</v>
      </c>
      <c r="L3311" s="3" t="s">
        <v>6462</v>
      </c>
      <c r="N3311" s="5" t="s">
        <v>6463</v>
      </c>
      <c r="Q3311" s="3" t="s">
        <v>6460</v>
      </c>
      <c r="R3311" s="3">
        <v>1341</v>
      </c>
      <c r="S3311" s="3">
        <v>446</v>
      </c>
    </row>
    <row r="3312" spans="1:20" x14ac:dyDescent="0.35">
      <c r="A3312" s="2" t="s">
        <v>11</v>
      </c>
      <c r="B3312" s="3" t="s">
        <v>12</v>
      </c>
      <c r="C3312" s="3" t="s">
        <v>13</v>
      </c>
      <c r="D3312" s="3" t="s">
        <v>14</v>
      </c>
      <c r="E3312" s="3" t="s">
        <v>3</v>
      </c>
      <c r="G3312" s="3" t="s">
        <v>15</v>
      </c>
      <c r="H3312" s="3">
        <v>1781242</v>
      </c>
      <c r="I3312" s="3">
        <v>1782000</v>
      </c>
      <c r="J3312" s="3" t="s">
        <v>16</v>
      </c>
      <c r="Q3312" s="3" t="s">
        <v>6464</v>
      </c>
      <c r="R3312" s="3">
        <v>759</v>
      </c>
      <c r="T3312" s="3" t="s">
        <v>6465</v>
      </c>
    </row>
    <row r="3313" spans="1:20" x14ac:dyDescent="0.35">
      <c r="A3313" s="2" t="s">
        <v>20</v>
      </c>
      <c r="B3313" s="3" t="s">
        <v>21</v>
      </c>
      <c r="C3313" s="3" t="s">
        <v>13</v>
      </c>
      <c r="D3313" s="3" t="s">
        <v>14</v>
      </c>
      <c r="E3313" s="3" t="s">
        <v>3</v>
      </c>
      <c r="G3313" s="3" t="s">
        <v>15</v>
      </c>
      <c r="H3313" s="3">
        <v>1781242</v>
      </c>
      <c r="I3313" s="3">
        <v>1782000</v>
      </c>
      <c r="J3313" s="3" t="s">
        <v>16</v>
      </c>
      <c r="K3313" s="3" t="s">
        <v>6466</v>
      </c>
      <c r="L3313" s="3" t="s">
        <v>6466</v>
      </c>
      <c r="N3313" s="5" t="s">
        <v>6467</v>
      </c>
      <c r="Q3313" s="3" t="s">
        <v>6464</v>
      </c>
      <c r="R3313" s="3">
        <v>759</v>
      </c>
      <c r="S3313" s="3">
        <v>252</v>
      </c>
    </row>
    <row r="3314" spans="1:20" x14ac:dyDescent="0.35">
      <c r="A3314" s="2" t="s">
        <v>11</v>
      </c>
      <c r="B3314" s="3" t="s">
        <v>12</v>
      </c>
      <c r="C3314" s="3" t="s">
        <v>13</v>
      </c>
      <c r="D3314" s="3" t="s">
        <v>14</v>
      </c>
      <c r="E3314" s="3" t="s">
        <v>3</v>
      </c>
      <c r="G3314" s="3" t="s">
        <v>15</v>
      </c>
      <c r="H3314" s="3">
        <v>1782023</v>
      </c>
      <c r="I3314" s="3">
        <v>1782475</v>
      </c>
      <c r="J3314" s="3" t="s">
        <v>16</v>
      </c>
      <c r="Q3314" s="3" t="s">
        <v>6468</v>
      </c>
      <c r="R3314" s="3">
        <v>453</v>
      </c>
      <c r="T3314" s="3" t="s">
        <v>6469</v>
      </c>
    </row>
    <row r="3315" spans="1:20" x14ac:dyDescent="0.35">
      <c r="A3315" s="2" t="s">
        <v>20</v>
      </c>
      <c r="B3315" s="3" t="s">
        <v>21</v>
      </c>
      <c r="C3315" s="3" t="s">
        <v>13</v>
      </c>
      <c r="D3315" s="3" t="s">
        <v>14</v>
      </c>
      <c r="E3315" s="3" t="s">
        <v>3</v>
      </c>
      <c r="G3315" s="3" t="s">
        <v>15</v>
      </c>
      <c r="H3315" s="3">
        <v>1782023</v>
      </c>
      <c r="I3315" s="3">
        <v>1782475</v>
      </c>
      <c r="J3315" s="3" t="s">
        <v>16</v>
      </c>
      <c r="K3315" s="3" t="s">
        <v>6470</v>
      </c>
      <c r="L3315" s="3" t="s">
        <v>6470</v>
      </c>
      <c r="N3315" s="5" t="s">
        <v>6471</v>
      </c>
      <c r="Q3315" s="3" t="s">
        <v>6468</v>
      </c>
      <c r="R3315" s="3">
        <v>453</v>
      </c>
      <c r="S3315" s="3">
        <v>150</v>
      </c>
    </row>
    <row r="3316" spans="1:20" x14ac:dyDescent="0.35">
      <c r="A3316" s="2" t="s">
        <v>11</v>
      </c>
      <c r="B3316" s="3" t="s">
        <v>12</v>
      </c>
      <c r="C3316" s="3" t="s">
        <v>13</v>
      </c>
      <c r="D3316" s="3" t="s">
        <v>14</v>
      </c>
      <c r="E3316" s="3" t="s">
        <v>3</v>
      </c>
      <c r="G3316" s="3" t="s">
        <v>15</v>
      </c>
      <c r="H3316" s="3">
        <v>1782633</v>
      </c>
      <c r="I3316" s="3">
        <v>1783625</v>
      </c>
      <c r="J3316" s="3" t="s">
        <v>28</v>
      </c>
      <c r="Q3316" s="3" t="s">
        <v>6472</v>
      </c>
      <c r="R3316" s="3">
        <v>993</v>
      </c>
      <c r="T3316" s="3" t="s">
        <v>6473</v>
      </c>
    </row>
    <row r="3317" spans="1:20" x14ac:dyDescent="0.35">
      <c r="A3317" s="2" t="s">
        <v>20</v>
      </c>
      <c r="B3317" s="3" t="s">
        <v>21</v>
      </c>
      <c r="C3317" s="3" t="s">
        <v>13</v>
      </c>
      <c r="D3317" s="3" t="s">
        <v>14</v>
      </c>
      <c r="E3317" s="3" t="s">
        <v>3</v>
      </c>
      <c r="G3317" s="3" t="s">
        <v>15</v>
      </c>
      <c r="H3317" s="3">
        <v>1782633</v>
      </c>
      <c r="I3317" s="3">
        <v>1783625</v>
      </c>
      <c r="J3317" s="3" t="s">
        <v>28</v>
      </c>
      <c r="K3317" s="3" t="s">
        <v>6474</v>
      </c>
      <c r="L3317" s="3" t="s">
        <v>6474</v>
      </c>
      <c r="N3317" s="5" t="s">
        <v>6475</v>
      </c>
      <c r="Q3317" s="3" t="s">
        <v>6472</v>
      </c>
      <c r="R3317" s="3">
        <v>993</v>
      </c>
      <c r="S3317" s="3">
        <v>330</v>
      </c>
    </row>
    <row r="3318" spans="1:20" x14ac:dyDescent="0.35">
      <c r="A3318" s="2" t="s">
        <v>11</v>
      </c>
      <c r="B3318" s="3" t="s">
        <v>12</v>
      </c>
      <c r="C3318" s="3" t="s">
        <v>13</v>
      </c>
      <c r="D3318" s="3" t="s">
        <v>14</v>
      </c>
      <c r="E3318" s="3" t="s">
        <v>3</v>
      </c>
      <c r="G3318" s="3" t="s">
        <v>15</v>
      </c>
      <c r="H3318" s="3">
        <v>1783808</v>
      </c>
      <c r="I3318" s="3">
        <v>1785238</v>
      </c>
      <c r="J3318" s="3" t="s">
        <v>16</v>
      </c>
      <c r="Q3318" s="3" t="s">
        <v>6476</v>
      </c>
      <c r="R3318" s="3">
        <v>1431</v>
      </c>
      <c r="T3318" s="3" t="s">
        <v>6477</v>
      </c>
    </row>
    <row r="3319" spans="1:20" x14ac:dyDescent="0.35">
      <c r="A3319" s="2" t="s">
        <v>20</v>
      </c>
      <c r="B3319" s="3" t="s">
        <v>21</v>
      </c>
      <c r="C3319" s="3" t="s">
        <v>13</v>
      </c>
      <c r="D3319" s="3" t="s">
        <v>14</v>
      </c>
      <c r="E3319" s="3" t="s">
        <v>3</v>
      </c>
      <c r="G3319" s="3" t="s">
        <v>15</v>
      </c>
      <c r="H3319" s="3">
        <v>1783808</v>
      </c>
      <c r="I3319" s="3">
        <v>1785238</v>
      </c>
      <c r="J3319" s="3" t="s">
        <v>16</v>
      </c>
      <c r="K3319" s="3" t="s">
        <v>6478</v>
      </c>
      <c r="L3319" s="3" t="s">
        <v>6478</v>
      </c>
      <c r="N3319" s="5" t="s">
        <v>6479</v>
      </c>
      <c r="Q3319" s="3" t="s">
        <v>6476</v>
      </c>
      <c r="R3319" s="3">
        <v>1431</v>
      </c>
      <c r="S3319" s="3">
        <v>476</v>
      </c>
    </row>
    <row r="3320" spans="1:20" x14ac:dyDescent="0.35">
      <c r="A3320" s="2" t="s">
        <v>11</v>
      </c>
      <c r="B3320" s="3" t="s">
        <v>12</v>
      </c>
      <c r="C3320" s="3" t="s">
        <v>13</v>
      </c>
      <c r="D3320" s="3" t="s">
        <v>14</v>
      </c>
      <c r="E3320" s="3" t="s">
        <v>3</v>
      </c>
      <c r="G3320" s="3" t="s">
        <v>15</v>
      </c>
      <c r="H3320" s="3">
        <v>1785250</v>
      </c>
      <c r="I3320" s="3">
        <v>1786155</v>
      </c>
      <c r="J3320" s="3" t="s">
        <v>16</v>
      </c>
      <c r="O3320" s="2" t="s">
        <v>6480</v>
      </c>
      <c r="Q3320" s="3" t="s">
        <v>6481</v>
      </c>
      <c r="R3320" s="3">
        <v>906</v>
      </c>
      <c r="T3320" s="3" t="s">
        <v>6482</v>
      </c>
    </row>
    <row r="3321" spans="1:20" x14ac:dyDescent="0.35">
      <c r="A3321" s="2" t="s">
        <v>20</v>
      </c>
      <c r="B3321" s="3" t="s">
        <v>21</v>
      </c>
      <c r="C3321" s="3" t="s">
        <v>13</v>
      </c>
      <c r="D3321" s="3" t="s">
        <v>14</v>
      </c>
      <c r="E3321" s="3" t="s">
        <v>3</v>
      </c>
      <c r="G3321" s="3" t="s">
        <v>15</v>
      </c>
      <c r="H3321" s="3">
        <v>1785250</v>
      </c>
      <c r="I3321" s="3">
        <v>1786155</v>
      </c>
      <c r="J3321" s="3" t="s">
        <v>16</v>
      </c>
      <c r="K3321" s="3" t="s">
        <v>6483</v>
      </c>
      <c r="L3321" s="3" t="s">
        <v>6483</v>
      </c>
      <c r="N3321" s="5" t="s">
        <v>6484</v>
      </c>
      <c r="O3321" s="2" t="s">
        <v>6480</v>
      </c>
      <c r="Q3321" s="3" t="s">
        <v>6481</v>
      </c>
      <c r="R3321" s="3">
        <v>906</v>
      </c>
      <c r="S3321" s="3">
        <v>301</v>
      </c>
    </row>
    <row r="3322" spans="1:20" x14ac:dyDescent="0.35">
      <c r="A3322" s="2" t="s">
        <v>11</v>
      </c>
      <c r="B3322" s="3" t="s">
        <v>12</v>
      </c>
      <c r="C3322" s="3" t="s">
        <v>13</v>
      </c>
      <c r="D3322" s="3" t="s">
        <v>14</v>
      </c>
      <c r="E3322" s="3" t="s">
        <v>3</v>
      </c>
      <c r="G3322" s="3" t="s">
        <v>15</v>
      </c>
      <c r="H3322" s="3">
        <v>1786275</v>
      </c>
      <c r="I3322" s="3">
        <v>1787135</v>
      </c>
      <c r="J3322" s="3" t="s">
        <v>28</v>
      </c>
      <c r="Q3322" s="3" t="s">
        <v>6485</v>
      </c>
      <c r="R3322" s="3">
        <v>861</v>
      </c>
      <c r="T3322" s="3" t="s">
        <v>6486</v>
      </c>
    </row>
    <row r="3323" spans="1:20" x14ac:dyDescent="0.35">
      <c r="A3323" s="2" t="s">
        <v>20</v>
      </c>
      <c r="B3323" s="3" t="s">
        <v>21</v>
      </c>
      <c r="C3323" s="3" t="s">
        <v>13</v>
      </c>
      <c r="D3323" s="3" t="s">
        <v>14</v>
      </c>
      <c r="E3323" s="3" t="s">
        <v>3</v>
      </c>
      <c r="G3323" s="3" t="s">
        <v>15</v>
      </c>
      <c r="H3323" s="3">
        <v>1786275</v>
      </c>
      <c r="I3323" s="3">
        <v>1787135</v>
      </c>
      <c r="J3323" s="3" t="s">
        <v>28</v>
      </c>
      <c r="K3323" s="3" t="s">
        <v>6487</v>
      </c>
      <c r="L3323" s="3" t="s">
        <v>6487</v>
      </c>
      <c r="N3323" s="5" t="s">
        <v>6488</v>
      </c>
      <c r="Q3323" s="3" t="s">
        <v>6485</v>
      </c>
      <c r="R3323" s="3">
        <v>861</v>
      </c>
      <c r="S3323" s="3">
        <v>286</v>
      </c>
    </row>
    <row r="3324" spans="1:20" x14ac:dyDescent="0.35">
      <c r="A3324" s="2" t="s">
        <v>11</v>
      </c>
      <c r="B3324" s="3" t="s">
        <v>12</v>
      </c>
      <c r="C3324" s="3" t="s">
        <v>13</v>
      </c>
      <c r="D3324" s="3" t="s">
        <v>14</v>
      </c>
      <c r="E3324" s="3" t="s">
        <v>3</v>
      </c>
      <c r="G3324" s="3" t="s">
        <v>15</v>
      </c>
      <c r="H3324" s="3">
        <v>1787318</v>
      </c>
      <c r="I3324" s="3">
        <v>1788337</v>
      </c>
      <c r="J3324" s="3" t="s">
        <v>28</v>
      </c>
      <c r="Q3324" s="3" t="s">
        <v>6489</v>
      </c>
      <c r="R3324" s="3">
        <v>1020</v>
      </c>
      <c r="T3324" s="3" t="s">
        <v>6490</v>
      </c>
    </row>
    <row r="3325" spans="1:20" x14ac:dyDescent="0.35">
      <c r="A3325" s="2" t="s">
        <v>20</v>
      </c>
      <c r="B3325" s="3" t="s">
        <v>21</v>
      </c>
      <c r="C3325" s="3" t="s">
        <v>13</v>
      </c>
      <c r="D3325" s="3" t="s">
        <v>14</v>
      </c>
      <c r="E3325" s="3" t="s">
        <v>3</v>
      </c>
      <c r="G3325" s="3" t="s">
        <v>15</v>
      </c>
      <c r="H3325" s="3">
        <v>1787318</v>
      </c>
      <c r="I3325" s="3">
        <v>1788337</v>
      </c>
      <c r="J3325" s="3" t="s">
        <v>28</v>
      </c>
      <c r="K3325" s="3" t="s">
        <v>6491</v>
      </c>
      <c r="L3325" s="3" t="s">
        <v>6491</v>
      </c>
      <c r="N3325" s="5" t="s">
        <v>2043</v>
      </c>
      <c r="Q3325" s="3" t="s">
        <v>6489</v>
      </c>
      <c r="R3325" s="3">
        <v>1020</v>
      </c>
      <c r="S3325" s="3">
        <v>339</v>
      </c>
    </row>
    <row r="3326" spans="1:20" x14ac:dyDescent="0.35">
      <c r="A3326" s="2" t="s">
        <v>11</v>
      </c>
      <c r="B3326" s="3" t="s">
        <v>12</v>
      </c>
      <c r="C3326" s="3" t="s">
        <v>13</v>
      </c>
      <c r="D3326" s="3" t="s">
        <v>14</v>
      </c>
      <c r="E3326" s="3" t="s">
        <v>3</v>
      </c>
      <c r="G3326" s="3" t="s">
        <v>15</v>
      </c>
      <c r="H3326" s="3">
        <v>1788347</v>
      </c>
      <c r="I3326" s="3">
        <v>1788826</v>
      </c>
      <c r="J3326" s="3" t="s">
        <v>28</v>
      </c>
      <c r="Q3326" s="3" t="s">
        <v>6492</v>
      </c>
      <c r="R3326" s="3">
        <v>480</v>
      </c>
      <c r="T3326" s="3" t="s">
        <v>6493</v>
      </c>
    </row>
    <row r="3327" spans="1:20" x14ac:dyDescent="0.35">
      <c r="A3327" s="2" t="s">
        <v>20</v>
      </c>
      <c r="B3327" s="3" t="s">
        <v>21</v>
      </c>
      <c r="C3327" s="3" t="s">
        <v>13</v>
      </c>
      <c r="D3327" s="3" t="s">
        <v>14</v>
      </c>
      <c r="E3327" s="3" t="s">
        <v>3</v>
      </c>
      <c r="G3327" s="3" t="s">
        <v>15</v>
      </c>
      <c r="H3327" s="3">
        <v>1788347</v>
      </c>
      <c r="I3327" s="3">
        <v>1788826</v>
      </c>
      <c r="J3327" s="3" t="s">
        <v>28</v>
      </c>
      <c r="K3327" s="3" t="s">
        <v>6494</v>
      </c>
      <c r="L3327" s="3" t="s">
        <v>6494</v>
      </c>
      <c r="N3327" s="5" t="s">
        <v>6495</v>
      </c>
      <c r="Q3327" s="3" t="s">
        <v>6492</v>
      </c>
      <c r="R3327" s="3">
        <v>480</v>
      </c>
      <c r="S3327" s="3">
        <v>159</v>
      </c>
    </row>
    <row r="3328" spans="1:20" x14ac:dyDescent="0.35">
      <c r="A3328" s="2" t="s">
        <v>11</v>
      </c>
      <c r="B3328" s="3" t="s">
        <v>12</v>
      </c>
      <c r="C3328" s="3" t="s">
        <v>13</v>
      </c>
      <c r="D3328" s="3" t="s">
        <v>14</v>
      </c>
      <c r="E3328" s="3" t="s">
        <v>3</v>
      </c>
      <c r="G3328" s="3" t="s">
        <v>15</v>
      </c>
      <c r="H3328" s="3">
        <v>1788816</v>
      </c>
      <c r="I3328" s="3">
        <v>1790798</v>
      </c>
      <c r="J3328" s="3" t="s">
        <v>28</v>
      </c>
      <c r="Q3328" s="3" t="s">
        <v>6496</v>
      </c>
      <c r="R3328" s="3">
        <v>1983</v>
      </c>
      <c r="T3328" s="3" t="s">
        <v>6497</v>
      </c>
    </row>
    <row r="3329" spans="1:20" x14ac:dyDescent="0.35">
      <c r="A3329" s="2" t="s">
        <v>20</v>
      </c>
      <c r="B3329" s="3" t="s">
        <v>21</v>
      </c>
      <c r="C3329" s="3" t="s">
        <v>13</v>
      </c>
      <c r="D3329" s="3" t="s">
        <v>14</v>
      </c>
      <c r="E3329" s="3" t="s">
        <v>3</v>
      </c>
      <c r="G3329" s="3" t="s">
        <v>15</v>
      </c>
      <c r="H3329" s="3">
        <v>1788816</v>
      </c>
      <c r="I3329" s="3">
        <v>1790798</v>
      </c>
      <c r="J3329" s="3" t="s">
        <v>28</v>
      </c>
      <c r="K3329" s="3" t="s">
        <v>6498</v>
      </c>
      <c r="L3329" s="3" t="s">
        <v>6498</v>
      </c>
      <c r="N3329" s="5" t="s">
        <v>5191</v>
      </c>
      <c r="Q3329" s="3" t="s">
        <v>6496</v>
      </c>
      <c r="R3329" s="3">
        <v>1983</v>
      </c>
      <c r="S3329" s="3">
        <v>660</v>
      </c>
    </row>
    <row r="3330" spans="1:20" x14ac:dyDescent="0.35">
      <c r="A3330" s="2" t="s">
        <v>11</v>
      </c>
      <c r="B3330" s="3" t="s">
        <v>12</v>
      </c>
      <c r="C3330" s="3" t="s">
        <v>13</v>
      </c>
      <c r="D3330" s="3" t="s">
        <v>14</v>
      </c>
      <c r="E3330" s="3" t="s">
        <v>3</v>
      </c>
      <c r="G3330" s="3" t="s">
        <v>15</v>
      </c>
      <c r="H3330" s="3">
        <v>1790900</v>
      </c>
      <c r="I3330" s="3">
        <v>1791517</v>
      </c>
      <c r="J3330" s="3" t="s">
        <v>16</v>
      </c>
      <c r="Q3330" s="3" t="s">
        <v>6499</v>
      </c>
      <c r="R3330" s="3">
        <v>618</v>
      </c>
      <c r="T3330" s="3" t="s">
        <v>6500</v>
      </c>
    </row>
    <row r="3331" spans="1:20" x14ac:dyDescent="0.35">
      <c r="A3331" s="2" t="s">
        <v>20</v>
      </c>
      <c r="B3331" s="3" t="s">
        <v>21</v>
      </c>
      <c r="C3331" s="3" t="s">
        <v>13</v>
      </c>
      <c r="D3331" s="3" t="s">
        <v>14</v>
      </c>
      <c r="E3331" s="3" t="s">
        <v>3</v>
      </c>
      <c r="G3331" s="3" t="s">
        <v>15</v>
      </c>
      <c r="H3331" s="3">
        <v>1790900</v>
      </c>
      <c r="I3331" s="3">
        <v>1791517</v>
      </c>
      <c r="J3331" s="3" t="s">
        <v>16</v>
      </c>
      <c r="K3331" s="3" t="s">
        <v>6501</v>
      </c>
      <c r="L3331" s="3" t="s">
        <v>6501</v>
      </c>
      <c r="N3331" s="5" t="s">
        <v>205</v>
      </c>
      <c r="Q3331" s="3" t="s">
        <v>6499</v>
      </c>
      <c r="R3331" s="3">
        <v>618</v>
      </c>
      <c r="S3331" s="3">
        <v>205</v>
      </c>
    </row>
    <row r="3332" spans="1:20" x14ac:dyDescent="0.35">
      <c r="A3332" s="2" t="s">
        <v>11</v>
      </c>
      <c r="B3332" s="3" t="s">
        <v>12</v>
      </c>
      <c r="C3332" s="3" t="s">
        <v>13</v>
      </c>
      <c r="D3332" s="3" t="s">
        <v>14</v>
      </c>
      <c r="E3332" s="3" t="s">
        <v>3</v>
      </c>
      <c r="G3332" s="3" t="s">
        <v>15</v>
      </c>
      <c r="H3332" s="3">
        <v>1791589</v>
      </c>
      <c r="I3332" s="3">
        <v>1793511</v>
      </c>
      <c r="J3332" s="3" t="s">
        <v>28</v>
      </c>
      <c r="Q3332" s="3" t="s">
        <v>6502</v>
      </c>
      <c r="R3332" s="3">
        <v>1923</v>
      </c>
      <c r="T3332" s="3" t="s">
        <v>6503</v>
      </c>
    </row>
    <row r="3333" spans="1:20" x14ac:dyDescent="0.35">
      <c r="A3333" s="2" t="s">
        <v>20</v>
      </c>
      <c r="B3333" s="3" t="s">
        <v>21</v>
      </c>
      <c r="C3333" s="3" t="s">
        <v>13</v>
      </c>
      <c r="D3333" s="3" t="s">
        <v>14</v>
      </c>
      <c r="E3333" s="3" t="s">
        <v>3</v>
      </c>
      <c r="G3333" s="3" t="s">
        <v>15</v>
      </c>
      <c r="H3333" s="3">
        <v>1791589</v>
      </c>
      <c r="I3333" s="3">
        <v>1793511</v>
      </c>
      <c r="J3333" s="3" t="s">
        <v>28</v>
      </c>
      <c r="K3333" s="3" t="s">
        <v>6504</v>
      </c>
      <c r="L3333" s="3" t="s">
        <v>6504</v>
      </c>
      <c r="N3333" s="5" t="s">
        <v>226</v>
      </c>
      <c r="Q3333" s="3" t="s">
        <v>6502</v>
      </c>
      <c r="R3333" s="3">
        <v>1923</v>
      </c>
      <c r="S3333" s="3">
        <v>640</v>
      </c>
    </row>
    <row r="3334" spans="1:20" x14ac:dyDescent="0.35">
      <c r="A3334" s="2" t="s">
        <v>11</v>
      </c>
      <c r="B3334" s="3" t="s">
        <v>12</v>
      </c>
      <c r="C3334" s="3" t="s">
        <v>13</v>
      </c>
      <c r="D3334" s="3" t="s">
        <v>14</v>
      </c>
      <c r="E3334" s="3" t="s">
        <v>3</v>
      </c>
      <c r="G3334" s="3" t="s">
        <v>15</v>
      </c>
      <c r="H3334" s="3">
        <v>1793560</v>
      </c>
      <c r="I3334" s="3">
        <v>1794174</v>
      </c>
      <c r="J3334" s="3" t="s">
        <v>16</v>
      </c>
      <c r="Q3334" s="3" t="s">
        <v>6505</v>
      </c>
      <c r="R3334" s="3">
        <v>615</v>
      </c>
      <c r="T3334" s="3" t="s">
        <v>6506</v>
      </c>
    </row>
    <row r="3335" spans="1:20" x14ac:dyDescent="0.35">
      <c r="A3335" s="2" t="s">
        <v>20</v>
      </c>
      <c r="B3335" s="3" t="s">
        <v>21</v>
      </c>
      <c r="C3335" s="3" t="s">
        <v>13</v>
      </c>
      <c r="D3335" s="3" t="s">
        <v>14</v>
      </c>
      <c r="E3335" s="3" t="s">
        <v>3</v>
      </c>
      <c r="G3335" s="3" t="s">
        <v>15</v>
      </c>
      <c r="H3335" s="3">
        <v>1793560</v>
      </c>
      <c r="I3335" s="3">
        <v>1794174</v>
      </c>
      <c r="J3335" s="3" t="s">
        <v>16</v>
      </c>
      <c r="K3335" s="3" t="s">
        <v>6507</v>
      </c>
      <c r="L3335" s="3" t="s">
        <v>6507</v>
      </c>
      <c r="N3335" s="5" t="s">
        <v>31</v>
      </c>
      <c r="Q3335" s="3" t="s">
        <v>6505</v>
      </c>
      <c r="R3335" s="3">
        <v>615</v>
      </c>
      <c r="S3335" s="3">
        <v>204</v>
      </c>
    </row>
    <row r="3336" spans="1:20" x14ac:dyDescent="0.35">
      <c r="A3336" s="2" t="s">
        <v>11</v>
      </c>
      <c r="B3336" s="3" t="s">
        <v>12</v>
      </c>
      <c r="C3336" s="3" t="s">
        <v>13</v>
      </c>
      <c r="D3336" s="3" t="s">
        <v>14</v>
      </c>
      <c r="E3336" s="3" t="s">
        <v>3</v>
      </c>
      <c r="G3336" s="3" t="s">
        <v>15</v>
      </c>
      <c r="H3336" s="3">
        <v>1794303</v>
      </c>
      <c r="I3336" s="3">
        <v>1795148</v>
      </c>
      <c r="J3336" s="3" t="s">
        <v>16</v>
      </c>
      <c r="O3336" s="2" t="s">
        <v>6508</v>
      </c>
      <c r="Q3336" s="3" t="s">
        <v>6509</v>
      </c>
      <c r="R3336" s="3">
        <v>846</v>
      </c>
      <c r="T3336" s="3" t="s">
        <v>6510</v>
      </c>
    </row>
    <row r="3337" spans="1:20" x14ac:dyDescent="0.35">
      <c r="A3337" s="2" t="s">
        <v>20</v>
      </c>
      <c r="B3337" s="3" t="s">
        <v>21</v>
      </c>
      <c r="C3337" s="3" t="s">
        <v>13</v>
      </c>
      <c r="D3337" s="3" t="s">
        <v>14</v>
      </c>
      <c r="E3337" s="3" t="s">
        <v>3</v>
      </c>
      <c r="G3337" s="3" t="s">
        <v>15</v>
      </c>
      <c r="H3337" s="3">
        <v>1794303</v>
      </c>
      <c r="I3337" s="3">
        <v>1795148</v>
      </c>
      <c r="J3337" s="3" t="s">
        <v>16</v>
      </c>
      <c r="K3337" s="3" t="s">
        <v>6511</v>
      </c>
      <c r="L3337" s="3" t="s">
        <v>6511</v>
      </c>
      <c r="N3337" s="5" t="s">
        <v>6512</v>
      </c>
      <c r="O3337" s="2" t="s">
        <v>6508</v>
      </c>
      <c r="Q3337" s="3" t="s">
        <v>6509</v>
      </c>
      <c r="R3337" s="3">
        <v>846</v>
      </c>
      <c r="S3337" s="3">
        <v>281</v>
      </c>
    </row>
    <row r="3338" spans="1:20" x14ac:dyDescent="0.35">
      <c r="A3338" s="2" t="s">
        <v>11</v>
      </c>
      <c r="B3338" s="3" t="s">
        <v>12</v>
      </c>
      <c r="C3338" s="3" t="s">
        <v>13</v>
      </c>
      <c r="D3338" s="3" t="s">
        <v>14</v>
      </c>
      <c r="E3338" s="3" t="s">
        <v>3</v>
      </c>
      <c r="G3338" s="3" t="s">
        <v>15</v>
      </c>
      <c r="H3338" s="3">
        <v>1795379</v>
      </c>
      <c r="I3338" s="3">
        <v>1796761</v>
      </c>
      <c r="J3338" s="3" t="s">
        <v>16</v>
      </c>
      <c r="Q3338" s="3" t="s">
        <v>6513</v>
      </c>
      <c r="R3338" s="3">
        <v>1383</v>
      </c>
      <c r="T3338" s="3" t="s">
        <v>6514</v>
      </c>
    </row>
    <row r="3339" spans="1:20" x14ac:dyDescent="0.35">
      <c r="A3339" s="2" t="s">
        <v>20</v>
      </c>
      <c r="B3339" s="3" t="s">
        <v>21</v>
      </c>
      <c r="C3339" s="3" t="s">
        <v>13</v>
      </c>
      <c r="D3339" s="3" t="s">
        <v>14</v>
      </c>
      <c r="E3339" s="3" t="s">
        <v>3</v>
      </c>
      <c r="G3339" s="3" t="s">
        <v>15</v>
      </c>
      <c r="H3339" s="3">
        <v>1795379</v>
      </c>
      <c r="I3339" s="3">
        <v>1796761</v>
      </c>
      <c r="J3339" s="3" t="s">
        <v>16</v>
      </c>
      <c r="K3339" s="3" t="s">
        <v>6515</v>
      </c>
      <c r="L3339" s="3" t="s">
        <v>6515</v>
      </c>
      <c r="N3339" s="5" t="s">
        <v>6516</v>
      </c>
      <c r="Q3339" s="3" t="s">
        <v>6513</v>
      </c>
      <c r="R3339" s="3">
        <v>1383</v>
      </c>
      <c r="S3339" s="3">
        <v>460</v>
      </c>
    </row>
    <row r="3340" spans="1:20" x14ac:dyDescent="0.35">
      <c r="A3340" s="2" t="s">
        <v>11</v>
      </c>
      <c r="B3340" s="3" t="s">
        <v>12</v>
      </c>
      <c r="C3340" s="3" t="s">
        <v>13</v>
      </c>
      <c r="D3340" s="3" t="s">
        <v>14</v>
      </c>
      <c r="E3340" s="3" t="s">
        <v>3</v>
      </c>
      <c r="G3340" s="3" t="s">
        <v>15</v>
      </c>
      <c r="H3340" s="3">
        <v>1796968</v>
      </c>
      <c r="I3340" s="3">
        <v>1798512</v>
      </c>
      <c r="J3340" s="3" t="s">
        <v>16</v>
      </c>
      <c r="Q3340" s="3" t="s">
        <v>6517</v>
      </c>
      <c r="R3340" s="3">
        <v>1545</v>
      </c>
      <c r="T3340" s="3" t="s">
        <v>6518</v>
      </c>
    </row>
    <row r="3341" spans="1:20" x14ac:dyDescent="0.35">
      <c r="A3341" s="2" t="s">
        <v>20</v>
      </c>
      <c r="B3341" s="3" t="s">
        <v>21</v>
      </c>
      <c r="C3341" s="3" t="s">
        <v>13</v>
      </c>
      <c r="D3341" s="3" t="s">
        <v>14</v>
      </c>
      <c r="E3341" s="3" t="s">
        <v>3</v>
      </c>
      <c r="G3341" s="3" t="s">
        <v>15</v>
      </c>
      <c r="H3341" s="3">
        <v>1796968</v>
      </c>
      <c r="I3341" s="3">
        <v>1798512</v>
      </c>
      <c r="J3341" s="3" t="s">
        <v>16</v>
      </c>
      <c r="K3341" s="3" t="s">
        <v>6519</v>
      </c>
      <c r="L3341" s="3" t="s">
        <v>6519</v>
      </c>
      <c r="N3341" s="5" t="s">
        <v>6520</v>
      </c>
      <c r="Q3341" s="3" t="s">
        <v>6517</v>
      </c>
      <c r="R3341" s="3">
        <v>1545</v>
      </c>
      <c r="S3341" s="3">
        <v>514</v>
      </c>
    </row>
    <row r="3342" spans="1:20" x14ac:dyDescent="0.35">
      <c r="A3342" s="2" t="s">
        <v>11</v>
      </c>
      <c r="B3342" s="3" t="s">
        <v>12</v>
      </c>
      <c r="C3342" s="3" t="s">
        <v>13</v>
      </c>
      <c r="D3342" s="3" t="s">
        <v>14</v>
      </c>
      <c r="E3342" s="3" t="s">
        <v>3</v>
      </c>
      <c r="G3342" s="3" t="s">
        <v>15</v>
      </c>
      <c r="H3342" s="3">
        <v>1798701</v>
      </c>
      <c r="I3342" s="3">
        <v>1799660</v>
      </c>
      <c r="J3342" s="3" t="s">
        <v>16</v>
      </c>
      <c r="Q3342" s="3" t="s">
        <v>6521</v>
      </c>
      <c r="R3342" s="3">
        <v>960</v>
      </c>
      <c r="T3342" s="3" t="s">
        <v>6522</v>
      </c>
    </row>
    <row r="3343" spans="1:20" x14ac:dyDescent="0.35">
      <c r="A3343" s="2" t="s">
        <v>20</v>
      </c>
      <c r="B3343" s="3" t="s">
        <v>21</v>
      </c>
      <c r="C3343" s="3" t="s">
        <v>13</v>
      </c>
      <c r="D3343" s="3" t="s">
        <v>14</v>
      </c>
      <c r="E3343" s="3" t="s">
        <v>3</v>
      </c>
      <c r="G3343" s="3" t="s">
        <v>15</v>
      </c>
      <c r="H3343" s="3">
        <v>1798701</v>
      </c>
      <c r="I3343" s="3">
        <v>1799660</v>
      </c>
      <c r="J3343" s="3" t="s">
        <v>16</v>
      </c>
      <c r="K3343" s="3" t="s">
        <v>6523</v>
      </c>
      <c r="L3343" s="3" t="s">
        <v>6523</v>
      </c>
      <c r="N3343" s="5" t="s">
        <v>6524</v>
      </c>
      <c r="Q3343" s="3" t="s">
        <v>6521</v>
      </c>
      <c r="R3343" s="3">
        <v>960</v>
      </c>
      <c r="S3343" s="3">
        <v>319</v>
      </c>
    </row>
    <row r="3344" spans="1:20" x14ac:dyDescent="0.35">
      <c r="A3344" s="2" t="s">
        <v>11</v>
      </c>
      <c r="B3344" s="3" t="s">
        <v>12</v>
      </c>
      <c r="C3344" s="3" t="s">
        <v>13</v>
      </c>
      <c r="D3344" s="3" t="s">
        <v>14</v>
      </c>
      <c r="E3344" s="3" t="s">
        <v>3</v>
      </c>
      <c r="G3344" s="3" t="s">
        <v>15</v>
      </c>
      <c r="H3344" s="3">
        <v>1799657</v>
      </c>
      <c r="I3344" s="3">
        <v>1799968</v>
      </c>
      <c r="J3344" s="3" t="s">
        <v>16</v>
      </c>
      <c r="Q3344" s="3" t="s">
        <v>6525</v>
      </c>
      <c r="R3344" s="3">
        <v>312</v>
      </c>
      <c r="T3344" s="3" t="s">
        <v>6526</v>
      </c>
    </row>
    <row r="3345" spans="1:20" x14ac:dyDescent="0.35">
      <c r="A3345" s="2" t="s">
        <v>20</v>
      </c>
      <c r="B3345" s="3" t="s">
        <v>21</v>
      </c>
      <c r="C3345" s="3" t="s">
        <v>13</v>
      </c>
      <c r="D3345" s="3" t="s">
        <v>14</v>
      </c>
      <c r="E3345" s="3" t="s">
        <v>3</v>
      </c>
      <c r="G3345" s="3" t="s">
        <v>15</v>
      </c>
      <c r="H3345" s="3">
        <v>1799657</v>
      </c>
      <c r="I3345" s="3">
        <v>1799968</v>
      </c>
      <c r="J3345" s="3" t="s">
        <v>16</v>
      </c>
      <c r="K3345" s="3" t="s">
        <v>6527</v>
      </c>
      <c r="L3345" s="3" t="s">
        <v>6527</v>
      </c>
      <c r="N3345" s="5" t="s">
        <v>6528</v>
      </c>
      <c r="Q3345" s="3" t="s">
        <v>6525</v>
      </c>
      <c r="R3345" s="3">
        <v>312</v>
      </c>
      <c r="S3345" s="3">
        <v>103</v>
      </c>
    </row>
    <row r="3346" spans="1:20" x14ac:dyDescent="0.35">
      <c r="A3346" s="2" t="s">
        <v>11</v>
      </c>
      <c r="B3346" s="3" t="s">
        <v>12</v>
      </c>
      <c r="C3346" s="3" t="s">
        <v>13</v>
      </c>
      <c r="D3346" s="3" t="s">
        <v>14</v>
      </c>
      <c r="E3346" s="3" t="s">
        <v>3</v>
      </c>
      <c r="G3346" s="3" t="s">
        <v>15</v>
      </c>
      <c r="H3346" s="3">
        <v>1799981</v>
      </c>
      <c r="I3346" s="3">
        <v>1801006</v>
      </c>
      <c r="J3346" s="3" t="s">
        <v>16</v>
      </c>
      <c r="Q3346" s="3" t="s">
        <v>6529</v>
      </c>
      <c r="R3346" s="3">
        <v>1026</v>
      </c>
      <c r="T3346" s="3" t="s">
        <v>6530</v>
      </c>
    </row>
    <row r="3347" spans="1:20" x14ac:dyDescent="0.35">
      <c r="A3347" s="2" t="s">
        <v>20</v>
      </c>
      <c r="B3347" s="3" t="s">
        <v>21</v>
      </c>
      <c r="C3347" s="3" t="s">
        <v>13</v>
      </c>
      <c r="D3347" s="3" t="s">
        <v>14</v>
      </c>
      <c r="E3347" s="3" t="s">
        <v>3</v>
      </c>
      <c r="G3347" s="3" t="s">
        <v>15</v>
      </c>
      <c r="H3347" s="3">
        <v>1799981</v>
      </c>
      <c r="I3347" s="3">
        <v>1801006</v>
      </c>
      <c r="J3347" s="3" t="s">
        <v>16</v>
      </c>
      <c r="K3347" s="3" t="s">
        <v>6531</v>
      </c>
      <c r="L3347" s="3" t="s">
        <v>6531</v>
      </c>
      <c r="N3347" s="5" t="s">
        <v>6532</v>
      </c>
      <c r="Q3347" s="3" t="s">
        <v>6529</v>
      </c>
      <c r="R3347" s="3">
        <v>1026</v>
      </c>
      <c r="S3347" s="3">
        <v>341</v>
      </c>
    </row>
    <row r="3348" spans="1:20" x14ac:dyDescent="0.35">
      <c r="A3348" s="2" t="s">
        <v>11</v>
      </c>
      <c r="B3348" s="3" t="s">
        <v>12</v>
      </c>
      <c r="C3348" s="3" t="s">
        <v>13</v>
      </c>
      <c r="D3348" s="3" t="s">
        <v>14</v>
      </c>
      <c r="E3348" s="3" t="s">
        <v>3</v>
      </c>
      <c r="G3348" s="3" t="s">
        <v>15</v>
      </c>
      <c r="H3348" s="3">
        <v>1801010</v>
      </c>
      <c r="I3348" s="3">
        <v>1801633</v>
      </c>
      <c r="J3348" s="3" t="s">
        <v>16</v>
      </c>
      <c r="Q3348" s="3" t="s">
        <v>6533</v>
      </c>
      <c r="R3348" s="3">
        <v>624</v>
      </c>
      <c r="T3348" s="3" t="s">
        <v>6534</v>
      </c>
    </row>
    <row r="3349" spans="1:20" x14ac:dyDescent="0.35">
      <c r="A3349" s="2" t="s">
        <v>20</v>
      </c>
      <c r="B3349" s="3" t="s">
        <v>21</v>
      </c>
      <c r="C3349" s="3" t="s">
        <v>13</v>
      </c>
      <c r="D3349" s="3" t="s">
        <v>14</v>
      </c>
      <c r="E3349" s="3" t="s">
        <v>3</v>
      </c>
      <c r="G3349" s="3" t="s">
        <v>15</v>
      </c>
      <c r="H3349" s="3">
        <v>1801010</v>
      </c>
      <c r="I3349" s="3">
        <v>1801633</v>
      </c>
      <c r="J3349" s="3" t="s">
        <v>16</v>
      </c>
      <c r="K3349" s="3" t="s">
        <v>6535</v>
      </c>
      <c r="L3349" s="3" t="s">
        <v>6535</v>
      </c>
      <c r="N3349" s="5" t="s">
        <v>3897</v>
      </c>
      <c r="Q3349" s="3" t="s">
        <v>6533</v>
      </c>
      <c r="R3349" s="3">
        <v>624</v>
      </c>
      <c r="S3349" s="3">
        <v>207</v>
      </c>
    </row>
    <row r="3350" spans="1:20" x14ac:dyDescent="0.35">
      <c r="A3350" s="2" t="s">
        <v>11</v>
      </c>
      <c r="B3350" s="3" t="s">
        <v>12</v>
      </c>
      <c r="C3350" s="3" t="s">
        <v>13</v>
      </c>
      <c r="D3350" s="3" t="s">
        <v>14</v>
      </c>
      <c r="E3350" s="3" t="s">
        <v>3</v>
      </c>
      <c r="G3350" s="3" t="s">
        <v>15</v>
      </c>
      <c r="H3350" s="3">
        <v>1801630</v>
      </c>
      <c r="I3350" s="3">
        <v>1803336</v>
      </c>
      <c r="J3350" s="3" t="s">
        <v>16</v>
      </c>
      <c r="Q3350" s="3" t="s">
        <v>6536</v>
      </c>
      <c r="R3350" s="3">
        <v>1707</v>
      </c>
      <c r="T3350" s="3" t="s">
        <v>6537</v>
      </c>
    </row>
    <row r="3351" spans="1:20" x14ac:dyDescent="0.35">
      <c r="A3351" s="2" t="s">
        <v>20</v>
      </c>
      <c r="B3351" s="3" t="s">
        <v>21</v>
      </c>
      <c r="C3351" s="3" t="s">
        <v>13</v>
      </c>
      <c r="D3351" s="3" t="s">
        <v>14</v>
      </c>
      <c r="E3351" s="3" t="s">
        <v>3</v>
      </c>
      <c r="G3351" s="3" t="s">
        <v>15</v>
      </c>
      <c r="H3351" s="3">
        <v>1801630</v>
      </c>
      <c r="I3351" s="3">
        <v>1803336</v>
      </c>
      <c r="J3351" s="3" t="s">
        <v>16</v>
      </c>
      <c r="K3351" s="3" t="s">
        <v>6538</v>
      </c>
      <c r="L3351" s="3" t="s">
        <v>6538</v>
      </c>
      <c r="N3351" s="5" t="s">
        <v>6539</v>
      </c>
      <c r="Q3351" s="3" t="s">
        <v>6536</v>
      </c>
      <c r="R3351" s="3">
        <v>1707</v>
      </c>
      <c r="S3351" s="3">
        <v>568</v>
      </c>
    </row>
    <row r="3352" spans="1:20" x14ac:dyDescent="0.35">
      <c r="A3352" s="2" t="s">
        <v>11</v>
      </c>
      <c r="B3352" s="3" t="s">
        <v>12</v>
      </c>
      <c r="C3352" s="3" t="s">
        <v>13</v>
      </c>
      <c r="D3352" s="3" t="s">
        <v>14</v>
      </c>
      <c r="E3352" s="3" t="s">
        <v>3</v>
      </c>
      <c r="G3352" s="3" t="s">
        <v>15</v>
      </c>
      <c r="H3352" s="3">
        <v>1803532</v>
      </c>
      <c r="I3352" s="3">
        <v>1804071</v>
      </c>
      <c r="J3352" s="3" t="s">
        <v>28</v>
      </c>
      <c r="O3352" s="2" t="s">
        <v>6540</v>
      </c>
      <c r="Q3352" s="3" t="s">
        <v>6541</v>
      </c>
      <c r="R3352" s="3">
        <v>540</v>
      </c>
      <c r="T3352" s="3" t="s">
        <v>6542</v>
      </c>
    </row>
    <row r="3353" spans="1:20" x14ac:dyDescent="0.35">
      <c r="A3353" s="2" t="s">
        <v>20</v>
      </c>
      <c r="B3353" s="3" t="s">
        <v>21</v>
      </c>
      <c r="C3353" s="3" t="s">
        <v>13</v>
      </c>
      <c r="D3353" s="3" t="s">
        <v>14</v>
      </c>
      <c r="E3353" s="3" t="s">
        <v>3</v>
      </c>
      <c r="G3353" s="3" t="s">
        <v>15</v>
      </c>
      <c r="H3353" s="3">
        <v>1803532</v>
      </c>
      <c r="I3353" s="3">
        <v>1804071</v>
      </c>
      <c r="J3353" s="3" t="s">
        <v>28</v>
      </c>
      <c r="K3353" s="3" t="s">
        <v>6543</v>
      </c>
      <c r="L3353" s="3" t="s">
        <v>6543</v>
      </c>
      <c r="N3353" s="5" t="s">
        <v>6544</v>
      </c>
      <c r="O3353" s="2" t="s">
        <v>6540</v>
      </c>
      <c r="Q3353" s="3" t="s">
        <v>6541</v>
      </c>
      <c r="R3353" s="3">
        <v>540</v>
      </c>
      <c r="S3353" s="3">
        <v>179</v>
      </c>
    </row>
    <row r="3354" spans="1:20" x14ac:dyDescent="0.35">
      <c r="A3354" s="2" t="s">
        <v>11</v>
      </c>
      <c r="B3354" s="3" t="s">
        <v>12</v>
      </c>
      <c r="C3354" s="3" t="s">
        <v>13</v>
      </c>
      <c r="D3354" s="3" t="s">
        <v>14</v>
      </c>
      <c r="E3354" s="3" t="s">
        <v>3</v>
      </c>
      <c r="G3354" s="3" t="s">
        <v>15</v>
      </c>
      <c r="H3354" s="3">
        <v>1804072</v>
      </c>
      <c r="I3354" s="3">
        <v>1804347</v>
      </c>
      <c r="J3354" s="3" t="s">
        <v>28</v>
      </c>
      <c r="Q3354" s="3" t="s">
        <v>6545</v>
      </c>
      <c r="R3354" s="3">
        <v>276</v>
      </c>
      <c r="T3354" s="3" t="s">
        <v>6546</v>
      </c>
    </row>
    <row r="3355" spans="1:20" x14ac:dyDescent="0.35">
      <c r="A3355" s="2" t="s">
        <v>20</v>
      </c>
      <c r="B3355" s="3" t="s">
        <v>21</v>
      </c>
      <c r="C3355" s="3" t="s">
        <v>13</v>
      </c>
      <c r="D3355" s="3" t="s">
        <v>14</v>
      </c>
      <c r="E3355" s="3" t="s">
        <v>3</v>
      </c>
      <c r="G3355" s="3" t="s">
        <v>15</v>
      </c>
      <c r="H3355" s="3">
        <v>1804072</v>
      </c>
      <c r="I3355" s="3">
        <v>1804347</v>
      </c>
      <c r="J3355" s="3" t="s">
        <v>28</v>
      </c>
      <c r="K3355" s="3" t="s">
        <v>6547</v>
      </c>
      <c r="L3355" s="3" t="s">
        <v>6547</v>
      </c>
      <c r="N3355" s="5" t="s">
        <v>6548</v>
      </c>
      <c r="Q3355" s="3" t="s">
        <v>6545</v>
      </c>
      <c r="R3355" s="3">
        <v>276</v>
      </c>
      <c r="S3355" s="3">
        <v>91</v>
      </c>
    </row>
    <row r="3356" spans="1:20" x14ac:dyDescent="0.35">
      <c r="A3356" s="2" t="s">
        <v>11</v>
      </c>
      <c r="B3356" s="3" t="s">
        <v>12</v>
      </c>
      <c r="C3356" s="3" t="s">
        <v>13</v>
      </c>
      <c r="D3356" s="3" t="s">
        <v>14</v>
      </c>
      <c r="E3356" s="3" t="s">
        <v>3</v>
      </c>
      <c r="G3356" s="3" t="s">
        <v>15</v>
      </c>
      <c r="H3356" s="3">
        <v>1804388</v>
      </c>
      <c r="I3356" s="3">
        <v>1806874</v>
      </c>
      <c r="J3356" s="3" t="s">
        <v>28</v>
      </c>
      <c r="Q3356" s="3" t="s">
        <v>6549</v>
      </c>
      <c r="R3356" s="3">
        <v>2487</v>
      </c>
      <c r="T3356" s="3" t="s">
        <v>6550</v>
      </c>
    </row>
    <row r="3357" spans="1:20" x14ac:dyDescent="0.35">
      <c r="A3357" s="2" t="s">
        <v>20</v>
      </c>
      <c r="B3357" s="3" t="s">
        <v>21</v>
      </c>
      <c r="C3357" s="3" t="s">
        <v>13</v>
      </c>
      <c r="D3357" s="3" t="s">
        <v>14</v>
      </c>
      <c r="E3357" s="3" t="s">
        <v>3</v>
      </c>
      <c r="G3357" s="3" t="s">
        <v>15</v>
      </c>
      <c r="H3357" s="3">
        <v>1804388</v>
      </c>
      <c r="I3357" s="3">
        <v>1806874</v>
      </c>
      <c r="J3357" s="3" t="s">
        <v>28</v>
      </c>
      <c r="K3357" s="3" t="s">
        <v>6551</v>
      </c>
      <c r="L3357" s="3" t="s">
        <v>6551</v>
      </c>
      <c r="N3357" s="5" t="s">
        <v>6552</v>
      </c>
      <c r="Q3357" s="3" t="s">
        <v>6549</v>
      </c>
      <c r="R3357" s="3">
        <v>2487</v>
      </c>
      <c r="S3357" s="3">
        <v>828</v>
      </c>
    </row>
    <row r="3358" spans="1:20" x14ac:dyDescent="0.35">
      <c r="A3358" s="2" t="s">
        <v>11</v>
      </c>
      <c r="B3358" s="3" t="s">
        <v>12</v>
      </c>
      <c r="C3358" s="3" t="s">
        <v>13</v>
      </c>
      <c r="D3358" s="3" t="s">
        <v>14</v>
      </c>
      <c r="E3358" s="3" t="s">
        <v>3</v>
      </c>
      <c r="G3358" s="3" t="s">
        <v>15</v>
      </c>
      <c r="H3358" s="3">
        <v>1806938</v>
      </c>
      <c r="I3358" s="3">
        <v>1807690</v>
      </c>
      <c r="J3358" s="3" t="s">
        <v>28</v>
      </c>
      <c r="Q3358" s="3" t="s">
        <v>6553</v>
      </c>
      <c r="R3358" s="3">
        <v>753</v>
      </c>
      <c r="T3358" s="3" t="s">
        <v>6554</v>
      </c>
    </row>
    <row r="3359" spans="1:20" x14ac:dyDescent="0.35">
      <c r="A3359" s="2" t="s">
        <v>20</v>
      </c>
      <c r="B3359" s="3" t="s">
        <v>21</v>
      </c>
      <c r="C3359" s="3" t="s">
        <v>13</v>
      </c>
      <c r="D3359" s="3" t="s">
        <v>14</v>
      </c>
      <c r="E3359" s="3" t="s">
        <v>3</v>
      </c>
      <c r="G3359" s="3" t="s">
        <v>15</v>
      </c>
      <c r="H3359" s="3">
        <v>1806938</v>
      </c>
      <c r="I3359" s="3">
        <v>1807690</v>
      </c>
      <c r="J3359" s="3" t="s">
        <v>28</v>
      </c>
      <c r="K3359" s="3" t="s">
        <v>6555</v>
      </c>
      <c r="L3359" s="3" t="s">
        <v>6555</v>
      </c>
      <c r="N3359" s="5" t="s">
        <v>6556</v>
      </c>
      <c r="Q3359" s="3" t="s">
        <v>6553</v>
      </c>
      <c r="R3359" s="3">
        <v>753</v>
      </c>
      <c r="S3359" s="3">
        <v>250</v>
      </c>
    </row>
    <row r="3360" spans="1:20" x14ac:dyDescent="0.35">
      <c r="A3360" s="2" t="s">
        <v>11</v>
      </c>
      <c r="B3360" s="3" t="s">
        <v>12</v>
      </c>
      <c r="C3360" s="3" t="s">
        <v>13</v>
      </c>
      <c r="D3360" s="3" t="s">
        <v>14</v>
      </c>
      <c r="E3360" s="3" t="s">
        <v>3</v>
      </c>
      <c r="G3360" s="3" t="s">
        <v>15</v>
      </c>
      <c r="H3360" s="3">
        <v>1807690</v>
      </c>
      <c r="I3360" s="3">
        <v>1808565</v>
      </c>
      <c r="J3360" s="3" t="s">
        <v>28</v>
      </c>
      <c r="Q3360" s="3" t="s">
        <v>6557</v>
      </c>
      <c r="R3360" s="3">
        <v>876</v>
      </c>
      <c r="T3360" s="3" t="s">
        <v>6558</v>
      </c>
    </row>
    <row r="3361" spans="1:20" x14ac:dyDescent="0.35">
      <c r="A3361" s="2" t="s">
        <v>20</v>
      </c>
      <c r="B3361" s="3" t="s">
        <v>21</v>
      </c>
      <c r="C3361" s="3" t="s">
        <v>13</v>
      </c>
      <c r="D3361" s="3" t="s">
        <v>14</v>
      </c>
      <c r="E3361" s="3" t="s">
        <v>3</v>
      </c>
      <c r="G3361" s="3" t="s">
        <v>15</v>
      </c>
      <c r="H3361" s="3">
        <v>1807690</v>
      </c>
      <c r="I3361" s="3">
        <v>1808565</v>
      </c>
      <c r="J3361" s="3" t="s">
        <v>28</v>
      </c>
      <c r="K3361" s="3" t="s">
        <v>6559</v>
      </c>
      <c r="L3361" s="3" t="s">
        <v>6559</v>
      </c>
      <c r="N3361" s="5" t="s">
        <v>6560</v>
      </c>
      <c r="Q3361" s="3" t="s">
        <v>6557</v>
      </c>
      <c r="R3361" s="3">
        <v>876</v>
      </c>
      <c r="S3361" s="3">
        <v>291</v>
      </c>
    </row>
    <row r="3362" spans="1:20" x14ac:dyDescent="0.35">
      <c r="A3362" s="2" t="s">
        <v>11</v>
      </c>
      <c r="B3362" s="3" t="s">
        <v>12</v>
      </c>
      <c r="C3362" s="3" t="s">
        <v>13</v>
      </c>
      <c r="D3362" s="3" t="s">
        <v>14</v>
      </c>
      <c r="E3362" s="3" t="s">
        <v>3</v>
      </c>
      <c r="G3362" s="3" t="s">
        <v>15</v>
      </c>
      <c r="H3362" s="3">
        <v>1808571</v>
      </c>
      <c r="I3362" s="3">
        <v>1808996</v>
      </c>
      <c r="J3362" s="3" t="s">
        <v>28</v>
      </c>
      <c r="Q3362" s="3" t="s">
        <v>6561</v>
      </c>
      <c r="R3362" s="3">
        <v>426</v>
      </c>
      <c r="T3362" s="3" t="s">
        <v>6562</v>
      </c>
    </row>
    <row r="3363" spans="1:20" x14ac:dyDescent="0.35">
      <c r="A3363" s="2" t="s">
        <v>20</v>
      </c>
      <c r="B3363" s="3" t="s">
        <v>21</v>
      </c>
      <c r="C3363" s="3" t="s">
        <v>13</v>
      </c>
      <c r="D3363" s="3" t="s">
        <v>14</v>
      </c>
      <c r="E3363" s="3" t="s">
        <v>3</v>
      </c>
      <c r="G3363" s="3" t="s">
        <v>15</v>
      </c>
      <c r="H3363" s="3">
        <v>1808571</v>
      </c>
      <c r="I3363" s="3">
        <v>1808996</v>
      </c>
      <c r="J3363" s="3" t="s">
        <v>28</v>
      </c>
      <c r="K3363" s="3" t="s">
        <v>6563</v>
      </c>
      <c r="L3363" s="3" t="s">
        <v>6563</v>
      </c>
      <c r="N3363" s="5" t="s">
        <v>6564</v>
      </c>
      <c r="Q3363" s="3" t="s">
        <v>6561</v>
      </c>
      <c r="R3363" s="3">
        <v>426</v>
      </c>
      <c r="S3363" s="3">
        <v>141</v>
      </c>
    </row>
    <row r="3364" spans="1:20" x14ac:dyDescent="0.35">
      <c r="A3364" s="2" t="s">
        <v>11</v>
      </c>
      <c r="B3364" s="3" t="s">
        <v>12</v>
      </c>
      <c r="C3364" s="3" t="s">
        <v>13</v>
      </c>
      <c r="D3364" s="3" t="s">
        <v>14</v>
      </c>
      <c r="E3364" s="3" t="s">
        <v>3</v>
      </c>
      <c r="G3364" s="3" t="s">
        <v>15</v>
      </c>
      <c r="H3364" s="3">
        <v>1809012</v>
      </c>
      <c r="I3364" s="3">
        <v>1809605</v>
      </c>
      <c r="J3364" s="3" t="s">
        <v>28</v>
      </c>
      <c r="Q3364" s="3" t="s">
        <v>6565</v>
      </c>
      <c r="R3364" s="3">
        <v>594</v>
      </c>
      <c r="T3364" s="3" t="s">
        <v>6566</v>
      </c>
    </row>
    <row r="3365" spans="1:20" x14ac:dyDescent="0.35">
      <c r="A3365" s="2" t="s">
        <v>20</v>
      </c>
      <c r="B3365" s="3" t="s">
        <v>21</v>
      </c>
      <c r="C3365" s="3" t="s">
        <v>13</v>
      </c>
      <c r="D3365" s="3" t="s">
        <v>14</v>
      </c>
      <c r="E3365" s="3" t="s">
        <v>3</v>
      </c>
      <c r="G3365" s="3" t="s">
        <v>15</v>
      </c>
      <c r="H3365" s="3">
        <v>1809012</v>
      </c>
      <c r="I3365" s="3">
        <v>1809605</v>
      </c>
      <c r="J3365" s="3" t="s">
        <v>28</v>
      </c>
      <c r="K3365" s="3" t="s">
        <v>6567</v>
      </c>
      <c r="L3365" s="3" t="s">
        <v>6567</v>
      </c>
      <c r="N3365" s="5" t="s">
        <v>6568</v>
      </c>
      <c r="Q3365" s="3" t="s">
        <v>6565</v>
      </c>
      <c r="R3365" s="3">
        <v>594</v>
      </c>
      <c r="S3365" s="3">
        <v>197</v>
      </c>
    </row>
    <row r="3366" spans="1:20" x14ac:dyDescent="0.35">
      <c r="A3366" s="2" t="s">
        <v>11</v>
      </c>
      <c r="B3366" s="3" t="s">
        <v>12</v>
      </c>
      <c r="C3366" s="3" t="s">
        <v>13</v>
      </c>
      <c r="D3366" s="3" t="s">
        <v>14</v>
      </c>
      <c r="E3366" s="3" t="s">
        <v>3</v>
      </c>
      <c r="G3366" s="3" t="s">
        <v>15</v>
      </c>
      <c r="H3366" s="3">
        <v>1809760</v>
      </c>
      <c r="I3366" s="3">
        <v>1810881</v>
      </c>
      <c r="J3366" s="3" t="s">
        <v>28</v>
      </c>
      <c r="O3366" s="2" t="s">
        <v>6569</v>
      </c>
      <c r="Q3366" s="3" t="s">
        <v>6570</v>
      </c>
      <c r="R3366" s="3">
        <v>1122</v>
      </c>
      <c r="T3366" s="3" t="s">
        <v>6571</v>
      </c>
    </row>
    <row r="3367" spans="1:20" x14ac:dyDescent="0.35">
      <c r="A3367" s="2" t="s">
        <v>20</v>
      </c>
      <c r="B3367" s="3" t="s">
        <v>21</v>
      </c>
      <c r="C3367" s="3" t="s">
        <v>13</v>
      </c>
      <c r="D3367" s="3" t="s">
        <v>14</v>
      </c>
      <c r="E3367" s="3" t="s">
        <v>3</v>
      </c>
      <c r="G3367" s="3" t="s">
        <v>15</v>
      </c>
      <c r="H3367" s="3">
        <v>1809760</v>
      </c>
      <c r="I3367" s="3">
        <v>1810881</v>
      </c>
      <c r="J3367" s="3" t="s">
        <v>28</v>
      </c>
      <c r="K3367" s="3" t="s">
        <v>6572</v>
      </c>
      <c r="L3367" s="3" t="s">
        <v>6572</v>
      </c>
      <c r="N3367" s="5" t="s">
        <v>6573</v>
      </c>
      <c r="O3367" s="2" t="s">
        <v>6569</v>
      </c>
      <c r="Q3367" s="3" t="s">
        <v>6570</v>
      </c>
      <c r="R3367" s="3">
        <v>1122</v>
      </c>
      <c r="S3367" s="3">
        <v>373</v>
      </c>
    </row>
    <row r="3368" spans="1:20" x14ac:dyDescent="0.35">
      <c r="A3368" s="2" t="s">
        <v>11</v>
      </c>
      <c r="B3368" s="3" t="s">
        <v>12</v>
      </c>
      <c r="C3368" s="3" t="s">
        <v>13</v>
      </c>
      <c r="D3368" s="3" t="s">
        <v>14</v>
      </c>
      <c r="E3368" s="3" t="s">
        <v>3</v>
      </c>
      <c r="G3368" s="3" t="s">
        <v>15</v>
      </c>
      <c r="H3368" s="3">
        <v>1810987</v>
      </c>
      <c r="I3368" s="3">
        <v>1813335</v>
      </c>
      <c r="J3368" s="3" t="s">
        <v>16</v>
      </c>
      <c r="Q3368" s="3" t="s">
        <v>6574</v>
      </c>
      <c r="R3368" s="3">
        <v>2349</v>
      </c>
      <c r="T3368" s="3" t="s">
        <v>6575</v>
      </c>
    </row>
    <row r="3369" spans="1:20" x14ac:dyDescent="0.35">
      <c r="A3369" s="2" t="s">
        <v>20</v>
      </c>
      <c r="B3369" s="3" t="s">
        <v>21</v>
      </c>
      <c r="C3369" s="3" t="s">
        <v>13</v>
      </c>
      <c r="D3369" s="3" t="s">
        <v>14</v>
      </c>
      <c r="E3369" s="3" t="s">
        <v>3</v>
      </c>
      <c r="G3369" s="3" t="s">
        <v>15</v>
      </c>
      <c r="H3369" s="3">
        <v>1810987</v>
      </c>
      <c r="I3369" s="3">
        <v>1813335</v>
      </c>
      <c r="J3369" s="3" t="s">
        <v>16</v>
      </c>
      <c r="K3369" s="3" t="s">
        <v>6576</v>
      </c>
      <c r="L3369" s="3" t="s">
        <v>6576</v>
      </c>
      <c r="N3369" s="5" t="s">
        <v>6577</v>
      </c>
      <c r="Q3369" s="3" t="s">
        <v>6574</v>
      </c>
      <c r="R3369" s="3">
        <v>2349</v>
      </c>
      <c r="S3369" s="3">
        <v>782</v>
      </c>
    </row>
    <row r="3370" spans="1:20" x14ac:dyDescent="0.35">
      <c r="A3370" s="2" t="s">
        <v>11</v>
      </c>
      <c r="B3370" s="3" t="s">
        <v>12</v>
      </c>
      <c r="C3370" s="3" t="s">
        <v>13</v>
      </c>
      <c r="D3370" s="3" t="s">
        <v>14</v>
      </c>
      <c r="E3370" s="3" t="s">
        <v>3</v>
      </c>
      <c r="G3370" s="3" t="s">
        <v>15</v>
      </c>
      <c r="H3370" s="3">
        <v>1813399</v>
      </c>
      <c r="I3370" s="3">
        <v>1813950</v>
      </c>
      <c r="J3370" s="3" t="s">
        <v>16</v>
      </c>
      <c r="Q3370" s="3" t="s">
        <v>6578</v>
      </c>
      <c r="R3370" s="3">
        <v>552</v>
      </c>
      <c r="T3370" s="3" t="s">
        <v>6579</v>
      </c>
    </row>
    <row r="3371" spans="1:20" x14ac:dyDescent="0.35">
      <c r="A3371" s="2" t="s">
        <v>20</v>
      </c>
      <c r="B3371" s="3" t="s">
        <v>21</v>
      </c>
      <c r="C3371" s="3" t="s">
        <v>13</v>
      </c>
      <c r="D3371" s="3" t="s">
        <v>14</v>
      </c>
      <c r="E3371" s="3" t="s">
        <v>3</v>
      </c>
      <c r="G3371" s="3" t="s">
        <v>15</v>
      </c>
      <c r="H3371" s="3">
        <v>1813399</v>
      </c>
      <c r="I3371" s="3">
        <v>1813950</v>
      </c>
      <c r="J3371" s="3" t="s">
        <v>16</v>
      </c>
      <c r="K3371" s="3" t="s">
        <v>6580</v>
      </c>
      <c r="L3371" s="3" t="s">
        <v>6580</v>
      </c>
      <c r="N3371" s="5" t="s">
        <v>6581</v>
      </c>
      <c r="Q3371" s="3" t="s">
        <v>6578</v>
      </c>
      <c r="R3371" s="3">
        <v>552</v>
      </c>
      <c r="S3371" s="3">
        <v>183</v>
      </c>
    </row>
    <row r="3372" spans="1:20" x14ac:dyDescent="0.35">
      <c r="A3372" s="2" t="s">
        <v>11</v>
      </c>
      <c r="B3372" s="3" t="s">
        <v>12</v>
      </c>
      <c r="C3372" s="3" t="s">
        <v>13</v>
      </c>
      <c r="D3372" s="3" t="s">
        <v>14</v>
      </c>
      <c r="E3372" s="3" t="s">
        <v>3</v>
      </c>
      <c r="G3372" s="3" t="s">
        <v>15</v>
      </c>
      <c r="H3372" s="3">
        <v>1814108</v>
      </c>
      <c r="I3372" s="3">
        <v>1815061</v>
      </c>
      <c r="J3372" s="3" t="s">
        <v>28</v>
      </c>
      <c r="O3372" s="2" t="s">
        <v>6582</v>
      </c>
      <c r="Q3372" s="3" t="s">
        <v>6583</v>
      </c>
      <c r="R3372" s="3">
        <v>954</v>
      </c>
      <c r="T3372" s="3" t="s">
        <v>6584</v>
      </c>
    </row>
    <row r="3373" spans="1:20" x14ac:dyDescent="0.35">
      <c r="A3373" s="2" t="s">
        <v>20</v>
      </c>
      <c r="B3373" s="3" t="s">
        <v>21</v>
      </c>
      <c r="C3373" s="3" t="s">
        <v>13</v>
      </c>
      <c r="D3373" s="3" t="s">
        <v>14</v>
      </c>
      <c r="E3373" s="3" t="s">
        <v>3</v>
      </c>
      <c r="G3373" s="3" t="s">
        <v>15</v>
      </c>
      <c r="H3373" s="3">
        <v>1814108</v>
      </c>
      <c r="I3373" s="3">
        <v>1815061</v>
      </c>
      <c r="J3373" s="3" t="s">
        <v>28</v>
      </c>
      <c r="K3373" s="3" t="s">
        <v>6585</v>
      </c>
      <c r="L3373" s="3" t="s">
        <v>6585</v>
      </c>
      <c r="N3373" s="5" t="s">
        <v>6586</v>
      </c>
      <c r="O3373" s="2" t="s">
        <v>6582</v>
      </c>
      <c r="Q3373" s="3" t="s">
        <v>6583</v>
      </c>
      <c r="R3373" s="3">
        <v>954</v>
      </c>
      <c r="S3373" s="3">
        <v>317</v>
      </c>
    </row>
    <row r="3374" spans="1:20" x14ac:dyDescent="0.35">
      <c r="A3374" s="2" t="s">
        <v>11</v>
      </c>
      <c r="B3374" s="3" t="s">
        <v>12</v>
      </c>
      <c r="C3374" s="3" t="s">
        <v>13</v>
      </c>
      <c r="D3374" s="3" t="s">
        <v>14</v>
      </c>
      <c r="E3374" s="3" t="s">
        <v>3</v>
      </c>
      <c r="G3374" s="3" t="s">
        <v>15</v>
      </c>
      <c r="H3374" s="3">
        <v>1815252</v>
      </c>
      <c r="I3374" s="3">
        <v>1816079</v>
      </c>
      <c r="J3374" s="3" t="s">
        <v>16</v>
      </c>
      <c r="Q3374" s="3" t="s">
        <v>6587</v>
      </c>
      <c r="R3374" s="3">
        <v>828</v>
      </c>
      <c r="T3374" s="3" t="s">
        <v>6588</v>
      </c>
    </row>
    <row r="3375" spans="1:20" x14ac:dyDescent="0.35">
      <c r="A3375" s="2" t="s">
        <v>20</v>
      </c>
      <c r="B3375" s="3" t="s">
        <v>21</v>
      </c>
      <c r="C3375" s="3" t="s">
        <v>13</v>
      </c>
      <c r="D3375" s="3" t="s">
        <v>14</v>
      </c>
      <c r="E3375" s="3" t="s">
        <v>3</v>
      </c>
      <c r="G3375" s="3" t="s">
        <v>15</v>
      </c>
      <c r="H3375" s="3">
        <v>1815252</v>
      </c>
      <c r="I3375" s="3">
        <v>1816079</v>
      </c>
      <c r="J3375" s="3" t="s">
        <v>16</v>
      </c>
      <c r="K3375" s="3" t="s">
        <v>6589</v>
      </c>
      <c r="L3375" s="3" t="s">
        <v>6589</v>
      </c>
      <c r="N3375" s="5" t="s">
        <v>31</v>
      </c>
      <c r="Q3375" s="3" t="s">
        <v>6587</v>
      </c>
      <c r="R3375" s="3">
        <v>828</v>
      </c>
      <c r="S3375" s="3">
        <v>275</v>
      </c>
    </row>
    <row r="3376" spans="1:20" x14ac:dyDescent="0.35">
      <c r="A3376" s="2" t="s">
        <v>11</v>
      </c>
      <c r="B3376" s="3" t="s">
        <v>12</v>
      </c>
      <c r="C3376" s="3" t="s">
        <v>13</v>
      </c>
      <c r="D3376" s="3" t="s">
        <v>14</v>
      </c>
      <c r="E3376" s="3" t="s">
        <v>3</v>
      </c>
      <c r="G3376" s="3" t="s">
        <v>15</v>
      </c>
      <c r="H3376" s="3">
        <v>1816100</v>
      </c>
      <c r="I3376" s="3">
        <v>1816552</v>
      </c>
      <c r="J3376" s="3" t="s">
        <v>16</v>
      </c>
      <c r="Q3376" s="3" t="s">
        <v>6590</v>
      </c>
      <c r="R3376" s="3">
        <v>453</v>
      </c>
      <c r="T3376" s="3" t="s">
        <v>6591</v>
      </c>
    </row>
    <row r="3377" spans="1:20" x14ac:dyDescent="0.35">
      <c r="A3377" s="2" t="s">
        <v>20</v>
      </c>
      <c r="B3377" s="3" t="s">
        <v>21</v>
      </c>
      <c r="C3377" s="3" t="s">
        <v>13</v>
      </c>
      <c r="D3377" s="3" t="s">
        <v>14</v>
      </c>
      <c r="E3377" s="3" t="s">
        <v>3</v>
      </c>
      <c r="G3377" s="3" t="s">
        <v>15</v>
      </c>
      <c r="H3377" s="3">
        <v>1816100</v>
      </c>
      <c r="I3377" s="3">
        <v>1816552</v>
      </c>
      <c r="J3377" s="3" t="s">
        <v>16</v>
      </c>
      <c r="K3377" s="3" t="s">
        <v>6592</v>
      </c>
      <c r="L3377" s="3" t="s">
        <v>6592</v>
      </c>
      <c r="N3377" s="5" t="s">
        <v>6593</v>
      </c>
      <c r="Q3377" s="3" t="s">
        <v>6590</v>
      </c>
      <c r="R3377" s="3">
        <v>453</v>
      </c>
      <c r="S3377" s="3">
        <v>150</v>
      </c>
    </row>
    <row r="3378" spans="1:20" x14ac:dyDescent="0.35">
      <c r="A3378" s="2" t="s">
        <v>11</v>
      </c>
      <c r="B3378" s="3" t="s">
        <v>12</v>
      </c>
      <c r="C3378" s="3" t="s">
        <v>13</v>
      </c>
      <c r="D3378" s="3" t="s">
        <v>14</v>
      </c>
      <c r="E3378" s="3" t="s">
        <v>3</v>
      </c>
      <c r="G3378" s="3" t="s">
        <v>15</v>
      </c>
      <c r="H3378" s="3">
        <v>1816565</v>
      </c>
      <c r="I3378" s="3">
        <v>1817290</v>
      </c>
      <c r="J3378" s="3" t="s">
        <v>16</v>
      </c>
      <c r="Q3378" s="3" t="s">
        <v>6594</v>
      </c>
      <c r="R3378" s="3">
        <v>726</v>
      </c>
      <c r="T3378" s="3" t="s">
        <v>6595</v>
      </c>
    </row>
    <row r="3379" spans="1:20" x14ac:dyDescent="0.35">
      <c r="A3379" s="2" t="s">
        <v>20</v>
      </c>
      <c r="B3379" s="3" t="s">
        <v>21</v>
      </c>
      <c r="C3379" s="3" t="s">
        <v>13</v>
      </c>
      <c r="D3379" s="3" t="s">
        <v>14</v>
      </c>
      <c r="E3379" s="3" t="s">
        <v>3</v>
      </c>
      <c r="G3379" s="3" t="s">
        <v>15</v>
      </c>
      <c r="H3379" s="3">
        <v>1816565</v>
      </c>
      <c r="I3379" s="3">
        <v>1817290</v>
      </c>
      <c r="J3379" s="3" t="s">
        <v>16</v>
      </c>
      <c r="K3379" s="3" t="s">
        <v>6596</v>
      </c>
      <c r="L3379" s="3" t="s">
        <v>6596</v>
      </c>
      <c r="N3379" s="5" t="s">
        <v>6597</v>
      </c>
      <c r="Q3379" s="3" t="s">
        <v>6594</v>
      </c>
      <c r="R3379" s="3">
        <v>726</v>
      </c>
      <c r="S3379" s="3">
        <v>241</v>
      </c>
    </row>
    <row r="3380" spans="1:20" x14ac:dyDescent="0.35">
      <c r="A3380" s="2" t="s">
        <v>11</v>
      </c>
      <c r="B3380" s="3" t="s">
        <v>12</v>
      </c>
      <c r="C3380" s="3" t="s">
        <v>13</v>
      </c>
      <c r="D3380" s="3" t="s">
        <v>14</v>
      </c>
      <c r="E3380" s="3" t="s">
        <v>3</v>
      </c>
      <c r="G3380" s="3" t="s">
        <v>15</v>
      </c>
      <c r="H3380" s="3">
        <v>1817479</v>
      </c>
      <c r="I3380" s="3">
        <v>1818726</v>
      </c>
      <c r="J3380" s="3" t="s">
        <v>28</v>
      </c>
      <c r="Q3380" s="3" t="s">
        <v>6598</v>
      </c>
      <c r="R3380" s="3">
        <v>1248</v>
      </c>
      <c r="T3380" s="3" t="s">
        <v>6599</v>
      </c>
    </row>
    <row r="3381" spans="1:20" x14ac:dyDescent="0.35">
      <c r="A3381" s="2" t="s">
        <v>20</v>
      </c>
      <c r="B3381" s="3" t="s">
        <v>21</v>
      </c>
      <c r="C3381" s="3" t="s">
        <v>13</v>
      </c>
      <c r="D3381" s="3" t="s">
        <v>14</v>
      </c>
      <c r="E3381" s="3" t="s">
        <v>3</v>
      </c>
      <c r="G3381" s="3" t="s">
        <v>15</v>
      </c>
      <c r="H3381" s="3">
        <v>1817479</v>
      </c>
      <c r="I3381" s="3">
        <v>1818726</v>
      </c>
      <c r="J3381" s="3" t="s">
        <v>28</v>
      </c>
      <c r="K3381" s="3" t="s">
        <v>6600</v>
      </c>
      <c r="L3381" s="3" t="s">
        <v>6600</v>
      </c>
      <c r="N3381" s="5" t="s">
        <v>6601</v>
      </c>
      <c r="Q3381" s="3" t="s">
        <v>6598</v>
      </c>
      <c r="R3381" s="3">
        <v>1248</v>
      </c>
      <c r="S3381" s="3">
        <v>415</v>
      </c>
    </row>
    <row r="3382" spans="1:20" x14ac:dyDescent="0.35">
      <c r="A3382" s="2" t="s">
        <v>11</v>
      </c>
      <c r="B3382" s="3" t="s">
        <v>12</v>
      </c>
      <c r="C3382" s="3" t="s">
        <v>13</v>
      </c>
      <c r="D3382" s="3" t="s">
        <v>14</v>
      </c>
      <c r="E3382" s="3" t="s">
        <v>3</v>
      </c>
      <c r="G3382" s="3" t="s">
        <v>15</v>
      </c>
      <c r="H3382" s="3">
        <v>1818883</v>
      </c>
      <c r="I3382" s="3">
        <v>1819161</v>
      </c>
      <c r="J3382" s="3" t="s">
        <v>28</v>
      </c>
      <c r="Q3382" s="3" t="s">
        <v>6602</v>
      </c>
      <c r="R3382" s="3">
        <v>279</v>
      </c>
      <c r="T3382" s="3" t="s">
        <v>6603</v>
      </c>
    </row>
    <row r="3383" spans="1:20" x14ac:dyDescent="0.35">
      <c r="A3383" s="2" t="s">
        <v>20</v>
      </c>
      <c r="B3383" s="3" t="s">
        <v>21</v>
      </c>
      <c r="C3383" s="3" t="s">
        <v>13</v>
      </c>
      <c r="D3383" s="3" t="s">
        <v>14</v>
      </c>
      <c r="E3383" s="3" t="s">
        <v>3</v>
      </c>
      <c r="G3383" s="3" t="s">
        <v>15</v>
      </c>
      <c r="H3383" s="3">
        <v>1818883</v>
      </c>
      <c r="I3383" s="3">
        <v>1819161</v>
      </c>
      <c r="J3383" s="3" t="s">
        <v>28</v>
      </c>
      <c r="K3383" s="3" t="s">
        <v>6604</v>
      </c>
      <c r="L3383" s="3" t="s">
        <v>6604</v>
      </c>
      <c r="N3383" s="5" t="s">
        <v>6605</v>
      </c>
      <c r="Q3383" s="3" t="s">
        <v>6602</v>
      </c>
      <c r="R3383" s="3">
        <v>279</v>
      </c>
      <c r="S3383" s="3">
        <v>92</v>
      </c>
    </row>
    <row r="3384" spans="1:20" x14ac:dyDescent="0.35">
      <c r="A3384" s="2" t="s">
        <v>11</v>
      </c>
      <c r="B3384" s="3" t="s">
        <v>12</v>
      </c>
      <c r="C3384" s="3" t="s">
        <v>13</v>
      </c>
      <c r="D3384" s="3" t="s">
        <v>14</v>
      </c>
      <c r="E3384" s="3" t="s">
        <v>3</v>
      </c>
      <c r="G3384" s="3" t="s">
        <v>15</v>
      </c>
      <c r="H3384" s="3">
        <v>1819161</v>
      </c>
      <c r="I3384" s="3">
        <v>1819877</v>
      </c>
      <c r="J3384" s="3" t="s">
        <v>28</v>
      </c>
      <c r="Q3384" s="3" t="s">
        <v>6606</v>
      </c>
      <c r="R3384" s="3">
        <v>717</v>
      </c>
      <c r="T3384" s="3" t="s">
        <v>6607</v>
      </c>
    </row>
    <row r="3385" spans="1:20" x14ac:dyDescent="0.35">
      <c r="A3385" s="2" t="s">
        <v>20</v>
      </c>
      <c r="B3385" s="3" t="s">
        <v>21</v>
      </c>
      <c r="C3385" s="3" t="s">
        <v>13</v>
      </c>
      <c r="D3385" s="3" t="s">
        <v>14</v>
      </c>
      <c r="E3385" s="3" t="s">
        <v>3</v>
      </c>
      <c r="G3385" s="3" t="s">
        <v>15</v>
      </c>
      <c r="H3385" s="3">
        <v>1819161</v>
      </c>
      <c r="I3385" s="3">
        <v>1819877</v>
      </c>
      <c r="J3385" s="3" t="s">
        <v>28</v>
      </c>
      <c r="K3385" s="3" t="s">
        <v>6608</v>
      </c>
      <c r="L3385" s="3" t="s">
        <v>6608</v>
      </c>
      <c r="N3385" s="5" t="s">
        <v>6609</v>
      </c>
      <c r="Q3385" s="3" t="s">
        <v>6606</v>
      </c>
      <c r="R3385" s="3">
        <v>717</v>
      </c>
      <c r="S3385" s="3">
        <v>238</v>
      </c>
    </row>
    <row r="3386" spans="1:20" x14ac:dyDescent="0.35">
      <c r="A3386" s="2" t="s">
        <v>11</v>
      </c>
      <c r="B3386" s="3" t="s">
        <v>12</v>
      </c>
      <c r="C3386" s="3" t="s">
        <v>13</v>
      </c>
      <c r="D3386" s="3" t="s">
        <v>14</v>
      </c>
      <c r="E3386" s="3" t="s">
        <v>3</v>
      </c>
      <c r="G3386" s="3" t="s">
        <v>15</v>
      </c>
      <c r="H3386" s="3">
        <v>1819886</v>
      </c>
      <c r="I3386" s="3">
        <v>1820362</v>
      </c>
      <c r="J3386" s="3" t="s">
        <v>28</v>
      </c>
      <c r="Q3386" s="3" t="s">
        <v>6610</v>
      </c>
      <c r="R3386" s="3">
        <v>477</v>
      </c>
      <c r="T3386" s="3" t="s">
        <v>6611</v>
      </c>
    </row>
    <row r="3387" spans="1:20" x14ac:dyDescent="0.35">
      <c r="A3387" s="2" t="s">
        <v>20</v>
      </c>
      <c r="B3387" s="3" t="s">
        <v>21</v>
      </c>
      <c r="C3387" s="3" t="s">
        <v>13</v>
      </c>
      <c r="D3387" s="3" t="s">
        <v>14</v>
      </c>
      <c r="E3387" s="3" t="s">
        <v>3</v>
      </c>
      <c r="G3387" s="3" t="s">
        <v>15</v>
      </c>
      <c r="H3387" s="3">
        <v>1819886</v>
      </c>
      <c r="I3387" s="3">
        <v>1820362</v>
      </c>
      <c r="J3387" s="3" t="s">
        <v>28</v>
      </c>
      <c r="K3387" s="3" t="s">
        <v>6612</v>
      </c>
      <c r="L3387" s="3" t="s">
        <v>6612</v>
      </c>
      <c r="N3387" s="5" t="s">
        <v>6613</v>
      </c>
      <c r="Q3387" s="3" t="s">
        <v>6610</v>
      </c>
      <c r="R3387" s="3">
        <v>477</v>
      </c>
      <c r="S3387" s="3">
        <v>158</v>
      </c>
    </row>
    <row r="3388" spans="1:20" x14ac:dyDescent="0.35">
      <c r="A3388" s="2" t="s">
        <v>11</v>
      </c>
      <c r="B3388" s="3" t="s">
        <v>12</v>
      </c>
      <c r="C3388" s="3" t="s">
        <v>13</v>
      </c>
      <c r="D3388" s="3" t="s">
        <v>14</v>
      </c>
      <c r="E3388" s="3" t="s">
        <v>3</v>
      </c>
      <c r="G3388" s="3" t="s">
        <v>15</v>
      </c>
      <c r="H3388" s="3">
        <v>1820362</v>
      </c>
      <c r="I3388" s="3">
        <v>1821369</v>
      </c>
      <c r="J3388" s="3" t="s">
        <v>28</v>
      </c>
      <c r="Q3388" s="3" t="s">
        <v>6614</v>
      </c>
      <c r="R3388" s="3">
        <v>1008</v>
      </c>
      <c r="T3388" s="3" t="s">
        <v>6615</v>
      </c>
    </row>
    <row r="3389" spans="1:20" x14ac:dyDescent="0.35">
      <c r="A3389" s="2" t="s">
        <v>20</v>
      </c>
      <c r="B3389" s="3" t="s">
        <v>21</v>
      </c>
      <c r="C3389" s="3" t="s">
        <v>13</v>
      </c>
      <c r="D3389" s="3" t="s">
        <v>14</v>
      </c>
      <c r="E3389" s="3" t="s">
        <v>3</v>
      </c>
      <c r="G3389" s="3" t="s">
        <v>15</v>
      </c>
      <c r="H3389" s="3">
        <v>1820362</v>
      </c>
      <c r="I3389" s="3">
        <v>1821369</v>
      </c>
      <c r="J3389" s="3" t="s">
        <v>28</v>
      </c>
      <c r="K3389" s="3" t="s">
        <v>6616</v>
      </c>
      <c r="L3389" s="3" t="s">
        <v>6616</v>
      </c>
      <c r="N3389" s="5" t="s">
        <v>6617</v>
      </c>
      <c r="Q3389" s="3" t="s">
        <v>6614</v>
      </c>
      <c r="R3389" s="3">
        <v>1008</v>
      </c>
      <c r="S3389" s="3">
        <v>335</v>
      </c>
    </row>
    <row r="3390" spans="1:20" x14ac:dyDescent="0.35">
      <c r="A3390" s="2" t="s">
        <v>11</v>
      </c>
      <c r="B3390" s="3" t="s">
        <v>12</v>
      </c>
      <c r="C3390" s="3" t="s">
        <v>13</v>
      </c>
      <c r="D3390" s="3" t="s">
        <v>14</v>
      </c>
      <c r="E3390" s="3" t="s">
        <v>3</v>
      </c>
      <c r="G3390" s="3" t="s">
        <v>15</v>
      </c>
      <c r="H3390" s="3">
        <v>1821399</v>
      </c>
      <c r="I3390" s="3">
        <v>1821917</v>
      </c>
      <c r="J3390" s="3" t="s">
        <v>28</v>
      </c>
      <c r="Q3390" s="3" t="s">
        <v>6618</v>
      </c>
      <c r="R3390" s="3">
        <v>519</v>
      </c>
      <c r="T3390" s="3" t="s">
        <v>6619</v>
      </c>
    </row>
    <row r="3391" spans="1:20" x14ac:dyDescent="0.35">
      <c r="A3391" s="2" t="s">
        <v>20</v>
      </c>
      <c r="B3391" s="3" t="s">
        <v>21</v>
      </c>
      <c r="C3391" s="3" t="s">
        <v>13</v>
      </c>
      <c r="D3391" s="3" t="s">
        <v>14</v>
      </c>
      <c r="E3391" s="3" t="s">
        <v>3</v>
      </c>
      <c r="G3391" s="3" t="s">
        <v>15</v>
      </c>
      <c r="H3391" s="3">
        <v>1821399</v>
      </c>
      <c r="I3391" s="3">
        <v>1821917</v>
      </c>
      <c r="J3391" s="3" t="s">
        <v>28</v>
      </c>
      <c r="K3391" s="3" t="s">
        <v>6620</v>
      </c>
      <c r="L3391" s="3" t="s">
        <v>6620</v>
      </c>
      <c r="N3391" s="5" t="s">
        <v>1591</v>
      </c>
      <c r="Q3391" s="3" t="s">
        <v>6618</v>
      </c>
      <c r="R3391" s="3">
        <v>519</v>
      </c>
      <c r="S3391" s="3">
        <v>172</v>
      </c>
    </row>
    <row r="3392" spans="1:20" x14ac:dyDescent="0.35">
      <c r="A3392" s="2" t="s">
        <v>11</v>
      </c>
      <c r="B3392" s="3" t="s">
        <v>12</v>
      </c>
      <c r="C3392" s="3" t="s">
        <v>13</v>
      </c>
      <c r="D3392" s="3" t="s">
        <v>14</v>
      </c>
      <c r="E3392" s="3" t="s">
        <v>3</v>
      </c>
      <c r="G3392" s="3" t="s">
        <v>15</v>
      </c>
      <c r="H3392" s="3">
        <v>1821989</v>
      </c>
      <c r="I3392" s="3">
        <v>1822729</v>
      </c>
      <c r="J3392" s="3" t="s">
        <v>28</v>
      </c>
      <c r="Q3392" s="3" t="s">
        <v>6621</v>
      </c>
      <c r="R3392" s="3">
        <v>741</v>
      </c>
      <c r="T3392" s="3" t="s">
        <v>6622</v>
      </c>
    </row>
    <row r="3393" spans="1:20" x14ac:dyDescent="0.35">
      <c r="A3393" s="2" t="s">
        <v>20</v>
      </c>
      <c r="B3393" s="3" t="s">
        <v>21</v>
      </c>
      <c r="C3393" s="3" t="s">
        <v>13</v>
      </c>
      <c r="D3393" s="3" t="s">
        <v>14</v>
      </c>
      <c r="E3393" s="3" t="s">
        <v>3</v>
      </c>
      <c r="G3393" s="3" t="s">
        <v>15</v>
      </c>
      <c r="H3393" s="3">
        <v>1821989</v>
      </c>
      <c r="I3393" s="3">
        <v>1822729</v>
      </c>
      <c r="J3393" s="3" t="s">
        <v>28</v>
      </c>
      <c r="K3393" s="3" t="s">
        <v>6623</v>
      </c>
      <c r="L3393" s="3" t="s">
        <v>6623</v>
      </c>
      <c r="N3393" s="5" t="s">
        <v>6624</v>
      </c>
      <c r="Q3393" s="3" t="s">
        <v>6621</v>
      </c>
      <c r="R3393" s="3">
        <v>741</v>
      </c>
      <c r="S3393" s="3">
        <v>246</v>
      </c>
    </row>
    <row r="3394" spans="1:20" x14ac:dyDescent="0.35">
      <c r="A3394" s="2" t="s">
        <v>11</v>
      </c>
      <c r="B3394" s="3" t="s">
        <v>12</v>
      </c>
      <c r="C3394" s="3" t="s">
        <v>13</v>
      </c>
      <c r="D3394" s="3" t="s">
        <v>14</v>
      </c>
      <c r="E3394" s="3" t="s">
        <v>3</v>
      </c>
      <c r="G3394" s="3" t="s">
        <v>15</v>
      </c>
      <c r="H3394" s="3">
        <v>1822769</v>
      </c>
      <c r="I3394" s="3">
        <v>1823344</v>
      </c>
      <c r="J3394" s="3" t="s">
        <v>28</v>
      </c>
      <c r="Q3394" s="3" t="s">
        <v>6625</v>
      </c>
      <c r="R3394" s="3">
        <v>576</v>
      </c>
      <c r="T3394" s="3" t="s">
        <v>6626</v>
      </c>
    </row>
    <row r="3395" spans="1:20" x14ac:dyDescent="0.35">
      <c r="A3395" s="2" t="s">
        <v>20</v>
      </c>
      <c r="B3395" s="3" t="s">
        <v>21</v>
      </c>
      <c r="C3395" s="3" t="s">
        <v>13</v>
      </c>
      <c r="D3395" s="3" t="s">
        <v>14</v>
      </c>
      <c r="E3395" s="3" t="s">
        <v>3</v>
      </c>
      <c r="G3395" s="3" t="s">
        <v>15</v>
      </c>
      <c r="H3395" s="3">
        <v>1822769</v>
      </c>
      <c r="I3395" s="3">
        <v>1823344</v>
      </c>
      <c r="J3395" s="3" t="s">
        <v>28</v>
      </c>
      <c r="K3395" s="3" t="s">
        <v>6627</v>
      </c>
      <c r="L3395" s="3" t="s">
        <v>6627</v>
      </c>
      <c r="N3395" s="5" t="s">
        <v>2699</v>
      </c>
      <c r="Q3395" s="3" t="s">
        <v>6625</v>
      </c>
      <c r="R3395" s="3">
        <v>576</v>
      </c>
      <c r="S3395" s="3">
        <v>191</v>
      </c>
    </row>
    <row r="3396" spans="1:20" x14ac:dyDescent="0.35">
      <c r="A3396" s="2" t="s">
        <v>11</v>
      </c>
      <c r="B3396" s="3" t="s">
        <v>12</v>
      </c>
      <c r="C3396" s="3" t="s">
        <v>13</v>
      </c>
      <c r="D3396" s="3" t="s">
        <v>14</v>
      </c>
      <c r="E3396" s="3" t="s">
        <v>3</v>
      </c>
      <c r="G3396" s="3" t="s">
        <v>15</v>
      </c>
      <c r="H3396" s="3">
        <v>1823557</v>
      </c>
      <c r="I3396" s="3">
        <v>1824960</v>
      </c>
      <c r="J3396" s="3" t="s">
        <v>28</v>
      </c>
      <c r="Q3396" s="3" t="s">
        <v>6628</v>
      </c>
      <c r="R3396" s="3">
        <v>1404</v>
      </c>
      <c r="T3396" s="3" t="s">
        <v>6629</v>
      </c>
    </row>
    <row r="3397" spans="1:20" x14ac:dyDescent="0.35">
      <c r="A3397" s="2" t="s">
        <v>20</v>
      </c>
      <c r="B3397" s="3" t="s">
        <v>21</v>
      </c>
      <c r="C3397" s="3" t="s">
        <v>13</v>
      </c>
      <c r="D3397" s="3" t="s">
        <v>14</v>
      </c>
      <c r="E3397" s="3" t="s">
        <v>3</v>
      </c>
      <c r="G3397" s="3" t="s">
        <v>15</v>
      </c>
      <c r="H3397" s="3">
        <v>1823557</v>
      </c>
      <c r="I3397" s="3">
        <v>1824960</v>
      </c>
      <c r="J3397" s="3" t="s">
        <v>28</v>
      </c>
      <c r="K3397" s="3" t="s">
        <v>6630</v>
      </c>
      <c r="L3397" s="3" t="s">
        <v>6630</v>
      </c>
      <c r="N3397" s="5" t="s">
        <v>6631</v>
      </c>
      <c r="Q3397" s="3" t="s">
        <v>6628</v>
      </c>
      <c r="R3397" s="3">
        <v>1404</v>
      </c>
      <c r="S3397" s="3">
        <v>467</v>
      </c>
    </row>
    <row r="3398" spans="1:20" x14ac:dyDescent="0.35">
      <c r="A3398" s="2" t="s">
        <v>11</v>
      </c>
      <c r="B3398" s="3" t="s">
        <v>12</v>
      </c>
      <c r="C3398" s="3" t="s">
        <v>13</v>
      </c>
      <c r="D3398" s="3" t="s">
        <v>14</v>
      </c>
      <c r="E3398" s="3" t="s">
        <v>3</v>
      </c>
      <c r="G3398" s="3" t="s">
        <v>15</v>
      </c>
      <c r="H3398" s="3">
        <v>1825027</v>
      </c>
      <c r="I3398" s="3">
        <v>1825461</v>
      </c>
      <c r="J3398" s="3" t="s">
        <v>16</v>
      </c>
      <c r="O3398" s="2" t="s">
        <v>6632</v>
      </c>
      <c r="Q3398" s="3" t="s">
        <v>6633</v>
      </c>
      <c r="R3398" s="3">
        <v>435</v>
      </c>
      <c r="T3398" s="3" t="s">
        <v>6634</v>
      </c>
    </row>
    <row r="3399" spans="1:20" x14ac:dyDescent="0.35">
      <c r="A3399" s="2" t="s">
        <v>20</v>
      </c>
      <c r="B3399" s="3" t="s">
        <v>21</v>
      </c>
      <c r="C3399" s="3" t="s">
        <v>13</v>
      </c>
      <c r="D3399" s="3" t="s">
        <v>14</v>
      </c>
      <c r="E3399" s="3" t="s">
        <v>3</v>
      </c>
      <c r="G3399" s="3" t="s">
        <v>15</v>
      </c>
      <c r="H3399" s="3">
        <v>1825027</v>
      </c>
      <c r="I3399" s="3">
        <v>1825461</v>
      </c>
      <c r="J3399" s="3" t="s">
        <v>16</v>
      </c>
      <c r="K3399" s="3" t="s">
        <v>6635</v>
      </c>
      <c r="L3399" s="3" t="s">
        <v>6635</v>
      </c>
      <c r="N3399" s="5" t="s">
        <v>6636</v>
      </c>
      <c r="O3399" s="2" t="s">
        <v>6632</v>
      </c>
      <c r="Q3399" s="3" t="s">
        <v>6633</v>
      </c>
      <c r="R3399" s="3">
        <v>435</v>
      </c>
      <c r="S3399" s="3">
        <v>144</v>
      </c>
    </row>
    <row r="3400" spans="1:20" x14ac:dyDescent="0.35">
      <c r="A3400" s="2" t="s">
        <v>11</v>
      </c>
      <c r="B3400" s="3" t="s">
        <v>12</v>
      </c>
      <c r="C3400" s="3" t="s">
        <v>13</v>
      </c>
      <c r="D3400" s="3" t="s">
        <v>14</v>
      </c>
      <c r="E3400" s="3" t="s">
        <v>3</v>
      </c>
      <c r="G3400" s="3" t="s">
        <v>15</v>
      </c>
      <c r="H3400" s="3">
        <v>1825458</v>
      </c>
      <c r="I3400" s="3">
        <v>1826408</v>
      </c>
      <c r="J3400" s="3" t="s">
        <v>16</v>
      </c>
      <c r="Q3400" s="3" t="s">
        <v>6637</v>
      </c>
      <c r="R3400" s="3">
        <v>951</v>
      </c>
      <c r="T3400" s="3" t="s">
        <v>6638</v>
      </c>
    </row>
    <row r="3401" spans="1:20" x14ac:dyDescent="0.35">
      <c r="A3401" s="2" t="s">
        <v>20</v>
      </c>
      <c r="B3401" s="3" t="s">
        <v>21</v>
      </c>
      <c r="C3401" s="3" t="s">
        <v>13</v>
      </c>
      <c r="D3401" s="3" t="s">
        <v>14</v>
      </c>
      <c r="E3401" s="3" t="s">
        <v>3</v>
      </c>
      <c r="G3401" s="3" t="s">
        <v>15</v>
      </c>
      <c r="H3401" s="3">
        <v>1825458</v>
      </c>
      <c r="I3401" s="3">
        <v>1826408</v>
      </c>
      <c r="J3401" s="3" t="s">
        <v>16</v>
      </c>
      <c r="K3401" s="3" t="s">
        <v>6639</v>
      </c>
      <c r="L3401" s="3" t="s">
        <v>6639</v>
      </c>
      <c r="N3401" s="5" t="s">
        <v>6640</v>
      </c>
      <c r="Q3401" s="3" t="s">
        <v>6637</v>
      </c>
      <c r="R3401" s="3">
        <v>951</v>
      </c>
      <c r="S3401" s="3">
        <v>316</v>
      </c>
    </row>
    <row r="3402" spans="1:20" x14ac:dyDescent="0.35">
      <c r="A3402" s="2" t="s">
        <v>11</v>
      </c>
      <c r="B3402" s="3" t="s">
        <v>12</v>
      </c>
      <c r="C3402" s="3" t="s">
        <v>13</v>
      </c>
      <c r="D3402" s="3" t="s">
        <v>14</v>
      </c>
      <c r="E3402" s="3" t="s">
        <v>3</v>
      </c>
      <c r="G3402" s="3" t="s">
        <v>15</v>
      </c>
      <c r="H3402" s="3">
        <v>1826405</v>
      </c>
      <c r="I3402" s="3">
        <v>1826878</v>
      </c>
      <c r="J3402" s="3" t="s">
        <v>16</v>
      </c>
      <c r="Q3402" s="3" t="s">
        <v>6641</v>
      </c>
      <c r="R3402" s="3">
        <v>474</v>
      </c>
      <c r="T3402" s="3" t="s">
        <v>6642</v>
      </c>
    </row>
    <row r="3403" spans="1:20" x14ac:dyDescent="0.35">
      <c r="A3403" s="2" t="s">
        <v>20</v>
      </c>
      <c r="B3403" s="3" t="s">
        <v>21</v>
      </c>
      <c r="C3403" s="3" t="s">
        <v>13</v>
      </c>
      <c r="D3403" s="3" t="s">
        <v>14</v>
      </c>
      <c r="E3403" s="3" t="s">
        <v>3</v>
      </c>
      <c r="G3403" s="3" t="s">
        <v>15</v>
      </c>
      <c r="H3403" s="3">
        <v>1826405</v>
      </c>
      <c r="I3403" s="3">
        <v>1826878</v>
      </c>
      <c r="J3403" s="3" t="s">
        <v>16</v>
      </c>
      <c r="K3403" s="3" t="s">
        <v>6643</v>
      </c>
      <c r="L3403" s="3" t="s">
        <v>6643</v>
      </c>
      <c r="N3403" s="5" t="s">
        <v>31</v>
      </c>
      <c r="Q3403" s="3" t="s">
        <v>6641</v>
      </c>
      <c r="R3403" s="3">
        <v>474</v>
      </c>
      <c r="S3403" s="3">
        <v>157</v>
      </c>
    </row>
    <row r="3404" spans="1:20" x14ac:dyDescent="0.35">
      <c r="A3404" s="2" t="s">
        <v>11</v>
      </c>
      <c r="B3404" s="3" t="s">
        <v>12</v>
      </c>
      <c r="C3404" s="3" t="s">
        <v>13</v>
      </c>
      <c r="D3404" s="3" t="s">
        <v>14</v>
      </c>
      <c r="E3404" s="3" t="s">
        <v>3</v>
      </c>
      <c r="G3404" s="3" t="s">
        <v>15</v>
      </c>
      <c r="H3404" s="3">
        <v>1826972</v>
      </c>
      <c r="I3404" s="3">
        <v>1827604</v>
      </c>
      <c r="J3404" s="3" t="s">
        <v>16</v>
      </c>
      <c r="Q3404" s="3" t="s">
        <v>6644</v>
      </c>
      <c r="R3404" s="3">
        <v>633</v>
      </c>
      <c r="T3404" s="3" t="s">
        <v>6645</v>
      </c>
    </row>
    <row r="3405" spans="1:20" x14ac:dyDescent="0.35">
      <c r="A3405" s="2" t="s">
        <v>20</v>
      </c>
      <c r="B3405" s="3" t="s">
        <v>21</v>
      </c>
      <c r="C3405" s="3" t="s">
        <v>13</v>
      </c>
      <c r="D3405" s="3" t="s">
        <v>14</v>
      </c>
      <c r="E3405" s="3" t="s">
        <v>3</v>
      </c>
      <c r="G3405" s="3" t="s">
        <v>15</v>
      </c>
      <c r="H3405" s="3">
        <v>1826972</v>
      </c>
      <c r="I3405" s="3">
        <v>1827604</v>
      </c>
      <c r="J3405" s="3" t="s">
        <v>16</v>
      </c>
      <c r="K3405" s="3" t="s">
        <v>6646</v>
      </c>
      <c r="L3405" s="3" t="s">
        <v>6646</v>
      </c>
      <c r="N3405" s="5" t="s">
        <v>6647</v>
      </c>
      <c r="Q3405" s="3" t="s">
        <v>6644</v>
      </c>
      <c r="R3405" s="3">
        <v>633</v>
      </c>
      <c r="S3405" s="3">
        <v>210</v>
      </c>
    </row>
    <row r="3406" spans="1:20" x14ac:dyDescent="0.35">
      <c r="A3406" s="2" t="s">
        <v>11</v>
      </c>
      <c r="B3406" s="3" t="s">
        <v>12</v>
      </c>
      <c r="C3406" s="3" t="s">
        <v>13</v>
      </c>
      <c r="D3406" s="3" t="s">
        <v>14</v>
      </c>
      <c r="E3406" s="3" t="s">
        <v>3</v>
      </c>
      <c r="G3406" s="3" t="s">
        <v>15</v>
      </c>
      <c r="H3406" s="3">
        <v>1827708</v>
      </c>
      <c r="I3406" s="3">
        <v>1828379</v>
      </c>
      <c r="J3406" s="3" t="s">
        <v>28</v>
      </c>
      <c r="Q3406" s="3" t="s">
        <v>6648</v>
      </c>
      <c r="R3406" s="3">
        <v>672</v>
      </c>
      <c r="T3406" s="3" t="s">
        <v>6649</v>
      </c>
    </row>
    <row r="3407" spans="1:20" x14ac:dyDescent="0.35">
      <c r="A3407" s="2" t="s">
        <v>20</v>
      </c>
      <c r="B3407" s="3" t="s">
        <v>21</v>
      </c>
      <c r="C3407" s="3" t="s">
        <v>13</v>
      </c>
      <c r="D3407" s="3" t="s">
        <v>14</v>
      </c>
      <c r="E3407" s="3" t="s">
        <v>3</v>
      </c>
      <c r="G3407" s="3" t="s">
        <v>15</v>
      </c>
      <c r="H3407" s="3">
        <v>1827708</v>
      </c>
      <c r="I3407" s="3">
        <v>1828379</v>
      </c>
      <c r="J3407" s="3" t="s">
        <v>28</v>
      </c>
      <c r="K3407" s="3" t="s">
        <v>6650</v>
      </c>
      <c r="L3407" s="3" t="s">
        <v>6650</v>
      </c>
      <c r="N3407" s="5" t="s">
        <v>5294</v>
      </c>
      <c r="Q3407" s="3" t="s">
        <v>6648</v>
      </c>
      <c r="R3407" s="3">
        <v>672</v>
      </c>
      <c r="S3407" s="3">
        <v>223</v>
      </c>
    </row>
    <row r="3408" spans="1:20" x14ac:dyDescent="0.35">
      <c r="A3408" s="2" t="s">
        <v>11</v>
      </c>
      <c r="B3408" s="3" t="s">
        <v>12</v>
      </c>
      <c r="C3408" s="3" t="s">
        <v>13</v>
      </c>
      <c r="D3408" s="3" t="s">
        <v>14</v>
      </c>
      <c r="E3408" s="3" t="s">
        <v>3</v>
      </c>
      <c r="G3408" s="3" t="s">
        <v>15</v>
      </c>
      <c r="H3408" s="3">
        <v>1828408</v>
      </c>
      <c r="I3408" s="3">
        <v>1829082</v>
      </c>
      <c r="J3408" s="3" t="s">
        <v>28</v>
      </c>
      <c r="Q3408" s="3" t="s">
        <v>6651</v>
      </c>
      <c r="R3408" s="3">
        <v>675</v>
      </c>
      <c r="T3408" s="3" t="s">
        <v>6652</v>
      </c>
    </row>
    <row r="3409" spans="1:20" x14ac:dyDescent="0.35">
      <c r="A3409" s="2" t="s">
        <v>20</v>
      </c>
      <c r="B3409" s="3" t="s">
        <v>21</v>
      </c>
      <c r="C3409" s="3" t="s">
        <v>13</v>
      </c>
      <c r="D3409" s="3" t="s">
        <v>14</v>
      </c>
      <c r="E3409" s="3" t="s">
        <v>3</v>
      </c>
      <c r="G3409" s="3" t="s">
        <v>15</v>
      </c>
      <c r="H3409" s="3">
        <v>1828408</v>
      </c>
      <c r="I3409" s="3">
        <v>1829082</v>
      </c>
      <c r="J3409" s="3" t="s">
        <v>28</v>
      </c>
      <c r="K3409" s="3" t="s">
        <v>6653</v>
      </c>
      <c r="L3409" s="3" t="s">
        <v>6653</v>
      </c>
      <c r="N3409" s="5" t="s">
        <v>6654</v>
      </c>
      <c r="Q3409" s="3" t="s">
        <v>6651</v>
      </c>
      <c r="R3409" s="3">
        <v>675</v>
      </c>
      <c r="S3409" s="3">
        <v>224</v>
      </c>
    </row>
    <row r="3410" spans="1:20" x14ac:dyDescent="0.35">
      <c r="A3410" s="2" t="s">
        <v>11</v>
      </c>
      <c r="B3410" s="3" t="s">
        <v>12</v>
      </c>
      <c r="C3410" s="3" t="s">
        <v>13</v>
      </c>
      <c r="D3410" s="3" t="s">
        <v>14</v>
      </c>
      <c r="E3410" s="3" t="s">
        <v>3</v>
      </c>
      <c r="G3410" s="3" t="s">
        <v>15</v>
      </c>
      <c r="H3410" s="3">
        <v>1829092</v>
      </c>
      <c r="I3410" s="3">
        <v>1830093</v>
      </c>
      <c r="J3410" s="3" t="s">
        <v>28</v>
      </c>
      <c r="O3410" s="2" t="s">
        <v>6655</v>
      </c>
      <c r="Q3410" s="3" t="s">
        <v>6656</v>
      </c>
      <c r="R3410" s="3">
        <v>1002</v>
      </c>
      <c r="T3410" s="3" t="s">
        <v>6657</v>
      </c>
    </row>
    <row r="3411" spans="1:20" x14ac:dyDescent="0.35">
      <c r="A3411" s="2" t="s">
        <v>20</v>
      </c>
      <c r="B3411" s="3" t="s">
        <v>21</v>
      </c>
      <c r="C3411" s="3" t="s">
        <v>13</v>
      </c>
      <c r="D3411" s="3" t="s">
        <v>14</v>
      </c>
      <c r="E3411" s="3" t="s">
        <v>3</v>
      </c>
      <c r="G3411" s="3" t="s">
        <v>15</v>
      </c>
      <c r="H3411" s="3">
        <v>1829092</v>
      </c>
      <c r="I3411" s="3">
        <v>1830093</v>
      </c>
      <c r="J3411" s="3" t="s">
        <v>28</v>
      </c>
      <c r="K3411" s="3" t="s">
        <v>6658</v>
      </c>
      <c r="L3411" s="3" t="s">
        <v>6658</v>
      </c>
      <c r="N3411" s="5" t="s">
        <v>6659</v>
      </c>
      <c r="O3411" s="2" t="s">
        <v>6655</v>
      </c>
      <c r="Q3411" s="3" t="s">
        <v>6656</v>
      </c>
      <c r="R3411" s="3">
        <v>1002</v>
      </c>
      <c r="S3411" s="3">
        <v>333</v>
      </c>
    </row>
    <row r="3412" spans="1:20" x14ac:dyDescent="0.35">
      <c r="A3412" s="2" t="s">
        <v>11</v>
      </c>
      <c r="B3412" s="3" t="s">
        <v>12</v>
      </c>
      <c r="C3412" s="3" t="s">
        <v>13</v>
      </c>
      <c r="D3412" s="3" t="s">
        <v>14</v>
      </c>
      <c r="E3412" s="3" t="s">
        <v>3</v>
      </c>
      <c r="G3412" s="3" t="s">
        <v>15</v>
      </c>
      <c r="H3412" s="3">
        <v>1830252</v>
      </c>
      <c r="I3412" s="3">
        <v>1832798</v>
      </c>
      <c r="J3412" s="3" t="s">
        <v>28</v>
      </c>
      <c r="Q3412" s="3" t="s">
        <v>6660</v>
      </c>
      <c r="R3412" s="3">
        <v>2547</v>
      </c>
      <c r="T3412" s="3" t="s">
        <v>6661</v>
      </c>
    </row>
    <row r="3413" spans="1:20" x14ac:dyDescent="0.35">
      <c r="A3413" s="2" t="s">
        <v>20</v>
      </c>
      <c r="B3413" s="3" t="s">
        <v>21</v>
      </c>
      <c r="C3413" s="3" t="s">
        <v>13</v>
      </c>
      <c r="D3413" s="3" t="s">
        <v>14</v>
      </c>
      <c r="E3413" s="3" t="s">
        <v>3</v>
      </c>
      <c r="G3413" s="3" t="s">
        <v>15</v>
      </c>
      <c r="H3413" s="3">
        <v>1830252</v>
      </c>
      <c r="I3413" s="3">
        <v>1832798</v>
      </c>
      <c r="J3413" s="3" t="s">
        <v>28</v>
      </c>
      <c r="K3413" s="3" t="s">
        <v>6662</v>
      </c>
      <c r="L3413" s="3" t="s">
        <v>6662</v>
      </c>
      <c r="N3413" s="5" t="s">
        <v>190</v>
      </c>
      <c r="Q3413" s="3" t="s">
        <v>6660</v>
      </c>
      <c r="R3413" s="3">
        <v>2547</v>
      </c>
      <c r="S3413" s="3">
        <v>848</v>
      </c>
    </row>
    <row r="3414" spans="1:20" x14ac:dyDescent="0.35">
      <c r="A3414" s="2" t="s">
        <v>11</v>
      </c>
      <c r="B3414" s="3" t="s">
        <v>12</v>
      </c>
      <c r="C3414" s="3" t="s">
        <v>13</v>
      </c>
      <c r="D3414" s="3" t="s">
        <v>14</v>
      </c>
      <c r="E3414" s="3" t="s">
        <v>3</v>
      </c>
      <c r="G3414" s="3" t="s">
        <v>15</v>
      </c>
      <c r="H3414" s="3">
        <v>1833008</v>
      </c>
      <c r="I3414" s="3">
        <v>1833643</v>
      </c>
      <c r="J3414" s="3" t="s">
        <v>28</v>
      </c>
      <c r="Q3414" s="3" t="s">
        <v>6663</v>
      </c>
      <c r="R3414" s="3">
        <v>636</v>
      </c>
      <c r="T3414" s="3" t="s">
        <v>6664</v>
      </c>
    </row>
    <row r="3415" spans="1:20" x14ac:dyDescent="0.35">
      <c r="A3415" s="2" t="s">
        <v>20</v>
      </c>
      <c r="B3415" s="3" t="s">
        <v>21</v>
      </c>
      <c r="C3415" s="3" t="s">
        <v>13</v>
      </c>
      <c r="D3415" s="3" t="s">
        <v>14</v>
      </c>
      <c r="E3415" s="3" t="s">
        <v>3</v>
      </c>
      <c r="G3415" s="3" t="s">
        <v>15</v>
      </c>
      <c r="H3415" s="3">
        <v>1833008</v>
      </c>
      <c r="I3415" s="3">
        <v>1833643</v>
      </c>
      <c r="J3415" s="3" t="s">
        <v>28</v>
      </c>
      <c r="K3415" s="3" t="s">
        <v>6665</v>
      </c>
      <c r="L3415" s="3" t="s">
        <v>6665</v>
      </c>
      <c r="N3415" s="5" t="s">
        <v>31</v>
      </c>
      <c r="Q3415" s="3" t="s">
        <v>6663</v>
      </c>
      <c r="R3415" s="3">
        <v>636</v>
      </c>
      <c r="S3415" s="3">
        <v>211</v>
      </c>
    </row>
    <row r="3416" spans="1:20" x14ac:dyDescent="0.35">
      <c r="A3416" s="2" t="s">
        <v>11</v>
      </c>
      <c r="B3416" s="3" t="s">
        <v>12</v>
      </c>
      <c r="C3416" s="3" t="s">
        <v>13</v>
      </c>
      <c r="D3416" s="3" t="s">
        <v>14</v>
      </c>
      <c r="E3416" s="3" t="s">
        <v>3</v>
      </c>
      <c r="G3416" s="3" t="s">
        <v>15</v>
      </c>
      <c r="H3416" s="3">
        <v>1833711</v>
      </c>
      <c r="I3416" s="3">
        <v>1835252</v>
      </c>
      <c r="J3416" s="3" t="s">
        <v>16</v>
      </c>
      <c r="O3416" s="2" t="s">
        <v>6666</v>
      </c>
      <c r="Q3416" s="3" t="s">
        <v>6667</v>
      </c>
      <c r="R3416" s="3">
        <v>1542</v>
      </c>
      <c r="T3416" s="3" t="s">
        <v>6668</v>
      </c>
    </row>
    <row r="3417" spans="1:20" x14ac:dyDescent="0.35">
      <c r="A3417" s="2" t="s">
        <v>20</v>
      </c>
      <c r="B3417" s="3" t="s">
        <v>21</v>
      </c>
      <c r="C3417" s="3" t="s">
        <v>13</v>
      </c>
      <c r="D3417" s="3" t="s">
        <v>14</v>
      </c>
      <c r="E3417" s="3" t="s">
        <v>3</v>
      </c>
      <c r="G3417" s="3" t="s">
        <v>15</v>
      </c>
      <c r="H3417" s="3">
        <v>1833711</v>
      </c>
      <c r="I3417" s="3">
        <v>1835252</v>
      </c>
      <c r="J3417" s="3" t="s">
        <v>16</v>
      </c>
      <c r="K3417" s="3" t="s">
        <v>6669</v>
      </c>
      <c r="L3417" s="3" t="s">
        <v>6669</v>
      </c>
      <c r="N3417" s="5" t="s">
        <v>6670</v>
      </c>
      <c r="O3417" s="2" t="s">
        <v>6666</v>
      </c>
      <c r="Q3417" s="3" t="s">
        <v>6667</v>
      </c>
      <c r="R3417" s="3">
        <v>1542</v>
      </c>
      <c r="S3417" s="3">
        <v>513</v>
      </c>
    </row>
    <row r="3418" spans="1:20" x14ac:dyDescent="0.35">
      <c r="A3418" s="2" t="s">
        <v>11</v>
      </c>
      <c r="B3418" s="3" t="s">
        <v>12</v>
      </c>
      <c r="C3418" s="3" t="s">
        <v>13</v>
      </c>
      <c r="D3418" s="3" t="s">
        <v>14</v>
      </c>
      <c r="E3418" s="3" t="s">
        <v>3</v>
      </c>
      <c r="G3418" s="3" t="s">
        <v>15</v>
      </c>
      <c r="H3418" s="3">
        <v>1835362</v>
      </c>
      <c r="I3418" s="3">
        <v>1837197</v>
      </c>
      <c r="J3418" s="3" t="s">
        <v>16</v>
      </c>
      <c r="Q3418" s="3" t="s">
        <v>6671</v>
      </c>
      <c r="R3418" s="3">
        <v>1836</v>
      </c>
      <c r="T3418" s="3" t="s">
        <v>6672</v>
      </c>
    </row>
    <row r="3419" spans="1:20" x14ac:dyDescent="0.35">
      <c r="A3419" s="2" t="s">
        <v>20</v>
      </c>
      <c r="B3419" s="3" t="s">
        <v>21</v>
      </c>
      <c r="C3419" s="3" t="s">
        <v>13</v>
      </c>
      <c r="D3419" s="3" t="s">
        <v>14</v>
      </c>
      <c r="E3419" s="3" t="s">
        <v>3</v>
      </c>
      <c r="G3419" s="3" t="s">
        <v>15</v>
      </c>
      <c r="H3419" s="3">
        <v>1835362</v>
      </c>
      <c r="I3419" s="3">
        <v>1837197</v>
      </c>
      <c r="J3419" s="3" t="s">
        <v>16</v>
      </c>
      <c r="K3419" s="3" t="s">
        <v>6673</v>
      </c>
      <c r="L3419" s="3" t="s">
        <v>6673</v>
      </c>
      <c r="N3419" s="5" t="s">
        <v>6674</v>
      </c>
      <c r="Q3419" s="3" t="s">
        <v>6671</v>
      </c>
      <c r="R3419" s="3">
        <v>1836</v>
      </c>
      <c r="S3419" s="3">
        <v>611</v>
      </c>
    </row>
    <row r="3420" spans="1:20" x14ac:dyDescent="0.35">
      <c r="A3420" s="2" t="s">
        <v>11</v>
      </c>
      <c r="B3420" s="3" t="s">
        <v>12</v>
      </c>
      <c r="C3420" s="3" t="s">
        <v>13</v>
      </c>
      <c r="D3420" s="3" t="s">
        <v>14</v>
      </c>
      <c r="E3420" s="3" t="s">
        <v>3</v>
      </c>
      <c r="G3420" s="3" t="s">
        <v>15</v>
      </c>
      <c r="H3420" s="3">
        <v>1837457</v>
      </c>
      <c r="I3420" s="3">
        <v>1838149</v>
      </c>
      <c r="J3420" s="3" t="s">
        <v>16</v>
      </c>
      <c r="Q3420" s="3" t="s">
        <v>6675</v>
      </c>
      <c r="R3420" s="3">
        <v>693</v>
      </c>
      <c r="T3420" s="3" t="s">
        <v>6676</v>
      </c>
    </row>
    <row r="3421" spans="1:20" x14ac:dyDescent="0.35">
      <c r="A3421" s="2" t="s">
        <v>20</v>
      </c>
      <c r="B3421" s="3" t="s">
        <v>21</v>
      </c>
      <c r="C3421" s="3" t="s">
        <v>13</v>
      </c>
      <c r="D3421" s="3" t="s">
        <v>14</v>
      </c>
      <c r="E3421" s="3" t="s">
        <v>3</v>
      </c>
      <c r="G3421" s="3" t="s">
        <v>15</v>
      </c>
      <c r="H3421" s="3">
        <v>1837457</v>
      </c>
      <c r="I3421" s="3">
        <v>1838149</v>
      </c>
      <c r="J3421" s="3" t="s">
        <v>16</v>
      </c>
      <c r="K3421" s="3" t="s">
        <v>6677</v>
      </c>
      <c r="L3421" s="3" t="s">
        <v>6677</v>
      </c>
      <c r="N3421" s="5" t="s">
        <v>6678</v>
      </c>
      <c r="Q3421" s="3" t="s">
        <v>6675</v>
      </c>
      <c r="R3421" s="3">
        <v>693</v>
      </c>
      <c r="S3421" s="3">
        <v>230</v>
      </c>
    </row>
    <row r="3422" spans="1:20" x14ac:dyDescent="0.35">
      <c r="A3422" s="2" t="s">
        <v>11</v>
      </c>
      <c r="B3422" s="3" t="s">
        <v>12</v>
      </c>
      <c r="C3422" s="3" t="s">
        <v>13</v>
      </c>
      <c r="D3422" s="3" t="s">
        <v>14</v>
      </c>
      <c r="E3422" s="3" t="s">
        <v>3</v>
      </c>
      <c r="G3422" s="3" t="s">
        <v>15</v>
      </c>
      <c r="H3422" s="3">
        <v>1838168</v>
      </c>
      <c r="I3422" s="3">
        <v>1838398</v>
      </c>
      <c r="J3422" s="3" t="s">
        <v>16</v>
      </c>
      <c r="Q3422" s="3" t="s">
        <v>6679</v>
      </c>
      <c r="R3422" s="3">
        <v>231</v>
      </c>
      <c r="T3422" s="3" t="s">
        <v>6680</v>
      </c>
    </row>
    <row r="3423" spans="1:20" x14ac:dyDescent="0.35">
      <c r="A3423" s="2" t="s">
        <v>20</v>
      </c>
      <c r="B3423" s="3" t="s">
        <v>21</v>
      </c>
      <c r="C3423" s="3" t="s">
        <v>13</v>
      </c>
      <c r="D3423" s="3" t="s">
        <v>14</v>
      </c>
      <c r="E3423" s="3" t="s">
        <v>3</v>
      </c>
      <c r="G3423" s="3" t="s">
        <v>15</v>
      </c>
      <c r="H3423" s="3">
        <v>1838168</v>
      </c>
      <c r="I3423" s="3">
        <v>1838398</v>
      </c>
      <c r="J3423" s="3" t="s">
        <v>16</v>
      </c>
      <c r="K3423" s="3" t="s">
        <v>6681</v>
      </c>
      <c r="L3423" s="3" t="s">
        <v>6681</v>
      </c>
      <c r="N3423" s="5" t="s">
        <v>6682</v>
      </c>
      <c r="Q3423" s="3" t="s">
        <v>6679</v>
      </c>
      <c r="R3423" s="3">
        <v>231</v>
      </c>
      <c r="S3423" s="3">
        <v>76</v>
      </c>
    </row>
    <row r="3424" spans="1:20" x14ac:dyDescent="0.35">
      <c r="A3424" s="2" t="s">
        <v>11</v>
      </c>
      <c r="B3424" s="3" t="s">
        <v>12</v>
      </c>
      <c r="C3424" s="3" t="s">
        <v>13</v>
      </c>
      <c r="D3424" s="3" t="s">
        <v>14</v>
      </c>
      <c r="E3424" s="3" t="s">
        <v>3</v>
      </c>
      <c r="G3424" s="3" t="s">
        <v>15</v>
      </c>
      <c r="H3424" s="3">
        <v>1838436</v>
      </c>
      <c r="I3424" s="3">
        <v>1840085</v>
      </c>
      <c r="J3424" s="3" t="s">
        <v>16</v>
      </c>
      <c r="Q3424" s="3" t="s">
        <v>6683</v>
      </c>
      <c r="R3424" s="3">
        <v>1650</v>
      </c>
      <c r="T3424" s="3" t="s">
        <v>6684</v>
      </c>
    </row>
    <row r="3425" spans="1:20" x14ac:dyDescent="0.35">
      <c r="A3425" s="2" t="s">
        <v>20</v>
      </c>
      <c r="B3425" s="3" t="s">
        <v>21</v>
      </c>
      <c r="C3425" s="3" t="s">
        <v>13</v>
      </c>
      <c r="D3425" s="3" t="s">
        <v>14</v>
      </c>
      <c r="E3425" s="3" t="s">
        <v>3</v>
      </c>
      <c r="G3425" s="3" t="s">
        <v>15</v>
      </c>
      <c r="H3425" s="3">
        <v>1838436</v>
      </c>
      <c r="I3425" s="3">
        <v>1840085</v>
      </c>
      <c r="J3425" s="3" t="s">
        <v>16</v>
      </c>
      <c r="K3425" s="3" t="s">
        <v>6685</v>
      </c>
      <c r="L3425" s="3" t="s">
        <v>6685</v>
      </c>
      <c r="N3425" s="5" t="s">
        <v>6686</v>
      </c>
      <c r="Q3425" s="3" t="s">
        <v>6683</v>
      </c>
      <c r="R3425" s="3">
        <v>1650</v>
      </c>
      <c r="S3425" s="3">
        <v>549</v>
      </c>
    </row>
    <row r="3426" spans="1:20" x14ac:dyDescent="0.35">
      <c r="A3426" s="2" t="s">
        <v>11</v>
      </c>
      <c r="B3426" s="3" t="s">
        <v>12</v>
      </c>
      <c r="C3426" s="3" t="s">
        <v>13</v>
      </c>
      <c r="D3426" s="3" t="s">
        <v>14</v>
      </c>
      <c r="E3426" s="3" t="s">
        <v>3</v>
      </c>
      <c r="G3426" s="3" t="s">
        <v>15</v>
      </c>
      <c r="H3426" s="3">
        <v>1840445</v>
      </c>
      <c r="I3426" s="3">
        <v>1841263</v>
      </c>
      <c r="J3426" s="3" t="s">
        <v>28</v>
      </c>
      <c r="Q3426" s="3" t="s">
        <v>6687</v>
      </c>
      <c r="R3426" s="3">
        <v>819</v>
      </c>
      <c r="T3426" s="3" t="s">
        <v>6688</v>
      </c>
    </row>
    <row r="3427" spans="1:20" x14ac:dyDescent="0.35">
      <c r="A3427" s="2" t="s">
        <v>20</v>
      </c>
      <c r="B3427" s="3" t="s">
        <v>21</v>
      </c>
      <c r="C3427" s="3" t="s">
        <v>13</v>
      </c>
      <c r="D3427" s="3" t="s">
        <v>14</v>
      </c>
      <c r="E3427" s="3" t="s">
        <v>3</v>
      </c>
      <c r="G3427" s="3" t="s">
        <v>15</v>
      </c>
      <c r="H3427" s="3">
        <v>1840445</v>
      </c>
      <c r="I3427" s="3">
        <v>1841263</v>
      </c>
      <c r="J3427" s="3" t="s">
        <v>28</v>
      </c>
      <c r="K3427" s="3" t="s">
        <v>6689</v>
      </c>
      <c r="L3427" s="3" t="s">
        <v>6689</v>
      </c>
      <c r="N3427" s="5" t="s">
        <v>5153</v>
      </c>
      <c r="Q3427" s="3" t="s">
        <v>6687</v>
      </c>
      <c r="R3427" s="3">
        <v>819</v>
      </c>
      <c r="S3427" s="3">
        <v>272</v>
      </c>
    </row>
    <row r="3428" spans="1:20" x14ac:dyDescent="0.35">
      <c r="A3428" s="2" t="s">
        <v>11</v>
      </c>
      <c r="B3428" s="3" t="s">
        <v>12</v>
      </c>
      <c r="C3428" s="3" t="s">
        <v>13</v>
      </c>
      <c r="D3428" s="3" t="s">
        <v>14</v>
      </c>
      <c r="E3428" s="3" t="s">
        <v>3</v>
      </c>
      <c r="G3428" s="3" t="s">
        <v>15</v>
      </c>
      <c r="H3428" s="3">
        <v>1841297</v>
      </c>
      <c r="I3428" s="3">
        <v>1841683</v>
      </c>
      <c r="J3428" s="3" t="s">
        <v>28</v>
      </c>
      <c r="Q3428" s="3" t="s">
        <v>6690</v>
      </c>
      <c r="R3428" s="3">
        <v>387</v>
      </c>
      <c r="T3428" s="3" t="s">
        <v>6691</v>
      </c>
    </row>
    <row r="3429" spans="1:20" x14ac:dyDescent="0.35">
      <c r="A3429" s="2" t="s">
        <v>20</v>
      </c>
      <c r="B3429" s="3" t="s">
        <v>21</v>
      </c>
      <c r="C3429" s="3" t="s">
        <v>13</v>
      </c>
      <c r="D3429" s="3" t="s">
        <v>14</v>
      </c>
      <c r="E3429" s="3" t="s">
        <v>3</v>
      </c>
      <c r="G3429" s="3" t="s">
        <v>15</v>
      </c>
      <c r="H3429" s="3">
        <v>1841297</v>
      </c>
      <c r="I3429" s="3">
        <v>1841683</v>
      </c>
      <c r="J3429" s="3" t="s">
        <v>28</v>
      </c>
      <c r="K3429" s="3" t="s">
        <v>6692</v>
      </c>
      <c r="L3429" s="3" t="s">
        <v>6692</v>
      </c>
      <c r="N3429" s="5" t="s">
        <v>6693</v>
      </c>
      <c r="Q3429" s="3" t="s">
        <v>6690</v>
      </c>
      <c r="R3429" s="3">
        <v>387</v>
      </c>
      <c r="S3429" s="3">
        <v>128</v>
      </c>
    </row>
    <row r="3430" spans="1:20" x14ac:dyDescent="0.35">
      <c r="A3430" s="2" t="s">
        <v>11</v>
      </c>
      <c r="B3430" s="3" t="s">
        <v>12</v>
      </c>
      <c r="C3430" s="3" t="s">
        <v>13</v>
      </c>
      <c r="D3430" s="3" t="s">
        <v>14</v>
      </c>
      <c r="E3430" s="3" t="s">
        <v>3</v>
      </c>
      <c r="G3430" s="3" t="s">
        <v>15</v>
      </c>
      <c r="H3430" s="3">
        <v>1841661</v>
      </c>
      <c r="I3430" s="3">
        <v>1842614</v>
      </c>
      <c r="J3430" s="3" t="s">
        <v>16</v>
      </c>
      <c r="Q3430" s="3" t="s">
        <v>6694</v>
      </c>
      <c r="R3430" s="3">
        <v>954</v>
      </c>
      <c r="T3430" s="3" t="s">
        <v>6695</v>
      </c>
    </row>
    <row r="3431" spans="1:20" x14ac:dyDescent="0.35">
      <c r="A3431" s="2" t="s">
        <v>20</v>
      </c>
      <c r="B3431" s="3" t="s">
        <v>21</v>
      </c>
      <c r="C3431" s="3" t="s">
        <v>13</v>
      </c>
      <c r="D3431" s="3" t="s">
        <v>14</v>
      </c>
      <c r="E3431" s="3" t="s">
        <v>3</v>
      </c>
      <c r="G3431" s="3" t="s">
        <v>15</v>
      </c>
      <c r="H3431" s="3">
        <v>1841661</v>
      </c>
      <c r="I3431" s="3">
        <v>1842614</v>
      </c>
      <c r="J3431" s="3" t="s">
        <v>16</v>
      </c>
      <c r="K3431" s="3" t="s">
        <v>6696</v>
      </c>
      <c r="L3431" s="3" t="s">
        <v>6696</v>
      </c>
      <c r="N3431" s="5" t="s">
        <v>1540</v>
      </c>
      <c r="Q3431" s="3" t="s">
        <v>6694</v>
      </c>
      <c r="R3431" s="3">
        <v>954</v>
      </c>
      <c r="S3431" s="3">
        <v>317</v>
      </c>
    </row>
    <row r="3432" spans="1:20" x14ac:dyDescent="0.35">
      <c r="A3432" s="2" t="s">
        <v>11</v>
      </c>
      <c r="B3432" s="3" t="s">
        <v>12</v>
      </c>
      <c r="C3432" s="3" t="s">
        <v>13</v>
      </c>
      <c r="D3432" s="3" t="s">
        <v>14</v>
      </c>
      <c r="E3432" s="3" t="s">
        <v>3</v>
      </c>
      <c r="G3432" s="3" t="s">
        <v>15</v>
      </c>
      <c r="H3432" s="3">
        <v>1842756</v>
      </c>
      <c r="I3432" s="3">
        <v>1843865</v>
      </c>
      <c r="J3432" s="3" t="s">
        <v>16</v>
      </c>
      <c r="O3432" s="2" t="s">
        <v>6697</v>
      </c>
      <c r="Q3432" s="3" t="s">
        <v>6698</v>
      </c>
      <c r="R3432" s="3">
        <v>1110</v>
      </c>
      <c r="T3432" s="3" t="s">
        <v>6699</v>
      </c>
    </row>
    <row r="3433" spans="1:20" x14ac:dyDescent="0.35">
      <c r="A3433" s="2" t="s">
        <v>20</v>
      </c>
      <c r="B3433" s="3" t="s">
        <v>21</v>
      </c>
      <c r="C3433" s="3" t="s">
        <v>13</v>
      </c>
      <c r="D3433" s="3" t="s">
        <v>14</v>
      </c>
      <c r="E3433" s="3" t="s">
        <v>3</v>
      </c>
      <c r="G3433" s="3" t="s">
        <v>15</v>
      </c>
      <c r="H3433" s="3">
        <v>1842756</v>
      </c>
      <c r="I3433" s="3">
        <v>1843865</v>
      </c>
      <c r="J3433" s="3" t="s">
        <v>16</v>
      </c>
      <c r="K3433" s="3" t="s">
        <v>6700</v>
      </c>
      <c r="L3433" s="3" t="s">
        <v>6700</v>
      </c>
      <c r="N3433" s="5" t="s">
        <v>2098</v>
      </c>
      <c r="O3433" s="2" t="s">
        <v>6697</v>
      </c>
      <c r="Q3433" s="3" t="s">
        <v>6698</v>
      </c>
      <c r="R3433" s="3">
        <v>1110</v>
      </c>
      <c r="S3433" s="3">
        <v>369</v>
      </c>
    </row>
    <row r="3434" spans="1:20" x14ac:dyDescent="0.35">
      <c r="A3434" s="2" t="s">
        <v>11</v>
      </c>
      <c r="B3434" s="3" t="s">
        <v>12</v>
      </c>
      <c r="C3434" s="3" t="s">
        <v>13</v>
      </c>
      <c r="D3434" s="3" t="s">
        <v>14</v>
      </c>
      <c r="E3434" s="3" t="s">
        <v>3</v>
      </c>
      <c r="G3434" s="3" t="s">
        <v>15</v>
      </c>
      <c r="H3434" s="3">
        <v>1844324</v>
      </c>
      <c r="I3434" s="3">
        <v>1844677</v>
      </c>
      <c r="J3434" s="3" t="s">
        <v>28</v>
      </c>
      <c r="Q3434" s="3" t="s">
        <v>6701</v>
      </c>
      <c r="R3434" s="3">
        <v>354</v>
      </c>
      <c r="T3434" s="3" t="s">
        <v>6702</v>
      </c>
    </row>
    <row r="3435" spans="1:20" x14ac:dyDescent="0.35">
      <c r="A3435" s="2" t="s">
        <v>20</v>
      </c>
      <c r="B3435" s="3" t="s">
        <v>21</v>
      </c>
      <c r="C3435" s="3" t="s">
        <v>13</v>
      </c>
      <c r="D3435" s="3" t="s">
        <v>14</v>
      </c>
      <c r="E3435" s="3" t="s">
        <v>3</v>
      </c>
      <c r="G3435" s="3" t="s">
        <v>15</v>
      </c>
      <c r="H3435" s="3">
        <v>1844324</v>
      </c>
      <c r="I3435" s="3">
        <v>1844677</v>
      </c>
      <c r="J3435" s="3" t="s">
        <v>28</v>
      </c>
      <c r="K3435" s="3" t="s">
        <v>6703</v>
      </c>
      <c r="L3435" s="3" t="s">
        <v>6703</v>
      </c>
      <c r="N3435" s="5" t="s">
        <v>6704</v>
      </c>
      <c r="Q3435" s="3" t="s">
        <v>6701</v>
      </c>
      <c r="R3435" s="3">
        <v>354</v>
      </c>
      <c r="S3435" s="3">
        <v>117</v>
      </c>
    </row>
    <row r="3436" spans="1:20" x14ac:dyDescent="0.35">
      <c r="A3436" s="2" t="s">
        <v>11</v>
      </c>
      <c r="B3436" s="3" t="s">
        <v>12</v>
      </c>
      <c r="C3436" s="3" t="s">
        <v>13</v>
      </c>
      <c r="D3436" s="3" t="s">
        <v>14</v>
      </c>
      <c r="E3436" s="3" t="s">
        <v>3</v>
      </c>
      <c r="G3436" s="3" t="s">
        <v>15</v>
      </c>
      <c r="H3436" s="3">
        <v>1844879</v>
      </c>
      <c r="I3436" s="3">
        <v>1845244</v>
      </c>
      <c r="J3436" s="3" t="s">
        <v>28</v>
      </c>
      <c r="Q3436" s="3" t="s">
        <v>6705</v>
      </c>
      <c r="R3436" s="3">
        <v>366</v>
      </c>
      <c r="T3436" s="3" t="s">
        <v>6706</v>
      </c>
    </row>
    <row r="3437" spans="1:20" x14ac:dyDescent="0.35">
      <c r="A3437" s="2" t="s">
        <v>20</v>
      </c>
      <c r="B3437" s="3" t="s">
        <v>21</v>
      </c>
      <c r="C3437" s="3" t="s">
        <v>13</v>
      </c>
      <c r="D3437" s="3" t="s">
        <v>14</v>
      </c>
      <c r="E3437" s="3" t="s">
        <v>3</v>
      </c>
      <c r="G3437" s="3" t="s">
        <v>15</v>
      </c>
      <c r="H3437" s="3">
        <v>1844879</v>
      </c>
      <c r="I3437" s="3">
        <v>1845244</v>
      </c>
      <c r="J3437" s="3" t="s">
        <v>28</v>
      </c>
      <c r="K3437" s="3" t="s">
        <v>6707</v>
      </c>
      <c r="L3437" s="3" t="s">
        <v>6707</v>
      </c>
      <c r="N3437" s="5" t="s">
        <v>6704</v>
      </c>
      <c r="Q3437" s="3" t="s">
        <v>6705</v>
      </c>
      <c r="R3437" s="3">
        <v>366</v>
      </c>
      <c r="S3437" s="3">
        <v>121</v>
      </c>
    </row>
    <row r="3438" spans="1:20" x14ac:dyDescent="0.35">
      <c r="A3438" s="2" t="s">
        <v>11</v>
      </c>
      <c r="B3438" s="3" t="s">
        <v>12</v>
      </c>
      <c r="C3438" s="3" t="s">
        <v>13</v>
      </c>
      <c r="D3438" s="3" t="s">
        <v>14</v>
      </c>
      <c r="E3438" s="3" t="s">
        <v>3</v>
      </c>
      <c r="G3438" s="3" t="s">
        <v>15</v>
      </c>
      <c r="H3438" s="3">
        <v>1845373</v>
      </c>
      <c r="I3438" s="3">
        <v>1845552</v>
      </c>
      <c r="J3438" s="3" t="s">
        <v>28</v>
      </c>
      <c r="Q3438" s="3" t="s">
        <v>6708</v>
      </c>
      <c r="R3438" s="3">
        <v>180</v>
      </c>
    </row>
    <row r="3439" spans="1:20" x14ac:dyDescent="0.35">
      <c r="A3439" s="2" t="s">
        <v>20</v>
      </c>
      <c r="B3439" s="3" t="s">
        <v>21</v>
      </c>
      <c r="C3439" s="3" t="s">
        <v>13</v>
      </c>
      <c r="D3439" s="3" t="s">
        <v>14</v>
      </c>
      <c r="E3439" s="3" t="s">
        <v>3</v>
      </c>
      <c r="G3439" s="3" t="s">
        <v>15</v>
      </c>
      <c r="H3439" s="3">
        <v>1845373</v>
      </c>
      <c r="I3439" s="3">
        <v>1845552</v>
      </c>
      <c r="J3439" s="3" t="s">
        <v>28</v>
      </c>
      <c r="K3439" s="3" t="s">
        <v>6709</v>
      </c>
      <c r="L3439" s="3" t="s">
        <v>6709</v>
      </c>
      <c r="N3439" s="5" t="s">
        <v>31</v>
      </c>
      <c r="Q3439" s="3" t="s">
        <v>6708</v>
      </c>
      <c r="R3439" s="3">
        <v>180</v>
      </c>
      <c r="S3439" s="3">
        <v>59</v>
      </c>
    </row>
    <row r="3440" spans="1:20" x14ac:dyDescent="0.35">
      <c r="A3440" s="2" t="s">
        <v>11</v>
      </c>
      <c r="B3440" s="3" t="s">
        <v>12</v>
      </c>
      <c r="C3440" s="3" t="s">
        <v>13</v>
      </c>
      <c r="D3440" s="3" t="s">
        <v>14</v>
      </c>
      <c r="E3440" s="3" t="s">
        <v>3</v>
      </c>
      <c r="G3440" s="3" t="s">
        <v>15</v>
      </c>
      <c r="H3440" s="3">
        <v>1845568</v>
      </c>
      <c r="I3440" s="3">
        <v>1845933</v>
      </c>
      <c r="J3440" s="3" t="s">
        <v>28</v>
      </c>
      <c r="Q3440" s="3" t="s">
        <v>6710</v>
      </c>
      <c r="R3440" s="3">
        <v>366</v>
      </c>
      <c r="T3440" s="3" t="s">
        <v>6711</v>
      </c>
    </row>
    <row r="3441" spans="1:20" x14ac:dyDescent="0.35">
      <c r="A3441" s="2" t="s">
        <v>20</v>
      </c>
      <c r="B3441" s="3" t="s">
        <v>21</v>
      </c>
      <c r="C3441" s="3" t="s">
        <v>13</v>
      </c>
      <c r="D3441" s="3" t="s">
        <v>14</v>
      </c>
      <c r="E3441" s="3" t="s">
        <v>3</v>
      </c>
      <c r="G3441" s="3" t="s">
        <v>15</v>
      </c>
      <c r="H3441" s="3">
        <v>1845568</v>
      </c>
      <c r="I3441" s="3">
        <v>1845933</v>
      </c>
      <c r="J3441" s="3" t="s">
        <v>28</v>
      </c>
      <c r="K3441" s="3" t="s">
        <v>6712</v>
      </c>
      <c r="L3441" s="3" t="s">
        <v>6712</v>
      </c>
      <c r="N3441" s="5" t="s">
        <v>6704</v>
      </c>
      <c r="Q3441" s="3" t="s">
        <v>6710</v>
      </c>
      <c r="R3441" s="3">
        <v>366</v>
      </c>
      <c r="S3441" s="3">
        <v>121</v>
      </c>
    </row>
    <row r="3442" spans="1:20" x14ac:dyDescent="0.35">
      <c r="A3442" s="2" t="s">
        <v>11</v>
      </c>
      <c r="B3442" s="3" t="s">
        <v>12</v>
      </c>
      <c r="C3442" s="3" t="s">
        <v>13</v>
      </c>
      <c r="D3442" s="3" t="s">
        <v>14</v>
      </c>
      <c r="E3442" s="3" t="s">
        <v>3</v>
      </c>
      <c r="G3442" s="3" t="s">
        <v>15</v>
      </c>
      <c r="H3442" s="3">
        <v>1846075</v>
      </c>
      <c r="I3442" s="3">
        <v>1846440</v>
      </c>
      <c r="J3442" s="3" t="s">
        <v>28</v>
      </c>
      <c r="Q3442" s="3" t="s">
        <v>6713</v>
      </c>
      <c r="R3442" s="3">
        <v>366</v>
      </c>
      <c r="T3442" s="3" t="s">
        <v>6714</v>
      </c>
    </row>
    <row r="3443" spans="1:20" x14ac:dyDescent="0.35">
      <c r="A3443" s="2" t="s">
        <v>20</v>
      </c>
      <c r="B3443" s="3" t="s">
        <v>21</v>
      </c>
      <c r="C3443" s="3" t="s">
        <v>13</v>
      </c>
      <c r="D3443" s="3" t="s">
        <v>14</v>
      </c>
      <c r="E3443" s="3" t="s">
        <v>3</v>
      </c>
      <c r="G3443" s="3" t="s">
        <v>15</v>
      </c>
      <c r="H3443" s="3">
        <v>1846075</v>
      </c>
      <c r="I3443" s="3">
        <v>1846440</v>
      </c>
      <c r="J3443" s="3" t="s">
        <v>28</v>
      </c>
      <c r="K3443" s="3" t="s">
        <v>6715</v>
      </c>
      <c r="L3443" s="3" t="s">
        <v>6715</v>
      </c>
      <c r="N3443" s="5" t="s">
        <v>6704</v>
      </c>
      <c r="Q3443" s="3" t="s">
        <v>6713</v>
      </c>
      <c r="R3443" s="3">
        <v>366</v>
      </c>
      <c r="S3443" s="3">
        <v>121</v>
      </c>
    </row>
    <row r="3444" spans="1:20" x14ac:dyDescent="0.35">
      <c r="A3444" s="2" t="s">
        <v>11</v>
      </c>
      <c r="B3444" s="3" t="s">
        <v>12</v>
      </c>
      <c r="C3444" s="3" t="s">
        <v>13</v>
      </c>
      <c r="D3444" s="3" t="s">
        <v>14</v>
      </c>
      <c r="E3444" s="3" t="s">
        <v>3</v>
      </c>
      <c r="G3444" s="3" t="s">
        <v>15</v>
      </c>
      <c r="H3444" s="3">
        <v>1846682</v>
      </c>
      <c r="I3444" s="3">
        <v>1848688</v>
      </c>
      <c r="J3444" s="3" t="s">
        <v>16</v>
      </c>
      <c r="O3444" s="2" t="s">
        <v>5145</v>
      </c>
      <c r="Q3444" s="3" t="s">
        <v>6716</v>
      </c>
      <c r="R3444" s="3">
        <v>2007</v>
      </c>
      <c r="T3444" s="3" t="s">
        <v>6717</v>
      </c>
    </row>
    <row r="3445" spans="1:20" x14ac:dyDescent="0.35">
      <c r="A3445" s="2" t="s">
        <v>20</v>
      </c>
      <c r="B3445" s="3" t="s">
        <v>21</v>
      </c>
      <c r="C3445" s="3" t="s">
        <v>13</v>
      </c>
      <c r="D3445" s="3" t="s">
        <v>14</v>
      </c>
      <c r="E3445" s="3" t="s">
        <v>3</v>
      </c>
      <c r="G3445" s="3" t="s">
        <v>15</v>
      </c>
      <c r="H3445" s="3">
        <v>1846682</v>
      </c>
      <c r="I3445" s="3">
        <v>1848688</v>
      </c>
      <c r="J3445" s="3" t="s">
        <v>16</v>
      </c>
      <c r="K3445" s="3" t="s">
        <v>6718</v>
      </c>
      <c r="L3445" s="3" t="s">
        <v>6718</v>
      </c>
      <c r="N3445" s="5" t="s">
        <v>5149</v>
      </c>
      <c r="O3445" s="2" t="s">
        <v>5145</v>
      </c>
      <c r="Q3445" s="3" t="s">
        <v>6716</v>
      </c>
      <c r="R3445" s="3">
        <v>2007</v>
      </c>
      <c r="S3445" s="3">
        <v>668</v>
      </c>
    </row>
    <row r="3446" spans="1:20" x14ac:dyDescent="0.35">
      <c r="A3446" s="2" t="s">
        <v>11</v>
      </c>
      <c r="B3446" s="3" t="s">
        <v>12</v>
      </c>
      <c r="C3446" s="3" t="s">
        <v>13</v>
      </c>
      <c r="D3446" s="3" t="s">
        <v>14</v>
      </c>
      <c r="E3446" s="3" t="s">
        <v>3</v>
      </c>
      <c r="G3446" s="3" t="s">
        <v>15</v>
      </c>
      <c r="H3446" s="3">
        <v>1848716</v>
      </c>
      <c r="I3446" s="3">
        <v>1849666</v>
      </c>
      <c r="J3446" s="3" t="s">
        <v>16</v>
      </c>
      <c r="O3446" s="2" t="s">
        <v>6582</v>
      </c>
      <c r="Q3446" s="3" t="s">
        <v>6719</v>
      </c>
      <c r="R3446" s="3">
        <v>951</v>
      </c>
      <c r="T3446" s="3" t="s">
        <v>6720</v>
      </c>
    </row>
    <row r="3447" spans="1:20" x14ac:dyDescent="0.35">
      <c r="A3447" s="2" t="s">
        <v>20</v>
      </c>
      <c r="B3447" s="3" t="s">
        <v>21</v>
      </c>
      <c r="C3447" s="3" t="s">
        <v>13</v>
      </c>
      <c r="D3447" s="3" t="s">
        <v>14</v>
      </c>
      <c r="E3447" s="3" t="s">
        <v>3</v>
      </c>
      <c r="G3447" s="3" t="s">
        <v>15</v>
      </c>
      <c r="H3447" s="3">
        <v>1848716</v>
      </c>
      <c r="I3447" s="3">
        <v>1849666</v>
      </c>
      <c r="J3447" s="3" t="s">
        <v>16</v>
      </c>
      <c r="K3447" s="3" t="s">
        <v>6721</v>
      </c>
      <c r="L3447" s="3" t="s">
        <v>6721</v>
      </c>
      <c r="N3447" s="5" t="s">
        <v>6722</v>
      </c>
      <c r="O3447" s="2" t="s">
        <v>6582</v>
      </c>
      <c r="Q3447" s="3" t="s">
        <v>6719</v>
      </c>
      <c r="R3447" s="3">
        <v>951</v>
      </c>
      <c r="S3447" s="3">
        <v>316</v>
      </c>
    </row>
    <row r="3448" spans="1:20" x14ac:dyDescent="0.35">
      <c r="A3448" s="2" t="s">
        <v>11</v>
      </c>
      <c r="B3448" s="3" t="s">
        <v>12</v>
      </c>
      <c r="C3448" s="3" t="s">
        <v>13</v>
      </c>
      <c r="D3448" s="3" t="s">
        <v>14</v>
      </c>
      <c r="E3448" s="3" t="s">
        <v>3</v>
      </c>
      <c r="G3448" s="3" t="s">
        <v>15</v>
      </c>
      <c r="H3448" s="3">
        <v>1849684</v>
      </c>
      <c r="I3448" s="3">
        <v>1850733</v>
      </c>
      <c r="J3448" s="3" t="s">
        <v>16</v>
      </c>
      <c r="Q3448" s="3" t="s">
        <v>6723</v>
      </c>
      <c r="R3448" s="3">
        <v>1050</v>
      </c>
      <c r="T3448" s="3" t="s">
        <v>6724</v>
      </c>
    </row>
    <row r="3449" spans="1:20" x14ac:dyDescent="0.35">
      <c r="A3449" s="2" t="s">
        <v>20</v>
      </c>
      <c r="B3449" s="3" t="s">
        <v>21</v>
      </c>
      <c r="C3449" s="3" t="s">
        <v>13</v>
      </c>
      <c r="D3449" s="3" t="s">
        <v>14</v>
      </c>
      <c r="E3449" s="3" t="s">
        <v>3</v>
      </c>
      <c r="G3449" s="3" t="s">
        <v>15</v>
      </c>
      <c r="H3449" s="3">
        <v>1849684</v>
      </c>
      <c r="I3449" s="3">
        <v>1850733</v>
      </c>
      <c r="J3449" s="3" t="s">
        <v>16</v>
      </c>
      <c r="K3449" s="3" t="s">
        <v>6725</v>
      </c>
      <c r="L3449" s="3" t="s">
        <v>6725</v>
      </c>
      <c r="N3449" s="5" t="s">
        <v>5414</v>
      </c>
      <c r="Q3449" s="3" t="s">
        <v>6723</v>
      </c>
      <c r="R3449" s="3">
        <v>1050</v>
      </c>
      <c r="S3449" s="3">
        <v>349</v>
      </c>
    </row>
    <row r="3450" spans="1:20" x14ac:dyDescent="0.35">
      <c r="A3450" s="2" t="s">
        <v>11</v>
      </c>
      <c r="B3450" s="3" t="s">
        <v>12</v>
      </c>
      <c r="C3450" s="3" t="s">
        <v>13</v>
      </c>
      <c r="D3450" s="3" t="s">
        <v>14</v>
      </c>
      <c r="E3450" s="3" t="s">
        <v>3</v>
      </c>
      <c r="G3450" s="3" t="s">
        <v>15</v>
      </c>
      <c r="H3450" s="3">
        <v>1850746</v>
      </c>
      <c r="I3450" s="3">
        <v>1851417</v>
      </c>
      <c r="J3450" s="3" t="s">
        <v>16</v>
      </c>
      <c r="Q3450" s="3" t="s">
        <v>6726</v>
      </c>
      <c r="R3450" s="3">
        <v>672</v>
      </c>
      <c r="T3450" s="3" t="s">
        <v>6727</v>
      </c>
    </row>
    <row r="3451" spans="1:20" x14ac:dyDescent="0.35">
      <c r="A3451" s="2" t="s">
        <v>20</v>
      </c>
      <c r="B3451" s="3" t="s">
        <v>21</v>
      </c>
      <c r="C3451" s="3" t="s">
        <v>13</v>
      </c>
      <c r="D3451" s="3" t="s">
        <v>14</v>
      </c>
      <c r="E3451" s="3" t="s">
        <v>3</v>
      </c>
      <c r="G3451" s="3" t="s">
        <v>15</v>
      </c>
      <c r="H3451" s="3">
        <v>1850746</v>
      </c>
      <c r="I3451" s="3">
        <v>1851417</v>
      </c>
      <c r="J3451" s="3" t="s">
        <v>16</v>
      </c>
      <c r="K3451" s="3" t="s">
        <v>6728</v>
      </c>
      <c r="L3451" s="3" t="s">
        <v>6728</v>
      </c>
      <c r="N3451" s="5" t="s">
        <v>431</v>
      </c>
      <c r="Q3451" s="3" t="s">
        <v>6726</v>
      </c>
      <c r="R3451" s="3">
        <v>672</v>
      </c>
      <c r="S3451" s="3">
        <v>223</v>
      </c>
    </row>
    <row r="3452" spans="1:20" x14ac:dyDescent="0.35">
      <c r="A3452" s="2" t="s">
        <v>11</v>
      </c>
      <c r="B3452" s="3" t="s">
        <v>12</v>
      </c>
      <c r="C3452" s="3" t="s">
        <v>13</v>
      </c>
      <c r="D3452" s="3" t="s">
        <v>14</v>
      </c>
      <c r="E3452" s="3" t="s">
        <v>3</v>
      </c>
      <c r="G3452" s="3" t="s">
        <v>15</v>
      </c>
      <c r="H3452" s="3">
        <v>1851428</v>
      </c>
      <c r="I3452" s="3">
        <v>1852720</v>
      </c>
      <c r="J3452" s="3" t="s">
        <v>16</v>
      </c>
      <c r="Q3452" s="3" t="s">
        <v>6729</v>
      </c>
      <c r="R3452" s="3">
        <v>1293</v>
      </c>
      <c r="T3452" s="3" t="s">
        <v>6730</v>
      </c>
    </row>
    <row r="3453" spans="1:20" x14ac:dyDescent="0.35">
      <c r="A3453" s="2" t="s">
        <v>20</v>
      </c>
      <c r="B3453" s="3" t="s">
        <v>21</v>
      </c>
      <c r="C3453" s="3" t="s">
        <v>13</v>
      </c>
      <c r="D3453" s="3" t="s">
        <v>14</v>
      </c>
      <c r="E3453" s="3" t="s">
        <v>3</v>
      </c>
      <c r="G3453" s="3" t="s">
        <v>15</v>
      </c>
      <c r="H3453" s="3">
        <v>1851428</v>
      </c>
      <c r="I3453" s="3">
        <v>1852720</v>
      </c>
      <c r="J3453" s="3" t="s">
        <v>16</v>
      </c>
      <c r="K3453" s="3" t="s">
        <v>6731</v>
      </c>
      <c r="L3453" s="3" t="s">
        <v>6731</v>
      </c>
      <c r="N3453" s="5" t="s">
        <v>1182</v>
      </c>
      <c r="Q3453" s="3" t="s">
        <v>6729</v>
      </c>
      <c r="R3453" s="3">
        <v>1293</v>
      </c>
      <c r="S3453" s="3">
        <v>430</v>
      </c>
    </row>
    <row r="3454" spans="1:20" x14ac:dyDescent="0.35">
      <c r="A3454" s="2" t="s">
        <v>11</v>
      </c>
      <c r="B3454" s="3" t="s">
        <v>12</v>
      </c>
      <c r="C3454" s="3" t="s">
        <v>13</v>
      </c>
      <c r="D3454" s="3" t="s">
        <v>14</v>
      </c>
      <c r="E3454" s="3" t="s">
        <v>3</v>
      </c>
      <c r="G3454" s="3" t="s">
        <v>15</v>
      </c>
      <c r="H3454" s="3">
        <v>1852720</v>
      </c>
      <c r="I3454" s="3">
        <v>1853196</v>
      </c>
      <c r="J3454" s="3" t="s">
        <v>16</v>
      </c>
      <c r="Q3454" s="3" t="s">
        <v>6732</v>
      </c>
      <c r="R3454" s="3">
        <v>477</v>
      </c>
      <c r="T3454" s="3" t="s">
        <v>6733</v>
      </c>
    </row>
    <row r="3455" spans="1:20" x14ac:dyDescent="0.35">
      <c r="A3455" s="2" t="s">
        <v>20</v>
      </c>
      <c r="B3455" s="3" t="s">
        <v>21</v>
      </c>
      <c r="C3455" s="3" t="s">
        <v>13</v>
      </c>
      <c r="D3455" s="3" t="s">
        <v>14</v>
      </c>
      <c r="E3455" s="3" t="s">
        <v>3</v>
      </c>
      <c r="G3455" s="3" t="s">
        <v>15</v>
      </c>
      <c r="H3455" s="3">
        <v>1852720</v>
      </c>
      <c r="I3455" s="3">
        <v>1853196</v>
      </c>
      <c r="J3455" s="3" t="s">
        <v>16</v>
      </c>
      <c r="K3455" s="3" t="s">
        <v>6734</v>
      </c>
      <c r="L3455" s="3" t="s">
        <v>6734</v>
      </c>
      <c r="N3455" s="5" t="s">
        <v>1186</v>
      </c>
      <c r="Q3455" s="3" t="s">
        <v>6732</v>
      </c>
      <c r="R3455" s="3">
        <v>477</v>
      </c>
      <c r="S3455" s="3">
        <v>158</v>
      </c>
    </row>
    <row r="3456" spans="1:20" x14ac:dyDescent="0.35">
      <c r="A3456" s="2" t="s">
        <v>11</v>
      </c>
      <c r="B3456" s="3" t="s">
        <v>12</v>
      </c>
      <c r="C3456" s="3" t="s">
        <v>13</v>
      </c>
      <c r="D3456" s="3" t="s">
        <v>14</v>
      </c>
      <c r="E3456" s="3" t="s">
        <v>3</v>
      </c>
      <c r="G3456" s="3" t="s">
        <v>15</v>
      </c>
      <c r="H3456" s="3">
        <v>1853250</v>
      </c>
      <c r="I3456" s="3">
        <v>1854227</v>
      </c>
      <c r="J3456" s="3" t="s">
        <v>16</v>
      </c>
      <c r="Q3456" s="3" t="s">
        <v>6735</v>
      </c>
      <c r="R3456" s="3">
        <v>978</v>
      </c>
      <c r="T3456" s="3" t="s">
        <v>6736</v>
      </c>
    </row>
    <row r="3457" spans="1:20" x14ac:dyDescent="0.35">
      <c r="A3457" s="2" t="s">
        <v>20</v>
      </c>
      <c r="B3457" s="3" t="s">
        <v>21</v>
      </c>
      <c r="C3457" s="3" t="s">
        <v>13</v>
      </c>
      <c r="D3457" s="3" t="s">
        <v>14</v>
      </c>
      <c r="E3457" s="3" t="s">
        <v>3</v>
      </c>
      <c r="G3457" s="3" t="s">
        <v>15</v>
      </c>
      <c r="H3457" s="3">
        <v>1853250</v>
      </c>
      <c r="I3457" s="3">
        <v>1854227</v>
      </c>
      <c r="J3457" s="3" t="s">
        <v>16</v>
      </c>
      <c r="K3457" s="3" t="s">
        <v>6737</v>
      </c>
      <c r="L3457" s="3" t="s">
        <v>6737</v>
      </c>
      <c r="N3457" s="5" t="s">
        <v>5187</v>
      </c>
      <c r="Q3457" s="3" t="s">
        <v>6735</v>
      </c>
      <c r="R3457" s="3">
        <v>978</v>
      </c>
      <c r="S3457" s="3">
        <v>325</v>
      </c>
    </row>
    <row r="3458" spans="1:20" x14ac:dyDescent="0.35">
      <c r="A3458" s="2" t="s">
        <v>11</v>
      </c>
      <c r="B3458" s="3" t="s">
        <v>12</v>
      </c>
      <c r="C3458" s="3" t="s">
        <v>13</v>
      </c>
      <c r="D3458" s="3" t="s">
        <v>14</v>
      </c>
      <c r="E3458" s="3" t="s">
        <v>3</v>
      </c>
      <c r="G3458" s="3" t="s">
        <v>15</v>
      </c>
      <c r="H3458" s="3">
        <v>1854276</v>
      </c>
      <c r="I3458" s="3">
        <v>1854731</v>
      </c>
      <c r="J3458" s="3" t="s">
        <v>16</v>
      </c>
      <c r="O3458" s="2" t="s">
        <v>6738</v>
      </c>
      <c r="Q3458" s="3" t="s">
        <v>6739</v>
      </c>
      <c r="R3458" s="3">
        <v>456</v>
      </c>
      <c r="T3458" s="3" t="s">
        <v>6740</v>
      </c>
    </row>
    <row r="3459" spans="1:20" x14ac:dyDescent="0.35">
      <c r="A3459" s="2" t="s">
        <v>20</v>
      </c>
      <c r="B3459" s="3" t="s">
        <v>21</v>
      </c>
      <c r="C3459" s="3" t="s">
        <v>13</v>
      </c>
      <c r="D3459" s="3" t="s">
        <v>14</v>
      </c>
      <c r="E3459" s="3" t="s">
        <v>3</v>
      </c>
      <c r="G3459" s="3" t="s">
        <v>15</v>
      </c>
      <c r="H3459" s="3">
        <v>1854276</v>
      </c>
      <c r="I3459" s="3">
        <v>1854731</v>
      </c>
      <c r="J3459" s="3" t="s">
        <v>16</v>
      </c>
      <c r="K3459" s="3" t="s">
        <v>6741</v>
      </c>
      <c r="L3459" s="3" t="s">
        <v>6741</v>
      </c>
      <c r="N3459" s="5" t="s">
        <v>6742</v>
      </c>
      <c r="O3459" s="2" t="s">
        <v>6738</v>
      </c>
      <c r="Q3459" s="3" t="s">
        <v>6739</v>
      </c>
      <c r="R3459" s="3">
        <v>456</v>
      </c>
      <c r="S3459" s="3">
        <v>151</v>
      </c>
    </row>
    <row r="3460" spans="1:20" x14ac:dyDescent="0.35">
      <c r="A3460" s="2" t="s">
        <v>11</v>
      </c>
      <c r="B3460" s="3" t="s">
        <v>12</v>
      </c>
      <c r="C3460" s="3" t="s">
        <v>13</v>
      </c>
      <c r="D3460" s="3" t="s">
        <v>14</v>
      </c>
      <c r="E3460" s="3" t="s">
        <v>3</v>
      </c>
      <c r="G3460" s="3" t="s">
        <v>15</v>
      </c>
      <c r="H3460" s="3">
        <v>1854753</v>
      </c>
      <c r="I3460" s="3">
        <v>1855706</v>
      </c>
      <c r="J3460" s="3" t="s">
        <v>16</v>
      </c>
      <c r="Q3460" s="3" t="s">
        <v>6743</v>
      </c>
      <c r="R3460" s="3">
        <v>954</v>
      </c>
      <c r="T3460" s="3" t="s">
        <v>6744</v>
      </c>
    </row>
    <row r="3461" spans="1:20" x14ac:dyDescent="0.35">
      <c r="A3461" s="2" t="s">
        <v>20</v>
      </c>
      <c r="B3461" s="3" t="s">
        <v>21</v>
      </c>
      <c r="C3461" s="3" t="s">
        <v>13</v>
      </c>
      <c r="D3461" s="3" t="s">
        <v>14</v>
      </c>
      <c r="E3461" s="3" t="s">
        <v>3</v>
      </c>
      <c r="G3461" s="3" t="s">
        <v>15</v>
      </c>
      <c r="H3461" s="3">
        <v>1854753</v>
      </c>
      <c r="I3461" s="3">
        <v>1855706</v>
      </c>
      <c r="J3461" s="3" t="s">
        <v>16</v>
      </c>
      <c r="K3461" s="3" t="s">
        <v>6745</v>
      </c>
      <c r="L3461" s="3" t="s">
        <v>6745</v>
      </c>
      <c r="N3461" s="5" t="s">
        <v>6746</v>
      </c>
      <c r="Q3461" s="3" t="s">
        <v>6743</v>
      </c>
      <c r="R3461" s="3">
        <v>954</v>
      </c>
      <c r="S3461" s="3">
        <v>317</v>
      </c>
    </row>
    <row r="3462" spans="1:20" x14ac:dyDescent="0.35">
      <c r="A3462" s="2" t="s">
        <v>11</v>
      </c>
      <c r="B3462" s="3" t="s">
        <v>12</v>
      </c>
      <c r="C3462" s="3" t="s">
        <v>13</v>
      </c>
      <c r="D3462" s="3" t="s">
        <v>14</v>
      </c>
      <c r="E3462" s="3" t="s">
        <v>3</v>
      </c>
      <c r="G3462" s="3" t="s">
        <v>15</v>
      </c>
      <c r="H3462" s="3">
        <v>1855699</v>
      </c>
      <c r="I3462" s="3">
        <v>1856559</v>
      </c>
      <c r="J3462" s="3" t="s">
        <v>16</v>
      </c>
      <c r="Q3462" s="3" t="s">
        <v>6747</v>
      </c>
      <c r="R3462" s="3">
        <v>861</v>
      </c>
      <c r="T3462" s="3" t="s">
        <v>6748</v>
      </c>
    </row>
    <row r="3463" spans="1:20" x14ac:dyDescent="0.35">
      <c r="A3463" s="2" t="s">
        <v>20</v>
      </c>
      <c r="B3463" s="3" t="s">
        <v>21</v>
      </c>
      <c r="C3463" s="3" t="s">
        <v>13</v>
      </c>
      <c r="D3463" s="3" t="s">
        <v>14</v>
      </c>
      <c r="E3463" s="3" t="s">
        <v>3</v>
      </c>
      <c r="G3463" s="3" t="s">
        <v>15</v>
      </c>
      <c r="H3463" s="3">
        <v>1855699</v>
      </c>
      <c r="I3463" s="3">
        <v>1856559</v>
      </c>
      <c r="J3463" s="3" t="s">
        <v>16</v>
      </c>
      <c r="K3463" s="3" t="s">
        <v>6749</v>
      </c>
      <c r="L3463" s="3" t="s">
        <v>6749</v>
      </c>
      <c r="N3463" s="5" t="s">
        <v>6750</v>
      </c>
      <c r="Q3463" s="3" t="s">
        <v>6747</v>
      </c>
      <c r="R3463" s="3">
        <v>861</v>
      </c>
      <c r="S3463" s="3">
        <v>286</v>
      </c>
    </row>
    <row r="3464" spans="1:20" x14ac:dyDescent="0.35">
      <c r="A3464" s="2" t="s">
        <v>11</v>
      </c>
      <c r="B3464" s="3" t="s">
        <v>12</v>
      </c>
      <c r="C3464" s="3" t="s">
        <v>13</v>
      </c>
      <c r="D3464" s="3" t="s">
        <v>14</v>
      </c>
      <c r="E3464" s="3" t="s">
        <v>3</v>
      </c>
      <c r="G3464" s="3" t="s">
        <v>15</v>
      </c>
      <c r="H3464" s="3">
        <v>1856738</v>
      </c>
      <c r="I3464" s="3">
        <v>1857364</v>
      </c>
      <c r="J3464" s="3" t="s">
        <v>16</v>
      </c>
      <c r="O3464" s="2" t="s">
        <v>6751</v>
      </c>
      <c r="Q3464" s="3" t="s">
        <v>6752</v>
      </c>
      <c r="R3464" s="3">
        <v>627</v>
      </c>
      <c r="T3464" s="3" t="s">
        <v>6753</v>
      </c>
    </row>
    <row r="3465" spans="1:20" x14ac:dyDescent="0.35">
      <c r="A3465" s="2" t="s">
        <v>20</v>
      </c>
      <c r="B3465" s="3" t="s">
        <v>21</v>
      </c>
      <c r="C3465" s="3" t="s">
        <v>13</v>
      </c>
      <c r="D3465" s="3" t="s">
        <v>14</v>
      </c>
      <c r="E3465" s="3" t="s">
        <v>3</v>
      </c>
      <c r="G3465" s="3" t="s">
        <v>15</v>
      </c>
      <c r="H3465" s="3">
        <v>1856738</v>
      </c>
      <c r="I3465" s="3">
        <v>1857364</v>
      </c>
      <c r="J3465" s="3" t="s">
        <v>16</v>
      </c>
      <c r="K3465" s="3" t="s">
        <v>6754</v>
      </c>
      <c r="L3465" s="3" t="s">
        <v>6754</v>
      </c>
      <c r="N3465" s="5" t="s">
        <v>6755</v>
      </c>
      <c r="O3465" s="2" t="s">
        <v>6751</v>
      </c>
      <c r="Q3465" s="3" t="s">
        <v>6752</v>
      </c>
      <c r="R3465" s="3">
        <v>627</v>
      </c>
      <c r="S3465" s="3">
        <v>208</v>
      </c>
    </row>
    <row r="3466" spans="1:20" x14ac:dyDescent="0.35">
      <c r="A3466" s="2" t="s">
        <v>11</v>
      </c>
      <c r="B3466" s="3" t="s">
        <v>12</v>
      </c>
      <c r="C3466" s="3" t="s">
        <v>13</v>
      </c>
      <c r="D3466" s="3" t="s">
        <v>14</v>
      </c>
      <c r="E3466" s="3" t="s">
        <v>3</v>
      </c>
      <c r="G3466" s="3" t="s">
        <v>15</v>
      </c>
      <c r="H3466" s="3">
        <v>1857366</v>
      </c>
      <c r="I3466" s="3">
        <v>1858370</v>
      </c>
      <c r="J3466" s="3" t="s">
        <v>16</v>
      </c>
      <c r="Q3466" s="3" t="s">
        <v>6756</v>
      </c>
      <c r="R3466" s="3">
        <v>1005</v>
      </c>
      <c r="T3466" s="3" t="s">
        <v>6757</v>
      </c>
    </row>
    <row r="3467" spans="1:20" x14ac:dyDescent="0.35">
      <c r="A3467" s="2" t="s">
        <v>20</v>
      </c>
      <c r="B3467" s="3" t="s">
        <v>21</v>
      </c>
      <c r="C3467" s="3" t="s">
        <v>13</v>
      </c>
      <c r="D3467" s="3" t="s">
        <v>14</v>
      </c>
      <c r="E3467" s="3" t="s">
        <v>3</v>
      </c>
      <c r="G3467" s="3" t="s">
        <v>15</v>
      </c>
      <c r="H3467" s="3">
        <v>1857366</v>
      </c>
      <c r="I3467" s="3">
        <v>1858370</v>
      </c>
      <c r="J3467" s="3" t="s">
        <v>16</v>
      </c>
      <c r="K3467" s="3" t="s">
        <v>6758</v>
      </c>
      <c r="L3467" s="3" t="s">
        <v>6758</v>
      </c>
      <c r="N3467" s="5" t="s">
        <v>6759</v>
      </c>
      <c r="Q3467" s="3" t="s">
        <v>6756</v>
      </c>
      <c r="R3467" s="3">
        <v>1005</v>
      </c>
      <c r="S3467" s="3">
        <v>334</v>
      </c>
    </row>
    <row r="3468" spans="1:20" x14ac:dyDescent="0.35">
      <c r="A3468" s="2" t="s">
        <v>11</v>
      </c>
      <c r="B3468" s="3" t="s">
        <v>12</v>
      </c>
      <c r="C3468" s="3" t="s">
        <v>13</v>
      </c>
      <c r="D3468" s="3" t="s">
        <v>14</v>
      </c>
      <c r="E3468" s="3" t="s">
        <v>3</v>
      </c>
      <c r="G3468" s="3" t="s">
        <v>15</v>
      </c>
      <c r="H3468" s="3">
        <v>1858391</v>
      </c>
      <c r="I3468" s="3">
        <v>1859404</v>
      </c>
      <c r="J3468" s="3" t="s">
        <v>16</v>
      </c>
      <c r="Q3468" s="3" t="s">
        <v>6760</v>
      </c>
      <c r="R3468" s="3">
        <v>1014</v>
      </c>
      <c r="T3468" s="3" t="s">
        <v>6761</v>
      </c>
    </row>
    <row r="3469" spans="1:20" x14ac:dyDescent="0.35">
      <c r="A3469" s="2" t="s">
        <v>20</v>
      </c>
      <c r="B3469" s="3" t="s">
        <v>21</v>
      </c>
      <c r="C3469" s="3" t="s">
        <v>13</v>
      </c>
      <c r="D3469" s="3" t="s">
        <v>14</v>
      </c>
      <c r="E3469" s="3" t="s">
        <v>3</v>
      </c>
      <c r="G3469" s="3" t="s">
        <v>15</v>
      </c>
      <c r="H3469" s="3">
        <v>1858391</v>
      </c>
      <c r="I3469" s="3">
        <v>1859404</v>
      </c>
      <c r="J3469" s="3" t="s">
        <v>16</v>
      </c>
      <c r="K3469" s="3" t="s">
        <v>6762</v>
      </c>
      <c r="L3469" s="3" t="s">
        <v>6762</v>
      </c>
      <c r="N3469" s="5" t="s">
        <v>6763</v>
      </c>
      <c r="Q3469" s="3" t="s">
        <v>6760</v>
      </c>
      <c r="R3469" s="3">
        <v>1014</v>
      </c>
      <c r="S3469" s="3">
        <v>337</v>
      </c>
    </row>
    <row r="3470" spans="1:20" x14ac:dyDescent="0.35">
      <c r="A3470" s="2" t="s">
        <v>11</v>
      </c>
      <c r="B3470" s="3" t="s">
        <v>12</v>
      </c>
      <c r="C3470" s="3" t="s">
        <v>13</v>
      </c>
      <c r="D3470" s="3" t="s">
        <v>14</v>
      </c>
      <c r="E3470" s="3" t="s">
        <v>3</v>
      </c>
      <c r="G3470" s="3" t="s">
        <v>15</v>
      </c>
      <c r="H3470" s="3">
        <v>1859757</v>
      </c>
      <c r="I3470" s="3">
        <v>1860746</v>
      </c>
      <c r="J3470" s="3" t="s">
        <v>28</v>
      </c>
      <c r="Q3470" s="3" t="s">
        <v>6764</v>
      </c>
      <c r="R3470" s="3">
        <v>990</v>
      </c>
      <c r="T3470" s="3" t="s">
        <v>6765</v>
      </c>
    </row>
    <row r="3471" spans="1:20" x14ac:dyDescent="0.35">
      <c r="A3471" s="2" t="s">
        <v>20</v>
      </c>
      <c r="B3471" s="3" t="s">
        <v>21</v>
      </c>
      <c r="C3471" s="3" t="s">
        <v>13</v>
      </c>
      <c r="D3471" s="3" t="s">
        <v>14</v>
      </c>
      <c r="E3471" s="3" t="s">
        <v>3</v>
      </c>
      <c r="G3471" s="3" t="s">
        <v>15</v>
      </c>
      <c r="H3471" s="3">
        <v>1859757</v>
      </c>
      <c r="I3471" s="3">
        <v>1860746</v>
      </c>
      <c r="J3471" s="3" t="s">
        <v>28</v>
      </c>
      <c r="K3471" s="3" t="s">
        <v>6766</v>
      </c>
      <c r="L3471" s="3" t="s">
        <v>6766</v>
      </c>
      <c r="N3471" s="5" t="s">
        <v>1190</v>
      </c>
      <c r="Q3471" s="3" t="s">
        <v>6764</v>
      </c>
      <c r="R3471" s="3">
        <v>990</v>
      </c>
      <c r="S3471" s="3">
        <v>329</v>
      </c>
    </row>
    <row r="3472" spans="1:20" x14ac:dyDescent="0.35">
      <c r="A3472" s="2" t="s">
        <v>11</v>
      </c>
      <c r="B3472" s="3" t="s">
        <v>12</v>
      </c>
      <c r="C3472" s="3" t="s">
        <v>13</v>
      </c>
      <c r="D3472" s="3" t="s">
        <v>14</v>
      </c>
      <c r="E3472" s="3" t="s">
        <v>3</v>
      </c>
      <c r="G3472" s="3" t="s">
        <v>15</v>
      </c>
      <c r="H3472" s="3">
        <v>1860770</v>
      </c>
      <c r="I3472" s="3">
        <v>1861330</v>
      </c>
      <c r="J3472" s="3" t="s">
        <v>28</v>
      </c>
      <c r="Q3472" s="3" t="s">
        <v>6767</v>
      </c>
      <c r="R3472" s="3">
        <v>561</v>
      </c>
      <c r="T3472" s="3" t="s">
        <v>6768</v>
      </c>
    </row>
    <row r="3473" spans="1:20" x14ac:dyDescent="0.35">
      <c r="A3473" s="2" t="s">
        <v>20</v>
      </c>
      <c r="B3473" s="3" t="s">
        <v>21</v>
      </c>
      <c r="C3473" s="3" t="s">
        <v>13</v>
      </c>
      <c r="D3473" s="3" t="s">
        <v>14</v>
      </c>
      <c r="E3473" s="3" t="s">
        <v>3</v>
      </c>
      <c r="G3473" s="3" t="s">
        <v>15</v>
      </c>
      <c r="H3473" s="3">
        <v>1860770</v>
      </c>
      <c r="I3473" s="3">
        <v>1861330</v>
      </c>
      <c r="J3473" s="3" t="s">
        <v>28</v>
      </c>
      <c r="K3473" s="3" t="s">
        <v>6769</v>
      </c>
      <c r="L3473" s="3" t="s">
        <v>6769</v>
      </c>
      <c r="N3473" s="5" t="s">
        <v>1186</v>
      </c>
      <c r="Q3473" s="3" t="s">
        <v>6767</v>
      </c>
      <c r="R3473" s="3">
        <v>561</v>
      </c>
      <c r="S3473" s="3">
        <v>186</v>
      </c>
    </row>
    <row r="3474" spans="1:20" x14ac:dyDescent="0.35">
      <c r="A3474" s="2" t="s">
        <v>11</v>
      </c>
      <c r="B3474" s="3" t="s">
        <v>12</v>
      </c>
      <c r="C3474" s="3" t="s">
        <v>13</v>
      </c>
      <c r="D3474" s="3" t="s">
        <v>14</v>
      </c>
      <c r="E3474" s="3" t="s">
        <v>3</v>
      </c>
      <c r="G3474" s="3" t="s">
        <v>15</v>
      </c>
      <c r="H3474" s="3">
        <v>1861327</v>
      </c>
      <c r="I3474" s="3">
        <v>1862607</v>
      </c>
      <c r="J3474" s="3" t="s">
        <v>28</v>
      </c>
      <c r="Q3474" s="3" t="s">
        <v>6770</v>
      </c>
      <c r="R3474" s="3">
        <v>1281</v>
      </c>
      <c r="T3474" s="3" t="s">
        <v>6771</v>
      </c>
    </row>
    <row r="3475" spans="1:20" x14ac:dyDescent="0.35">
      <c r="A3475" s="2" t="s">
        <v>20</v>
      </c>
      <c r="B3475" s="3" t="s">
        <v>21</v>
      </c>
      <c r="C3475" s="3" t="s">
        <v>13</v>
      </c>
      <c r="D3475" s="3" t="s">
        <v>14</v>
      </c>
      <c r="E3475" s="3" t="s">
        <v>3</v>
      </c>
      <c r="G3475" s="3" t="s">
        <v>15</v>
      </c>
      <c r="H3475" s="3">
        <v>1861327</v>
      </c>
      <c r="I3475" s="3">
        <v>1862607</v>
      </c>
      <c r="J3475" s="3" t="s">
        <v>28</v>
      </c>
      <c r="K3475" s="3" t="s">
        <v>6772</v>
      </c>
      <c r="L3475" s="3" t="s">
        <v>6772</v>
      </c>
      <c r="N3475" s="5" t="s">
        <v>1182</v>
      </c>
      <c r="Q3475" s="3" t="s">
        <v>6770</v>
      </c>
      <c r="R3475" s="3">
        <v>1281</v>
      </c>
      <c r="S3475" s="3">
        <v>426</v>
      </c>
    </row>
    <row r="3476" spans="1:20" x14ac:dyDescent="0.35">
      <c r="A3476" s="2" t="s">
        <v>11</v>
      </c>
      <c r="B3476" s="3" t="s">
        <v>469</v>
      </c>
      <c r="C3476" s="3" t="s">
        <v>13</v>
      </c>
      <c r="D3476" s="3" t="s">
        <v>14</v>
      </c>
      <c r="E3476" s="3" t="s">
        <v>3</v>
      </c>
      <c r="G3476" s="3" t="s">
        <v>15</v>
      </c>
      <c r="H3476" s="3">
        <v>1862907</v>
      </c>
      <c r="I3476" s="3">
        <v>1862983</v>
      </c>
      <c r="J3476" s="3" t="s">
        <v>28</v>
      </c>
      <c r="Q3476" s="3" t="s">
        <v>6773</v>
      </c>
      <c r="R3476" s="3">
        <v>77</v>
      </c>
      <c r="T3476" s="3" t="s">
        <v>6774</v>
      </c>
    </row>
    <row r="3477" spans="1:20" x14ac:dyDescent="0.35">
      <c r="A3477" s="2" t="s">
        <v>469</v>
      </c>
      <c r="C3477" s="3" t="s">
        <v>13</v>
      </c>
      <c r="D3477" s="3" t="s">
        <v>14</v>
      </c>
      <c r="E3477" s="3" t="s">
        <v>3</v>
      </c>
      <c r="G3477" s="3" t="s">
        <v>15</v>
      </c>
      <c r="H3477" s="3">
        <v>1862907</v>
      </c>
      <c r="I3477" s="3">
        <v>1862983</v>
      </c>
      <c r="J3477" s="3" t="s">
        <v>28</v>
      </c>
      <c r="N3477" s="5" t="s">
        <v>2874</v>
      </c>
      <c r="Q3477" s="3" t="s">
        <v>6773</v>
      </c>
      <c r="R3477" s="3">
        <v>77</v>
      </c>
      <c r="T3477" s="3" t="s">
        <v>2875</v>
      </c>
    </row>
    <row r="3478" spans="1:20" x14ac:dyDescent="0.35">
      <c r="A3478" s="2" t="s">
        <v>11</v>
      </c>
      <c r="B3478" s="3" t="s">
        <v>12</v>
      </c>
      <c r="C3478" s="3" t="s">
        <v>13</v>
      </c>
      <c r="D3478" s="3" t="s">
        <v>14</v>
      </c>
      <c r="E3478" s="3" t="s">
        <v>3</v>
      </c>
      <c r="G3478" s="3" t="s">
        <v>15</v>
      </c>
      <c r="H3478" s="3">
        <v>1863460</v>
      </c>
      <c r="I3478" s="3">
        <v>1863723</v>
      </c>
      <c r="J3478" s="3" t="s">
        <v>28</v>
      </c>
      <c r="Q3478" s="3" t="s">
        <v>6775</v>
      </c>
      <c r="R3478" s="3">
        <v>264</v>
      </c>
    </row>
    <row r="3479" spans="1:20" x14ac:dyDescent="0.35">
      <c r="A3479" s="2" t="s">
        <v>20</v>
      </c>
      <c r="B3479" s="3" t="s">
        <v>21</v>
      </c>
      <c r="C3479" s="3" t="s">
        <v>13</v>
      </c>
      <c r="D3479" s="3" t="s">
        <v>14</v>
      </c>
      <c r="E3479" s="3" t="s">
        <v>3</v>
      </c>
      <c r="G3479" s="3" t="s">
        <v>15</v>
      </c>
      <c r="H3479" s="3">
        <v>1863460</v>
      </c>
      <c r="I3479" s="3">
        <v>1863723</v>
      </c>
      <c r="J3479" s="3" t="s">
        <v>28</v>
      </c>
      <c r="K3479" s="3" t="s">
        <v>6776</v>
      </c>
      <c r="L3479" s="3" t="s">
        <v>6776</v>
      </c>
      <c r="N3479" s="5" t="s">
        <v>6777</v>
      </c>
      <c r="Q3479" s="3" t="s">
        <v>6775</v>
      </c>
      <c r="R3479" s="3">
        <v>264</v>
      </c>
      <c r="S3479" s="3">
        <v>87</v>
      </c>
    </row>
    <row r="3480" spans="1:20" x14ac:dyDescent="0.35">
      <c r="A3480" s="2" t="s">
        <v>11</v>
      </c>
      <c r="B3480" s="3" t="s">
        <v>12</v>
      </c>
      <c r="C3480" s="3" t="s">
        <v>13</v>
      </c>
      <c r="D3480" s="3" t="s">
        <v>14</v>
      </c>
      <c r="E3480" s="3" t="s">
        <v>3</v>
      </c>
      <c r="G3480" s="3" t="s">
        <v>15</v>
      </c>
      <c r="H3480" s="3">
        <v>1863807</v>
      </c>
      <c r="I3480" s="3">
        <v>1864298</v>
      </c>
      <c r="J3480" s="3" t="s">
        <v>16</v>
      </c>
      <c r="Q3480" s="3" t="s">
        <v>6778</v>
      </c>
      <c r="R3480" s="3">
        <v>492</v>
      </c>
      <c r="T3480" s="3" t="s">
        <v>6779</v>
      </c>
    </row>
    <row r="3481" spans="1:20" x14ac:dyDescent="0.35">
      <c r="A3481" s="2" t="s">
        <v>20</v>
      </c>
      <c r="B3481" s="3" t="s">
        <v>21</v>
      </c>
      <c r="C3481" s="3" t="s">
        <v>13</v>
      </c>
      <c r="D3481" s="3" t="s">
        <v>14</v>
      </c>
      <c r="E3481" s="3" t="s">
        <v>3</v>
      </c>
      <c r="G3481" s="3" t="s">
        <v>15</v>
      </c>
      <c r="H3481" s="3">
        <v>1863807</v>
      </c>
      <c r="I3481" s="3">
        <v>1864298</v>
      </c>
      <c r="J3481" s="3" t="s">
        <v>16</v>
      </c>
      <c r="K3481" s="3" t="s">
        <v>6780</v>
      </c>
      <c r="L3481" s="3" t="s">
        <v>6780</v>
      </c>
      <c r="N3481" s="5" t="s">
        <v>6781</v>
      </c>
      <c r="Q3481" s="3" t="s">
        <v>6778</v>
      </c>
      <c r="R3481" s="3">
        <v>492</v>
      </c>
      <c r="S3481" s="3">
        <v>163</v>
      </c>
    </row>
    <row r="3482" spans="1:20" x14ac:dyDescent="0.35">
      <c r="A3482" s="2" t="s">
        <v>11</v>
      </c>
      <c r="B3482" s="3" t="s">
        <v>12</v>
      </c>
      <c r="C3482" s="3" t="s">
        <v>13</v>
      </c>
      <c r="D3482" s="3" t="s">
        <v>14</v>
      </c>
      <c r="E3482" s="3" t="s">
        <v>3</v>
      </c>
      <c r="G3482" s="3" t="s">
        <v>15</v>
      </c>
      <c r="H3482" s="3">
        <v>1864305</v>
      </c>
      <c r="I3482" s="3">
        <v>1865267</v>
      </c>
      <c r="J3482" s="3" t="s">
        <v>16</v>
      </c>
      <c r="O3482" s="2" t="s">
        <v>6782</v>
      </c>
      <c r="Q3482" s="3" t="s">
        <v>6783</v>
      </c>
      <c r="R3482" s="3">
        <v>963</v>
      </c>
      <c r="T3482" s="3" t="s">
        <v>6784</v>
      </c>
    </row>
    <row r="3483" spans="1:20" x14ac:dyDescent="0.35">
      <c r="A3483" s="2" t="s">
        <v>20</v>
      </c>
      <c r="B3483" s="3" t="s">
        <v>21</v>
      </c>
      <c r="C3483" s="3" t="s">
        <v>13</v>
      </c>
      <c r="D3483" s="3" t="s">
        <v>14</v>
      </c>
      <c r="E3483" s="3" t="s">
        <v>3</v>
      </c>
      <c r="G3483" s="3" t="s">
        <v>15</v>
      </c>
      <c r="H3483" s="3">
        <v>1864305</v>
      </c>
      <c r="I3483" s="3">
        <v>1865267</v>
      </c>
      <c r="J3483" s="3" t="s">
        <v>16</v>
      </c>
      <c r="K3483" s="3" t="s">
        <v>6785</v>
      </c>
      <c r="L3483" s="3" t="s">
        <v>6785</v>
      </c>
      <c r="N3483" s="5" t="s">
        <v>6786</v>
      </c>
      <c r="O3483" s="2" t="s">
        <v>6782</v>
      </c>
      <c r="Q3483" s="3" t="s">
        <v>6783</v>
      </c>
      <c r="R3483" s="3">
        <v>963</v>
      </c>
      <c r="S3483" s="3">
        <v>320</v>
      </c>
    </row>
    <row r="3484" spans="1:20" x14ac:dyDescent="0.35">
      <c r="A3484" s="2" t="s">
        <v>11</v>
      </c>
      <c r="B3484" s="3" t="s">
        <v>12</v>
      </c>
      <c r="C3484" s="3" t="s">
        <v>13</v>
      </c>
      <c r="D3484" s="3" t="s">
        <v>14</v>
      </c>
      <c r="E3484" s="3" t="s">
        <v>3</v>
      </c>
      <c r="G3484" s="3" t="s">
        <v>15</v>
      </c>
      <c r="H3484" s="3">
        <v>1865347</v>
      </c>
      <c r="I3484" s="3">
        <v>1866027</v>
      </c>
      <c r="J3484" s="3" t="s">
        <v>28</v>
      </c>
      <c r="Q3484" s="3" t="s">
        <v>6787</v>
      </c>
      <c r="R3484" s="3">
        <v>681</v>
      </c>
      <c r="T3484" s="3" t="s">
        <v>6788</v>
      </c>
    </row>
    <row r="3485" spans="1:20" x14ac:dyDescent="0.35">
      <c r="A3485" s="2" t="s">
        <v>20</v>
      </c>
      <c r="B3485" s="3" t="s">
        <v>21</v>
      </c>
      <c r="C3485" s="3" t="s">
        <v>13</v>
      </c>
      <c r="D3485" s="3" t="s">
        <v>14</v>
      </c>
      <c r="E3485" s="3" t="s">
        <v>3</v>
      </c>
      <c r="G3485" s="3" t="s">
        <v>15</v>
      </c>
      <c r="H3485" s="3">
        <v>1865347</v>
      </c>
      <c r="I3485" s="3">
        <v>1866027</v>
      </c>
      <c r="J3485" s="3" t="s">
        <v>28</v>
      </c>
      <c r="K3485" s="3" t="s">
        <v>6789</v>
      </c>
      <c r="L3485" s="3" t="s">
        <v>6789</v>
      </c>
      <c r="N3485" s="5" t="s">
        <v>6790</v>
      </c>
      <c r="Q3485" s="3" t="s">
        <v>6787</v>
      </c>
      <c r="R3485" s="3">
        <v>681</v>
      </c>
      <c r="S3485" s="3">
        <v>226</v>
      </c>
    </row>
    <row r="3486" spans="1:20" x14ac:dyDescent="0.35">
      <c r="A3486" s="2" t="s">
        <v>11</v>
      </c>
      <c r="B3486" s="3" t="s">
        <v>12</v>
      </c>
      <c r="C3486" s="3" t="s">
        <v>13</v>
      </c>
      <c r="D3486" s="3" t="s">
        <v>14</v>
      </c>
      <c r="E3486" s="3" t="s">
        <v>3</v>
      </c>
      <c r="G3486" s="3" t="s">
        <v>15</v>
      </c>
      <c r="H3486" s="3">
        <v>1866084</v>
      </c>
      <c r="I3486" s="3">
        <v>1866347</v>
      </c>
      <c r="J3486" s="3" t="s">
        <v>16</v>
      </c>
      <c r="Q3486" s="3" t="s">
        <v>6791</v>
      </c>
      <c r="R3486" s="3">
        <v>264</v>
      </c>
      <c r="T3486" s="3" t="s">
        <v>6792</v>
      </c>
    </row>
    <row r="3487" spans="1:20" x14ac:dyDescent="0.35">
      <c r="A3487" s="2" t="s">
        <v>20</v>
      </c>
      <c r="B3487" s="3" t="s">
        <v>21</v>
      </c>
      <c r="C3487" s="3" t="s">
        <v>13</v>
      </c>
      <c r="D3487" s="3" t="s">
        <v>14</v>
      </c>
      <c r="E3487" s="3" t="s">
        <v>3</v>
      </c>
      <c r="G3487" s="3" t="s">
        <v>15</v>
      </c>
      <c r="H3487" s="3">
        <v>1866084</v>
      </c>
      <c r="I3487" s="3">
        <v>1866347</v>
      </c>
      <c r="J3487" s="3" t="s">
        <v>16</v>
      </c>
      <c r="K3487" s="3" t="s">
        <v>6793</v>
      </c>
      <c r="L3487" s="3" t="s">
        <v>6793</v>
      </c>
      <c r="N3487" s="5" t="s">
        <v>6794</v>
      </c>
      <c r="Q3487" s="3" t="s">
        <v>6791</v>
      </c>
      <c r="R3487" s="3">
        <v>264</v>
      </c>
      <c r="S3487" s="3">
        <v>87</v>
      </c>
    </row>
    <row r="3488" spans="1:20" x14ac:dyDescent="0.35">
      <c r="A3488" s="2" t="s">
        <v>11</v>
      </c>
      <c r="B3488" s="3" t="s">
        <v>12</v>
      </c>
      <c r="C3488" s="3" t="s">
        <v>13</v>
      </c>
      <c r="D3488" s="3" t="s">
        <v>14</v>
      </c>
      <c r="E3488" s="3" t="s">
        <v>3</v>
      </c>
      <c r="G3488" s="3" t="s">
        <v>15</v>
      </c>
      <c r="H3488" s="3">
        <v>1866505</v>
      </c>
      <c r="I3488" s="3">
        <v>1866687</v>
      </c>
      <c r="J3488" s="3" t="s">
        <v>16</v>
      </c>
      <c r="Q3488" s="3" t="s">
        <v>6795</v>
      </c>
      <c r="R3488" s="3">
        <v>183</v>
      </c>
    </row>
    <row r="3489" spans="1:20" x14ac:dyDescent="0.35">
      <c r="A3489" s="2" t="s">
        <v>20</v>
      </c>
      <c r="B3489" s="3" t="s">
        <v>21</v>
      </c>
      <c r="C3489" s="3" t="s">
        <v>13</v>
      </c>
      <c r="D3489" s="3" t="s">
        <v>14</v>
      </c>
      <c r="E3489" s="3" t="s">
        <v>3</v>
      </c>
      <c r="G3489" s="3" t="s">
        <v>15</v>
      </c>
      <c r="H3489" s="3">
        <v>1866505</v>
      </c>
      <c r="I3489" s="3">
        <v>1866687</v>
      </c>
      <c r="J3489" s="3" t="s">
        <v>16</v>
      </c>
      <c r="K3489" s="3" t="s">
        <v>6796</v>
      </c>
      <c r="L3489" s="3" t="s">
        <v>6796</v>
      </c>
      <c r="N3489" s="5" t="s">
        <v>31</v>
      </c>
      <c r="Q3489" s="3" t="s">
        <v>6795</v>
      </c>
      <c r="R3489" s="3">
        <v>183</v>
      </c>
      <c r="S3489" s="3">
        <v>60</v>
      </c>
    </row>
    <row r="3490" spans="1:20" x14ac:dyDescent="0.35">
      <c r="A3490" s="2" t="s">
        <v>11</v>
      </c>
      <c r="B3490" s="3" t="s">
        <v>12</v>
      </c>
      <c r="C3490" s="3" t="s">
        <v>13</v>
      </c>
      <c r="D3490" s="3" t="s">
        <v>14</v>
      </c>
      <c r="E3490" s="3" t="s">
        <v>3</v>
      </c>
      <c r="G3490" s="3" t="s">
        <v>15</v>
      </c>
      <c r="H3490" s="3">
        <v>1866659</v>
      </c>
      <c r="I3490" s="3">
        <v>1868233</v>
      </c>
      <c r="J3490" s="3" t="s">
        <v>28</v>
      </c>
      <c r="O3490" s="2" t="s">
        <v>6797</v>
      </c>
      <c r="Q3490" s="3" t="s">
        <v>6798</v>
      </c>
      <c r="R3490" s="3">
        <v>1575</v>
      </c>
      <c r="T3490" s="3" t="s">
        <v>6799</v>
      </c>
    </row>
    <row r="3491" spans="1:20" x14ac:dyDescent="0.35">
      <c r="A3491" s="2" t="s">
        <v>20</v>
      </c>
      <c r="B3491" s="3" t="s">
        <v>21</v>
      </c>
      <c r="C3491" s="3" t="s">
        <v>13</v>
      </c>
      <c r="D3491" s="3" t="s">
        <v>14</v>
      </c>
      <c r="E3491" s="3" t="s">
        <v>3</v>
      </c>
      <c r="G3491" s="3" t="s">
        <v>15</v>
      </c>
      <c r="H3491" s="3">
        <v>1866659</v>
      </c>
      <c r="I3491" s="3">
        <v>1868233</v>
      </c>
      <c r="J3491" s="3" t="s">
        <v>28</v>
      </c>
      <c r="K3491" s="3" t="s">
        <v>6800</v>
      </c>
      <c r="L3491" s="3" t="s">
        <v>6800</v>
      </c>
      <c r="N3491" s="5" t="s">
        <v>6801</v>
      </c>
      <c r="O3491" s="2" t="s">
        <v>6797</v>
      </c>
      <c r="Q3491" s="3" t="s">
        <v>6798</v>
      </c>
      <c r="R3491" s="3">
        <v>1575</v>
      </c>
      <c r="S3491" s="3">
        <v>524</v>
      </c>
    </row>
    <row r="3492" spans="1:20" x14ac:dyDescent="0.35">
      <c r="A3492" s="2" t="s">
        <v>11</v>
      </c>
      <c r="B3492" s="3" t="s">
        <v>12</v>
      </c>
      <c r="C3492" s="3" t="s">
        <v>13</v>
      </c>
      <c r="D3492" s="3" t="s">
        <v>14</v>
      </c>
      <c r="E3492" s="3" t="s">
        <v>3</v>
      </c>
      <c r="G3492" s="3" t="s">
        <v>15</v>
      </c>
      <c r="H3492" s="3">
        <v>1868322</v>
      </c>
      <c r="I3492" s="3">
        <v>1869257</v>
      </c>
      <c r="J3492" s="3" t="s">
        <v>28</v>
      </c>
      <c r="Q3492" s="3" t="s">
        <v>6802</v>
      </c>
      <c r="R3492" s="3">
        <v>936</v>
      </c>
      <c r="T3492" s="3" t="s">
        <v>6803</v>
      </c>
    </row>
    <row r="3493" spans="1:20" x14ac:dyDescent="0.35">
      <c r="A3493" s="2" t="s">
        <v>20</v>
      </c>
      <c r="B3493" s="3" t="s">
        <v>21</v>
      </c>
      <c r="C3493" s="3" t="s">
        <v>13</v>
      </c>
      <c r="D3493" s="3" t="s">
        <v>14</v>
      </c>
      <c r="E3493" s="3" t="s">
        <v>3</v>
      </c>
      <c r="G3493" s="3" t="s">
        <v>15</v>
      </c>
      <c r="H3493" s="3">
        <v>1868322</v>
      </c>
      <c r="I3493" s="3">
        <v>1869257</v>
      </c>
      <c r="J3493" s="3" t="s">
        <v>28</v>
      </c>
      <c r="K3493" s="3" t="s">
        <v>6804</v>
      </c>
      <c r="L3493" s="3" t="s">
        <v>6804</v>
      </c>
      <c r="N3493" s="5" t="s">
        <v>6805</v>
      </c>
      <c r="Q3493" s="3" t="s">
        <v>6802</v>
      </c>
      <c r="R3493" s="3">
        <v>936</v>
      </c>
      <c r="S3493" s="3">
        <v>311</v>
      </c>
    </row>
    <row r="3494" spans="1:20" x14ac:dyDescent="0.35">
      <c r="A3494" s="2" t="s">
        <v>11</v>
      </c>
      <c r="B3494" s="3" t="s">
        <v>12</v>
      </c>
      <c r="C3494" s="3" t="s">
        <v>13</v>
      </c>
      <c r="D3494" s="3" t="s">
        <v>14</v>
      </c>
      <c r="E3494" s="3" t="s">
        <v>3</v>
      </c>
      <c r="G3494" s="3" t="s">
        <v>15</v>
      </c>
      <c r="H3494" s="3">
        <v>1869291</v>
      </c>
      <c r="I3494" s="3">
        <v>1872089</v>
      </c>
      <c r="J3494" s="3" t="s">
        <v>28</v>
      </c>
      <c r="Q3494" s="3" t="s">
        <v>6806</v>
      </c>
      <c r="R3494" s="3">
        <v>2799</v>
      </c>
      <c r="T3494" s="3" t="s">
        <v>6807</v>
      </c>
    </row>
    <row r="3495" spans="1:20" x14ac:dyDescent="0.35">
      <c r="A3495" s="2" t="s">
        <v>20</v>
      </c>
      <c r="B3495" s="3" t="s">
        <v>21</v>
      </c>
      <c r="C3495" s="3" t="s">
        <v>13</v>
      </c>
      <c r="D3495" s="3" t="s">
        <v>14</v>
      </c>
      <c r="E3495" s="3" t="s">
        <v>3</v>
      </c>
      <c r="G3495" s="3" t="s">
        <v>15</v>
      </c>
      <c r="H3495" s="3">
        <v>1869291</v>
      </c>
      <c r="I3495" s="3">
        <v>1872089</v>
      </c>
      <c r="J3495" s="3" t="s">
        <v>28</v>
      </c>
      <c r="K3495" s="3" t="s">
        <v>6808</v>
      </c>
      <c r="L3495" s="3" t="s">
        <v>6808</v>
      </c>
      <c r="N3495" s="5" t="s">
        <v>6809</v>
      </c>
      <c r="Q3495" s="3" t="s">
        <v>6806</v>
      </c>
      <c r="R3495" s="3">
        <v>2799</v>
      </c>
      <c r="S3495" s="3">
        <v>932</v>
      </c>
    </row>
    <row r="3496" spans="1:20" x14ac:dyDescent="0.35">
      <c r="A3496" s="2" t="s">
        <v>11</v>
      </c>
      <c r="B3496" s="3" t="s">
        <v>12</v>
      </c>
      <c r="C3496" s="3" t="s">
        <v>13</v>
      </c>
      <c r="D3496" s="3" t="s">
        <v>14</v>
      </c>
      <c r="E3496" s="3" t="s">
        <v>3</v>
      </c>
      <c r="G3496" s="3" t="s">
        <v>15</v>
      </c>
      <c r="H3496" s="3">
        <v>1872200</v>
      </c>
      <c r="I3496" s="3">
        <v>1872697</v>
      </c>
      <c r="J3496" s="3" t="s">
        <v>28</v>
      </c>
      <c r="Q3496" s="3" t="s">
        <v>6810</v>
      </c>
      <c r="R3496" s="3">
        <v>498</v>
      </c>
      <c r="T3496" s="3" t="s">
        <v>6811</v>
      </c>
    </row>
    <row r="3497" spans="1:20" x14ac:dyDescent="0.35">
      <c r="A3497" s="2" t="s">
        <v>20</v>
      </c>
      <c r="B3497" s="3" t="s">
        <v>21</v>
      </c>
      <c r="C3497" s="3" t="s">
        <v>13</v>
      </c>
      <c r="D3497" s="3" t="s">
        <v>14</v>
      </c>
      <c r="E3497" s="3" t="s">
        <v>3</v>
      </c>
      <c r="G3497" s="3" t="s">
        <v>15</v>
      </c>
      <c r="H3497" s="3">
        <v>1872200</v>
      </c>
      <c r="I3497" s="3">
        <v>1872697</v>
      </c>
      <c r="J3497" s="3" t="s">
        <v>28</v>
      </c>
      <c r="K3497" s="3" t="s">
        <v>6812</v>
      </c>
      <c r="L3497" s="3" t="s">
        <v>6812</v>
      </c>
      <c r="N3497" s="5" t="s">
        <v>6813</v>
      </c>
      <c r="Q3497" s="3" t="s">
        <v>6810</v>
      </c>
      <c r="R3497" s="3">
        <v>498</v>
      </c>
      <c r="S3497" s="3">
        <v>165</v>
      </c>
    </row>
    <row r="3498" spans="1:20" x14ac:dyDescent="0.35">
      <c r="A3498" s="2" t="s">
        <v>11</v>
      </c>
      <c r="B3498" s="3" t="s">
        <v>12</v>
      </c>
      <c r="C3498" s="3" t="s">
        <v>13</v>
      </c>
      <c r="D3498" s="3" t="s">
        <v>14</v>
      </c>
      <c r="E3498" s="3" t="s">
        <v>3</v>
      </c>
      <c r="G3498" s="3" t="s">
        <v>15</v>
      </c>
      <c r="H3498" s="3">
        <v>1872710</v>
      </c>
      <c r="I3498" s="3">
        <v>1873654</v>
      </c>
      <c r="J3498" s="3" t="s">
        <v>28</v>
      </c>
      <c r="Q3498" s="3" t="s">
        <v>6814</v>
      </c>
      <c r="R3498" s="3">
        <v>945</v>
      </c>
      <c r="T3498" s="3" t="s">
        <v>6815</v>
      </c>
    </row>
    <row r="3499" spans="1:20" x14ac:dyDescent="0.35">
      <c r="A3499" s="2" t="s">
        <v>20</v>
      </c>
      <c r="B3499" s="3" t="s">
        <v>21</v>
      </c>
      <c r="C3499" s="3" t="s">
        <v>13</v>
      </c>
      <c r="D3499" s="3" t="s">
        <v>14</v>
      </c>
      <c r="E3499" s="3" t="s">
        <v>3</v>
      </c>
      <c r="G3499" s="3" t="s">
        <v>15</v>
      </c>
      <c r="H3499" s="3">
        <v>1872710</v>
      </c>
      <c r="I3499" s="3">
        <v>1873654</v>
      </c>
      <c r="J3499" s="3" t="s">
        <v>28</v>
      </c>
      <c r="K3499" s="3" t="s">
        <v>6816</v>
      </c>
      <c r="L3499" s="3" t="s">
        <v>6816</v>
      </c>
      <c r="N3499" s="5" t="s">
        <v>6817</v>
      </c>
      <c r="Q3499" s="3" t="s">
        <v>6814</v>
      </c>
      <c r="R3499" s="3">
        <v>945</v>
      </c>
      <c r="S3499" s="3">
        <v>314</v>
      </c>
    </row>
    <row r="3500" spans="1:20" x14ac:dyDescent="0.35">
      <c r="A3500" s="2" t="s">
        <v>11</v>
      </c>
      <c r="B3500" s="3" t="s">
        <v>12</v>
      </c>
      <c r="C3500" s="3" t="s">
        <v>13</v>
      </c>
      <c r="D3500" s="3" t="s">
        <v>14</v>
      </c>
      <c r="E3500" s="3" t="s">
        <v>3</v>
      </c>
      <c r="G3500" s="3" t="s">
        <v>15</v>
      </c>
      <c r="H3500" s="3">
        <v>1873933</v>
      </c>
      <c r="I3500" s="3">
        <v>1874280</v>
      </c>
      <c r="J3500" s="3" t="s">
        <v>28</v>
      </c>
      <c r="Q3500" s="3" t="s">
        <v>6818</v>
      </c>
      <c r="R3500" s="3">
        <v>348</v>
      </c>
      <c r="T3500" s="3" t="s">
        <v>6819</v>
      </c>
    </row>
    <row r="3501" spans="1:20" x14ac:dyDescent="0.35">
      <c r="A3501" s="2" t="s">
        <v>20</v>
      </c>
      <c r="B3501" s="3" t="s">
        <v>21</v>
      </c>
      <c r="C3501" s="3" t="s">
        <v>13</v>
      </c>
      <c r="D3501" s="3" t="s">
        <v>14</v>
      </c>
      <c r="E3501" s="3" t="s">
        <v>3</v>
      </c>
      <c r="G3501" s="3" t="s">
        <v>15</v>
      </c>
      <c r="H3501" s="3">
        <v>1873933</v>
      </c>
      <c r="I3501" s="3">
        <v>1874280</v>
      </c>
      <c r="J3501" s="3" t="s">
        <v>28</v>
      </c>
      <c r="K3501" s="3" t="s">
        <v>6820</v>
      </c>
      <c r="L3501" s="3" t="s">
        <v>6820</v>
      </c>
      <c r="N3501" s="5" t="s">
        <v>3642</v>
      </c>
      <c r="Q3501" s="3" t="s">
        <v>6818</v>
      </c>
      <c r="R3501" s="3">
        <v>348</v>
      </c>
      <c r="S3501" s="3">
        <v>115</v>
      </c>
    </row>
    <row r="3502" spans="1:20" x14ac:dyDescent="0.35">
      <c r="A3502" s="2" t="s">
        <v>11</v>
      </c>
      <c r="B3502" s="3" t="s">
        <v>12</v>
      </c>
      <c r="C3502" s="3" t="s">
        <v>13</v>
      </c>
      <c r="D3502" s="3" t="s">
        <v>14</v>
      </c>
      <c r="E3502" s="3" t="s">
        <v>3</v>
      </c>
      <c r="G3502" s="3" t="s">
        <v>15</v>
      </c>
      <c r="H3502" s="3">
        <v>1874401</v>
      </c>
      <c r="I3502" s="3">
        <v>1875009</v>
      </c>
      <c r="J3502" s="3" t="s">
        <v>28</v>
      </c>
      <c r="O3502" s="2" t="s">
        <v>6821</v>
      </c>
      <c r="Q3502" s="3" t="s">
        <v>6822</v>
      </c>
      <c r="R3502" s="3">
        <v>609</v>
      </c>
      <c r="T3502" s="3" t="s">
        <v>6823</v>
      </c>
    </row>
    <row r="3503" spans="1:20" x14ac:dyDescent="0.35">
      <c r="A3503" s="2" t="s">
        <v>20</v>
      </c>
      <c r="B3503" s="3" t="s">
        <v>21</v>
      </c>
      <c r="C3503" s="3" t="s">
        <v>13</v>
      </c>
      <c r="D3503" s="3" t="s">
        <v>14</v>
      </c>
      <c r="E3503" s="3" t="s">
        <v>3</v>
      </c>
      <c r="G3503" s="3" t="s">
        <v>15</v>
      </c>
      <c r="H3503" s="3">
        <v>1874401</v>
      </c>
      <c r="I3503" s="3">
        <v>1875009</v>
      </c>
      <c r="J3503" s="3" t="s">
        <v>28</v>
      </c>
      <c r="K3503" s="3" t="s">
        <v>6824</v>
      </c>
      <c r="L3503" s="3" t="s">
        <v>6824</v>
      </c>
      <c r="N3503" s="5" t="s">
        <v>6825</v>
      </c>
      <c r="O3503" s="2" t="s">
        <v>6821</v>
      </c>
      <c r="Q3503" s="3" t="s">
        <v>6822</v>
      </c>
      <c r="R3503" s="3">
        <v>609</v>
      </c>
      <c r="S3503" s="3">
        <v>202</v>
      </c>
    </row>
    <row r="3504" spans="1:20" x14ac:dyDescent="0.35">
      <c r="A3504" s="2" t="s">
        <v>11</v>
      </c>
      <c r="B3504" s="3" t="s">
        <v>12</v>
      </c>
      <c r="C3504" s="3" t="s">
        <v>13</v>
      </c>
      <c r="D3504" s="3" t="s">
        <v>14</v>
      </c>
      <c r="E3504" s="3" t="s">
        <v>3</v>
      </c>
      <c r="G3504" s="3" t="s">
        <v>15</v>
      </c>
      <c r="H3504" s="3">
        <v>1875012</v>
      </c>
      <c r="I3504" s="3">
        <v>1875692</v>
      </c>
      <c r="J3504" s="3" t="s">
        <v>28</v>
      </c>
      <c r="Q3504" s="3" t="s">
        <v>6826</v>
      </c>
      <c r="R3504" s="3">
        <v>681</v>
      </c>
      <c r="T3504" s="3" t="s">
        <v>6827</v>
      </c>
    </row>
    <row r="3505" spans="1:20" x14ac:dyDescent="0.35">
      <c r="A3505" s="2" t="s">
        <v>20</v>
      </c>
      <c r="B3505" s="3" t="s">
        <v>21</v>
      </c>
      <c r="C3505" s="3" t="s">
        <v>13</v>
      </c>
      <c r="D3505" s="3" t="s">
        <v>14</v>
      </c>
      <c r="E3505" s="3" t="s">
        <v>3</v>
      </c>
      <c r="G3505" s="3" t="s">
        <v>15</v>
      </c>
      <c r="H3505" s="3">
        <v>1875012</v>
      </c>
      <c r="I3505" s="3">
        <v>1875692</v>
      </c>
      <c r="J3505" s="3" t="s">
        <v>28</v>
      </c>
      <c r="K3505" s="3" t="s">
        <v>6828</v>
      </c>
      <c r="L3505" s="3" t="s">
        <v>6828</v>
      </c>
      <c r="N3505" s="5" t="s">
        <v>31</v>
      </c>
      <c r="Q3505" s="3" t="s">
        <v>6826</v>
      </c>
      <c r="R3505" s="3">
        <v>681</v>
      </c>
      <c r="S3505" s="3">
        <v>226</v>
      </c>
    </row>
    <row r="3506" spans="1:20" x14ac:dyDescent="0.35">
      <c r="A3506" s="2" t="s">
        <v>11</v>
      </c>
      <c r="B3506" s="3" t="s">
        <v>12</v>
      </c>
      <c r="C3506" s="3" t="s">
        <v>13</v>
      </c>
      <c r="D3506" s="3" t="s">
        <v>14</v>
      </c>
      <c r="E3506" s="3" t="s">
        <v>3</v>
      </c>
      <c r="G3506" s="3" t="s">
        <v>15</v>
      </c>
      <c r="H3506" s="3">
        <v>1875702</v>
      </c>
      <c r="I3506" s="3">
        <v>1876025</v>
      </c>
      <c r="J3506" s="3" t="s">
        <v>28</v>
      </c>
      <c r="Q3506" s="3" t="s">
        <v>6829</v>
      </c>
      <c r="R3506" s="3">
        <v>324</v>
      </c>
      <c r="T3506" s="3" t="s">
        <v>6830</v>
      </c>
    </row>
    <row r="3507" spans="1:20" x14ac:dyDescent="0.35">
      <c r="A3507" s="2" t="s">
        <v>20</v>
      </c>
      <c r="B3507" s="3" t="s">
        <v>21</v>
      </c>
      <c r="C3507" s="3" t="s">
        <v>13</v>
      </c>
      <c r="D3507" s="3" t="s">
        <v>14</v>
      </c>
      <c r="E3507" s="3" t="s">
        <v>3</v>
      </c>
      <c r="G3507" s="3" t="s">
        <v>15</v>
      </c>
      <c r="H3507" s="3">
        <v>1875702</v>
      </c>
      <c r="I3507" s="3">
        <v>1876025</v>
      </c>
      <c r="J3507" s="3" t="s">
        <v>28</v>
      </c>
      <c r="K3507" s="3" t="s">
        <v>6831</v>
      </c>
      <c r="L3507" s="3" t="s">
        <v>6831</v>
      </c>
      <c r="N3507" s="5" t="s">
        <v>31</v>
      </c>
      <c r="Q3507" s="3" t="s">
        <v>6829</v>
      </c>
      <c r="R3507" s="3">
        <v>324</v>
      </c>
      <c r="S3507" s="3">
        <v>107</v>
      </c>
    </row>
    <row r="3508" spans="1:20" x14ac:dyDescent="0.35">
      <c r="A3508" s="2" t="s">
        <v>11</v>
      </c>
      <c r="B3508" s="3" t="s">
        <v>12</v>
      </c>
      <c r="C3508" s="3" t="s">
        <v>13</v>
      </c>
      <c r="D3508" s="3" t="s">
        <v>14</v>
      </c>
      <c r="E3508" s="3" t="s">
        <v>3</v>
      </c>
      <c r="G3508" s="3" t="s">
        <v>15</v>
      </c>
      <c r="H3508" s="3">
        <v>1876031</v>
      </c>
      <c r="I3508" s="3">
        <v>1877179</v>
      </c>
      <c r="J3508" s="3" t="s">
        <v>28</v>
      </c>
      <c r="Q3508" s="3" t="s">
        <v>6832</v>
      </c>
      <c r="R3508" s="3">
        <v>1149</v>
      </c>
      <c r="T3508" s="3" t="s">
        <v>6833</v>
      </c>
    </row>
    <row r="3509" spans="1:20" x14ac:dyDescent="0.35">
      <c r="A3509" s="2" t="s">
        <v>20</v>
      </c>
      <c r="B3509" s="3" t="s">
        <v>21</v>
      </c>
      <c r="C3509" s="3" t="s">
        <v>13</v>
      </c>
      <c r="D3509" s="3" t="s">
        <v>14</v>
      </c>
      <c r="E3509" s="3" t="s">
        <v>3</v>
      </c>
      <c r="G3509" s="3" t="s">
        <v>15</v>
      </c>
      <c r="H3509" s="3">
        <v>1876031</v>
      </c>
      <c r="I3509" s="3">
        <v>1877179</v>
      </c>
      <c r="J3509" s="3" t="s">
        <v>28</v>
      </c>
      <c r="K3509" s="3" t="s">
        <v>6834</v>
      </c>
      <c r="L3509" s="3" t="s">
        <v>6834</v>
      </c>
      <c r="N3509" s="5" t="s">
        <v>6835</v>
      </c>
      <c r="Q3509" s="3" t="s">
        <v>6832</v>
      </c>
      <c r="R3509" s="3">
        <v>1149</v>
      </c>
      <c r="S3509" s="3">
        <v>382</v>
      </c>
    </row>
    <row r="3510" spans="1:20" x14ac:dyDescent="0.35">
      <c r="A3510" s="2" t="s">
        <v>11</v>
      </c>
      <c r="B3510" s="3" t="s">
        <v>12</v>
      </c>
      <c r="C3510" s="3" t="s">
        <v>13</v>
      </c>
      <c r="D3510" s="3" t="s">
        <v>14</v>
      </c>
      <c r="E3510" s="3" t="s">
        <v>3</v>
      </c>
      <c r="G3510" s="3" t="s">
        <v>15</v>
      </c>
      <c r="H3510" s="3">
        <v>1877331</v>
      </c>
      <c r="I3510" s="3">
        <v>1877990</v>
      </c>
      <c r="J3510" s="3" t="s">
        <v>28</v>
      </c>
      <c r="Q3510" s="3" t="s">
        <v>6836</v>
      </c>
      <c r="R3510" s="3">
        <v>660</v>
      </c>
      <c r="T3510" s="3" t="s">
        <v>6837</v>
      </c>
    </row>
    <row r="3511" spans="1:20" x14ac:dyDescent="0.35">
      <c r="A3511" s="2" t="s">
        <v>20</v>
      </c>
      <c r="B3511" s="3" t="s">
        <v>21</v>
      </c>
      <c r="C3511" s="3" t="s">
        <v>13</v>
      </c>
      <c r="D3511" s="3" t="s">
        <v>14</v>
      </c>
      <c r="E3511" s="3" t="s">
        <v>3</v>
      </c>
      <c r="G3511" s="3" t="s">
        <v>15</v>
      </c>
      <c r="H3511" s="3">
        <v>1877331</v>
      </c>
      <c r="I3511" s="3">
        <v>1877990</v>
      </c>
      <c r="J3511" s="3" t="s">
        <v>28</v>
      </c>
      <c r="K3511" s="3" t="s">
        <v>6838</v>
      </c>
      <c r="L3511" s="3" t="s">
        <v>6838</v>
      </c>
      <c r="N3511" s="5" t="s">
        <v>6839</v>
      </c>
      <c r="Q3511" s="3" t="s">
        <v>6836</v>
      </c>
      <c r="R3511" s="3">
        <v>660</v>
      </c>
      <c r="S3511" s="3">
        <v>219</v>
      </c>
    </row>
    <row r="3512" spans="1:20" x14ac:dyDescent="0.35">
      <c r="A3512" s="2" t="s">
        <v>11</v>
      </c>
      <c r="B3512" s="3" t="s">
        <v>12</v>
      </c>
      <c r="C3512" s="3" t="s">
        <v>13</v>
      </c>
      <c r="D3512" s="3" t="s">
        <v>14</v>
      </c>
      <c r="E3512" s="3" t="s">
        <v>3</v>
      </c>
      <c r="G3512" s="3" t="s">
        <v>15</v>
      </c>
      <c r="H3512" s="3">
        <v>1878008</v>
      </c>
      <c r="I3512" s="3">
        <v>1879240</v>
      </c>
      <c r="J3512" s="3" t="s">
        <v>28</v>
      </c>
      <c r="Q3512" s="3" t="s">
        <v>6840</v>
      </c>
      <c r="R3512" s="3">
        <v>1233</v>
      </c>
      <c r="T3512" s="3" t="s">
        <v>6841</v>
      </c>
    </row>
    <row r="3513" spans="1:20" x14ac:dyDescent="0.35">
      <c r="A3513" s="2" t="s">
        <v>20</v>
      </c>
      <c r="B3513" s="3" t="s">
        <v>21</v>
      </c>
      <c r="C3513" s="3" t="s">
        <v>13</v>
      </c>
      <c r="D3513" s="3" t="s">
        <v>14</v>
      </c>
      <c r="E3513" s="3" t="s">
        <v>3</v>
      </c>
      <c r="G3513" s="3" t="s">
        <v>15</v>
      </c>
      <c r="H3513" s="3">
        <v>1878008</v>
      </c>
      <c r="I3513" s="3">
        <v>1879240</v>
      </c>
      <c r="J3513" s="3" t="s">
        <v>28</v>
      </c>
      <c r="K3513" s="3" t="s">
        <v>6842</v>
      </c>
      <c r="L3513" s="3" t="s">
        <v>6842</v>
      </c>
      <c r="N3513" s="5" t="s">
        <v>6843</v>
      </c>
      <c r="Q3513" s="3" t="s">
        <v>6840</v>
      </c>
      <c r="R3513" s="3">
        <v>1233</v>
      </c>
      <c r="S3513" s="3">
        <v>410</v>
      </c>
    </row>
    <row r="3514" spans="1:20" x14ac:dyDescent="0.35">
      <c r="A3514" s="2" t="s">
        <v>11</v>
      </c>
      <c r="B3514" s="3" t="s">
        <v>12</v>
      </c>
      <c r="C3514" s="3" t="s">
        <v>13</v>
      </c>
      <c r="D3514" s="3" t="s">
        <v>14</v>
      </c>
      <c r="E3514" s="3" t="s">
        <v>3</v>
      </c>
      <c r="G3514" s="3" t="s">
        <v>15</v>
      </c>
      <c r="H3514" s="3">
        <v>1879373</v>
      </c>
      <c r="I3514" s="3">
        <v>1880419</v>
      </c>
      <c r="J3514" s="3" t="s">
        <v>28</v>
      </c>
      <c r="Q3514" s="3" t="s">
        <v>6844</v>
      </c>
      <c r="R3514" s="3">
        <v>1047</v>
      </c>
      <c r="T3514" s="3" t="s">
        <v>6845</v>
      </c>
    </row>
    <row r="3515" spans="1:20" x14ac:dyDescent="0.35">
      <c r="A3515" s="2" t="s">
        <v>20</v>
      </c>
      <c r="B3515" s="3" t="s">
        <v>21</v>
      </c>
      <c r="C3515" s="3" t="s">
        <v>13</v>
      </c>
      <c r="D3515" s="3" t="s">
        <v>14</v>
      </c>
      <c r="E3515" s="3" t="s">
        <v>3</v>
      </c>
      <c r="G3515" s="3" t="s">
        <v>15</v>
      </c>
      <c r="H3515" s="3">
        <v>1879373</v>
      </c>
      <c r="I3515" s="3">
        <v>1880419</v>
      </c>
      <c r="J3515" s="3" t="s">
        <v>28</v>
      </c>
      <c r="K3515" s="3" t="s">
        <v>6846</v>
      </c>
      <c r="L3515" s="3" t="s">
        <v>6846</v>
      </c>
      <c r="N3515" s="5" t="s">
        <v>6847</v>
      </c>
      <c r="Q3515" s="3" t="s">
        <v>6844</v>
      </c>
      <c r="R3515" s="3">
        <v>1047</v>
      </c>
      <c r="S3515" s="3">
        <v>348</v>
      </c>
    </row>
    <row r="3516" spans="1:20" x14ac:dyDescent="0.35">
      <c r="A3516" s="2" t="s">
        <v>11</v>
      </c>
      <c r="B3516" s="3" t="s">
        <v>12</v>
      </c>
      <c r="C3516" s="3" t="s">
        <v>13</v>
      </c>
      <c r="D3516" s="3" t="s">
        <v>14</v>
      </c>
      <c r="E3516" s="3" t="s">
        <v>3</v>
      </c>
      <c r="G3516" s="3" t="s">
        <v>15</v>
      </c>
      <c r="H3516" s="3">
        <v>1880421</v>
      </c>
      <c r="I3516" s="3">
        <v>1881050</v>
      </c>
      <c r="J3516" s="3" t="s">
        <v>28</v>
      </c>
      <c r="Q3516" s="3" t="s">
        <v>6848</v>
      </c>
      <c r="R3516" s="3">
        <v>630</v>
      </c>
      <c r="T3516" s="3" t="s">
        <v>6849</v>
      </c>
    </row>
    <row r="3517" spans="1:20" x14ac:dyDescent="0.35">
      <c r="A3517" s="2" t="s">
        <v>20</v>
      </c>
      <c r="B3517" s="3" t="s">
        <v>21</v>
      </c>
      <c r="C3517" s="3" t="s">
        <v>13</v>
      </c>
      <c r="D3517" s="3" t="s">
        <v>14</v>
      </c>
      <c r="E3517" s="3" t="s">
        <v>3</v>
      </c>
      <c r="G3517" s="3" t="s">
        <v>15</v>
      </c>
      <c r="H3517" s="3">
        <v>1880421</v>
      </c>
      <c r="I3517" s="3">
        <v>1881050</v>
      </c>
      <c r="J3517" s="3" t="s">
        <v>28</v>
      </c>
      <c r="K3517" s="3" t="s">
        <v>6850</v>
      </c>
      <c r="L3517" s="3" t="s">
        <v>6850</v>
      </c>
      <c r="N3517" s="5" t="s">
        <v>6851</v>
      </c>
      <c r="Q3517" s="3" t="s">
        <v>6848</v>
      </c>
      <c r="R3517" s="3">
        <v>630</v>
      </c>
      <c r="S3517" s="3">
        <v>209</v>
      </c>
    </row>
    <row r="3518" spans="1:20" x14ac:dyDescent="0.35">
      <c r="A3518" s="2" t="s">
        <v>11</v>
      </c>
      <c r="B3518" s="3" t="s">
        <v>12</v>
      </c>
      <c r="C3518" s="3" t="s">
        <v>13</v>
      </c>
      <c r="D3518" s="3" t="s">
        <v>14</v>
      </c>
      <c r="E3518" s="3" t="s">
        <v>3</v>
      </c>
      <c r="G3518" s="3" t="s">
        <v>15</v>
      </c>
      <c r="H3518" s="3">
        <v>1881055</v>
      </c>
      <c r="I3518" s="3">
        <v>1882038</v>
      </c>
      <c r="J3518" s="3" t="s">
        <v>28</v>
      </c>
      <c r="O3518" s="2" t="s">
        <v>6852</v>
      </c>
      <c r="Q3518" s="3" t="s">
        <v>6853</v>
      </c>
      <c r="R3518" s="3">
        <v>984</v>
      </c>
      <c r="T3518" s="3" t="s">
        <v>6854</v>
      </c>
    </row>
    <row r="3519" spans="1:20" x14ac:dyDescent="0.35">
      <c r="A3519" s="2" t="s">
        <v>20</v>
      </c>
      <c r="B3519" s="3" t="s">
        <v>21</v>
      </c>
      <c r="C3519" s="3" t="s">
        <v>13</v>
      </c>
      <c r="D3519" s="3" t="s">
        <v>14</v>
      </c>
      <c r="E3519" s="3" t="s">
        <v>3</v>
      </c>
      <c r="G3519" s="3" t="s">
        <v>15</v>
      </c>
      <c r="H3519" s="3">
        <v>1881055</v>
      </c>
      <c r="I3519" s="3">
        <v>1882038</v>
      </c>
      <c r="J3519" s="3" t="s">
        <v>28</v>
      </c>
      <c r="K3519" s="3" t="s">
        <v>6855</v>
      </c>
      <c r="L3519" s="3" t="s">
        <v>6855</v>
      </c>
      <c r="N3519" s="5" t="s">
        <v>6856</v>
      </c>
      <c r="O3519" s="2" t="s">
        <v>6852</v>
      </c>
      <c r="Q3519" s="3" t="s">
        <v>6853</v>
      </c>
      <c r="R3519" s="3">
        <v>984</v>
      </c>
      <c r="S3519" s="3">
        <v>327</v>
      </c>
    </row>
    <row r="3520" spans="1:20" x14ac:dyDescent="0.35">
      <c r="A3520" s="2" t="s">
        <v>11</v>
      </c>
      <c r="B3520" s="3" t="s">
        <v>12</v>
      </c>
      <c r="C3520" s="3" t="s">
        <v>13</v>
      </c>
      <c r="D3520" s="3" t="s">
        <v>14</v>
      </c>
      <c r="E3520" s="3" t="s">
        <v>3</v>
      </c>
      <c r="G3520" s="3" t="s">
        <v>15</v>
      </c>
      <c r="H3520" s="3">
        <v>1882042</v>
      </c>
      <c r="I3520" s="3">
        <v>1882824</v>
      </c>
      <c r="J3520" s="3" t="s">
        <v>28</v>
      </c>
      <c r="Q3520" s="3" t="s">
        <v>6857</v>
      </c>
      <c r="R3520" s="3">
        <v>783</v>
      </c>
      <c r="T3520" s="3" t="s">
        <v>6858</v>
      </c>
    </row>
    <row r="3521" spans="1:20" x14ac:dyDescent="0.35">
      <c r="A3521" s="2" t="s">
        <v>20</v>
      </c>
      <c r="B3521" s="3" t="s">
        <v>21</v>
      </c>
      <c r="C3521" s="3" t="s">
        <v>13</v>
      </c>
      <c r="D3521" s="3" t="s">
        <v>14</v>
      </c>
      <c r="E3521" s="3" t="s">
        <v>3</v>
      </c>
      <c r="G3521" s="3" t="s">
        <v>15</v>
      </c>
      <c r="H3521" s="3">
        <v>1882042</v>
      </c>
      <c r="I3521" s="3">
        <v>1882824</v>
      </c>
      <c r="J3521" s="3" t="s">
        <v>28</v>
      </c>
      <c r="K3521" s="3" t="s">
        <v>6859</v>
      </c>
      <c r="L3521" s="3" t="s">
        <v>6859</v>
      </c>
      <c r="N3521" s="5" t="s">
        <v>6860</v>
      </c>
      <c r="Q3521" s="3" t="s">
        <v>6857</v>
      </c>
      <c r="R3521" s="3">
        <v>783</v>
      </c>
      <c r="S3521" s="3">
        <v>260</v>
      </c>
    </row>
    <row r="3522" spans="1:20" x14ac:dyDescent="0.35">
      <c r="A3522" s="2" t="s">
        <v>11</v>
      </c>
      <c r="B3522" s="3" t="s">
        <v>12</v>
      </c>
      <c r="C3522" s="3" t="s">
        <v>13</v>
      </c>
      <c r="D3522" s="3" t="s">
        <v>14</v>
      </c>
      <c r="E3522" s="3" t="s">
        <v>3</v>
      </c>
      <c r="G3522" s="3" t="s">
        <v>15</v>
      </c>
      <c r="H3522" s="3">
        <v>1882869</v>
      </c>
      <c r="I3522" s="3">
        <v>1883393</v>
      </c>
      <c r="J3522" s="3" t="s">
        <v>28</v>
      </c>
      <c r="Q3522" s="3" t="s">
        <v>6861</v>
      </c>
      <c r="R3522" s="3">
        <v>525</v>
      </c>
      <c r="T3522" s="3" t="s">
        <v>6862</v>
      </c>
    </row>
    <row r="3523" spans="1:20" x14ac:dyDescent="0.35">
      <c r="A3523" s="2" t="s">
        <v>20</v>
      </c>
      <c r="B3523" s="3" t="s">
        <v>21</v>
      </c>
      <c r="C3523" s="3" t="s">
        <v>13</v>
      </c>
      <c r="D3523" s="3" t="s">
        <v>14</v>
      </c>
      <c r="E3523" s="3" t="s">
        <v>3</v>
      </c>
      <c r="G3523" s="3" t="s">
        <v>15</v>
      </c>
      <c r="H3523" s="3">
        <v>1882869</v>
      </c>
      <c r="I3523" s="3">
        <v>1883393</v>
      </c>
      <c r="J3523" s="3" t="s">
        <v>28</v>
      </c>
      <c r="K3523" s="3" t="s">
        <v>6863</v>
      </c>
      <c r="L3523" s="3" t="s">
        <v>6863</v>
      </c>
      <c r="N3523" s="5" t="s">
        <v>6864</v>
      </c>
      <c r="Q3523" s="3" t="s">
        <v>6861</v>
      </c>
      <c r="R3523" s="3">
        <v>525</v>
      </c>
      <c r="S3523" s="3">
        <v>174</v>
      </c>
    </row>
    <row r="3524" spans="1:20" x14ac:dyDescent="0.35">
      <c r="A3524" s="2" t="s">
        <v>11</v>
      </c>
      <c r="B3524" s="3" t="s">
        <v>12</v>
      </c>
      <c r="C3524" s="3" t="s">
        <v>13</v>
      </c>
      <c r="D3524" s="3" t="s">
        <v>14</v>
      </c>
      <c r="E3524" s="3" t="s">
        <v>3</v>
      </c>
      <c r="G3524" s="3" t="s">
        <v>15</v>
      </c>
      <c r="H3524" s="3">
        <v>1883484</v>
      </c>
      <c r="I3524" s="3">
        <v>1884788</v>
      </c>
      <c r="J3524" s="3" t="s">
        <v>28</v>
      </c>
      <c r="Q3524" s="3" t="s">
        <v>6865</v>
      </c>
      <c r="R3524" s="3">
        <v>1305</v>
      </c>
      <c r="T3524" s="3" t="s">
        <v>6866</v>
      </c>
    </row>
    <row r="3525" spans="1:20" x14ac:dyDescent="0.35">
      <c r="A3525" s="2" t="s">
        <v>20</v>
      </c>
      <c r="B3525" s="3" t="s">
        <v>21</v>
      </c>
      <c r="C3525" s="3" t="s">
        <v>13</v>
      </c>
      <c r="D3525" s="3" t="s">
        <v>14</v>
      </c>
      <c r="E3525" s="3" t="s">
        <v>3</v>
      </c>
      <c r="G3525" s="3" t="s">
        <v>15</v>
      </c>
      <c r="H3525" s="3">
        <v>1883484</v>
      </c>
      <c r="I3525" s="3">
        <v>1884788</v>
      </c>
      <c r="J3525" s="3" t="s">
        <v>28</v>
      </c>
      <c r="K3525" s="3" t="s">
        <v>6867</v>
      </c>
      <c r="L3525" s="3" t="s">
        <v>6867</v>
      </c>
      <c r="N3525" s="5" t="s">
        <v>4921</v>
      </c>
      <c r="Q3525" s="3" t="s">
        <v>6865</v>
      </c>
      <c r="R3525" s="3">
        <v>1305</v>
      </c>
      <c r="S3525" s="3">
        <v>434</v>
      </c>
    </row>
    <row r="3526" spans="1:20" x14ac:dyDescent="0.35">
      <c r="A3526" s="2" t="s">
        <v>11</v>
      </c>
      <c r="B3526" s="3" t="s">
        <v>12</v>
      </c>
      <c r="C3526" s="3" t="s">
        <v>13</v>
      </c>
      <c r="D3526" s="3" t="s">
        <v>14</v>
      </c>
      <c r="E3526" s="3" t="s">
        <v>3</v>
      </c>
      <c r="G3526" s="3" t="s">
        <v>15</v>
      </c>
      <c r="H3526" s="3">
        <v>1885096</v>
      </c>
      <c r="I3526" s="3">
        <v>1886187</v>
      </c>
      <c r="J3526" s="3" t="s">
        <v>28</v>
      </c>
      <c r="Q3526" s="3" t="s">
        <v>6868</v>
      </c>
      <c r="R3526" s="3">
        <v>1092</v>
      </c>
      <c r="T3526" s="3" t="s">
        <v>6869</v>
      </c>
    </row>
    <row r="3527" spans="1:20" x14ac:dyDescent="0.35">
      <c r="A3527" s="2" t="s">
        <v>20</v>
      </c>
      <c r="B3527" s="3" t="s">
        <v>21</v>
      </c>
      <c r="C3527" s="3" t="s">
        <v>13</v>
      </c>
      <c r="D3527" s="3" t="s">
        <v>14</v>
      </c>
      <c r="E3527" s="3" t="s">
        <v>3</v>
      </c>
      <c r="G3527" s="3" t="s">
        <v>15</v>
      </c>
      <c r="H3527" s="3">
        <v>1885096</v>
      </c>
      <c r="I3527" s="3">
        <v>1886187</v>
      </c>
      <c r="J3527" s="3" t="s">
        <v>28</v>
      </c>
      <c r="K3527" s="3" t="s">
        <v>6870</v>
      </c>
      <c r="L3527" s="3" t="s">
        <v>6870</v>
      </c>
      <c r="N3527" s="5" t="s">
        <v>2537</v>
      </c>
      <c r="Q3527" s="3" t="s">
        <v>6868</v>
      </c>
      <c r="R3527" s="3">
        <v>1092</v>
      </c>
      <c r="S3527" s="3">
        <v>363</v>
      </c>
    </row>
    <row r="3528" spans="1:20" x14ac:dyDescent="0.35">
      <c r="A3528" s="2" t="s">
        <v>11</v>
      </c>
      <c r="B3528" s="3" t="s">
        <v>12</v>
      </c>
      <c r="C3528" s="3" t="s">
        <v>13</v>
      </c>
      <c r="D3528" s="3" t="s">
        <v>14</v>
      </c>
      <c r="E3528" s="3" t="s">
        <v>3</v>
      </c>
      <c r="G3528" s="3" t="s">
        <v>15</v>
      </c>
      <c r="H3528" s="3">
        <v>1886317</v>
      </c>
      <c r="I3528" s="3">
        <v>1887276</v>
      </c>
      <c r="J3528" s="3" t="s">
        <v>28</v>
      </c>
      <c r="Q3528" s="3" t="s">
        <v>6871</v>
      </c>
      <c r="R3528" s="3">
        <v>960</v>
      </c>
      <c r="T3528" s="3" t="s">
        <v>6872</v>
      </c>
    </row>
    <row r="3529" spans="1:20" x14ac:dyDescent="0.35">
      <c r="A3529" s="2" t="s">
        <v>20</v>
      </c>
      <c r="B3529" s="3" t="s">
        <v>21</v>
      </c>
      <c r="C3529" s="3" t="s">
        <v>13</v>
      </c>
      <c r="D3529" s="3" t="s">
        <v>14</v>
      </c>
      <c r="E3529" s="3" t="s">
        <v>3</v>
      </c>
      <c r="G3529" s="3" t="s">
        <v>15</v>
      </c>
      <c r="H3529" s="3">
        <v>1886317</v>
      </c>
      <c r="I3529" s="3">
        <v>1887276</v>
      </c>
      <c r="J3529" s="3" t="s">
        <v>28</v>
      </c>
      <c r="K3529" s="3" t="s">
        <v>6873</v>
      </c>
      <c r="L3529" s="3" t="s">
        <v>6873</v>
      </c>
      <c r="N3529" s="5" t="s">
        <v>6874</v>
      </c>
      <c r="Q3529" s="3" t="s">
        <v>6871</v>
      </c>
      <c r="R3529" s="3">
        <v>960</v>
      </c>
      <c r="S3529" s="3">
        <v>319</v>
      </c>
    </row>
    <row r="3530" spans="1:20" x14ac:dyDescent="0.35">
      <c r="A3530" s="2" t="s">
        <v>11</v>
      </c>
      <c r="B3530" s="3" t="s">
        <v>12</v>
      </c>
      <c r="C3530" s="3" t="s">
        <v>13</v>
      </c>
      <c r="D3530" s="3" t="s">
        <v>14</v>
      </c>
      <c r="E3530" s="3" t="s">
        <v>3</v>
      </c>
      <c r="G3530" s="3" t="s">
        <v>15</v>
      </c>
      <c r="H3530" s="3">
        <v>1887341</v>
      </c>
      <c r="I3530" s="3">
        <v>1887793</v>
      </c>
      <c r="J3530" s="3" t="s">
        <v>28</v>
      </c>
      <c r="Q3530" s="3" t="s">
        <v>6875</v>
      </c>
      <c r="R3530" s="3">
        <v>453</v>
      </c>
      <c r="T3530" s="3" t="s">
        <v>6876</v>
      </c>
    </row>
    <row r="3531" spans="1:20" x14ac:dyDescent="0.35">
      <c r="A3531" s="2" t="s">
        <v>20</v>
      </c>
      <c r="B3531" s="3" t="s">
        <v>21</v>
      </c>
      <c r="C3531" s="3" t="s">
        <v>13</v>
      </c>
      <c r="D3531" s="3" t="s">
        <v>14</v>
      </c>
      <c r="E3531" s="3" t="s">
        <v>3</v>
      </c>
      <c r="G3531" s="3" t="s">
        <v>15</v>
      </c>
      <c r="H3531" s="3">
        <v>1887341</v>
      </c>
      <c r="I3531" s="3">
        <v>1887793</v>
      </c>
      <c r="J3531" s="3" t="s">
        <v>28</v>
      </c>
      <c r="K3531" s="3" t="s">
        <v>6877</v>
      </c>
      <c r="L3531" s="3" t="s">
        <v>6877</v>
      </c>
      <c r="N3531" s="5" t="s">
        <v>6878</v>
      </c>
      <c r="Q3531" s="3" t="s">
        <v>6875</v>
      </c>
      <c r="R3531" s="3">
        <v>453</v>
      </c>
      <c r="S3531" s="3">
        <v>150</v>
      </c>
    </row>
    <row r="3532" spans="1:20" x14ac:dyDescent="0.35">
      <c r="A3532" s="2" t="s">
        <v>11</v>
      </c>
      <c r="B3532" s="3" t="s">
        <v>12</v>
      </c>
      <c r="C3532" s="3" t="s">
        <v>13</v>
      </c>
      <c r="D3532" s="3" t="s">
        <v>14</v>
      </c>
      <c r="E3532" s="3" t="s">
        <v>3</v>
      </c>
      <c r="G3532" s="3" t="s">
        <v>15</v>
      </c>
      <c r="H3532" s="3">
        <v>1887802</v>
      </c>
      <c r="I3532" s="3">
        <v>1889298</v>
      </c>
      <c r="J3532" s="3" t="s">
        <v>28</v>
      </c>
      <c r="Q3532" s="3" t="s">
        <v>6879</v>
      </c>
      <c r="R3532" s="3">
        <v>1497</v>
      </c>
      <c r="T3532" s="3" t="s">
        <v>6880</v>
      </c>
    </row>
    <row r="3533" spans="1:20" x14ac:dyDescent="0.35">
      <c r="A3533" s="2" t="s">
        <v>20</v>
      </c>
      <c r="B3533" s="3" t="s">
        <v>21</v>
      </c>
      <c r="C3533" s="3" t="s">
        <v>13</v>
      </c>
      <c r="D3533" s="3" t="s">
        <v>14</v>
      </c>
      <c r="E3533" s="3" t="s">
        <v>3</v>
      </c>
      <c r="G3533" s="3" t="s">
        <v>15</v>
      </c>
      <c r="H3533" s="3">
        <v>1887802</v>
      </c>
      <c r="I3533" s="3">
        <v>1889298</v>
      </c>
      <c r="J3533" s="3" t="s">
        <v>28</v>
      </c>
      <c r="K3533" s="3" t="s">
        <v>6881</v>
      </c>
      <c r="L3533" s="3" t="s">
        <v>6881</v>
      </c>
      <c r="N3533" s="5" t="s">
        <v>6882</v>
      </c>
      <c r="Q3533" s="3" t="s">
        <v>6879</v>
      </c>
      <c r="R3533" s="3">
        <v>1497</v>
      </c>
      <c r="S3533" s="3">
        <v>498</v>
      </c>
    </row>
    <row r="3534" spans="1:20" x14ac:dyDescent="0.35">
      <c r="A3534" s="2" t="s">
        <v>11</v>
      </c>
      <c r="B3534" s="3" t="s">
        <v>12</v>
      </c>
      <c r="C3534" s="3" t="s">
        <v>13</v>
      </c>
      <c r="D3534" s="3" t="s">
        <v>14</v>
      </c>
      <c r="E3534" s="3" t="s">
        <v>3</v>
      </c>
      <c r="G3534" s="3" t="s">
        <v>15</v>
      </c>
      <c r="H3534" s="3">
        <v>1889312</v>
      </c>
      <c r="I3534" s="3">
        <v>1890673</v>
      </c>
      <c r="J3534" s="3" t="s">
        <v>28</v>
      </c>
      <c r="Q3534" s="3" t="s">
        <v>6883</v>
      </c>
      <c r="R3534" s="3">
        <v>1362</v>
      </c>
      <c r="T3534" s="3" t="s">
        <v>6884</v>
      </c>
    </row>
    <row r="3535" spans="1:20" x14ac:dyDescent="0.35">
      <c r="A3535" s="2" t="s">
        <v>20</v>
      </c>
      <c r="B3535" s="3" t="s">
        <v>21</v>
      </c>
      <c r="C3535" s="3" t="s">
        <v>13</v>
      </c>
      <c r="D3535" s="3" t="s">
        <v>14</v>
      </c>
      <c r="E3535" s="3" t="s">
        <v>3</v>
      </c>
      <c r="G3535" s="3" t="s">
        <v>15</v>
      </c>
      <c r="H3535" s="3">
        <v>1889312</v>
      </c>
      <c r="I3535" s="3">
        <v>1890673</v>
      </c>
      <c r="J3535" s="3" t="s">
        <v>28</v>
      </c>
      <c r="K3535" s="3" t="s">
        <v>6885</v>
      </c>
      <c r="L3535" s="3" t="s">
        <v>6885</v>
      </c>
      <c r="N3535" s="5" t="s">
        <v>6886</v>
      </c>
      <c r="Q3535" s="3" t="s">
        <v>6883</v>
      </c>
      <c r="R3535" s="3">
        <v>1362</v>
      </c>
      <c r="S3535" s="3">
        <v>453</v>
      </c>
    </row>
    <row r="3536" spans="1:20" x14ac:dyDescent="0.35">
      <c r="A3536" s="2" t="s">
        <v>11</v>
      </c>
      <c r="B3536" s="3" t="s">
        <v>12</v>
      </c>
      <c r="C3536" s="3" t="s">
        <v>13</v>
      </c>
      <c r="D3536" s="3" t="s">
        <v>14</v>
      </c>
      <c r="E3536" s="3" t="s">
        <v>3</v>
      </c>
      <c r="G3536" s="3" t="s">
        <v>15</v>
      </c>
      <c r="H3536" s="3">
        <v>1890905</v>
      </c>
      <c r="I3536" s="3">
        <v>1892854</v>
      </c>
      <c r="J3536" s="3" t="s">
        <v>28</v>
      </c>
      <c r="Q3536" s="3" t="s">
        <v>6887</v>
      </c>
      <c r="R3536" s="3">
        <v>1950</v>
      </c>
      <c r="T3536" s="3" t="s">
        <v>6888</v>
      </c>
    </row>
    <row r="3537" spans="1:20" x14ac:dyDescent="0.35">
      <c r="A3537" s="2" t="s">
        <v>20</v>
      </c>
      <c r="B3537" s="3" t="s">
        <v>21</v>
      </c>
      <c r="C3537" s="3" t="s">
        <v>13</v>
      </c>
      <c r="D3537" s="3" t="s">
        <v>14</v>
      </c>
      <c r="E3537" s="3" t="s">
        <v>3</v>
      </c>
      <c r="G3537" s="3" t="s">
        <v>15</v>
      </c>
      <c r="H3537" s="3">
        <v>1890905</v>
      </c>
      <c r="I3537" s="3">
        <v>1892854</v>
      </c>
      <c r="J3537" s="3" t="s">
        <v>28</v>
      </c>
      <c r="K3537" s="3" t="s">
        <v>6889</v>
      </c>
      <c r="L3537" s="3" t="s">
        <v>6889</v>
      </c>
      <c r="N3537" s="5" t="s">
        <v>6890</v>
      </c>
      <c r="Q3537" s="3" t="s">
        <v>6887</v>
      </c>
      <c r="R3537" s="3">
        <v>1950</v>
      </c>
      <c r="S3537" s="3">
        <v>649</v>
      </c>
    </row>
    <row r="3538" spans="1:20" x14ac:dyDescent="0.35">
      <c r="A3538" s="2" t="s">
        <v>11</v>
      </c>
      <c r="B3538" s="3" t="s">
        <v>12</v>
      </c>
      <c r="C3538" s="3" t="s">
        <v>13</v>
      </c>
      <c r="D3538" s="3" t="s">
        <v>14</v>
      </c>
      <c r="E3538" s="3" t="s">
        <v>3</v>
      </c>
      <c r="G3538" s="3" t="s">
        <v>15</v>
      </c>
      <c r="H3538" s="3">
        <v>1893034</v>
      </c>
      <c r="I3538" s="3">
        <v>1894173</v>
      </c>
      <c r="J3538" s="3" t="s">
        <v>28</v>
      </c>
      <c r="O3538" s="2" t="s">
        <v>6891</v>
      </c>
      <c r="Q3538" s="3" t="s">
        <v>6892</v>
      </c>
      <c r="R3538" s="3">
        <v>1140</v>
      </c>
      <c r="T3538" s="3" t="s">
        <v>6893</v>
      </c>
    </row>
    <row r="3539" spans="1:20" x14ac:dyDescent="0.35">
      <c r="A3539" s="2" t="s">
        <v>20</v>
      </c>
      <c r="B3539" s="3" t="s">
        <v>21</v>
      </c>
      <c r="C3539" s="3" t="s">
        <v>13</v>
      </c>
      <c r="D3539" s="3" t="s">
        <v>14</v>
      </c>
      <c r="E3539" s="3" t="s">
        <v>3</v>
      </c>
      <c r="G3539" s="3" t="s">
        <v>15</v>
      </c>
      <c r="H3539" s="3">
        <v>1893034</v>
      </c>
      <c r="I3539" s="3">
        <v>1894173</v>
      </c>
      <c r="J3539" s="3" t="s">
        <v>28</v>
      </c>
      <c r="K3539" s="3" t="s">
        <v>6894</v>
      </c>
      <c r="L3539" s="3" t="s">
        <v>6894</v>
      </c>
      <c r="N3539" s="5" t="s">
        <v>6895</v>
      </c>
      <c r="O3539" s="2" t="s">
        <v>6891</v>
      </c>
      <c r="Q3539" s="3" t="s">
        <v>6892</v>
      </c>
      <c r="R3539" s="3">
        <v>1140</v>
      </c>
      <c r="S3539" s="3">
        <v>379</v>
      </c>
    </row>
    <row r="3540" spans="1:20" x14ac:dyDescent="0.35">
      <c r="A3540" s="2" t="s">
        <v>11</v>
      </c>
      <c r="B3540" s="3" t="s">
        <v>12</v>
      </c>
      <c r="C3540" s="3" t="s">
        <v>13</v>
      </c>
      <c r="D3540" s="3" t="s">
        <v>14</v>
      </c>
      <c r="E3540" s="3" t="s">
        <v>3</v>
      </c>
      <c r="G3540" s="3" t="s">
        <v>15</v>
      </c>
      <c r="H3540" s="3">
        <v>1894345</v>
      </c>
      <c r="I3540" s="3">
        <v>1895046</v>
      </c>
      <c r="J3540" s="3" t="s">
        <v>28</v>
      </c>
      <c r="Q3540" s="3" t="s">
        <v>6896</v>
      </c>
      <c r="R3540" s="3">
        <v>702</v>
      </c>
      <c r="T3540" s="3" t="s">
        <v>6897</v>
      </c>
    </row>
    <row r="3541" spans="1:20" x14ac:dyDescent="0.35">
      <c r="A3541" s="2" t="s">
        <v>20</v>
      </c>
      <c r="B3541" s="3" t="s">
        <v>21</v>
      </c>
      <c r="C3541" s="3" t="s">
        <v>13</v>
      </c>
      <c r="D3541" s="3" t="s">
        <v>14</v>
      </c>
      <c r="E3541" s="3" t="s">
        <v>3</v>
      </c>
      <c r="G3541" s="3" t="s">
        <v>15</v>
      </c>
      <c r="H3541" s="3">
        <v>1894345</v>
      </c>
      <c r="I3541" s="3">
        <v>1895046</v>
      </c>
      <c r="J3541" s="3" t="s">
        <v>28</v>
      </c>
      <c r="K3541" s="3" t="s">
        <v>6898</v>
      </c>
      <c r="L3541" s="3" t="s">
        <v>6898</v>
      </c>
      <c r="N3541" s="5" t="s">
        <v>6899</v>
      </c>
      <c r="Q3541" s="3" t="s">
        <v>6896</v>
      </c>
      <c r="R3541" s="3">
        <v>702</v>
      </c>
      <c r="S3541" s="3">
        <v>233</v>
      </c>
    </row>
    <row r="3542" spans="1:20" x14ac:dyDescent="0.35">
      <c r="A3542" s="2" t="s">
        <v>11</v>
      </c>
      <c r="B3542" s="3" t="s">
        <v>12</v>
      </c>
      <c r="C3542" s="3" t="s">
        <v>13</v>
      </c>
      <c r="D3542" s="3" t="s">
        <v>14</v>
      </c>
      <c r="E3542" s="3" t="s">
        <v>3</v>
      </c>
      <c r="G3542" s="3" t="s">
        <v>15</v>
      </c>
      <c r="H3542" s="3">
        <v>1895154</v>
      </c>
      <c r="I3542" s="3">
        <v>1895927</v>
      </c>
      <c r="J3542" s="3" t="s">
        <v>28</v>
      </c>
      <c r="Q3542" s="3" t="s">
        <v>6900</v>
      </c>
      <c r="R3542" s="3">
        <v>774</v>
      </c>
      <c r="T3542" s="3" t="s">
        <v>6901</v>
      </c>
    </row>
    <row r="3543" spans="1:20" x14ac:dyDescent="0.35">
      <c r="A3543" s="2" t="s">
        <v>20</v>
      </c>
      <c r="B3543" s="3" t="s">
        <v>21</v>
      </c>
      <c r="C3543" s="3" t="s">
        <v>13</v>
      </c>
      <c r="D3543" s="3" t="s">
        <v>14</v>
      </c>
      <c r="E3543" s="3" t="s">
        <v>3</v>
      </c>
      <c r="G3543" s="3" t="s">
        <v>15</v>
      </c>
      <c r="H3543" s="3">
        <v>1895154</v>
      </c>
      <c r="I3543" s="3">
        <v>1895927</v>
      </c>
      <c r="J3543" s="3" t="s">
        <v>28</v>
      </c>
      <c r="K3543" s="3" t="s">
        <v>6902</v>
      </c>
      <c r="L3543" s="3" t="s">
        <v>6902</v>
      </c>
      <c r="N3543" s="5" t="s">
        <v>6903</v>
      </c>
      <c r="Q3543" s="3" t="s">
        <v>6900</v>
      </c>
      <c r="R3543" s="3">
        <v>774</v>
      </c>
      <c r="S3543" s="3">
        <v>257</v>
      </c>
    </row>
    <row r="3544" spans="1:20" x14ac:dyDescent="0.35">
      <c r="A3544" s="2" t="s">
        <v>11</v>
      </c>
      <c r="B3544" s="3" t="s">
        <v>12</v>
      </c>
      <c r="C3544" s="3" t="s">
        <v>13</v>
      </c>
      <c r="D3544" s="3" t="s">
        <v>14</v>
      </c>
      <c r="E3544" s="3" t="s">
        <v>3</v>
      </c>
      <c r="G3544" s="3" t="s">
        <v>15</v>
      </c>
      <c r="H3544" s="3">
        <v>1896262</v>
      </c>
      <c r="I3544" s="3">
        <v>1896894</v>
      </c>
      <c r="J3544" s="3" t="s">
        <v>28</v>
      </c>
      <c r="Q3544" s="3" t="s">
        <v>6904</v>
      </c>
      <c r="R3544" s="3">
        <v>633</v>
      </c>
      <c r="T3544" s="3" t="s">
        <v>6905</v>
      </c>
    </row>
    <row r="3545" spans="1:20" x14ac:dyDescent="0.35">
      <c r="A3545" s="2" t="s">
        <v>20</v>
      </c>
      <c r="B3545" s="3" t="s">
        <v>21</v>
      </c>
      <c r="C3545" s="3" t="s">
        <v>13</v>
      </c>
      <c r="D3545" s="3" t="s">
        <v>14</v>
      </c>
      <c r="E3545" s="3" t="s">
        <v>3</v>
      </c>
      <c r="G3545" s="3" t="s">
        <v>15</v>
      </c>
      <c r="H3545" s="3">
        <v>1896262</v>
      </c>
      <c r="I3545" s="3">
        <v>1896894</v>
      </c>
      <c r="J3545" s="3" t="s">
        <v>28</v>
      </c>
      <c r="K3545" s="3" t="s">
        <v>6906</v>
      </c>
      <c r="L3545" s="3" t="s">
        <v>6906</v>
      </c>
      <c r="N3545" s="5" t="s">
        <v>6907</v>
      </c>
      <c r="Q3545" s="3" t="s">
        <v>6904</v>
      </c>
      <c r="R3545" s="3">
        <v>633</v>
      </c>
      <c r="S3545" s="3">
        <v>210</v>
      </c>
    </row>
    <row r="3546" spans="1:20" x14ac:dyDescent="0.35">
      <c r="A3546" s="2" t="s">
        <v>11</v>
      </c>
      <c r="B3546" s="3" t="s">
        <v>12</v>
      </c>
      <c r="C3546" s="3" t="s">
        <v>13</v>
      </c>
      <c r="D3546" s="3" t="s">
        <v>14</v>
      </c>
      <c r="E3546" s="3" t="s">
        <v>3</v>
      </c>
      <c r="G3546" s="3" t="s">
        <v>15</v>
      </c>
      <c r="H3546" s="3">
        <v>1896912</v>
      </c>
      <c r="I3546" s="3">
        <v>1898495</v>
      </c>
      <c r="J3546" s="3" t="s">
        <v>28</v>
      </c>
      <c r="O3546" s="2" t="s">
        <v>6908</v>
      </c>
      <c r="Q3546" s="3" t="s">
        <v>6909</v>
      </c>
      <c r="R3546" s="3">
        <v>1584</v>
      </c>
      <c r="T3546" s="3" t="s">
        <v>6910</v>
      </c>
    </row>
    <row r="3547" spans="1:20" x14ac:dyDescent="0.35">
      <c r="A3547" s="2" t="s">
        <v>20</v>
      </c>
      <c r="B3547" s="3" t="s">
        <v>21</v>
      </c>
      <c r="C3547" s="3" t="s">
        <v>13</v>
      </c>
      <c r="D3547" s="3" t="s">
        <v>14</v>
      </c>
      <c r="E3547" s="3" t="s">
        <v>3</v>
      </c>
      <c r="G3547" s="3" t="s">
        <v>15</v>
      </c>
      <c r="H3547" s="3">
        <v>1896912</v>
      </c>
      <c r="I3547" s="3">
        <v>1898495</v>
      </c>
      <c r="J3547" s="3" t="s">
        <v>28</v>
      </c>
      <c r="K3547" s="3" t="s">
        <v>6911</v>
      </c>
      <c r="L3547" s="3" t="s">
        <v>6911</v>
      </c>
      <c r="N3547" s="5" t="s">
        <v>6912</v>
      </c>
      <c r="O3547" s="2" t="s">
        <v>6908</v>
      </c>
      <c r="Q3547" s="3" t="s">
        <v>6909</v>
      </c>
      <c r="R3547" s="3">
        <v>1584</v>
      </c>
      <c r="S3547" s="3">
        <v>527</v>
      </c>
    </row>
    <row r="3548" spans="1:20" x14ac:dyDescent="0.35">
      <c r="A3548" s="2" t="s">
        <v>11</v>
      </c>
      <c r="B3548" s="3" t="s">
        <v>12</v>
      </c>
      <c r="C3548" s="3" t="s">
        <v>13</v>
      </c>
      <c r="D3548" s="3" t="s">
        <v>14</v>
      </c>
      <c r="E3548" s="3" t="s">
        <v>3</v>
      </c>
      <c r="G3548" s="3" t="s">
        <v>15</v>
      </c>
      <c r="H3548" s="3">
        <v>1898604</v>
      </c>
      <c r="I3548" s="3">
        <v>1898834</v>
      </c>
      <c r="J3548" s="3" t="s">
        <v>28</v>
      </c>
      <c r="Q3548" s="3" t="s">
        <v>6913</v>
      </c>
      <c r="R3548" s="3">
        <v>231</v>
      </c>
      <c r="T3548" s="3" t="s">
        <v>6914</v>
      </c>
    </row>
    <row r="3549" spans="1:20" x14ac:dyDescent="0.35">
      <c r="A3549" s="2" t="s">
        <v>20</v>
      </c>
      <c r="B3549" s="3" t="s">
        <v>21</v>
      </c>
      <c r="C3549" s="3" t="s">
        <v>13</v>
      </c>
      <c r="D3549" s="3" t="s">
        <v>14</v>
      </c>
      <c r="E3549" s="3" t="s">
        <v>3</v>
      </c>
      <c r="G3549" s="3" t="s">
        <v>15</v>
      </c>
      <c r="H3549" s="3">
        <v>1898604</v>
      </c>
      <c r="I3549" s="3">
        <v>1898834</v>
      </c>
      <c r="J3549" s="3" t="s">
        <v>28</v>
      </c>
      <c r="K3549" s="3" t="s">
        <v>6915</v>
      </c>
      <c r="L3549" s="3" t="s">
        <v>6915</v>
      </c>
      <c r="N3549" s="5" t="s">
        <v>6916</v>
      </c>
      <c r="Q3549" s="3" t="s">
        <v>6913</v>
      </c>
      <c r="R3549" s="3">
        <v>231</v>
      </c>
      <c r="S3549" s="3">
        <v>76</v>
      </c>
    </row>
    <row r="3550" spans="1:20" x14ac:dyDescent="0.35">
      <c r="A3550" s="2" t="s">
        <v>11</v>
      </c>
      <c r="B3550" s="3" t="s">
        <v>12</v>
      </c>
      <c r="C3550" s="3" t="s">
        <v>13</v>
      </c>
      <c r="D3550" s="3" t="s">
        <v>14</v>
      </c>
      <c r="E3550" s="3" t="s">
        <v>3</v>
      </c>
      <c r="G3550" s="3" t="s">
        <v>15</v>
      </c>
      <c r="H3550" s="3">
        <v>1898834</v>
      </c>
      <c r="I3550" s="3">
        <v>1899409</v>
      </c>
      <c r="J3550" s="3" t="s">
        <v>28</v>
      </c>
      <c r="Q3550" s="3" t="s">
        <v>6917</v>
      </c>
      <c r="R3550" s="3">
        <v>576</v>
      </c>
      <c r="T3550" s="3" t="s">
        <v>6918</v>
      </c>
    </row>
    <row r="3551" spans="1:20" x14ac:dyDescent="0.35">
      <c r="A3551" s="2" t="s">
        <v>20</v>
      </c>
      <c r="B3551" s="3" t="s">
        <v>21</v>
      </c>
      <c r="C3551" s="3" t="s">
        <v>13</v>
      </c>
      <c r="D3551" s="3" t="s">
        <v>14</v>
      </c>
      <c r="E3551" s="3" t="s">
        <v>3</v>
      </c>
      <c r="G3551" s="3" t="s">
        <v>15</v>
      </c>
      <c r="H3551" s="3">
        <v>1898834</v>
      </c>
      <c r="I3551" s="3">
        <v>1899409</v>
      </c>
      <c r="J3551" s="3" t="s">
        <v>28</v>
      </c>
      <c r="K3551" s="3" t="s">
        <v>6919</v>
      </c>
      <c r="L3551" s="3" t="s">
        <v>6919</v>
      </c>
      <c r="N3551" s="5" t="s">
        <v>6920</v>
      </c>
      <c r="Q3551" s="3" t="s">
        <v>6917</v>
      </c>
      <c r="R3551" s="3">
        <v>576</v>
      </c>
      <c r="S3551" s="3">
        <v>191</v>
      </c>
    </row>
    <row r="3552" spans="1:20" x14ac:dyDescent="0.35">
      <c r="A3552" s="2" t="s">
        <v>11</v>
      </c>
      <c r="B3552" s="3" t="s">
        <v>12</v>
      </c>
      <c r="C3552" s="3" t="s">
        <v>13</v>
      </c>
      <c r="D3552" s="3" t="s">
        <v>14</v>
      </c>
      <c r="E3552" s="3" t="s">
        <v>3</v>
      </c>
      <c r="G3552" s="3" t="s">
        <v>15</v>
      </c>
      <c r="H3552" s="3">
        <v>1899409</v>
      </c>
      <c r="I3552" s="3">
        <v>1900146</v>
      </c>
      <c r="J3552" s="3" t="s">
        <v>28</v>
      </c>
      <c r="O3552" s="2" t="s">
        <v>6921</v>
      </c>
      <c r="Q3552" s="3" t="s">
        <v>6922</v>
      </c>
      <c r="R3552" s="3">
        <v>738</v>
      </c>
      <c r="T3552" s="3" t="s">
        <v>6923</v>
      </c>
    </row>
    <row r="3553" spans="1:20" x14ac:dyDescent="0.35">
      <c r="A3553" s="2" t="s">
        <v>20</v>
      </c>
      <c r="B3553" s="3" t="s">
        <v>21</v>
      </c>
      <c r="C3553" s="3" t="s">
        <v>13</v>
      </c>
      <c r="D3553" s="3" t="s">
        <v>14</v>
      </c>
      <c r="E3553" s="3" t="s">
        <v>3</v>
      </c>
      <c r="G3553" s="3" t="s">
        <v>15</v>
      </c>
      <c r="H3553" s="3">
        <v>1899409</v>
      </c>
      <c r="I3553" s="3">
        <v>1900146</v>
      </c>
      <c r="J3553" s="3" t="s">
        <v>28</v>
      </c>
      <c r="K3553" s="3" t="s">
        <v>6924</v>
      </c>
      <c r="L3553" s="3" t="s">
        <v>6924</v>
      </c>
      <c r="N3553" s="5" t="s">
        <v>6925</v>
      </c>
      <c r="O3553" s="2" t="s">
        <v>6921</v>
      </c>
      <c r="Q3553" s="3" t="s">
        <v>6922</v>
      </c>
      <c r="R3553" s="3">
        <v>738</v>
      </c>
      <c r="S3553" s="3">
        <v>245</v>
      </c>
    </row>
    <row r="3554" spans="1:20" x14ac:dyDescent="0.35">
      <c r="A3554" s="2" t="s">
        <v>11</v>
      </c>
      <c r="B3554" s="3" t="s">
        <v>12</v>
      </c>
      <c r="C3554" s="3" t="s">
        <v>13</v>
      </c>
      <c r="D3554" s="3" t="s">
        <v>14</v>
      </c>
      <c r="E3554" s="3" t="s">
        <v>3</v>
      </c>
      <c r="G3554" s="3" t="s">
        <v>15</v>
      </c>
      <c r="H3554" s="3">
        <v>1900218</v>
      </c>
      <c r="I3554" s="3">
        <v>1901243</v>
      </c>
      <c r="J3554" s="3" t="s">
        <v>28</v>
      </c>
      <c r="Q3554" s="3" t="s">
        <v>6926</v>
      </c>
      <c r="R3554" s="3">
        <v>1026</v>
      </c>
      <c r="T3554" s="3" t="s">
        <v>6927</v>
      </c>
    </row>
    <row r="3555" spans="1:20" x14ac:dyDescent="0.35">
      <c r="A3555" s="2" t="s">
        <v>20</v>
      </c>
      <c r="B3555" s="3" t="s">
        <v>21</v>
      </c>
      <c r="C3555" s="3" t="s">
        <v>13</v>
      </c>
      <c r="D3555" s="3" t="s">
        <v>14</v>
      </c>
      <c r="E3555" s="3" t="s">
        <v>3</v>
      </c>
      <c r="G3555" s="3" t="s">
        <v>15</v>
      </c>
      <c r="H3555" s="3">
        <v>1900218</v>
      </c>
      <c r="I3555" s="3">
        <v>1901243</v>
      </c>
      <c r="J3555" s="3" t="s">
        <v>28</v>
      </c>
      <c r="K3555" s="3" t="s">
        <v>6928</v>
      </c>
      <c r="L3555" s="3" t="s">
        <v>6928</v>
      </c>
      <c r="N3555" s="5" t="s">
        <v>6929</v>
      </c>
      <c r="Q3555" s="3" t="s">
        <v>6926</v>
      </c>
      <c r="R3555" s="3">
        <v>1026</v>
      </c>
      <c r="S3555" s="3">
        <v>341</v>
      </c>
    </row>
    <row r="3556" spans="1:20" x14ac:dyDescent="0.35">
      <c r="A3556" s="2" t="s">
        <v>11</v>
      </c>
      <c r="B3556" s="3" t="s">
        <v>12</v>
      </c>
      <c r="C3556" s="3" t="s">
        <v>13</v>
      </c>
      <c r="D3556" s="3" t="s">
        <v>14</v>
      </c>
      <c r="E3556" s="3" t="s">
        <v>3</v>
      </c>
      <c r="G3556" s="3" t="s">
        <v>15</v>
      </c>
      <c r="H3556" s="3">
        <v>1901319</v>
      </c>
      <c r="I3556" s="3">
        <v>1902266</v>
      </c>
      <c r="J3556" s="3" t="s">
        <v>16</v>
      </c>
      <c r="O3556" s="2" t="s">
        <v>6930</v>
      </c>
      <c r="Q3556" s="3" t="s">
        <v>6931</v>
      </c>
      <c r="R3556" s="3">
        <v>948</v>
      </c>
      <c r="T3556" s="3" t="s">
        <v>6932</v>
      </c>
    </row>
    <row r="3557" spans="1:20" x14ac:dyDescent="0.35">
      <c r="A3557" s="2" t="s">
        <v>20</v>
      </c>
      <c r="B3557" s="3" t="s">
        <v>21</v>
      </c>
      <c r="C3557" s="3" t="s">
        <v>13</v>
      </c>
      <c r="D3557" s="3" t="s">
        <v>14</v>
      </c>
      <c r="E3557" s="3" t="s">
        <v>3</v>
      </c>
      <c r="G3557" s="3" t="s">
        <v>15</v>
      </c>
      <c r="H3557" s="3">
        <v>1901319</v>
      </c>
      <c r="I3557" s="3">
        <v>1902266</v>
      </c>
      <c r="J3557" s="3" t="s">
        <v>16</v>
      </c>
      <c r="K3557" s="3" t="s">
        <v>6933</v>
      </c>
      <c r="L3557" s="3" t="s">
        <v>6933</v>
      </c>
      <c r="N3557" s="5" t="s">
        <v>6934</v>
      </c>
      <c r="O3557" s="2" t="s">
        <v>6930</v>
      </c>
      <c r="Q3557" s="3" t="s">
        <v>6931</v>
      </c>
      <c r="R3557" s="3">
        <v>948</v>
      </c>
      <c r="S3557" s="3">
        <v>315</v>
      </c>
    </row>
    <row r="3558" spans="1:20" x14ac:dyDescent="0.35">
      <c r="A3558" s="2" t="s">
        <v>11</v>
      </c>
      <c r="B3558" s="3" t="s">
        <v>12</v>
      </c>
      <c r="C3558" s="3" t="s">
        <v>13</v>
      </c>
      <c r="D3558" s="3" t="s">
        <v>14</v>
      </c>
      <c r="E3558" s="3" t="s">
        <v>3</v>
      </c>
      <c r="G3558" s="3" t="s">
        <v>15</v>
      </c>
      <c r="H3558" s="3">
        <v>1902376</v>
      </c>
      <c r="I3558" s="3">
        <v>1903179</v>
      </c>
      <c r="J3558" s="3" t="s">
        <v>16</v>
      </c>
      <c r="Q3558" s="3" t="s">
        <v>6935</v>
      </c>
      <c r="R3558" s="3">
        <v>804</v>
      </c>
      <c r="T3558" s="3" t="s">
        <v>6936</v>
      </c>
    </row>
    <row r="3559" spans="1:20" x14ac:dyDescent="0.35">
      <c r="A3559" s="2" t="s">
        <v>20</v>
      </c>
      <c r="B3559" s="3" t="s">
        <v>21</v>
      </c>
      <c r="C3559" s="3" t="s">
        <v>13</v>
      </c>
      <c r="D3559" s="3" t="s">
        <v>14</v>
      </c>
      <c r="E3559" s="3" t="s">
        <v>3</v>
      </c>
      <c r="G3559" s="3" t="s">
        <v>15</v>
      </c>
      <c r="H3559" s="3">
        <v>1902376</v>
      </c>
      <c r="I3559" s="3">
        <v>1903179</v>
      </c>
      <c r="J3559" s="3" t="s">
        <v>16</v>
      </c>
      <c r="K3559" s="3" t="s">
        <v>6937</v>
      </c>
      <c r="L3559" s="3" t="s">
        <v>6937</v>
      </c>
      <c r="N3559" s="5" t="s">
        <v>6938</v>
      </c>
      <c r="Q3559" s="3" t="s">
        <v>6935</v>
      </c>
      <c r="R3559" s="3">
        <v>804</v>
      </c>
      <c r="S3559" s="3">
        <v>267</v>
      </c>
    </row>
    <row r="3560" spans="1:20" x14ac:dyDescent="0.35">
      <c r="A3560" s="2" t="s">
        <v>11</v>
      </c>
      <c r="B3560" s="3" t="s">
        <v>12</v>
      </c>
      <c r="C3560" s="3" t="s">
        <v>13</v>
      </c>
      <c r="D3560" s="3" t="s">
        <v>14</v>
      </c>
      <c r="E3560" s="3" t="s">
        <v>3</v>
      </c>
      <c r="G3560" s="3" t="s">
        <v>15</v>
      </c>
      <c r="H3560" s="3">
        <v>1903351</v>
      </c>
      <c r="I3560" s="3">
        <v>1904322</v>
      </c>
      <c r="J3560" s="3" t="s">
        <v>28</v>
      </c>
      <c r="Q3560" s="3" t="s">
        <v>6939</v>
      </c>
      <c r="R3560" s="3">
        <v>972</v>
      </c>
      <c r="T3560" s="3" t="s">
        <v>6940</v>
      </c>
    </row>
    <row r="3561" spans="1:20" x14ac:dyDescent="0.35">
      <c r="A3561" s="2" t="s">
        <v>20</v>
      </c>
      <c r="B3561" s="3" t="s">
        <v>21</v>
      </c>
      <c r="C3561" s="3" t="s">
        <v>13</v>
      </c>
      <c r="D3561" s="3" t="s">
        <v>14</v>
      </c>
      <c r="E3561" s="3" t="s">
        <v>3</v>
      </c>
      <c r="G3561" s="3" t="s">
        <v>15</v>
      </c>
      <c r="H3561" s="3">
        <v>1903351</v>
      </c>
      <c r="I3561" s="3">
        <v>1904322</v>
      </c>
      <c r="J3561" s="3" t="s">
        <v>28</v>
      </c>
      <c r="K3561" s="3" t="s">
        <v>6941</v>
      </c>
      <c r="L3561" s="3" t="s">
        <v>6941</v>
      </c>
      <c r="N3561" s="5" t="s">
        <v>6942</v>
      </c>
      <c r="Q3561" s="3" t="s">
        <v>6939</v>
      </c>
      <c r="R3561" s="3">
        <v>972</v>
      </c>
      <c r="S3561" s="3">
        <v>323</v>
      </c>
    </row>
    <row r="3562" spans="1:20" x14ac:dyDescent="0.35">
      <c r="A3562" s="2" t="s">
        <v>11</v>
      </c>
      <c r="B3562" s="3" t="s">
        <v>12</v>
      </c>
      <c r="C3562" s="3" t="s">
        <v>13</v>
      </c>
      <c r="D3562" s="3" t="s">
        <v>14</v>
      </c>
      <c r="E3562" s="3" t="s">
        <v>3</v>
      </c>
      <c r="G3562" s="3" t="s">
        <v>15</v>
      </c>
      <c r="H3562" s="3">
        <v>1904378</v>
      </c>
      <c r="I3562" s="3">
        <v>1904983</v>
      </c>
      <c r="J3562" s="3" t="s">
        <v>16</v>
      </c>
      <c r="Q3562" s="3" t="s">
        <v>6943</v>
      </c>
      <c r="R3562" s="3">
        <v>606</v>
      </c>
      <c r="T3562" s="3" t="s">
        <v>6944</v>
      </c>
    </row>
    <row r="3563" spans="1:20" x14ac:dyDescent="0.35">
      <c r="A3563" s="2" t="s">
        <v>20</v>
      </c>
      <c r="B3563" s="3" t="s">
        <v>21</v>
      </c>
      <c r="C3563" s="3" t="s">
        <v>13</v>
      </c>
      <c r="D3563" s="3" t="s">
        <v>14</v>
      </c>
      <c r="E3563" s="3" t="s">
        <v>3</v>
      </c>
      <c r="G3563" s="3" t="s">
        <v>15</v>
      </c>
      <c r="H3563" s="3">
        <v>1904378</v>
      </c>
      <c r="I3563" s="3">
        <v>1904983</v>
      </c>
      <c r="J3563" s="3" t="s">
        <v>16</v>
      </c>
      <c r="K3563" s="3" t="s">
        <v>6945</v>
      </c>
      <c r="L3563" s="3" t="s">
        <v>6945</v>
      </c>
      <c r="N3563" s="5" t="s">
        <v>6946</v>
      </c>
      <c r="Q3563" s="3" t="s">
        <v>6943</v>
      </c>
      <c r="R3563" s="3">
        <v>606</v>
      </c>
      <c r="S3563" s="3">
        <v>201</v>
      </c>
    </row>
    <row r="3564" spans="1:20" x14ac:dyDescent="0.35">
      <c r="A3564" s="2" t="s">
        <v>11</v>
      </c>
      <c r="B3564" s="3" t="s">
        <v>12</v>
      </c>
      <c r="C3564" s="3" t="s">
        <v>13</v>
      </c>
      <c r="D3564" s="3" t="s">
        <v>14</v>
      </c>
      <c r="E3564" s="3" t="s">
        <v>3</v>
      </c>
      <c r="G3564" s="3" t="s">
        <v>15</v>
      </c>
      <c r="H3564" s="3">
        <v>1905089</v>
      </c>
      <c r="I3564" s="3">
        <v>1905445</v>
      </c>
      <c r="J3564" s="3" t="s">
        <v>28</v>
      </c>
      <c r="O3564" s="2" t="s">
        <v>6947</v>
      </c>
      <c r="Q3564" s="3" t="s">
        <v>6948</v>
      </c>
      <c r="R3564" s="3">
        <v>357</v>
      </c>
      <c r="T3564" s="3" t="s">
        <v>6949</v>
      </c>
    </row>
    <row r="3565" spans="1:20" x14ac:dyDescent="0.35">
      <c r="A3565" s="2" t="s">
        <v>20</v>
      </c>
      <c r="B3565" s="3" t="s">
        <v>21</v>
      </c>
      <c r="C3565" s="3" t="s">
        <v>13</v>
      </c>
      <c r="D3565" s="3" t="s">
        <v>14</v>
      </c>
      <c r="E3565" s="3" t="s">
        <v>3</v>
      </c>
      <c r="G3565" s="3" t="s">
        <v>15</v>
      </c>
      <c r="H3565" s="3">
        <v>1905089</v>
      </c>
      <c r="I3565" s="3">
        <v>1905445</v>
      </c>
      <c r="J3565" s="3" t="s">
        <v>28</v>
      </c>
      <c r="K3565" s="3" t="s">
        <v>6950</v>
      </c>
      <c r="L3565" s="3" t="s">
        <v>6950</v>
      </c>
      <c r="N3565" s="5" t="s">
        <v>6951</v>
      </c>
      <c r="O3565" s="2" t="s">
        <v>6947</v>
      </c>
      <c r="Q3565" s="3" t="s">
        <v>6948</v>
      </c>
      <c r="R3565" s="3">
        <v>357</v>
      </c>
      <c r="S3565" s="3">
        <v>118</v>
      </c>
    </row>
    <row r="3566" spans="1:20" x14ac:dyDescent="0.35">
      <c r="A3566" s="2" t="s">
        <v>11</v>
      </c>
      <c r="B3566" s="3" t="s">
        <v>12</v>
      </c>
      <c r="C3566" s="3" t="s">
        <v>13</v>
      </c>
      <c r="D3566" s="3" t="s">
        <v>14</v>
      </c>
      <c r="E3566" s="3" t="s">
        <v>3</v>
      </c>
      <c r="G3566" s="3" t="s">
        <v>15</v>
      </c>
      <c r="H3566" s="3">
        <v>1905442</v>
      </c>
      <c r="I3566" s="3">
        <v>1906347</v>
      </c>
      <c r="J3566" s="3" t="s">
        <v>28</v>
      </c>
      <c r="Q3566" s="3" t="s">
        <v>6952</v>
      </c>
      <c r="R3566" s="3">
        <v>906</v>
      </c>
      <c r="T3566" s="3" t="s">
        <v>6953</v>
      </c>
    </row>
    <row r="3567" spans="1:20" x14ac:dyDescent="0.35">
      <c r="A3567" s="2" t="s">
        <v>20</v>
      </c>
      <c r="B3567" s="3" t="s">
        <v>21</v>
      </c>
      <c r="C3567" s="3" t="s">
        <v>13</v>
      </c>
      <c r="D3567" s="3" t="s">
        <v>14</v>
      </c>
      <c r="E3567" s="3" t="s">
        <v>3</v>
      </c>
      <c r="G3567" s="3" t="s">
        <v>15</v>
      </c>
      <c r="H3567" s="3">
        <v>1905442</v>
      </c>
      <c r="I3567" s="3">
        <v>1906347</v>
      </c>
      <c r="J3567" s="3" t="s">
        <v>28</v>
      </c>
      <c r="K3567" s="3" t="s">
        <v>6954</v>
      </c>
      <c r="L3567" s="3" t="s">
        <v>6954</v>
      </c>
      <c r="N3567" s="5" t="s">
        <v>1515</v>
      </c>
      <c r="Q3567" s="3" t="s">
        <v>6952</v>
      </c>
      <c r="R3567" s="3">
        <v>906</v>
      </c>
      <c r="S3567" s="3">
        <v>301</v>
      </c>
    </row>
    <row r="3568" spans="1:20" x14ac:dyDescent="0.35">
      <c r="A3568" s="2" t="s">
        <v>11</v>
      </c>
      <c r="B3568" s="3" t="s">
        <v>12</v>
      </c>
      <c r="C3568" s="3" t="s">
        <v>13</v>
      </c>
      <c r="D3568" s="3" t="s">
        <v>14</v>
      </c>
      <c r="E3568" s="3" t="s">
        <v>3</v>
      </c>
      <c r="G3568" s="3" t="s">
        <v>15</v>
      </c>
      <c r="H3568" s="3">
        <v>1906369</v>
      </c>
      <c r="I3568" s="3">
        <v>1906791</v>
      </c>
      <c r="J3568" s="3" t="s">
        <v>16</v>
      </c>
      <c r="Q3568" s="3" t="s">
        <v>6955</v>
      </c>
      <c r="R3568" s="3">
        <v>423</v>
      </c>
      <c r="T3568" s="3" t="s">
        <v>6956</v>
      </c>
    </row>
    <row r="3569" spans="1:20" x14ac:dyDescent="0.35">
      <c r="A3569" s="2" t="s">
        <v>20</v>
      </c>
      <c r="B3569" s="3" t="s">
        <v>21</v>
      </c>
      <c r="C3569" s="3" t="s">
        <v>13</v>
      </c>
      <c r="D3569" s="3" t="s">
        <v>14</v>
      </c>
      <c r="E3569" s="3" t="s">
        <v>3</v>
      </c>
      <c r="G3569" s="3" t="s">
        <v>15</v>
      </c>
      <c r="H3569" s="3">
        <v>1906369</v>
      </c>
      <c r="I3569" s="3">
        <v>1906791</v>
      </c>
      <c r="J3569" s="3" t="s">
        <v>16</v>
      </c>
      <c r="K3569" s="3" t="s">
        <v>6957</v>
      </c>
      <c r="L3569" s="3" t="s">
        <v>6957</v>
      </c>
      <c r="N3569" s="5" t="s">
        <v>6958</v>
      </c>
      <c r="Q3569" s="3" t="s">
        <v>6955</v>
      </c>
      <c r="R3569" s="3">
        <v>423</v>
      </c>
      <c r="S3569" s="3">
        <v>140</v>
      </c>
    </row>
    <row r="3570" spans="1:20" x14ac:dyDescent="0.35">
      <c r="A3570" s="2" t="s">
        <v>11</v>
      </c>
      <c r="B3570" s="3" t="s">
        <v>12</v>
      </c>
      <c r="C3570" s="3" t="s">
        <v>13</v>
      </c>
      <c r="D3570" s="3" t="s">
        <v>14</v>
      </c>
      <c r="E3570" s="3" t="s">
        <v>3</v>
      </c>
      <c r="G3570" s="3" t="s">
        <v>15</v>
      </c>
      <c r="H3570" s="3">
        <v>1906814</v>
      </c>
      <c r="I3570" s="3">
        <v>1907524</v>
      </c>
      <c r="J3570" s="3" t="s">
        <v>16</v>
      </c>
      <c r="Q3570" s="3" t="s">
        <v>6959</v>
      </c>
      <c r="R3570" s="3">
        <v>711</v>
      </c>
      <c r="T3570" s="3" t="s">
        <v>6960</v>
      </c>
    </row>
    <row r="3571" spans="1:20" x14ac:dyDescent="0.35">
      <c r="A3571" s="2" t="s">
        <v>20</v>
      </c>
      <c r="B3571" s="3" t="s">
        <v>21</v>
      </c>
      <c r="C3571" s="3" t="s">
        <v>13</v>
      </c>
      <c r="D3571" s="3" t="s">
        <v>14</v>
      </c>
      <c r="E3571" s="3" t="s">
        <v>3</v>
      </c>
      <c r="G3571" s="3" t="s">
        <v>15</v>
      </c>
      <c r="H3571" s="3">
        <v>1906814</v>
      </c>
      <c r="I3571" s="3">
        <v>1907524</v>
      </c>
      <c r="J3571" s="3" t="s">
        <v>16</v>
      </c>
      <c r="K3571" s="3" t="s">
        <v>6961</v>
      </c>
      <c r="L3571" s="3" t="s">
        <v>6961</v>
      </c>
      <c r="N3571" s="5" t="s">
        <v>4376</v>
      </c>
      <c r="Q3571" s="3" t="s">
        <v>6959</v>
      </c>
      <c r="R3571" s="3">
        <v>711</v>
      </c>
      <c r="S3571" s="3">
        <v>236</v>
      </c>
    </row>
    <row r="3572" spans="1:20" x14ac:dyDescent="0.35">
      <c r="A3572" s="2" t="s">
        <v>11</v>
      </c>
      <c r="B3572" s="3" t="s">
        <v>12</v>
      </c>
      <c r="C3572" s="3" t="s">
        <v>13</v>
      </c>
      <c r="D3572" s="3" t="s">
        <v>14</v>
      </c>
      <c r="E3572" s="3" t="s">
        <v>3</v>
      </c>
      <c r="G3572" s="3" t="s">
        <v>15</v>
      </c>
      <c r="H3572" s="3">
        <v>1907534</v>
      </c>
      <c r="I3572" s="3">
        <v>1908421</v>
      </c>
      <c r="J3572" s="3" t="s">
        <v>16</v>
      </c>
      <c r="O3572" s="2" t="s">
        <v>6962</v>
      </c>
      <c r="Q3572" s="3" t="s">
        <v>6963</v>
      </c>
      <c r="R3572" s="3">
        <v>888</v>
      </c>
      <c r="T3572" s="3" t="s">
        <v>6964</v>
      </c>
    </row>
    <row r="3573" spans="1:20" x14ac:dyDescent="0.35">
      <c r="A3573" s="2" t="s">
        <v>20</v>
      </c>
      <c r="B3573" s="3" t="s">
        <v>21</v>
      </c>
      <c r="C3573" s="3" t="s">
        <v>13</v>
      </c>
      <c r="D3573" s="3" t="s">
        <v>14</v>
      </c>
      <c r="E3573" s="3" t="s">
        <v>3</v>
      </c>
      <c r="G3573" s="3" t="s">
        <v>15</v>
      </c>
      <c r="H3573" s="3">
        <v>1907534</v>
      </c>
      <c r="I3573" s="3">
        <v>1908421</v>
      </c>
      <c r="J3573" s="3" t="s">
        <v>16</v>
      </c>
      <c r="K3573" s="3" t="s">
        <v>6965</v>
      </c>
      <c r="L3573" s="3" t="s">
        <v>6965</v>
      </c>
      <c r="N3573" s="5" t="s">
        <v>6966</v>
      </c>
      <c r="O3573" s="2" t="s">
        <v>6962</v>
      </c>
      <c r="Q3573" s="3" t="s">
        <v>6963</v>
      </c>
      <c r="R3573" s="3">
        <v>888</v>
      </c>
      <c r="S3573" s="3">
        <v>295</v>
      </c>
    </row>
    <row r="3574" spans="1:20" x14ac:dyDescent="0.35">
      <c r="A3574" s="2" t="s">
        <v>11</v>
      </c>
      <c r="B3574" s="3" t="s">
        <v>12</v>
      </c>
      <c r="C3574" s="3" t="s">
        <v>13</v>
      </c>
      <c r="D3574" s="3" t="s">
        <v>14</v>
      </c>
      <c r="E3574" s="3" t="s">
        <v>3</v>
      </c>
      <c r="G3574" s="3" t="s">
        <v>15</v>
      </c>
      <c r="H3574" s="3">
        <v>1908463</v>
      </c>
      <c r="I3574" s="3">
        <v>1909161</v>
      </c>
      <c r="J3574" s="3" t="s">
        <v>16</v>
      </c>
      <c r="Q3574" s="3" t="s">
        <v>6967</v>
      </c>
      <c r="R3574" s="3">
        <v>699</v>
      </c>
      <c r="T3574" s="3" t="s">
        <v>6968</v>
      </c>
    </row>
    <row r="3575" spans="1:20" x14ac:dyDescent="0.35">
      <c r="A3575" s="2" t="s">
        <v>20</v>
      </c>
      <c r="B3575" s="3" t="s">
        <v>21</v>
      </c>
      <c r="C3575" s="3" t="s">
        <v>13</v>
      </c>
      <c r="D3575" s="3" t="s">
        <v>14</v>
      </c>
      <c r="E3575" s="3" t="s">
        <v>3</v>
      </c>
      <c r="G3575" s="3" t="s">
        <v>15</v>
      </c>
      <c r="H3575" s="3">
        <v>1908463</v>
      </c>
      <c r="I3575" s="3">
        <v>1909161</v>
      </c>
      <c r="J3575" s="3" t="s">
        <v>16</v>
      </c>
      <c r="K3575" s="3" t="s">
        <v>6969</v>
      </c>
      <c r="L3575" s="3" t="s">
        <v>6969</v>
      </c>
      <c r="N3575" s="5" t="s">
        <v>6970</v>
      </c>
      <c r="Q3575" s="3" t="s">
        <v>6967</v>
      </c>
      <c r="R3575" s="3">
        <v>699</v>
      </c>
      <c r="S3575" s="3">
        <v>232</v>
      </c>
    </row>
    <row r="3576" spans="1:20" x14ac:dyDescent="0.35">
      <c r="A3576" s="2" t="s">
        <v>11</v>
      </c>
      <c r="B3576" s="3" t="s">
        <v>12</v>
      </c>
      <c r="C3576" s="3" t="s">
        <v>13</v>
      </c>
      <c r="D3576" s="3" t="s">
        <v>14</v>
      </c>
      <c r="E3576" s="3" t="s">
        <v>3</v>
      </c>
      <c r="G3576" s="3" t="s">
        <v>15</v>
      </c>
      <c r="H3576" s="3">
        <v>1909688</v>
      </c>
      <c r="I3576" s="3">
        <v>1910512</v>
      </c>
      <c r="J3576" s="3" t="s">
        <v>16</v>
      </c>
      <c r="Q3576" s="3" t="s">
        <v>6971</v>
      </c>
      <c r="R3576" s="3">
        <v>825</v>
      </c>
      <c r="T3576" s="3" t="s">
        <v>6972</v>
      </c>
    </row>
    <row r="3577" spans="1:20" x14ac:dyDescent="0.35">
      <c r="A3577" s="2" t="s">
        <v>20</v>
      </c>
      <c r="B3577" s="3" t="s">
        <v>21</v>
      </c>
      <c r="C3577" s="3" t="s">
        <v>13</v>
      </c>
      <c r="D3577" s="3" t="s">
        <v>14</v>
      </c>
      <c r="E3577" s="3" t="s">
        <v>3</v>
      </c>
      <c r="G3577" s="3" t="s">
        <v>15</v>
      </c>
      <c r="H3577" s="3">
        <v>1909688</v>
      </c>
      <c r="I3577" s="3">
        <v>1910512</v>
      </c>
      <c r="J3577" s="3" t="s">
        <v>16</v>
      </c>
      <c r="K3577" s="3" t="s">
        <v>6973</v>
      </c>
      <c r="L3577" s="3" t="s">
        <v>6973</v>
      </c>
      <c r="N3577" s="5" t="s">
        <v>6974</v>
      </c>
      <c r="Q3577" s="3" t="s">
        <v>6971</v>
      </c>
      <c r="R3577" s="3">
        <v>825</v>
      </c>
      <c r="S3577" s="3">
        <v>274</v>
      </c>
    </row>
    <row r="3578" spans="1:20" x14ac:dyDescent="0.35">
      <c r="A3578" s="2" t="s">
        <v>11</v>
      </c>
      <c r="B3578" s="3" t="s">
        <v>12</v>
      </c>
      <c r="C3578" s="3" t="s">
        <v>13</v>
      </c>
      <c r="D3578" s="3" t="s">
        <v>14</v>
      </c>
      <c r="E3578" s="3" t="s">
        <v>3</v>
      </c>
      <c r="G3578" s="3" t="s">
        <v>15</v>
      </c>
      <c r="H3578" s="3">
        <v>1910791</v>
      </c>
      <c r="I3578" s="3">
        <v>1913358</v>
      </c>
      <c r="J3578" s="3" t="s">
        <v>28</v>
      </c>
      <c r="Q3578" s="3" t="s">
        <v>6975</v>
      </c>
      <c r="R3578" s="3">
        <v>2568</v>
      </c>
      <c r="T3578" s="3" t="s">
        <v>6976</v>
      </c>
    </row>
    <row r="3579" spans="1:20" x14ac:dyDescent="0.35">
      <c r="A3579" s="2" t="s">
        <v>20</v>
      </c>
      <c r="B3579" s="3" t="s">
        <v>21</v>
      </c>
      <c r="C3579" s="3" t="s">
        <v>13</v>
      </c>
      <c r="D3579" s="3" t="s">
        <v>14</v>
      </c>
      <c r="E3579" s="3" t="s">
        <v>3</v>
      </c>
      <c r="G3579" s="3" t="s">
        <v>15</v>
      </c>
      <c r="H3579" s="3">
        <v>1910791</v>
      </c>
      <c r="I3579" s="3">
        <v>1913358</v>
      </c>
      <c r="J3579" s="3" t="s">
        <v>28</v>
      </c>
      <c r="K3579" s="3" t="s">
        <v>6977</v>
      </c>
      <c r="L3579" s="3" t="s">
        <v>6977</v>
      </c>
      <c r="N3579" s="5" t="s">
        <v>6978</v>
      </c>
      <c r="Q3579" s="3" t="s">
        <v>6975</v>
      </c>
      <c r="R3579" s="3">
        <v>2568</v>
      </c>
      <c r="S3579" s="3">
        <v>855</v>
      </c>
    </row>
    <row r="3580" spans="1:20" x14ac:dyDescent="0.35">
      <c r="A3580" s="2" t="s">
        <v>11</v>
      </c>
      <c r="B3580" s="3" t="s">
        <v>12</v>
      </c>
      <c r="C3580" s="3" t="s">
        <v>13</v>
      </c>
      <c r="D3580" s="3" t="s">
        <v>14</v>
      </c>
      <c r="E3580" s="3" t="s">
        <v>3</v>
      </c>
      <c r="G3580" s="3" t="s">
        <v>15</v>
      </c>
      <c r="H3580" s="3">
        <v>1913515</v>
      </c>
      <c r="I3580" s="3">
        <v>1913889</v>
      </c>
      <c r="J3580" s="3" t="s">
        <v>28</v>
      </c>
      <c r="Q3580" s="3" t="s">
        <v>6979</v>
      </c>
      <c r="R3580" s="3">
        <v>375</v>
      </c>
      <c r="T3580" s="3" t="s">
        <v>6980</v>
      </c>
    </row>
    <row r="3581" spans="1:20" x14ac:dyDescent="0.35">
      <c r="A3581" s="2" t="s">
        <v>20</v>
      </c>
      <c r="B3581" s="3" t="s">
        <v>21</v>
      </c>
      <c r="C3581" s="3" t="s">
        <v>13</v>
      </c>
      <c r="D3581" s="3" t="s">
        <v>14</v>
      </c>
      <c r="E3581" s="3" t="s">
        <v>3</v>
      </c>
      <c r="G3581" s="3" t="s">
        <v>15</v>
      </c>
      <c r="H3581" s="3">
        <v>1913515</v>
      </c>
      <c r="I3581" s="3">
        <v>1913889</v>
      </c>
      <c r="J3581" s="3" t="s">
        <v>28</v>
      </c>
      <c r="K3581" s="3" t="s">
        <v>6981</v>
      </c>
      <c r="L3581" s="3" t="s">
        <v>6981</v>
      </c>
      <c r="N3581" s="5" t="s">
        <v>4160</v>
      </c>
      <c r="Q3581" s="3" t="s">
        <v>6979</v>
      </c>
      <c r="R3581" s="3">
        <v>375</v>
      </c>
      <c r="S3581" s="3">
        <v>124</v>
      </c>
    </row>
    <row r="3582" spans="1:20" x14ac:dyDescent="0.35">
      <c r="A3582" s="2" t="s">
        <v>11</v>
      </c>
      <c r="B3582" s="3" t="s">
        <v>12</v>
      </c>
      <c r="C3582" s="3" t="s">
        <v>13</v>
      </c>
      <c r="D3582" s="3" t="s">
        <v>14</v>
      </c>
      <c r="E3582" s="3" t="s">
        <v>3</v>
      </c>
      <c r="G3582" s="3" t="s">
        <v>15</v>
      </c>
      <c r="H3582" s="3">
        <v>1913905</v>
      </c>
      <c r="I3582" s="3">
        <v>1914633</v>
      </c>
      <c r="J3582" s="3" t="s">
        <v>28</v>
      </c>
      <c r="Q3582" s="3" t="s">
        <v>6982</v>
      </c>
      <c r="R3582" s="3">
        <v>729</v>
      </c>
      <c r="T3582" s="3" t="s">
        <v>6983</v>
      </c>
    </row>
    <row r="3583" spans="1:20" x14ac:dyDescent="0.35">
      <c r="A3583" s="2" t="s">
        <v>20</v>
      </c>
      <c r="B3583" s="3" t="s">
        <v>21</v>
      </c>
      <c r="C3583" s="3" t="s">
        <v>13</v>
      </c>
      <c r="D3583" s="3" t="s">
        <v>14</v>
      </c>
      <c r="E3583" s="3" t="s">
        <v>3</v>
      </c>
      <c r="G3583" s="3" t="s">
        <v>15</v>
      </c>
      <c r="H3583" s="3">
        <v>1913905</v>
      </c>
      <c r="I3583" s="3">
        <v>1914633</v>
      </c>
      <c r="J3583" s="3" t="s">
        <v>28</v>
      </c>
      <c r="K3583" s="3" t="s">
        <v>6984</v>
      </c>
      <c r="L3583" s="3" t="s">
        <v>6984</v>
      </c>
      <c r="N3583" s="5" t="s">
        <v>6985</v>
      </c>
      <c r="Q3583" s="3" t="s">
        <v>6982</v>
      </c>
      <c r="R3583" s="3">
        <v>729</v>
      </c>
      <c r="S3583" s="3">
        <v>242</v>
      </c>
    </row>
    <row r="3584" spans="1:20" x14ac:dyDescent="0.35">
      <c r="A3584" s="2" t="s">
        <v>11</v>
      </c>
      <c r="B3584" s="3" t="s">
        <v>12</v>
      </c>
      <c r="C3584" s="3" t="s">
        <v>13</v>
      </c>
      <c r="D3584" s="3" t="s">
        <v>14</v>
      </c>
      <c r="E3584" s="3" t="s">
        <v>3</v>
      </c>
      <c r="G3584" s="3" t="s">
        <v>15</v>
      </c>
      <c r="H3584" s="3">
        <v>1914725</v>
      </c>
      <c r="I3584" s="3">
        <v>1915867</v>
      </c>
      <c r="J3584" s="3" t="s">
        <v>16</v>
      </c>
      <c r="Q3584" s="3" t="s">
        <v>6986</v>
      </c>
      <c r="R3584" s="3">
        <v>1143</v>
      </c>
      <c r="T3584" s="3" t="s">
        <v>6987</v>
      </c>
    </row>
    <row r="3585" spans="1:20" x14ac:dyDescent="0.35">
      <c r="A3585" s="2" t="s">
        <v>20</v>
      </c>
      <c r="B3585" s="3" t="s">
        <v>21</v>
      </c>
      <c r="C3585" s="3" t="s">
        <v>13</v>
      </c>
      <c r="D3585" s="3" t="s">
        <v>14</v>
      </c>
      <c r="E3585" s="3" t="s">
        <v>3</v>
      </c>
      <c r="G3585" s="3" t="s">
        <v>15</v>
      </c>
      <c r="H3585" s="3">
        <v>1914725</v>
      </c>
      <c r="I3585" s="3">
        <v>1915867</v>
      </c>
      <c r="J3585" s="3" t="s">
        <v>16</v>
      </c>
      <c r="K3585" s="3" t="s">
        <v>6988</v>
      </c>
      <c r="L3585" s="3" t="s">
        <v>6988</v>
      </c>
      <c r="N3585" s="5" t="s">
        <v>6989</v>
      </c>
      <c r="Q3585" s="3" t="s">
        <v>6986</v>
      </c>
      <c r="R3585" s="3">
        <v>1143</v>
      </c>
      <c r="S3585" s="3">
        <v>380</v>
      </c>
    </row>
    <row r="3586" spans="1:20" x14ac:dyDescent="0.35">
      <c r="A3586" s="2" t="s">
        <v>11</v>
      </c>
      <c r="B3586" s="3" t="s">
        <v>12</v>
      </c>
      <c r="C3586" s="3" t="s">
        <v>13</v>
      </c>
      <c r="D3586" s="3" t="s">
        <v>14</v>
      </c>
      <c r="E3586" s="3" t="s">
        <v>3</v>
      </c>
      <c r="G3586" s="3" t="s">
        <v>15</v>
      </c>
      <c r="H3586" s="3">
        <v>1915996</v>
      </c>
      <c r="I3586" s="3">
        <v>1917879</v>
      </c>
      <c r="J3586" s="3" t="s">
        <v>16</v>
      </c>
      <c r="Q3586" s="3" t="s">
        <v>6990</v>
      </c>
      <c r="R3586" s="3">
        <v>1884</v>
      </c>
      <c r="T3586" s="3" t="s">
        <v>6991</v>
      </c>
    </row>
    <row r="3587" spans="1:20" x14ac:dyDescent="0.35">
      <c r="A3587" s="2" t="s">
        <v>20</v>
      </c>
      <c r="B3587" s="3" t="s">
        <v>21</v>
      </c>
      <c r="C3587" s="3" t="s">
        <v>13</v>
      </c>
      <c r="D3587" s="3" t="s">
        <v>14</v>
      </c>
      <c r="E3587" s="3" t="s">
        <v>3</v>
      </c>
      <c r="G3587" s="3" t="s">
        <v>15</v>
      </c>
      <c r="H3587" s="3">
        <v>1915996</v>
      </c>
      <c r="I3587" s="3">
        <v>1917879</v>
      </c>
      <c r="J3587" s="3" t="s">
        <v>16</v>
      </c>
      <c r="K3587" s="3" t="s">
        <v>6992</v>
      </c>
      <c r="L3587" s="3" t="s">
        <v>6992</v>
      </c>
      <c r="N3587" s="5" t="s">
        <v>5191</v>
      </c>
      <c r="Q3587" s="3" t="s">
        <v>6990</v>
      </c>
      <c r="R3587" s="3">
        <v>1884</v>
      </c>
      <c r="S3587" s="3">
        <v>627</v>
      </c>
    </row>
    <row r="3588" spans="1:20" x14ac:dyDescent="0.35">
      <c r="A3588" s="2" t="s">
        <v>11</v>
      </c>
      <c r="B3588" s="3" t="s">
        <v>12</v>
      </c>
      <c r="C3588" s="3" t="s">
        <v>13</v>
      </c>
      <c r="D3588" s="3" t="s">
        <v>14</v>
      </c>
      <c r="E3588" s="3" t="s">
        <v>3</v>
      </c>
      <c r="G3588" s="3" t="s">
        <v>15</v>
      </c>
      <c r="H3588" s="3">
        <v>1917948</v>
      </c>
      <c r="I3588" s="3">
        <v>1918931</v>
      </c>
      <c r="J3588" s="3" t="s">
        <v>16</v>
      </c>
      <c r="Q3588" s="3" t="s">
        <v>6993</v>
      </c>
      <c r="R3588" s="3">
        <v>984</v>
      </c>
      <c r="T3588" s="3" t="s">
        <v>6994</v>
      </c>
    </row>
    <row r="3589" spans="1:20" x14ac:dyDescent="0.35">
      <c r="A3589" s="2" t="s">
        <v>20</v>
      </c>
      <c r="B3589" s="3" t="s">
        <v>21</v>
      </c>
      <c r="C3589" s="3" t="s">
        <v>13</v>
      </c>
      <c r="D3589" s="3" t="s">
        <v>14</v>
      </c>
      <c r="E3589" s="3" t="s">
        <v>3</v>
      </c>
      <c r="G3589" s="3" t="s">
        <v>15</v>
      </c>
      <c r="H3589" s="3">
        <v>1917948</v>
      </c>
      <c r="I3589" s="3">
        <v>1918931</v>
      </c>
      <c r="J3589" s="3" t="s">
        <v>16</v>
      </c>
      <c r="K3589" s="3" t="s">
        <v>6995</v>
      </c>
      <c r="L3589" s="3" t="s">
        <v>6995</v>
      </c>
      <c r="N3589" s="5" t="s">
        <v>6996</v>
      </c>
      <c r="Q3589" s="3" t="s">
        <v>6993</v>
      </c>
      <c r="R3589" s="3">
        <v>984</v>
      </c>
      <c r="S3589" s="3">
        <v>327</v>
      </c>
    </row>
    <row r="3590" spans="1:20" x14ac:dyDescent="0.35">
      <c r="A3590" s="2" t="s">
        <v>11</v>
      </c>
      <c r="B3590" s="3" t="s">
        <v>12</v>
      </c>
      <c r="C3590" s="3" t="s">
        <v>13</v>
      </c>
      <c r="D3590" s="3" t="s">
        <v>14</v>
      </c>
      <c r="E3590" s="3" t="s">
        <v>3</v>
      </c>
      <c r="G3590" s="3" t="s">
        <v>15</v>
      </c>
      <c r="H3590" s="3">
        <v>1919175</v>
      </c>
      <c r="I3590" s="3">
        <v>1919789</v>
      </c>
      <c r="J3590" s="3" t="s">
        <v>28</v>
      </c>
      <c r="Q3590" s="3" t="s">
        <v>6997</v>
      </c>
      <c r="R3590" s="3">
        <v>615</v>
      </c>
      <c r="T3590" s="3" t="s">
        <v>6998</v>
      </c>
    </row>
    <row r="3591" spans="1:20" x14ac:dyDescent="0.35">
      <c r="A3591" s="2" t="s">
        <v>20</v>
      </c>
      <c r="B3591" s="3" t="s">
        <v>21</v>
      </c>
      <c r="C3591" s="3" t="s">
        <v>13</v>
      </c>
      <c r="D3591" s="3" t="s">
        <v>14</v>
      </c>
      <c r="E3591" s="3" t="s">
        <v>3</v>
      </c>
      <c r="G3591" s="3" t="s">
        <v>15</v>
      </c>
      <c r="H3591" s="3">
        <v>1919175</v>
      </c>
      <c r="I3591" s="3">
        <v>1919789</v>
      </c>
      <c r="J3591" s="3" t="s">
        <v>28</v>
      </c>
      <c r="K3591" s="3" t="s">
        <v>6999</v>
      </c>
      <c r="L3591" s="3" t="s">
        <v>6999</v>
      </c>
      <c r="N3591" s="5" t="s">
        <v>824</v>
      </c>
      <c r="Q3591" s="3" t="s">
        <v>6997</v>
      </c>
      <c r="R3591" s="3">
        <v>615</v>
      </c>
      <c r="S3591" s="3">
        <v>204</v>
      </c>
    </row>
    <row r="3592" spans="1:20" x14ac:dyDescent="0.35">
      <c r="A3592" s="2" t="s">
        <v>11</v>
      </c>
      <c r="B3592" s="3" t="s">
        <v>12</v>
      </c>
      <c r="C3592" s="3" t="s">
        <v>13</v>
      </c>
      <c r="D3592" s="3" t="s">
        <v>14</v>
      </c>
      <c r="E3592" s="3" t="s">
        <v>3</v>
      </c>
      <c r="G3592" s="3" t="s">
        <v>15</v>
      </c>
      <c r="H3592" s="3">
        <v>1919956</v>
      </c>
      <c r="I3592" s="3">
        <v>1920642</v>
      </c>
      <c r="J3592" s="3" t="s">
        <v>28</v>
      </c>
      <c r="Q3592" s="3" t="s">
        <v>7000</v>
      </c>
      <c r="R3592" s="3">
        <v>687</v>
      </c>
      <c r="T3592" s="3" t="s">
        <v>7001</v>
      </c>
    </row>
    <row r="3593" spans="1:20" x14ac:dyDescent="0.35">
      <c r="A3593" s="2" t="s">
        <v>20</v>
      </c>
      <c r="B3593" s="3" t="s">
        <v>21</v>
      </c>
      <c r="C3593" s="3" t="s">
        <v>13</v>
      </c>
      <c r="D3593" s="3" t="s">
        <v>14</v>
      </c>
      <c r="E3593" s="3" t="s">
        <v>3</v>
      </c>
      <c r="G3593" s="3" t="s">
        <v>15</v>
      </c>
      <c r="H3593" s="3">
        <v>1919956</v>
      </c>
      <c r="I3593" s="3">
        <v>1920642</v>
      </c>
      <c r="J3593" s="3" t="s">
        <v>28</v>
      </c>
      <c r="K3593" s="3" t="s">
        <v>7002</v>
      </c>
      <c r="L3593" s="3" t="s">
        <v>7002</v>
      </c>
      <c r="N3593" s="5" t="s">
        <v>7003</v>
      </c>
      <c r="Q3593" s="3" t="s">
        <v>7000</v>
      </c>
      <c r="R3593" s="3">
        <v>687</v>
      </c>
      <c r="S3593" s="3">
        <v>228</v>
      </c>
    </row>
    <row r="3594" spans="1:20" x14ac:dyDescent="0.35">
      <c r="A3594" s="2" t="s">
        <v>11</v>
      </c>
      <c r="B3594" s="3" t="s">
        <v>12</v>
      </c>
      <c r="C3594" s="3" t="s">
        <v>13</v>
      </c>
      <c r="D3594" s="3" t="s">
        <v>14</v>
      </c>
      <c r="E3594" s="3" t="s">
        <v>3</v>
      </c>
      <c r="G3594" s="3" t="s">
        <v>15</v>
      </c>
      <c r="H3594" s="3">
        <v>1920664</v>
      </c>
      <c r="I3594" s="3">
        <v>1921557</v>
      </c>
      <c r="J3594" s="3" t="s">
        <v>28</v>
      </c>
      <c r="Q3594" s="3" t="s">
        <v>7004</v>
      </c>
      <c r="R3594" s="3">
        <v>894</v>
      </c>
      <c r="T3594" s="3" t="s">
        <v>7005</v>
      </c>
    </row>
    <row r="3595" spans="1:20" x14ac:dyDescent="0.35">
      <c r="A3595" s="2" t="s">
        <v>20</v>
      </c>
      <c r="B3595" s="3" t="s">
        <v>21</v>
      </c>
      <c r="C3595" s="3" t="s">
        <v>13</v>
      </c>
      <c r="D3595" s="3" t="s">
        <v>14</v>
      </c>
      <c r="E3595" s="3" t="s">
        <v>3</v>
      </c>
      <c r="G3595" s="3" t="s">
        <v>15</v>
      </c>
      <c r="H3595" s="3">
        <v>1920664</v>
      </c>
      <c r="I3595" s="3">
        <v>1921557</v>
      </c>
      <c r="J3595" s="3" t="s">
        <v>28</v>
      </c>
      <c r="K3595" s="3" t="s">
        <v>7006</v>
      </c>
      <c r="L3595" s="3" t="s">
        <v>7006</v>
      </c>
      <c r="N3595" s="5" t="s">
        <v>7007</v>
      </c>
      <c r="Q3595" s="3" t="s">
        <v>7004</v>
      </c>
      <c r="R3595" s="3">
        <v>894</v>
      </c>
      <c r="S3595" s="3">
        <v>297</v>
      </c>
    </row>
    <row r="3596" spans="1:20" x14ac:dyDescent="0.35">
      <c r="A3596" s="2" t="s">
        <v>11</v>
      </c>
      <c r="B3596" s="3" t="s">
        <v>12</v>
      </c>
      <c r="C3596" s="3" t="s">
        <v>13</v>
      </c>
      <c r="D3596" s="3" t="s">
        <v>14</v>
      </c>
      <c r="E3596" s="3" t="s">
        <v>3</v>
      </c>
      <c r="G3596" s="3" t="s">
        <v>15</v>
      </c>
      <c r="H3596" s="3">
        <v>1921567</v>
      </c>
      <c r="I3596" s="3">
        <v>1922034</v>
      </c>
      <c r="J3596" s="3" t="s">
        <v>28</v>
      </c>
      <c r="Q3596" s="3" t="s">
        <v>7008</v>
      </c>
      <c r="R3596" s="3">
        <v>468</v>
      </c>
      <c r="T3596" s="3" t="s">
        <v>7009</v>
      </c>
    </row>
    <row r="3597" spans="1:20" x14ac:dyDescent="0.35">
      <c r="A3597" s="2" t="s">
        <v>20</v>
      </c>
      <c r="B3597" s="3" t="s">
        <v>21</v>
      </c>
      <c r="C3597" s="3" t="s">
        <v>13</v>
      </c>
      <c r="D3597" s="3" t="s">
        <v>14</v>
      </c>
      <c r="E3597" s="3" t="s">
        <v>3</v>
      </c>
      <c r="G3597" s="3" t="s">
        <v>15</v>
      </c>
      <c r="H3597" s="3">
        <v>1921567</v>
      </c>
      <c r="I3597" s="3">
        <v>1922034</v>
      </c>
      <c r="J3597" s="3" t="s">
        <v>28</v>
      </c>
      <c r="K3597" s="3" t="s">
        <v>7010</v>
      </c>
      <c r="L3597" s="3" t="s">
        <v>7010</v>
      </c>
      <c r="N3597" s="5" t="s">
        <v>5198</v>
      </c>
      <c r="Q3597" s="3" t="s">
        <v>7008</v>
      </c>
      <c r="R3597" s="3">
        <v>468</v>
      </c>
      <c r="S3597" s="3">
        <v>155</v>
      </c>
    </row>
    <row r="3598" spans="1:20" x14ac:dyDescent="0.35">
      <c r="A3598" s="2" t="s">
        <v>11</v>
      </c>
      <c r="B3598" s="3" t="s">
        <v>12</v>
      </c>
      <c r="C3598" s="3" t="s">
        <v>13</v>
      </c>
      <c r="D3598" s="3" t="s">
        <v>14</v>
      </c>
      <c r="E3598" s="3" t="s">
        <v>3</v>
      </c>
      <c r="G3598" s="3" t="s">
        <v>15</v>
      </c>
      <c r="H3598" s="3">
        <v>1922061</v>
      </c>
      <c r="I3598" s="3">
        <v>1922927</v>
      </c>
      <c r="J3598" s="3" t="s">
        <v>28</v>
      </c>
      <c r="Q3598" s="3" t="s">
        <v>7011</v>
      </c>
      <c r="R3598" s="3">
        <v>867</v>
      </c>
      <c r="T3598" s="3" t="s">
        <v>7012</v>
      </c>
    </row>
    <row r="3599" spans="1:20" x14ac:dyDescent="0.35">
      <c r="A3599" s="2" t="s">
        <v>20</v>
      </c>
      <c r="B3599" s="3" t="s">
        <v>21</v>
      </c>
      <c r="C3599" s="3" t="s">
        <v>13</v>
      </c>
      <c r="D3599" s="3" t="s">
        <v>14</v>
      </c>
      <c r="E3599" s="3" t="s">
        <v>3</v>
      </c>
      <c r="G3599" s="3" t="s">
        <v>15</v>
      </c>
      <c r="H3599" s="3">
        <v>1922061</v>
      </c>
      <c r="I3599" s="3">
        <v>1922927</v>
      </c>
      <c r="J3599" s="3" t="s">
        <v>28</v>
      </c>
      <c r="K3599" s="3" t="s">
        <v>7013</v>
      </c>
      <c r="L3599" s="3" t="s">
        <v>7013</v>
      </c>
      <c r="N3599" s="5" t="s">
        <v>6488</v>
      </c>
      <c r="Q3599" s="3" t="s">
        <v>7011</v>
      </c>
      <c r="R3599" s="3">
        <v>867</v>
      </c>
      <c r="S3599" s="3">
        <v>288</v>
      </c>
    </row>
    <row r="3600" spans="1:20" x14ac:dyDescent="0.35">
      <c r="A3600" s="2" t="s">
        <v>11</v>
      </c>
      <c r="B3600" s="3" t="s">
        <v>12</v>
      </c>
      <c r="C3600" s="3" t="s">
        <v>13</v>
      </c>
      <c r="D3600" s="3" t="s">
        <v>14</v>
      </c>
      <c r="E3600" s="3" t="s">
        <v>3</v>
      </c>
      <c r="G3600" s="3" t="s">
        <v>15</v>
      </c>
      <c r="H3600" s="3">
        <v>1922948</v>
      </c>
      <c r="I3600" s="3">
        <v>1923829</v>
      </c>
      <c r="J3600" s="3" t="s">
        <v>28</v>
      </c>
      <c r="O3600" s="2" t="s">
        <v>7014</v>
      </c>
      <c r="Q3600" s="3" t="s">
        <v>7015</v>
      </c>
      <c r="R3600" s="3">
        <v>882</v>
      </c>
      <c r="T3600" s="3" t="s">
        <v>7016</v>
      </c>
    </row>
    <row r="3601" spans="1:20" x14ac:dyDescent="0.35">
      <c r="A3601" s="2" t="s">
        <v>20</v>
      </c>
      <c r="B3601" s="3" t="s">
        <v>21</v>
      </c>
      <c r="C3601" s="3" t="s">
        <v>13</v>
      </c>
      <c r="D3601" s="3" t="s">
        <v>14</v>
      </c>
      <c r="E3601" s="3" t="s">
        <v>3</v>
      </c>
      <c r="G3601" s="3" t="s">
        <v>15</v>
      </c>
      <c r="H3601" s="3">
        <v>1922948</v>
      </c>
      <c r="I3601" s="3">
        <v>1923829</v>
      </c>
      <c r="J3601" s="3" t="s">
        <v>28</v>
      </c>
      <c r="K3601" s="3" t="s">
        <v>7017</v>
      </c>
      <c r="L3601" s="3" t="s">
        <v>7017</v>
      </c>
      <c r="N3601" s="5" t="s">
        <v>7018</v>
      </c>
      <c r="O3601" s="2" t="s">
        <v>7014</v>
      </c>
      <c r="Q3601" s="3" t="s">
        <v>7015</v>
      </c>
      <c r="R3601" s="3">
        <v>882</v>
      </c>
      <c r="S3601" s="3">
        <v>293</v>
      </c>
    </row>
    <row r="3602" spans="1:20" x14ac:dyDescent="0.35">
      <c r="A3602" s="2" t="s">
        <v>11</v>
      </c>
      <c r="B3602" s="3" t="s">
        <v>12</v>
      </c>
      <c r="C3602" s="3" t="s">
        <v>13</v>
      </c>
      <c r="D3602" s="3" t="s">
        <v>14</v>
      </c>
      <c r="E3602" s="3" t="s">
        <v>3</v>
      </c>
      <c r="G3602" s="3" t="s">
        <v>15</v>
      </c>
      <c r="H3602" s="3">
        <v>1923922</v>
      </c>
      <c r="I3602" s="3">
        <v>1925943</v>
      </c>
      <c r="J3602" s="3" t="s">
        <v>16</v>
      </c>
      <c r="O3602" s="2" t="s">
        <v>7019</v>
      </c>
      <c r="Q3602" s="3" t="s">
        <v>7020</v>
      </c>
      <c r="R3602" s="3">
        <v>2022</v>
      </c>
      <c r="T3602" s="3" t="s">
        <v>7021</v>
      </c>
    </row>
    <row r="3603" spans="1:20" x14ac:dyDescent="0.35">
      <c r="A3603" s="2" t="s">
        <v>20</v>
      </c>
      <c r="B3603" s="3" t="s">
        <v>21</v>
      </c>
      <c r="C3603" s="3" t="s">
        <v>13</v>
      </c>
      <c r="D3603" s="3" t="s">
        <v>14</v>
      </c>
      <c r="E3603" s="3" t="s">
        <v>3</v>
      </c>
      <c r="G3603" s="3" t="s">
        <v>15</v>
      </c>
      <c r="H3603" s="3">
        <v>1923922</v>
      </c>
      <c r="I3603" s="3">
        <v>1925943</v>
      </c>
      <c r="J3603" s="3" t="s">
        <v>16</v>
      </c>
      <c r="K3603" s="3" t="s">
        <v>7022</v>
      </c>
      <c r="L3603" s="3" t="s">
        <v>7022</v>
      </c>
      <c r="N3603" s="5" t="s">
        <v>7023</v>
      </c>
      <c r="O3603" s="2" t="s">
        <v>7019</v>
      </c>
      <c r="Q3603" s="3" t="s">
        <v>7020</v>
      </c>
      <c r="R3603" s="3">
        <v>2022</v>
      </c>
      <c r="S3603" s="3">
        <v>673</v>
      </c>
    </row>
    <row r="3604" spans="1:20" x14ac:dyDescent="0.35">
      <c r="A3604" s="2" t="s">
        <v>11</v>
      </c>
      <c r="B3604" s="3" t="s">
        <v>12</v>
      </c>
      <c r="C3604" s="3" t="s">
        <v>13</v>
      </c>
      <c r="D3604" s="3" t="s">
        <v>14</v>
      </c>
      <c r="E3604" s="3" t="s">
        <v>3</v>
      </c>
      <c r="G3604" s="3" t="s">
        <v>15</v>
      </c>
      <c r="H3604" s="3">
        <v>1926140</v>
      </c>
      <c r="I3604" s="3">
        <v>1928692</v>
      </c>
      <c r="J3604" s="3" t="s">
        <v>28</v>
      </c>
      <c r="Q3604" s="3" t="s">
        <v>7024</v>
      </c>
      <c r="R3604" s="3">
        <v>2553</v>
      </c>
      <c r="T3604" s="3" t="s">
        <v>7025</v>
      </c>
    </row>
    <row r="3605" spans="1:20" x14ac:dyDescent="0.35">
      <c r="A3605" s="2" t="s">
        <v>20</v>
      </c>
      <c r="B3605" s="3" t="s">
        <v>21</v>
      </c>
      <c r="C3605" s="3" t="s">
        <v>13</v>
      </c>
      <c r="D3605" s="3" t="s">
        <v>14</v>
      </c>
      <c r="E3605" s="3" t="s">
        <v>3</v>
      </c>
      <c r="G3605" s="3" t="s">
        <v>15</v>
      </c>
      <c r="H3605" s="3">
        <v>1926140</v>
      </c>
      <c r="I3605" s="3">
        <v>1928692</v>
      </c>
      <c r="J3605" s="3" t="s">
        <v>28</v>
      </c>
      <c r="K3605" s="3" t="s">
        <v>7026</v>
      </c>
      <c r="L3605" s="3" t="s">
        <v>7026</v>
      </c>
      <c r="N3605" s="5" t="s">
        <v>7027</v>
      </c>
      <c r="Q3605" s="3" t="s">
        <v>7024</v>
      </c>
      <c r="R3605" s="3">
        <v>2553</v>
      </c>
      <c r="S3605" s="3">
        <v>850</v>
      </c>
    </row>
    <row r="3606" spans="1:20" x14ac:dyDescent="0.35">
      <c r="A3606" s="2" t="s">
        <v>11</v>
      </c>
      <c r="B3606" s="3" t="s">
        <v>12</v>
      </c>
      <c r="C3606" s="3" t="s">
        <v>13</v>
      </c>
      <c r="D3606" s="3" t="s">
        <v>14</v>
      </c>
      <c r="E3606" s="3" t="s">
        <v>3</v>
      </c>
      <c r="G3606" s="3" t="s">
        <v>15</v>
      </c>
      <c r="H3606" s="3">
        <v>1928776</v>
      </c>
      <c r="I3606" s="3">
        <v>1929510</v>
      </c>
      <c r="J3606" s="3" t="s">
        <v>16</v>
      </c>
      <c r="Q3606" s="3" t="s">
        <v>7028</v>
      </c>
      <c r="R3606" s="3">
        <v>735</v>
      </c>
      <c r="T3606" s="3" t="s">
        <v>7029</v>
      </c>
    </row>
    <row r="3607" spans="1:20" x14ac:dyDescent="0.35">
      <c r="A3607" s="2" t="s">
        <v>20</v>
      </c>
      <c r="B3607" s="3" t="s">
        <v>21</v>
      </c>
      <c r="C3607" s="3" t="s">
        <v>13</v>
      </c>
      <c r="D3607" s="3" t="s">
        <v>14</v>
      </c>
      <c r="E3607" s="3" t="s">
        <v>3</v>
      </c>
      <c r="G3607" s="3" t="s">
        <v>15</v>
      </c>
      <c r="H3607" s="3">
        <v>1928776</v>
      </c>
      <c r="I3607" s="3">
        <v>1929510</v>
      </c>
      <c r="J3607" s="3" t="s">
        <v>16</v>
      </c>
      <c r="K3607" s="3" t="s">
        <v>7030</v>
      </c>
      <c r="L3607" s="3" t="s">
        <v>7030</v>
      </c>
      <c r="N3607" s="5" t="s">
        <v>7031</v>
      </c>
      <c r="Q3607" s="3" t="s">
        <v>7028</v>
      </c>
      <c r="R3607" s="3">
        <v>735</v>
      </c>
      <c r="S3607" s="3">
        <v>244</v>
      </c>
    </row>
    <row r="3608" spans="1:20" x14ac:dyDescent="0.35">
      <c r="A3608" s="2" t="s">
        <v>11</v>
      </c>
      <c r="B3608" s="3" t="s">
        <v>12</v>
      </c>
      <c r="C3608" s="3" t="s">
        <v>13</v>
      </c>
      <c r="D3608" s="3" t="s">
        <v>14</v>
      </c>
      <c r="E3608" s="3" t="s">
        <v>3</v>
      </c>
      <c r="G3608" s="3" t="s">
        <v>15</v>
      </c>
      <c r="H3608" s="3">
        <v>1929522</v>
      </c>
      <c r="I3608" s="3">
        <v>1930496</v>
      </c>
      <c r="J3608" s="3" t="s">
        <v>16</v>
      </c>
      <c r="Q3608" s="3" t="s">
        <v>7032</v>
      </c>
      <c r="R3608" s="3">
        <v>975</v>
      </c>
      <c r="T3608" s="3" t="s">
        <v>7033</v>
      </c>
    </row>
    <row r="3609" spans="1:20" x14ac:dyDescent="0.35">
      <c r="A3609" s="2" t="s">
        <v>20</v>
      </c>
      <c r="B3609" s="3" t="s">
        <v>21</v>
      </c>
      <c r="C3609" s="3" t="s">
        <v>13</v>
      </c>
      <c r="D3609" s="3" t="s">
        <v>14</v>
      </c>
      <c r="E3609" s="3" t="s">
        <v>3</v>
      </c>
      <c r="G3609" s="3" t="s">
        <v>15</v>
      </c>
      <c r="H3609" s="3">
        <v>1929522</v>
      </c>
      <c r="I3609" s="3">
        <v>1930496</v>
      </c>
      <c r="J3609" s="3" t="s">
        <v>16</v>
      </c>
      <c r="K3609" s="3" t="s">
        <v>7034</v>
      </c>
      <c r="L3609" s="3" t="s">
        <v>7034</v>
      </c>
      <c r="N3609" s="5" t="s">
        <v>7035</v>
      </c>
      <c r="Q3609" s="3" t="s">
        <v>7032</v>
      </c>
      <c r="R3609" s="3">
        <v>975</v>
      </c>
      <c r="S3609" s="3">
        <v>324</v>
      </c>
    </row>
    <row r="3610" spans="1:20" x14ac:dyDescent="0.35">
      <c r="A3610" s="2" t="s">
        <v>11</v>
      </c>
      <c r="B3610" s="3" t="s">
        <v>12</v>
      </c>
      <c r="C3610" s="3" t="s">
        <v>13</v>
      </c>
      <c r="D3610" s="3" t="s">
        <v>14</v>
      </c>
      <c r="E3610" s="3" t="s">
        <v>3</v>
      </c>
      <c r="G3610" s="3" t="s">
        <v>15</v>
      </c>
      <c r="H3610" s="3">
        <v>1930602</v>
      </c>
      <c r="I3610" s="3">
        <v>1931384</v>
      </c>
      <c r="J3610" s="3" t="s">
        <v>28</v>
      </c>
      <c r="Q3610" s="3" t="s">
        <v>7036</v>
      </c>
      <c r="R3610" s="3">
        <v>783</v>
      </c>
      <c r="T3610" s="3" t="s">
        <v>7037</v>
      </c>
    </row>
    <row r="3611" spans="1:20" x14ac:dyDescent="0.35">
      <c r="A3611" s="2" t="s">
        <v>20</v>
      </c>
      <c r="B3611" s="3" t="s">
        <v>21</v>
      </c>
      <c r="C3611" s="3" t="s">
        <v>13</v>
      </c>
      <c r="D3611" s="3" t="s">
        <v>14</v>
      </c>
      <c r="E3611" s="3" t="s">
        <v>3</v>
      </c>
      <c r="G3611" s="3" t="s">
        <v>15</v>
      </c>
      <c r="H3611" s="3">
        <v>1930602</v>
      </c>
      <c r="I3611" s="3">
        <v>1931384</v>
      </c>
      <c r="J3611" s="3" t="s">
        <v>28</v>
      </c>
      <c r="K3611" s="3" t="s">
        <v>7038</v>
      </c>
      <c r="L3611" s="3" t="s">
        <v>7038</v>
      </c>
      <c r="N3611" s="5" t="s">
        <v>7039</v>
      </c>
      <c r="Q3611" s="3" t="s">
        <v>7036</v>
      </c>
      <c r="R3611" s="3">
        <v>783</v>
      </c>
      <c r="S3611" s="3">
        <v>260</v>
      </c>
    </row>
    <row r="3612" spans="1:20" x14ac:dyDescent="0.35">
      <c r="A3612" s="2" t="s">
        <v>11</v>
      </c>
      <c r="B3612" s="3" t="s">
        <v>12</v>
      </c>
      <c r="C3612" s="3" t="s">
        <v>13</v>
      </c>
      <c r="D3612" s="3" t="s">
        <v>14</v>
      </c>
      <c r="E3612" s="3" t="s">
        <v>3</v>
      </c>
      <c r="G3612" s="3" t="s">
        <v>15</v>
      </c>
      <c r="H3612" s="3">
        <v>1931440</v>
      </c>
      <c r="I3612" s="3">
        <v>1932012</v>
      </c>
      <c r="J3612" s="3" t="s">
        <v>16</v>
      </c>
      <c r="Q3612" s="3" t="s">
        <v>7040</v>
      </c>
      <c r="R3612" s="3">
        <v>573</v>
      </c>
      <c r="T3612" s="3" t="s">
        <v>7041</v>
      </c>
    </row>
    <row r="3613" spans="1:20" x14ac:dyDescent="0.35">
      <c r="A3613" s="2" t="s">
        <v>20</v>
      </c>
      <c r="B3613" s="3" t="s">
        <v>21</v>
      </c>
      <c r="C3613" s="3" t="s">
        <v>13</v>
      </c>
      <c r="D3613" s="3" t="s">
        <v>14</v>
      </c>
      <c r="E3613" s="3" t="s">
        <v>3</v>
      </c>
      <c r="G3613" s="3" t="s">
        <v>15</v>
      </c>
      <c r="H3613" s="3">
        <v>1931440</v>
      </c>
      <c r="I3613" s="3">
        <v>1932012</v>
      </c>
      <c r="J3613" s="3" t="s">
        <v>16</v>
      </c>
      <c r="K3613" s="3" t="s">
        <v>7042</v>
      </c>
      <c r="L3613" s="3" t="s">
        <v>7042</v>
      </c>
      <c r="N3613" s="5" t="s">
        <v>7043</v>
      </c>
      <c r="Q3613" s="3" t="s">
        <v>7040</v>
      </c>
      <c r="R3613" s="3">
        <v>573</v>
      </c>
      <c r="S3613" s="3">
        <v>190</v>
      </c>
    </row>
    <row r="3614" spans="1:20" x14ac:dyDescent="0.35">
      <c r="A3614" s="2" t="s">
        <v>11</v>
      </c>
      <c r="B3614" s="3" t="s">
        <v>2234</v>
      </c>
      <c r="C3614" s="3" t="s">
        <v>13</v>
      </c>
      <c r="D3614" s="3" t="s">
        <v>14</v>
      </c>
      <c r="E3614" s="3" t="s">
        <v>3</v>
      </c>
      <c r="G3614" s="3" t="s">
        <v>15</v>
      </c>
      <c r="H3614" s="3">
        <v>1932030</v>
      </c>
      <c r="I3614" s="3">
        <v>1932211</v>
      </c>
      <c r="J3614" s="3" t="s">
        <v>16</v>
      </c>
      <c r="O3614" s="2" t="s">
        <v>7044</v>
      </c>
      <c r="Q3614" s="3" t="s">
        <v>7045</v>
      </c>
      <c r="R3614" s="3">
        <v>182</v>
      </c>
    </row>
    <row r="3615" spans="1:20" x14ac:dyDescent="0.35">
      <c r="A3615" s="2" t="s">
        <v>2234</v>
      </c>
      <c r="B3615" s="3" t="s">
        <v>7046</v>
      </c>
      <c r="C3615" s="3" t="s">
        <v>13</v>
      </c>
      <c r="D3615" s="3" t="s">
        <v>14</v>
      </c>
      <c r="E3615" s="3" t="s">
        <v>3</v>
      </c>
      <c r="G3615" s="3" t="s">
        <v>15</v>
      </c>
      <c r="H3615" s="3">
        <v>1932030</v>
      </c>
      <c r="I3615" s="3">
        <v>1932211</v>
      </c>
      <c r="J3615" s="3" t="s">
        <v>16</v>
      </c>
      <c r="N3615" s="5" t="s">
        <v>7047</v>
      </c>
      <c r="O3615" s="2" t="s">
        <v>7044</v>
      </c>
      <c r="Q3615" s="3" t="s">
        <v>7045</v>
      </c>
      <c r="R3615" s="3">
        <v>182</v>
      </c>
    </row>
    <row r="3616" spans="1:20" x14ac:dyDescent="0.35">
      <c r="A3616" s="2" t="s">
        <v>11</v>
      </c>
      <c r="B3616" s="3" t="s">
        <v>12</v>
      </c>
      <c r="C3616" s="3" t="s">
        <v>13</v>
      </c>
      <c r="D3616" s="3" t="s">
        <v>14</v>
      </c>
      <c r="E3616" s="3" t="s">
        <v>3</v>
      </c>
      <c r="G3616" s="3" t="s">
        <v>15</v>
      </c>
      <c r="H3616" s="3">
        <v>1932292</v>
      </c>
      <c r="I3616" s="3">
        <v>1932594</v>
      </c>
      <c r="J3616" s="3" t="s">
        <v>16</v>
      </c>
      <c r="Q3616" s="3" t="s">
        <v>7048</v>
      </c>
      <c r="R3616" s="3">
        <v>303</v>
      </c>
      <c r="T3616" s="3" t="s">
        <v>7049</v>
      </c>
    </row>
    <row r="3617" spans="1:20" x14ac:dyDescent="0.35">
      <c r="A3617" s="2" t="s">
        <v>20</v>
      </c>
      <c r="B3617" s="3" t="s">
        <v>21</v>
      </c>
      <c r="C3617" s="3" t="s">
        <v>13</v>
      </c>
      <c r="D3617" s="3" t="s">
        <v>14</v>
      </c>
      <c r="E3617" s="3" t="s">
        <v>3</v>
      </c>
      <c r="G3617" s="3" t="s">
        <v>15</v>
      </c>
      <c r="H3617" s="3">
        <v>1932292</v>
      </c>
      <c r="I3617" s="3">
        <v>1932594</v>
      </c>
      <c r="J3617" s="3" t="s">
        <v>16</v>
      </c>
      <c r="K3617" s="3" t="s">
        <v>7050</v>
      </c>
      <c r="L3617" s="3" t="s">
        <v>7050</v>
      </c>
      <c r="N3617" s="5" t="s">
        <v>7051</v>
      </c>
      <c r="Q3617" s="3" t="s">
        <v>7048</v>
      </c>
      <c r="R3617" s="3">
        <v>303</v>
      </c>
      <c r="S3617" s="3">
        <v>100</v>
      </c>
    </row>
    <row r="3618" spans="1:20" x14ac:dyDescent="0.35">
      <c r="A3618" s="2" t="s">
        <v>11</v>
      </c>
      <c r="B3618" s="3" t="s">
        <v>12</v>
      </c>
      <c r="C3618" s="3" t="s">
        <v>13</v>
      </c>
      <c r="D3618" s="3" t="s">
        <v>14</v>
      </c>
      <c r="E3618" s="3" t="s">
        <v>3</v>
      </c>
      <c r="G3618" s="3" t="s">
        <v>15</v>
      </c>
      <c r="H3618" s="3">
        <v>1932738</v>
      </c>
      <c r="I3618" s="3">
        <v>1933286</v>
      </c>
      <c r="J3618" s="3" t="s">
        <v>28</v>
      </c>
      <c r="Q3618" s="3" t="s">
        <v>7052</v>
      </c>
      <c r="R3618" s="3">
        <v>549</v>
      </c>
      <c r="T3618" s="3" t="s">
        <v>7053</v>
      </c>
    </row>
    <row r="3619" spans="1:20" x14ac:dyDescent="0.35">
      <c r="A3619" s="2" t="s">
        <v>20</v>
      </c>
      <c r="B3619" s="3" t="s">
        <v>21</v>
      </c>
      <c r="C3619" s="3" t="s">
        <v>13</v>
      </c>
      <c r="D3619" s="3" t="s">
        <v>14</v>
      </c>
      <c r="E3619" s="3" t="s">
        <v>3</v>
      </c>
      <c r="G3619" s="3" t="s">
        <v>15</v>
      </c>
      <c r="H3619" s="3">
        <v>1932738</v>
      </c>
      <c r="I3619" s="3">
        <v>1933286</v>
      </c>
      <c r="J3619" s="3" t="s">
        <v>28</v>
      </c>
      <c r="K3619" s="3" t="s">
        <v>7054</v>
      </c>
      <c r="L3619" s="3" t="s">
        <v>7054</v>
      </c>
      <c r="N3619" s="5" t="s">
        <v>7055</v>
      </c>
      <c r="Q3619" s="3" t="s">
        <v>7052</v>
      </c>
      <c r="R3619" s="3">
        <v>549</v>
      </c>
      <c r="S3619" s="3">
        <v>182</v>
      </c>
    </row>
    <row r="3620" spans="1:20" x14ac:dyDescent="0.35">
      <c r="A3620" s="2" t="s">
        <v>11</v>
      </c>
      <c r="B3620" s="3" t="s">
        <v>12</v>
      </c>
      <c r="C3620" s="3" t="s">
        <v>13</v>
      </c>
      <c r="D3620" s="3" t="s">
        <v>14</v>
      </c>
      <c r="E3620" s="3" t="s">
        <v>3</v>
      </c>
      <c r="G3620" s="3" t="s">
        <v>15</v>
      </c>
      <c r="H3620" s="3">
        <v>1933310</v>
      </c>
      <c r="I3620" s="3">
        <v>1934635</v>
      </c>
      <c r="J3620" s="3" t="s">
        <v>28</v>
      </c>
      <c r="Q3620" s="3" t="s">
        <v>7056</v>
      </c>
      <c r="R3620" s="3">
        <v>1326</v>
      </c>
      <c r="T3620" s="3" t="s">
        <v>7057</v>
      </c>
    </row>
    <row r="3621" spans="1:20" x14ac:dyDescent="0.35">
      <c r="A3621" s="2" t="s">
        <v>20</v>
      </c>
      <c r="B3621" s="3" t="s">
        <v>21</v>
      </c>
      <c r="C3621" s="3" t="s">
        <v>13</v>
      </c>
      <c r="D3621" s="3" t="s">
        <v>14</v>
      </c>
      <c r="E3621" s="3" t="s">
        <v>3</v>
      </c>
      <c r="G3621" s="3" t="s">
        <v>15</v>
      </c>
      <c r="H3621" s="3">
        <v>1933310</v>
      </c>
      <c r="I3621" s="3">
        <v>1934635</v>
      </c>
      <c r="J3621" s="3" t="s">
        <v>28</v>
      </c>
      <c r="K3621" s="3" t="s">
        <v>7058</v>
      </c>
      <c r="L3621" s="3" t="s">
        <v>7058</v>
      </c>
      <c r="N3621" s="5" t="s">
        <v>7059</v>
      </c>
      <c r="Q3621" s="3" t="s">
        <v>7056</v>
      </c>
      <c r="R3621" s="3">
        <v>1326</v>
      </c>
      <c r="S3621" s="3">
        <v>441</v>
      </c>
    </row>
    <row r="3622" spans="1:20" x14ac:dyDescent="0.35">
      <c r="A3622" s="2" t="s">
        <v>11</v>
      </c>
      <c r="B3622" s="3" t="s">
        <v>12</v>
      </c>
      <c r="C3622" s="3" t="s">
        <v>13</v>
      </c>
      <c r="D3622" s="3" t="s">
        <v>14</v>
      </c>
      <c r="E3622" s="3" t="s">
        <v>3</v>
      </c>
      <c r="G3622" s="3" t="s">
        <v>15</v>
      </c>
      <c r="H3622" s="3">
        <v>1934647</v>
      </c>
      <c r="I3622" s="3">
        <v>1935852</v>
      </c>
      <c r="J3622" s="3" t="s">
        <v>28</v>
      </c>
      <c r="O3622" s="2" t="s">
        <v>7060</v>
      </c>
      <c r="Q3622" s="3" t="s">
        <v>7061</v>
      </c>
      <c r="R3622" s="3">
        <v>1206</v>
      </c>
      <c r="T3622" s="3" t="s">
        <v>7062</v>
      </c>
    </row>
    <row r="3623" spans="1:20" x14ac:dyDescent="0.35">
      <c r="A3623" s="2" t="s">
        <v>20</v>
      </c>
      <c r="B3623" s="3" t="s">
        <v>21</v>
      </c>
      <c r="C3623" s="3" t="s">
        <v>13</v>
      </c>
      <c r="D3623" s="3" t="s">
        <v>14</v>
      </c>
      <c r="E3623" s="3" t="s">
        <v>3</v>
      </c>
      <c r="G3623" s="3" t="s">
        <v>15</v>
      </c>
      <c r="H3623" s="3">
        <v>1934647</v>
      </c>
      <c r="I3623" s="3">
        <v>1935852</v>
      </c>
      <c r="J3623" s="3" t="s">
        <v>28</v>
      </c>
      <c r="K3623" s="3" t="s">
        <v>7063</v>
      </c>
      <c r="L3623" s="3" t="s">
        <v>7063</v>
      </c>
      <c r="N3623" s="5" t="s">
        <v>7064</v>
      </c>
      <c r="O3623" s="2" t="s">
        <v>7060</v>
      </c>
      <c r="Q3623" s="3" t="s">
        <v>7061</v>
      </c>
      <c r="R3623" s="3">
        <v>1206</v>
      </c>
      <c r="S3623" s="3">
        <v>401</v>
      </c>
    </row>
    <row r="3624" spans="1:20" x14ac:dyDescent="0.35">
      <c r="A3624" s="2" t="s">
        <v>11</v>
      </c>
      <c r="B3624" s="3" t="s">
        <v>12</v>
      </c>
      <c r="C3624" s="3" t="s">
        <v>13</v>
      </c>
      <c r="D3624" s="3" t="s">
        <v>14</v>
      </c>
      <c r="E3624" s="3" t="s">
        <v>3</v>
      </c>
      <c r="G3624" s="3" t="s">
        <v>15</v>
      </c>
      <c r="H3624" s="3">
        <v>1935855</v>
      </c>
      <c r="I3624" s="3">
        <v>1937024</v>
      </c>
      <c r="J3624" s="3" t="s">
        <v>28</v>
      </c>
      <c r="Q3624" s="3" t="s">
        <v>7065</v>
      </c>
      <c r="R3624" s="3">
        <v>1170</v>
      </c>
      <c r="T3624" s="3" t="s">
        <v>7066</v>
      </c>
    </row>
    <row r="3625" spans="1:20" x14ac:dyDescent="0.35">
      <c r="A3625" s="2" t="s">
        <v>20</v>
      </c>
      <c r="B3625" s="3" t="s">
        <v>21</v>
      </c>
      <c r="C3625" s="3" t="s">
        <v>13</v>
      </c>
      <c r="D3625" s="3" t="s">
        <v>14</v>
      </c>
      <c r="E3625" s="3" t="s">
        <v>3</v>
      </c>
      <c r="G3625" s="3" t="s">
        <v>15</v>
      </c>
      <c r="H3625" s="3">
        <v>1935855</v>
      </c>
      <c r="I3625" s="3">
        <v>1937024</v>
      </c>
      <c r="J3625" s="3" t="s">
        <v>28</v>
      </c>
      <c r="K3625" s="3" t="s">
        <v>7067</v>
      </c>
      <c r="L3625" s="3" t="s">
        <v>7067</v>
      </c>
      <c r="N3625" s="5" t="s">
        <v>7068</v>
      </c>
      <c r="Q3625" s="3" t="s">
        <v>7065</v>
      </c>
      <c r="R3625" s="3">
        <v>1170</v>
      </c>
      <c r="S3625" s="3">
        <v>389</v>
      </c>
    </row>
    <row r="3626" spans="1:20" x14ac:dyDescent="0.35">
      <c r="A3626" s="2" t="s">
        <v>11</v>
      </c>
      <c r="B3626" s="3" t="s">
        <v>469</v>
      </c>
      <c r="C3626" s="3" t="s">
        <v>13</v>
      </c>
      <c r="D3626" s="3" t="s">
        <v>14</v>
      </c>
      <c r="E3626" s="3" t="s">
        <v>3</v>
      </c>
      <c r="G3626" s="3" t="s">
        <v>15</v>
      </c>
      <c r="H3626" s="3">
        <v>1937292</v>
      </c>
      <c r="I3626" s="3">
        <v>1937367</v>
      </c>
      <c r="J3626" s="3" t="s">
        <v>16</v>
      </c>
      <c r="Q3626" s="3" t="s">
        <v>7069</v>
      </c>
      <c r="R3626" s="3">
        <v>76</v>
      </c>
      <c r="T3626" s="3" t="s">
        <v>7070</v>
      </c>
    </row>
    <row r="3627" spans="1:20" x14ac:dyDescent="0.35">
      <c r="A3627" s="2" t="s">
        <v>469</v>
      </c>
      <c r="C3627" s="3" t="s">
        <v>13</v>
      </c>
      <c r="D3627" s="3" t="s">
        <v>14</v>
      </c>
      <c r="E3627" s="3" t="s">
        <v>3</v>
      </c>
      <c r="G3627" s="3" t="s">
        <v>15</v>
      </c>
      <c r="H3627" s="3">
        <v>1937292</v>
      </c>
      <c r="I3627" s="3">
        <v>1937367</v>
      </c>
      <c r="J3627" s="3" t="s">
        <v>16</v>
      </c>
      <c r="N3627" s="5" t="s">
        <v>7071</v>
      </c>
      <c r="Q3627" s="3" t="s">
        <v>7069</v>
      </c>
      <c r="R3627" s="3">
        <v>76</v>
      </c>
      <c r="T3627" s="3" t="s">
        <v>7072</v>
      </c>
    </row>
    <row r="3628" spans="1:20" x14ac:dyDescent="0.35">
      <c r="A3628" s="2" t="s">
        <v>11</v>
      </c>
      <c r="B3628" s="3" t="s">
        <v>469</v>
      </c>
      <c r="C3628" s="3" t="s">
        <v>13</v>
      </c>
      <c r="D3628" s="3" t="s">
        <v>14</v>
      </c>
      <c r="E3628" s="3" t="s">
        <v>3</v>
      </c>
      <c r="G3628" s="3" t="s">
        <v>15</v>
      </c>
      <c r="H3628" s="3">
        <v>1937402</v>
      </c>
      <c r="I3628" s="3">
        <v>1937478</v>
      </c>
      <c r="J3628" s="3" t="s">
        <v>16</v>
      </c>
      <c r="Q3628" s="3" t="s">
        <v>7073</v>
      </c>
      <c r="R3628" s="3">
        <v>77</v>
      </c>
      <c r="T3628" s="3" t="s">
        <v>7074</v>
      </c>
    </row>
    <row r="3629" spans="1:20" x14ac:dyDescent="0.35">
      <c r="A3629" s="2" t="s">
        <v>469</v>
      </c>
      <c r="C3629" s="3" t="s">
        <v>13</v>
      </c>
      <c r="D3629" s="3" t="s">
        <v>14</v>
      </c>
      <c r="E3629" s="3" t="s">
        <v>3</v>
      </c>
      <c r="G3629" s="3" t="s">
        <v>15</v>
      </c>
      <c r="H3629" s="3">
        <v>1937402</v>
      </c>
      <c r="I3629" s="3">
        <v>1937478</v>
      </c>
      <c r="J3629" s="3" t="s">
        <v>16</v>
      </c>
      <c r="N3629" s="5" t="s">
        <v>472</v>
      </c>
      <c r="Q3629" s="3" t="s">
        <v>7073</v>
      </c>
      <c r="R3629" s="3">
        <v>77</v>
      </c>
      <c r="T3629" s="3" t="s">
        <v>473</v>
      </c>
    </row>
    <row r="3630" spans="1:20" x14ac:dyDescent="0.35">
      <c r="A3630" s="2" t="s">
        <v>11</v>
      </c>
      <c r="B3630" s="3" t="s">
        <v>1281</v>
      </c>
      <c r="C3630" s="3" t="s">
        <v>13</v>
      </c>
      <c r="D3630" s="3" t="s">
        <v>14</v>
      </c>
      <c r="E3630" s="3" t="s">
        <v>3</v>
      </c>
      <c r="G3630" s="3" t="s">
        <v>15</v>
      </c>
      <c r="H3630" s="3">
        <v>1937491</v>
      </c>
      <c r="I3630" s="3">
        <v>1937606</v>
      </c>
      <c r="J3630" s="3" t="s">
        <v>16</v>
      </c>
      <c r="O3630" s="2" t="s">
        <v>1296</v>
      </c>
      <c r="Q3630" s="3" t="s">
        <v>7075</v>
      </c>
      <c r="R3630" s="3">
        <v>116</v>
      </c>
      <c r="T3630" s="3" t="s">
        <v>7076</v>
      </c>
    </row>
    <row r="3631" spans="1:20" x14ac:dyDescent="0.35">
      <c r="A3631" s="2" t="s">
        <v>1281</v>
      </c>
      <c r="C3631" s="3" t="s">
        <v>13</v>
      </c>
      <c r="D3631" s="3" t="s">
        <v>14</v>
      </c>
      <c r="E3631" s="3" t="s">
        <v>3</v>
      </c>
      <c r="G3631" s="3" t="s">
        <v>15</v>
      </c>
      <c r="H3631" s="3">
        <v>1937491</v>
      </c>
      <c r="I3631" s="3">
        <v>1937606</v>
      </c>
      <c r="J3631" s="3" t="s">
        <v>16</v>
      </c>
      <c r="N3631" s="5" t="s">
        <v>1299</v>
      </c>
      <c r="O3631" s="2" t="s">
        <v>1296</v>
      </c>
      <c r="Q3631" s="3" t="s">
        <v>7075</v>
      </c>
      <c r="R3631" s="3">
        <v>116</v>
      </c>
    </row>
    <row r="3632" spans="1:20" x14ac:dyDescent="0.35">
      <c r="A3632" s="2" t="s">
        <v>11</v>
      </c>
      <c r="B3632" s="3" t="s">
        <v>1281</v>
      </c>
      <c r="C3632" s="3" t="s">
        <v>13</v>
      </c>
      <c r="D3632" s="3" t="s">
        <v>14</v>
      </c>
      <c r="E3632" s="3" t="s">
        <v>3</v>
      </c>
      <c r="G3632" s="3" t="s">
        <v>15</v>
      </c>
      <c r="H3632" s="3">
        <v>1937659</v>
      </c>
      <c r="I3632" s="3">
        <v>1937774</v>
      </c>
      <c r="J3632" s="3" t="s">
        <v>16</v>
      </c>
      <c r="O3632" s="2" t="s">
        <v>1296</v>
      </c>
      <c r="Q3632" s="3" t="s">
        <v>7077</v>
      </c>
      <c r="R3632" s="3">
        <v>116</v>
      </c>
      <c r="T3632" s="3" t="s">
        <v>7078</v>
      </c>
    </row>
    <row r="3633" spans="1:20" x14ac:dyDescent="0.35">
      <c r="A3633" s="2" t="s">
        <v>1281</v>
      </c>
      <c r="C3633" s="3" t="s">
        <v>13</v>
      </c>
      <c r="D3633" s="3" t="s">
        <v>14</v>
      </c>
      <c r="E3633" s="3" t="s">
        <v>3</v>
      </c>
      <c r="G3633" s="3" t="s">
        <v>15</v>
      </c>
      <c r="H3633" s="3">
        <v>1937659</v>
      </c>
      <c r="I3633" s="3">
        <v>1937774</v>
      </c>
      <c r="J3633" s="3" t="s">
        <v>16</v>
      </c>
      <c r="N3633" s="5" t="s">
        <v>1299</v>
      </c>
      <c r="O3633" s="2" t="s">
        <v>1296</v>
      </c>
      <c r="Q3633" s="3" t="s">
        <v>7077</v>
      </c>
      <c r="R3633" s="3">
        <v>116</v>
      </c>
    </row>
    <row r="3634" spans="1:20" x14ac:dyDescent="0.35">
      <c r="A3634" s="2" t="s">
        <v>11</v>
      </c>
      <c r="B3634" s="3" t="s">
        <v>1281</v>
      </c>
      <c r="C3634" s="3" t="s">
        <v>13</v>
      </c>
      <c r="D3634" s="3" t="s">
        <v>14</v>
      </c>
      <c r="E3634" s="3" t="s">
        <v>3</v>
      </c>
      <c r="G3634" s="3" t="s">
        <v>15</v>
      </c>
      <c r="H3634" s="3">
        <v>1937925</v>
      </c>
      <c r="I3634" s="3">
        <v>1940843</v>
      </c>
      <c r="J3634" s="3" t="s">
        <v>16</v>
      </c>
      <c r="Q3634" s="3" t="s">
        <v>7079</v>
      </c>
      <c r="R3634" s="3">
        <v>2919</v>
      </c>
      <c r="T3634" s="3" t="s">
        <v>7080</v>
      </c>
    </row>
    <row r="3635" spans="1:20" x14ac:dyDescent="0.35">
      <c r="A3635" s="2" t="s">
        <v>1281</v>
      </c>
      <c r="C3635" s="3" t="s">
        <v>13</v>
      </c>
      <c r="D3635" s="3" t="s">
        <v>14</v>
      </c>
      <c r="E3635" s="3" t="s">
        <v>3</v>
      </c>
      <c r="G3635" s="3" t="s">
        <v>15</v>
      </c>
      <c r="H3635" s="3">
        <v>1937925</v>
      </c>
      <c r="I3635" s="3">
        <v>1940843</v>
      </c>
      <c r="J3635" s="3" t="s">
        <v>16</v>
      </c>
      <c r="N3635" s="5" t="s">
        <v>1295</v>
      </c>
      <c r="Q3635" s="3" t="s">
        <v>7079</v>
      </c>
      <c r="R3635" s="3">
        <v>2919</v>
      </c>
    </row>
    <row r="3636" spans="1:20" x14ac:dyDescent="0.35">
      <c r="A3636" s="2" t="s">
        <v>11</v>
      </c>
      <c r="B3636" s="3" t="s">
        <v>469</v>
      </c>
      <c r="C3636" s="3" t="s">
        <v>13</v>
      </c>
      <c r="D3636" s="3" t="s">
        <v>14</v>
      </c>
      <c r="E3636" s="3" t="s">
        <v>3</v>
      </c>
      <c r="G3636" s="3" t="s">
        <v>15</v>
      </c>
      <c r="H3636" s="3">
        <v>1941062</v>
      </c>
      <c r="I3636" s="3">
        <v>1941137</v>
      </c>
      <c r="J3636" s="3" t="s">
        <v>16</v>
      </c>
      <c r="Q3636" s="3" t="s">
        <v>7081</v>
      </c>
      <c r="R3636" s="3">
        <v>76</v>
      </c>
      <c r="T3636" s="3" t="s">
        <v>7082</v>
      </c>
    </row>
    <row r="3637" spans="1:20" x14ac:dyDescent="0.35">
      <c r="A3637" s="2" t="s">
        <v>469</v>
      </c>
      <c r="C3637" s="3" t="s">
        <v>13</v>
      </c>
      <c r="D3637" s="3" t="s">
        <v>14</v>
      </c>
      <c r="E3637" s="3" t="s">
        <v>3</v>
      </c>
      <c r="G3637" s="3" t="s">
        <v>15</v>
      </c>
      <c r="H3637" s="3">
        <v>1941062</v>
      </c>
      <c r="I3637" s="3">
        <v>1941137</v>
      </c>
      <c r="J3637" s="3" t="s">
        <v>16</v>
      </c>
      <c r="N3637" s="5" t="s">
        <v>3823</v>
      </c>
      <c r="Q3637" s="3" t="s">
        <v>7081</v>
      </c>
      <c r="R3637" s="3">
        <v>76</v>
      </c>
      <c r="T3637" s="3" t="s">
        <v>3824</v>
      </c>
    </row>
    <row r="3638" spans="1:20" x14ac:dyDescent="0.35">
      <c r="A3638" s="2" t="s">
        <v>11</v>
      </c>
      <c r="B3638" s="3" t="s">
        <v>1281</v>
      </c>
      <c r="C3638" s="3" t="s">
        <v>13</v>
      </c>
      <c r="D3638" s="3" t="s">
        <v>14</v>
      </c>
      <c r="E3638" s="3" t="s">
        <v>3</v>
      </c>
      <c r="G3638" s="3" t="s">
        <v>15</v>
      </c>
      <c r="H3638" s="3">
        <v>1941224</v>
      </c>
      <c r="I3638" s="3">
        <v>1942774</v>
      </c>
      <c r="J3638" s="3" t="s">
        <v>16</v>
      </c>
      <c r="Q3638" s="3" t="s">
        <v>7083</v>
      </c>
      <c r="R3638" s="3">
        <v>1551</v>
      </c>
      <c r="T3638" s="3" t="s">
        <v>7084</v>
      </c>
    </row>
    <row r="3639" spans="1:20" x14ac:dyDescent="0.35">
      <c r="A3639" s="2" t="s">
        <v>1281</v>
      </c>
      <c r="C3639" s="3" t="s">
        <v>13</v>
      </c>
      <c r="D3639" s="3" t="s">
        <v>14</v>
      </c>
      <c r="E3639" s="3" t="s">
        <v>3</v>
      </c>
      <c r="G3639" s="3" t="s">
        <v>15</v>
      </c>
      <c r="H3639" s="3">
        <v>1941224</v>
      </c>
      <c r="I3639" s="3">
        <v>1942774</v>
      </c>
      <c r="J3639" s="3" t="s">
        <v>16</v>
      </c>
      <c r="N3639" s="5" t="s">
        <v>1284</v>
      </c>
      <c r="Q3639" s="3" t="s">
        <v>7083</v>
      </c>
      <c r="R3639" s="3">
        <v>1551</v>
      </c>
    </row>
    <row r="3640" spans="1:20" x14ac:dyDescent="0.35">
      <c r="A3640" s="2" t="s">
        <v>11</v>
      </c>
      <c r="B3640" s="3" t="s">
        <v>12</v>
      </c>
      <c r="C3640" s="3" t="s">
        <v>13</v>
      </c>
      <c r="D3640" s="3" t="s">
        <v>14</v>
      </c>
      <c r="E3640" s="3" t="s">
        <v>3</v>
      </c>
      <c r="G3640" s="3" t="s">
        <v>15</v>
      </c>
      <c r="H3640" s="3">
        <v>1943110</v>
      </c>
      <c r="I3640" s="3">
        <v>1943664</v>
      </c>
      <c r="J3640" s="3" t="s">
        <v>16</v>
      </c>
      <c r="Q3640" s="3" t="s">
        <v>7085</v>
      </c>
      <c r="R3640" s="3">
        <v>555</v>
      </c>
      <c r="T3640" s="3" t="s">
        <v>7086</v>
      </c>
    </row>
    <row r="3641" spans="1:20" x14ac:dyDescent="0.35">
      <c r="A3641" s="2" t="s">
        <v>20</v>
      </c>
      <c r="B3641" s="3" t="s">
        <v>21</v>
      </c>
      <c r="C3641" s="3" t="s">
        <v>13</v>
      </c>
      <c r="D3641" s="3" t="s">
        <v>14</v>
      </c>
      <c r="E3641" s="3" t="s">
        <v>3</v>
      </c>
      <c r="G3641" s="3" t="s">
        <v>15</v>
      </c>
      <c r="H3641" s="3">
        <v>1943110</v>
      </c>
      <c r="I3641" s="3">
        <v>1943664</v>
      </c>
      <c r="J3641" s="3" t="s">
        <v>16</v>
      </c>
      <c r="K3641" s="3" t="s">
        <v>7087</v>
      </c>
      <c r="L3641" s="3" t="s">
        <v>7087</v>
      </c>
      <c r="N3641" s="5" t="s">
        <v>7088</v>
      </c>
      <c r="Q3641" s="3" t="s">
        <v>7085</v>
      </c>
      <c r="R3641" s="3">
        <v>555</v>
      </c>
      <c r="S3641" s="3">
        <v>184</v>
      </c>
    </row>
    <row r="3642" spans="1:20" x14ac:dyDescent="0.35">
      <c r="A3642" s="2" t="s">
        <v>11</v>
      </c>
      <c r="B3642" s="3" t="s">
        <v>12</v>
      </c>
      <c r="C3642" s="3" t="s">
        <v>13</v>
      </c>
      <c r="D3642" s="3" t="s">
        <v>14</v>
      </c>
      <c r="E3642" s="3" t="s">
        <v>3</v>
      </c>
      <c r="G3642" s="3" t="s">
        <v>15</v>
      </c>
      <c r="H3642" s="3">
        <v>1943857</v>
      </c>
      <c r="I3642" s="3">
        <v>1944891</v>
      </c>
      <c r="J3642" s="3" t="s">
        <v>28</v>
      </c>
      <c r="O3642" s="2" t="s">
        <v>7089</v>
      </c>
      <c r="Q3642" s="3" t="s">
        <v>7090</v>
      </c>
      <c r="R3642" s="3">
        <v>1035</v>
      </c>
      <c r="T3642" s="3" t="s">
        <v>7091</v>
      </c>
    </row>
    <row r="3643" spans="1:20" x14ac:dyDescent="0.35">
      <c r="A3643" s="2" t="s">
        <v>20</v>
      </c>
      <c r="B3643" s="3" t="s">
        <v>21</v>
      </c>
      <c r="C3643" s="3" t="s">
        <v>13</v>
      </c>
      <c r="D3643" s="3" t="s">
        <v>14</v>
      </c>
      <c r="E3643" s="3" t="s">
        <v>3</v>
      </c>
      <c r="G3643" s="3" t="s">
        <v>15</v>
      </c>
      <c r="H3643" s="3">
        <v>1943857</v>
      </c>
      <c r="I3643" s="3">
        <v>1944891</v>
      </c>
      <c r="J3643" s="3" t="s">
        <v>28</v>
      </c>
      <c r="K3643" s="3" t="s">
        <v>7092</v>
      </c>
      <c r="L3643" s="3" t="s">
        <v>7092</v>
      </c>
      <c r="N3643" s="5" t="s">
        <v>7093</v>
      </c>
      <c r="O3643" s="2" t="s">
        <v>7089</v>
      </c>
      <c r="Q3643" s="3" t="s">
        <v>7090</v>
      </c>
      <c r="R3643" s="3">
        <v>1035</v>
      </c>
      <c r="S3643" s="3">
        <v>344</v>
      </c>
    </row>
    <row r="3644" spans="1:20" x14ac:dyDescent="0.35">
      <c r="A3644" s="2" t="s">
        <v>11</v>
      </c>
      <c r="B3644" s="3" t="s">
        <v>12</v>
      </c>
      <c r="C3644" s="3" t="s">
        <v>13</v>
      </c>
      <c r="D3644" s="3" t="s">
        <v>14</v>
      </c>
      <c r="E3644" s="3" t="s">
        <v>3</v>
      </c>
      <c r="G3644" s="3" t="s">
        <v>15</v>
      </c>
      <c r="H3644" s="3">
        <v>1944884</v>
      </c>
      <c r="I3644" s="3">
        <v>1945573</v>
      </c>
      <c r="J3644" s="3" t="s">
        <v>28</v>
      </c>
      <c r="Q3644" s="3" t="s">
        <v>7094</v>
      </c>
      <c r="R3644" s="3">
        <v>690</v>
      </c>
      <c r="T3644" s="3" t="s">
        <v>7095</v>
      </c>
    </row>
    <row r="3645" spans="1:20" x14ac:dyDescent="0.35">
      <c r="A3645" s="2" t="s">
        <v>20</v>
      </c>
      <c r="B3645" s="3" t="s">
        <v>21</v>
      </c>
      <c r="C3645" s="3" t="s">
        <v>13</v>
      </c>
      <c r="D3645" s="3" t="s">
        <v>14</v>
      </c>
      <c r="E3645" s="3" t="s">
        <v>3</v>
      </c>
      <c r="G3645" s="3" t="s">
        <v>15</v>
      </c>
      <c r="H3645" s="3">
        <v>1944884</v>
      </c>
      <c r="I3645" s="3">
        <v>1945573</v>
      </c>
      <c r="J3645" s="3" t="s">
        <v>28</v>
      </c>
      <c r="K3645" s="3" t="s">
        <v>7096</v>
      </c>
      <c r="L3645" s="3" t="s">
        <v>7096</v>
      </c>
      <c r="N3645" s="5" t="s">
        <v>771</v>
      </c>
      <c r="Q3645" s="3" t="s">
        <v>7094</v>
      </c>
      <c r="R3645" s="3">
        <v>690</v>
      </c>
      <c r="S3645" s="3">
        <v>229</v>
      </c>
    </row>
    <row r="3646" spans="1:20" x14ac:dyDescent="0.35">
      <c r="A3646" s="2" t="s">
        <v>11</v>
      </c>
      <c r="B3646" s="3" t="s">
        <v>12</v>
      </c>
      <c r="C3646" s="3" t="s">
        <v>13</v>
      </c>
      <c r="D3646" s="3" t="s">
        <v>14</v>
      </c>
      <c r="E3646" s="3" t="s">
        <v>3</v>
      </c>
      <c r="G3646" s="3" t="s">
        <v>15</v>
      </c>
      <c r="H3646" s="3">
        <v>1945617</v>
      </c>
      <c r="I3646" s="3">
        <v>1946447</v>
      </c>
      <c r="J3646" s="3" t="s">
        <v>28</v>
      </c>
      <c r="O3646" s="2" t="s">
        <v>7097</v>
      </c>
      <c r="Q3646" s="3" t="s">
        <v>7098</v>
      </c>
      <c r="R3646" s="3">
        <v>831</v>
      </c>
      <c r="T3646" s="3" t="s">
        <v>7099</v>
      </c>
    </row>
    <row r="3647" spans="1:20" x14ac:dyDescent="0.35">
      <c r="A3647" s="2" t="s">
        <v>20</v>
      </c>
      <c r="B3647" s="3" t="s">
        <v>21</v>
      </c>
      <c r="C3647" s="3" t="s">
        <v>13</v>
      </c>
      <c r="D3647" s="3" t="s">
        <v>14</v>
      </c>
      <c r="E3647" s="3" t="s">
        <v>3</v>
      </c>
      <c r="G3647" s="3" t="s">
        <v>15</v>
      </c>
      <c r="H3647" s="3">
        <v>1945617</v>
      </c>
      <c r="I3647" s="3">
        <v>1946447</v>
      </c>
      <c r="J3647" s="3" t="s">
        <v>28</v>
      </c>
      <c r="K3647" s="3" t="s">
        <v>7100</v>
      </c>
      <c r="L3647" s="3" t="s">
        <v>7100</v>
      </c>
      <c r="N3647" s="5" t="s">
        <v>7101</v>
      </c>
      <c r="O3647" s="2" t="s">
        <v>7097</v>
      </c>
      <c r="Q3647" s="3" t="s">
        <v>7098</v>
      </c>
      <c r="R3647" s="3">
        <v>831</v>
      </c>
      <c r="S3647" s="3">
        <v>276</v>
      </c>
    </row>
    <row r="3648" spans="1:20" x14ac:dyDescent="0.35">
      <c r="A3648" s="2" t="s">
        <v>11</v>
      </c>
      <c r="B3648" s="3" t="s">
        <v>12</v>
      </c>
      <c r="C3648" s="3" t="s">
        <v>13</v>
      </c>
      <c r="D3648" s="3" t="s">
        <v>14</v>
      </c>
      <c r="E3648" s="3" t="s">
        <v>3</v>
      </c>
      <c r="G3648" s="3" t="s">
        <v>15</v>
      </c>
      <c r="H3648" s="3">
        <v>1946753</v>
      </c>
      <c r="I3648" s="3">
        <v>1946920</v>
      </c>
      <c r="J3648" s="3" t="s">
        <v>28</v>
      </c>
      <c r="Q3648" s="3" t="s">
        <v>7102</v>
      </c>
      <c r="R3648" s="3">
        <v>168</v>
      </c>
    </row>
    <row r="3649" spans="1:20" x14ac:dyDescent="0.35">
      <c r="A3649" s="2" t="s">
        <v>20</v>
      </c>
      <c r="B3649" s="3" t="s">
        <v>21</v>
      </c>
      <c r="C3649" s="3" t="s">
        <v>13</v>
      </c>
      <c r="D3649" s="3" t="s">
        <v>14</v>
      </c>
      <c r="E3649" s="3" t="s">
        <v>3</v>
      </c>
      <c r="G3649" s="3" t="s">
        <v>15</v>
      </c>
      <c r="H3649" s="3">
        <v>1946753</v>
      </c>
      <c r="I3649" s="3">
        <v>1946920</v>
      </c>
      <c r="J3649" s="3" t="s">
        <v>28</v>
      </c>
      <c r="K3649" s="3" t="s">
        <v>7103</v>
      </c>
      <c r="L3649" s="3" t="s">
        <v>7103</v>
      </c>
      <c r="N3649" s="5" t="s">
        <v>7104</v>
      </c>
      <c r="Q3649" s="3" t="s">
        <v>7102</v>
      </c>
      <c r="R3649" s="3">
        <v>168</v>
      </c>
      <c r="S3649" s="3">
        <v>55</v>
      </c>
    </row>
    <row r="3650" spans="1:20" x14ac:dyDescent="0.35">
      <c r="A3650" s="2" t="s">
        <v>11</v>
      </c>
      <c r="B3650" s="3" t="s">
        <v>259</v>
      </c>
      <c r="C3650" s="3" t="s">
        <v>13</v>
      </c>
      <c r="D3650" s="3" t="s">
        <v>14</v>
      </c>
      <c r="E3650" s="3" t="s">
        <v>3</v>
      </c>
      <c r="G3650" s="3" t="s">
        <v>15</v>
      </c>
      <c r="H3650" s="3">
        <v>1946927</v>
      </c>
      <c r="I3650" s="3">
        <v>1947039</v>
      </c>
      <c r="J3650" s="3" t="s">
        <v>28</v>
      </c>
      <c r="Q3650" s="3" t="s">
        <v>7105</v>
      </c>
      <c r="R3650" s="3">
        <v>113</v>
      </c>
      <c r="T3650" s="3" t="s">
        <v>1788</v>
      </c>
    </row>
    <row r="3651" spans="1:20" x14ac:dyDescent="0.35">
      <c r="A3651" s="2" t="s">
        <v>20</v>
      </c>
      <c r="B3651" s="3" t="s">
        <v>262</v>
      </c>
      <c r="C3651" s="3" t="s">
        <v>13</v>
      </c>
      <c r="D3651" s="3" t="s">
        <v>14</v>
      </c>
      <c r="E3651" s="3" t="s">
        <v>3</v>
      </c>
      <c r="G3651" s="3" t="s">
        <v>15</v>
      </c>
      <c r="H3651" s="3">
        <v>1946927</v>
      </c>
      <c r="I3651" s="3">
        <v>1947039</v>
      </c>
      <c r="J3651" s="3" t="s">
        <v>28</v>
      </c>
      <c r="N3651" s="5" t="s">
        <v>7106</v>
      </c>
      <c r="Q3651" s="3" t="s">
        <v>7105</v>
      </c>
      <c r="R3651" s="3">
        <v>113</v>
      </c>
      <c r="T3651" s="3" t="s">
        <v>1788</v>
      </c>
    </row>
    <row r="3652" spans="1:20" x14ac:dyDescent="0.35">
      <c r="A3652" s="2" t="s">
        <v>11</v>
      </c>
      <c r="B3652" s="3" t="s">
        <v>12</v>
      </c>
      <c r="C3652" s="3" t="s">
        <v>13</v>
      </c>
      <c r="D3652" s="3" t="s">
        <v>14</v>
      </c>
      <c r="E3652" s="3" t="s">
        <v>3</v>
      </c>
      <c r="G3652" s="3" t="s">
        <v>15</v>
      </c>
      <c r="H3652" s="3">
        <v>1947165</v>
      </c>
      <c r="I3652" s="3">
        <v>1948997</v>
      </c>
      <c r="J3652" s="3" t="s">
        <v>16</v>
      </c>
      <c r="O3652" s="2" t="s">
        <v>7107</v>
      </c>
      <c r="Q3652" s="3" t="s">
        <v>7108</v>
      </c>
      <c r="R3652" s="3">
        <v>1833</v>
      </c>
      <c r="T3652" s="3" t="s">
        <v>7109</v>
      </c>
    </row>
    <row r="3653" spans="1:20" x14ac:dyDescent="0.35">
      <c r="A3653" s="2" t="s">
        <v>20</v>
      </c>
      <c r="B3653" s="3" t="s">
        <v>21</v>
      </c>
      <c r="C3653" s="3" t="s">
        <v>13</v>
      </c>
      <c r="D3653" s="3" t="s">
        <v>14</v>
      </c>
      <c r="E3653" s="3" t="s">
        <v>3</v>
      </c>
      <c r="G3653" s="3" t="s">
        <v>15</v>
      </c>
      <c r="H3653" s="3">
        <v>1947165</v>
      </c>
      <c r="I3653" s="3">
        <v>1948997</v>
      </c>
      <c r="J3653" s="3" t="s">
        <v>16</v>
      </c>
      <c r="K3653" s="3" t="s">
        <v>7110</v>
      </c>
      <c r="L3653" s="3" t="s">
        <v>7110</v>
      </c>
      <c r="N3653" s="5" t="s">
        <v>7111</v>
      </c>
      <c r="O3653" s="2" t="s">
        <v>7107</v>
      </c>
      <c r="Q3653" s="3" t="s">
        <v>7108</v>
      </c>
      <c r="R3653" s="3">
        <v>1833</v>
      </c>
      <c r="S3653" s="3">
        <v>610</v>
      </c>
    </row>
    <row r="3654" spans="1:20" x14ac:dyDescent="0.35">
      <c r="A3654" s="2" t="s">
        <v>11</v>
      </c>
      <c r="B3654" s="3" t="s">
        <v>12</v>
      </c>
      <c r="C3654" s="3" t="s">
        <v>13</v>
      </c>
      <c r="D3654" s="3" t="s">
        <v>14</v>
      </c>
      <c r="E3654" s="3" t="s">
        <v>3</v>
      </c>
      <c r="G3654" s="3" t="s">
        <v>15</v>
      </c>
      <c r="H3654" s="3">
        <v>1949201</v>
      </c>
      <c r="I3654" s="3">
        <v>1949473</v>
      </c>
      <c r="J3654" s="3" t="s">
        <v>16</v>
      </c>
      <c r="Q3654" s="3" t="s">
        <v>7112</v>
      </c>
      <c r="R3654" s="3">
        <v>273</v>
      </c>
      <c r="T3654" s="3" t="s">
        <v>7113</v>
      </c>
    </row>
    <row r="3655" spans="1:20" x14ac:dyDescent="0.35">
      <c r="A3655" s="2" t="s">
        <v>20</v>
      </c>
      <c r="B3655" s="3" t="s">
        <v>21</v>
      </c>
      <c r="C3655" s="3" t="s">
        <v>13</v>
      </c>
      <c r="D3655" s="3" t="s">
        <v>14</v>
      </c>
      <c r="E3655" s="3" t="s">
        <v>3</v>
      </c>
      <c r="G3655" s="3" t="s">
        <v>15</v>
      </c>
      <c r="H3655" s="3">
        <v>1949201</v>
      </c>
      <c r="I3655" s="3">
        <v>1949473</v>
      </c>
      <c r="J3655" s="3" t="s">
        <v>16</v>
      </c>
      <c r="K3655" s="3" t="s">
        <v>7114</v>
      </c>
      <c r="L3655" s="3" t="s">
        <v>7114</v>
      </c>
      <c r="N3655" s="5" t="s">
        <v>7115</v>
      </c>
      <c r="Q3655" s="3" t="s">
        <v>7112</v>
      </c>
      <c r="R3655" s="3">
        <v>273</v>
      </c>
      <c r="S3655" s="3">
        <v>90</v>
      </c>
    </row>
    <row r="3656" spans="1:20" x14ac:dyDescent="0.35">
      <c r="A3656" s="2" t="s">
        <v>11</v>
      </c>
      <c r="B3656" s="3" t="s">
        <v>12</v>
      </c>
      <c r="C3656" s="3" t="s">
        <v>13</v>
      </c>
      <c r="D3656" s="3" t="s">
        <v>14</v>
      </c>
      <c r="E3656" s="3" t="s">
        <v>3</v>
      </c>
      <c r="G3656" s="3" t="s">
        <v>15</v>
      </c>
      <c r="H3656" s="3">
        <v>1949625</v>
      </c>
      <c r="I3656" s="3">
        <v>1950215</v>
      </c>
      <c r="J3656" s="3" t="s">
        <v>16</v>
      </c>
      <c r="Q3656" s="3" t="s">
        <v>7116</v>
      </c>
      <c r="R3656" s="3">
        <v>591</v>
      </c>
      <c r="T3656" s="3" t="s">
        <v>7117</v>
      </c>
    </row>
    <row r="3657" spans="1:20" x14ac:dyDescent="0.35">
      <c r="A3657" s="2" t="s">
        <v>20</v>
      </c>
      <c r="B3657" s="3" t="s">
        <v>21</v>
      </c>
      <c r="C3657" s="3" t="s">
        <v>13</v>
      </c>
      <c r="D3657" s="3" t="s">
        <v>14</v>
      </c>
      <c r="E3657" s="3" t="s">
        <v>3</v>
      </c>
      <c r="G3657" s="3" t="s">
        <v>15</v>
      </c>
      <c r="H3657" s="3">
        <v>1949625</v>
      </c>
      <c r="I3657" s="3">
        <v>1950215</v>
      </c>
      <c r="J3657" s="3" t="s">
        <v>16</v>
      </c>
      <c r="K3657" s="3" t="s">
        <v>7118</v>
      </c>
      <c r="L3657" s="3" t="s">
        <v>7118</v>
      </c>
      <c r="N3657" s="5" t="s">
        <v>7119</v>
      </c>
      <c r="Q3657" s="3" t="s">
        <v>7116</v>
      </c>
      <c r="R3657" s="3">
        <v>591</v>
      </c>
      <c r="S3657" s="3">
        <v>196</v>
      </c>
    </row>
    <row r="3658" spans="1:20" x14ac:dyDescent="0.35">
      <c r="A3658" s="2" t="s">
        <v>11</v>
      </c>
      <c r="B3658" s="3" t="s">
        <v>12</v>
      </c>
      <c r="C3658" s="3" t="s">
        <v>13</v>
      </c>
      <c r="D3658" s="3" t="s">
        <v>14</v>
      </c>
      <c r="E3658" s="3" t="s">
        <v>3</v>
      </c>
      <c r="G3658" s="3" t="s">
        <v>15</v>
      </c>
      <c r="H3658" s="3">
        <v>1950230</v>
      </c>
      <c r="I3658" s="3">
        <v>1951294</v>
      </c>
      <c r="J3658" s="3" t="s">
        <v>16</v>
      </c>
      <c r="Q3658" s="3" t="s">
        <v>7120</v>
      </c>
      <c r="R3658" s="3">
        <v>1065</v>
      </c>
      <c r="T3658" s="3" t="s">
        <v>7121</v>
      </c>
    </row>
    <row r="3659" spans="1:20" x14ac:dyDescent="0.35">
      <c r="A3659" s="2" t="s">
        <v>20</v>
      </c>
      <c r="B3659" s="3" t="s">
        <v>21</v>
      </c>
      <c r="C3659" s="3" t="s">
        <v>13</v>
      </c>
      <c r="D3659" s="3" t="s">
        <v>14</v>
      </c>
      <c r="E3659" s="3" t="s">
        <v>3</v>
      </c>
      <c r="G3659" s="3" t="s">
        <v>15</v>
      </c>
      <c r="H3659" s="3">
        <v>1950230</v>
      </c>
      <c r="I3659" s="3">
        <v>1951294</v>
      </c>
      <c r="J3659" s="3" t="s">
        <v>16</v>
      </c>
      <c r="K3659" s="3" t="s">
        <v>7122</v>
      </c>
      <c r="L3659" s="3" t="s">
        <v>7122</v>
      </c>
      <c r="N3659" s="5" t="s">
        <v>7123</v>
      </c>
      <c r="Q3659" s="3" t="s">
        <v>7120</v>
      </c>
      <c r="R3659" s="3">
        <v>1065</v>
      </c>
      <c r="S3659" s="3">
        <v>354</v>
      </c>
    </row>
    <row r="3660" spans="1:20" x14ac:dyDescent="0.35">
      <c r="A3660" s="2" t="s">
        <v>11</v>
      </c>
      <c r="B3660" s="3" t="s">
        <v>12</v>
      </c>
      <c r="C3660" s="3" t="s">
        <v>13</v>
      </c>
      <c r="D3660" s="3" t="s">
        <v>14</v>
      </c>
      <c r="E3660" s="3" t="s">
        <v>3</v>
      </c>
      <c r="G3660" s="3" t="s">
        <v>15</v>
      </c>
      <c r="H3660" s="3">
        <v>1951291</v>
      </c>
      <c r="I3660" s="3">
        <v>1952085</v>
      </c>
      <c r="J3660" s="3" t="s">
        <v>16</v>
      </c>
      <c r="Q3660" s="3" t="s">
        <v>7124</v>
      </c>
      <c r="R3660" s="3">
        <v>795</v>
      </c>
      <c r="T3660" s="3" t="s">
        <v>7125</v>
      </c>
    </row>
    <row r="3661" spans="1:20" x14ac:dyDescent="0.35">
      <c r="A3661" s="2" t="s">
        <v>20</v>
      </c>
      <c r="B3661" s="3" t="s">
        <v>21</v>
      </c>
      <c r="C3661" s="3" t="s">
        <v>13</v>
      </c>
      <c r="D3661" s="3" t="s">
        <v>14</v>
      </c>
      <c r="E3661" s="3" t="s">
        <v>3</v>
      </c>
      <c r="G3661" s="3" t="s">
        <v>15</v>
      </c>
      <c r="H3661" s="3">
        <v>1951291</v>
      </c>
      <c r="I3661" s="3">
        <v>1952085</v>
      </c>
      <c r="J3661" s="3" t="s">
        <v>16</v>
      </c>
      <c r="K3661" s="3" t="s">
        <v>7126</v>
      </c>
      <c r="L3661" s="3" t="s">
        <v>7126</v>
      </c>
      <c r="N3661" s="5" t="s">
        <v>7127</v>
      </c>
      <c r="Q3661" s="3" t="s">
        <v>7124</v>
      </c>
      <c r="R3661" s="3">
        <v>795</v>
      </c>
      <c r="S3661" s="3">
        <v>264</v>
      </c>
    </row>
    <row r="3662" spans="1:20" x14ac:dyDescent="0.35">
      <c r="A3662" s="2" t="s">
        <v>11</v>
      </c>
      <c r="B3662" s="3" t="s">
        <v>12</v>
      </c>
      <c r="C3662" s="3" t="s">
        <v>13</v>
      </c>
      <c r="D3662" s="3" t="s">
        <v>14</v>
      </c>
      <c r="E3662" s="3" t="s">
        <v>3</v>
      </c>
      <c r="G3662" s="3" t="s">
        <v>15</v>
      </c>
      <c r="H3662" s="3">
        <v>1952228</v>
      </c>
      <c r="I3662" s="3">
        <v>1956481</v>
      </c>
      <c r="J3662" s="3" t="s">
        <v>16</v>
      </c>
      <c r="O3662" s="2" t="s">
        <v>7128</v>
      </c>
      <c r="Q3662" s="3" t="s">
        <v>7129</v>
      </c>
      <c r="R3662" s="3">
        <v>4254</v>
      </c>
      <c r="T3662" s="3" t="s">
        <v>7130</v>
      </c>
    </row>
    <row r="3663" spans="1:20" x14ac:dyDescent="0.35">
      <c r="A3663" s="2" t="s">
        <v>20</v>
      </c>
      <c r="B3663" s="3" t="s">
        <v>21</v>
      </c>
      <c r="C3663" s="3" t="s">
        <v>13</v>
      </c>
      <c r="D3663" s="3" t="s">
        <v>14</v>
      </c>
      <c r="E3663" s="3" t="s">
        <v>3</v>
      </c>
      <c r="G3663" s="3" t="s">
        <v>15</v>
      </c>
      <c r="H3663" s="3">
        <v>1952228</v>
      </c>
      <c r="I3663" s="3">
        <v>1956481</v>
      </c>
      <c r="J3663" s="3" t="s">
        <v>16</v>
      </c>
      <c r="K3663" s="3" t="s">
        <v>7131</v>
      </c>
      <c r="L3663" s="3" t="s">
        <v>7131</v>
      </c>
      <c r="N3663" s="5" t="s">
        <v>7132</v>
      </c>
      <c r="O3663" s="2" t="s">
        <v>7128</v>
      </c>
      <c r="Q3663" s="3" t="s">
        <v>7129</v>
      </c>
      <c r="R3663" s="3">
        <v>4254</v>
      </c>
      <c r="S3663" s="3">
        <v>1417</v>
      </c>
    </row>
    <row r="3664" spans="1:20" x14ac:dyDescent="0.35">
      <c r="A3664" s="2" t="s">
        <v>11</v>
      </c>
      <c r="B3664" s="3" t="s">
        <v>12</v>
      </c>
      <c r="C3664" s="3" t="s">
        <v>13</v>
      </c>
      <c r="D3664" s="3" t="s">
        <v>14</v>
      </c>
      <c r="E3664" s="3" t="s">
        <v>3</v>
      </c>
      <c r="G3664" s="3" t="s">
        <v>15</v>
      </c>
      <c r="H3664" s="3">
        <v>1956592</v>
      </c>
      <c r="I3664" s="3">
        <v>1960620</v>
      </c>
      <c r="J3664" s="3" t="s">
        <v>16</v>
      </c>
      <c r="O3664" s="2" t="s">
        <v>7133</v>
      </c>
      <c r="Q3664" s="3" t="s">
        <v>7134</v>
      </c>
      <c r="R3664" s="3">
        <v>4029</v>
      </c>
      <c r="T3664" s="3" t="s">
        <v>7135</v>
      </c>
    </row>
    <row r="3665" spans="1:20" x14ac:dyDescent="0.35">
      <c r="A3665" s="2" t="s">
        <v>20</v>
      </c>
      <c r="B3665" s="3" t="s">
        <v>21</v>
      </c>
      <c r="C3665" s="3" t="s">
        <v>13</v>
      </c>
      <c r="D3665" s="3" t="s">
        <v>14</v>
      </c>
      <c r="E3665" s="3" t="s">
        <v>3</v>
      </c>
      <c r="G3665" s="3" t="s">
        <v>15</v>
      </c>
      <c r="H3665" s="3">
        <v>1956592</v>
      </c>
      <c r="I3665" s="3">
        <v>1960620</v>
      </c>
      <c r="J3665" s="3" t="s">
        <v>16</v>
      </c>
      <c r="K3665" s="3" t="s">
        <v>7136</v>
      </c>
      <c r="L3665" s="3" t="s">
        <v>7136</v>
      </c>
      <c r="N3665" s="5" t="s">
        <v>7137</v>
      </c>
      <c r="O3665" s="2" t="s">
        <v>7133</v>
      </c>
      <c r="Q3665" s="3" t="s">
        <v>7134</v>
      </c>
      <c r="R3665" s="3">
        <v>4029</v>
      </c>
      <c r="S3665" s="3">
        <v>1342</v>
      </c>
    </row>
    <row r="3666" spans="1:20" x14ac:dyDescent="0.35">
      <c r="A3666" s="2" t="s">
        <v>11</v>
      </c>
      <c r="B3666" s="3" t="s">
        <v>12</v>
      </c>
      <c r="C3666" s="3" t="s">
        <v>13</v>
      </c>
      <c r="D3666" s="3" t="s">
        <v>14</v>
      </c>
      <c r="E3666" s="3" t="s">
        <v>3</v>
      </c>
      <c r="G3666" s="3" t="s">
        <v>15</v>
      </c>
      <c r="H3666" s="3">
        <v>1960895</v>
      </c>
      <c r="I3666" s="3">
        <v>1961263</v>
      </c>
      <c r="J3666" s="3" t="s">
        <v>16</v>
      </c>
      <c r="Q3666" s="3" t="s">
        <v>7138</v>
      </c>
      <c r="R3666" s="3">
        <v>369</v>
      </c>
      <c r="T3666" s="3" t="s">
        <v>7139</v>
      </c>
    </row>
    <row r="3667" spans="1:20" x14ac:dyDescent="0.35">
      <c r="A3667" s="2" t="s">
        <v>20</v>
      </c>
      <c r="B3667" s="3" t="s">
        <v>21</v>
      </c>
      <c r="C3667" s="3" t="s">
        <v>13</v>
      </c>
      <c r="D3667" s="3" t="s">
        <v>14</v>
      </c>
      <c r="E3667" s="3" t="s">
        <v>3</v>
      </c>
      <c r="G3667" s="3" t="s">
        <v>15</v>
      </c>
      <c r="H3667" s="3">
        <v>1960895</v>
      </c>
      <c r="I3667" s="3">
        <v>1961263</v>
      </c>
      <c r="J3667" s="3" t="s">
        <v>16</v>
      </c>
      <c r="K3667" s="3" t="s">
        <v>7140</v>
      </c>
      <c r="L3667" s="3" t="s">
        <v>7140</v>
      </c>
      <c r="N3667" s="5" t="s">
        <v>7141</v>
      </c>
      <c r="Q3667" s="3" t="s">
        <v>7138</v>
      </c>
      <c r="R3667" s="3">
        <v>369</v>
      </c>
      <c r="S3667" s="3">
        <v>122</v>
      </c>
    </row>
    <row r="3668" spans="1:20" x14ac:dyDescent="0.35">
      <c r="A3668" s="2" t="s">
        <v>11</v>
      </c>
      <c r="B3668" s="3" t="s">
        <v>12</v>
      </c>
      <c r="C3668" s="3" t="s">
        <v>13</v>
      </c>
      <c r="D3668" s="3" t="s">
        <v>14</v>
      </c>
      <c r="E3668" s="3" t="s">
        <v>3</v>
      </c>
      <c r="G3668" s="3" t="s">
        <v>15</v>
      </c>
      <c r="H3668" s="3">
        <v>1961315</v>
      </c>
      <c r="I3668" s="3">
        <v>1961806</v>
      </c>
      <c r="J3668" s="3" t="s">
        <v>16</v>
      </c>
      <c r="Q3668" s="3" t="s">
        <v>7142</v>
      </c>
      <c r="R3668" s="3">
        <v>492</v>
      </c>
      <c r="T3668" s="3" t="s">
        <v>7143</v>
      </c>
    </row>
    <row r="3669" spans="1:20" x14ac:dyDescent="0.35">
      <c r="A3669" s="2" t="s">
        <v>20</v>
      </c>
      <c r="B3669" s="3" t="s">
        <v>21</v>
      </c>
      <c r="C3669" s="3" t="s">
        <v>13</v>
      </c>
      <c r="D3669" s="3" t="s">
        <v>14</v>
      </c>
      <c r="E3669" s="3" t="s">
        <v>3</v>
      </c>
      <c r="G3669" s="3" t="s">
        <v>15</v>
      </c>
      <c r="H3669" s="3">
        <v>1961315</v>
      </c>
      <c r="I3669" s="3">
        <v>1961806</v>
      </c>
      <c r="J3669" s="3" t="s">
        <v>16</v>
      </c>
      <c r="K3669" s="3" t="s">
        <v>7144</v>
      </c>
      <c r="L3669" s="3" t="s">
        <v>7144</v>
      </c>
      <c r="N3669" s="5" t="s">
        <v>7145</v>
      </c>
      <c r="Q3669" s="3" t="s">
        <v>7142</v>
      </c>
      <c r="R3669" s="3">
        <v>492</v>
      </c>
      <c r="S3669" s="3">
        <v>163</v>
      </c>
    </row>
    <row r="3670" spans="1:20" x14ac:dyDescent="0.35">
      <c r="A3670" s="2" t="s">
        <v>11</v>
      </c>
      <c r="B3670" s="3" t="s">
        <v>12</v>
      </c>
      <c r="C3670" s="3" t="s">
        <v>13</v>
      </c>
      <c r="D3670" s="3" t="s">
        <v>14</v>
      </c>
      <c r="E3670" s="3" t="s">
        <v>3</v>
      </c>
      <c r="G3670" s="3" t="s">
        <v>15</v>
      </c>
      <c r="H3670" s="3">
        <v>1962360</v>
      </c>
      <c r="I3670" s="3">
        <v>1963736</v>
      </c>
      <c r="J3670" s="3" t="s">
        <v>28</v>
      </c>
      <c r="Q3670" s="3" t="s">
        <v>7146</v>
      </c>
      <c r="R3670" s="3">
        <v>1377</v>
      </c>
      <c r="T3670" s="3" t="s">
        <v>7147</v>
      </c>
    </row>
    <row r="3671" spans="1:20" x14ac:dyDescent="0.35">
      <c r="A3671" s="2" t="s">
        <v>20</v>
      </c>
      <c r="B3671" s="3" t="s">
        <v>21</v>
      </c>
      <c r="C3671" s="3" t="s">
        <v>13</v>
      </c>
      <c r="D3671" s="3" t="s">
        <v>14</v>
      </c>
      <c r="E3671" s="3" t="s">
        <v>3</v>
      </c>
      <c r="G3671" s="3" t="s">
        <v>15</v>
      </c>
      <c r="H3671" s="3">
        <v>1962360</v>
      </c>
      <c r="I3671" s="3">
        <v>1963736</v>
      </c>
      <c r="J3671" s="3" t="s">
        <v>28</v>
      </c>
      <c r="K3671" s="3" t="s">
        <v>7148</v>
      </c>
      <c r="L3671" s="3" t="s">
        <v>7148</v>
      </c>
      <c r="N3671" s="5" t="s">
        <v>3324</v>
      </c>
      <c r="Q3671" s="3" t="s">
        <v>7146</v>
      </c>
      <c r="R3671" s="3">
        <v>1377</v>
      </c>
      <c r="S3671" s="3">
        <v>458</v>
      </c>
    </row>
    <row r="3672" spans="1:20" x14ac:dyDescent="0.35">
      <c r="A3672" s="2" t="s">
        <v>11</v>
      </c>
      <c r="B3672" s="3" t="s">
        <v>12</v>
      </c>
      <c r="C3672" s="3" t="s">
        <v>13</v>
      </c>
      <c r="D3672" s="3" t="s">
        <v>14</v>
      </c>
      <c r="E3672" s="3" t="s">
        <v>3</v>
      </c>
      <c r="G3672" s="3" t="s">
        <v>15</v>
      </c>
      <c r="H3672" s="3">
        <v>1963749</v>
      </c>
      <c r="I3672" s="3">
        <v>1964894</v>
      </c>
      <c r="J3672" s="3" t="s">
        <v>28</v>
      </c>
      <c r="Q3672" s="3" t="s">
        <v>7149</v>
      </c>
      <c r="R3672" s="3">
        <v>1146</v>
      </c>
      <c r="T3672" s="3" t="s">
        <v>7150</v>
      </c>
    </row>
    <row r="3673" spans="1:20" x14ac:dyDescent="0.35">
      <c r="A3673" s="2" t="s">
        <v>20</v>
      </c>
      <c r="B3673" s="3" t="s">
        <v>21</v>
      </c>
      <c r="C3673" s="3" t="s">
        <v>13</v>
      </c>
      <c r="D3673" s="3" t="s">
        <v>14</v>
      </c>
      <c r="E3673" s="3" t="s">
        <v>3</v>
      </c>
      <c r="G3673" s="3" t="s">
        <v>15</v>
      </c>
      <c r="H3673" s="3">
        <v>1963749</v>
      </c>
      <c r="I3673" s="3">
        <v>1964894</v>
      </c>
      <c r="J3673" s="3" t="s">
        <v>28</v>
      </c>
      <c r="K3673" s="3" t="s">
        <v>7151</v>
      </c>
      <c r="L3673" s="3" t="s">
        <v>7151</v>
      </c>
      <c r="N3673" s="5" t="s">
        <v>7152</v>
      </c>
      <c r="Q3673" s="3" t="s">
        <v>7149</v>
      </c>
      <c r="R3673" s="3">
        <v>1146</v>
      </c>
      <c r="S3673" s="3">
        <v>381</v>
      </c>
    </row>
    <row r="3674" spans="1:20" x14ac:dyDescent="0.35">
      <c r="A3674" s="2" t="s">
        <v>11</v>
      </c>
      <c r="B3674" s="3" t="s">
        <v>12</v>
      </c>
      <c r="C3674" s="3" t="s">
        <v>13</v>
      </c>
      <c r="D3674" s="3" t="s">
        <v>14</v>
      </c>
      <c r="E3674" s="3" t="s">
        <v>3</v>
      </c>
      <c r="G3674" s="3" t="s">
        <v>15</v>
      </c>
      <c r="H3674" s="3">
        <v>1964961</v>
      </c>
      <c r="I3674" s="3">
        <v>1965650</v>
      </c>
      <c r="J3674" s="3" t="s">
        <v>16</v>
      </c>
      <c r="Q3674" s="3" t="s">
        <v>7153</v>
      </c>
      <c r="R3674" s="3">
        <v>690</v>
      </c>
      <c r="T3674" s="3" t="s">
        <v>7154</v>
      </c>
    </row>
    <row r="3675" spans="1:20" x14ac:dyDescent="0.35">
      <c r="A3675" s="2" t="s">
        <v>20</v>
      </c>
      <c r="B3675" s="3" t="s">
        <v>21</v>
      </c>
      <c r="C3675" s="3" t="s">
        <v>13</v>
      </c>
      <c r="D3675" s="3" t="s">
        <v>14</v>
      </c>
      <c r="E3675" s="3" t="s">
        <v>3</v>
      </c>
      <c r="G3675" s="3" t="s">
        <v>15</v>
      </c>
      <c r="H3675" s="3">
        <v>1964961</v>
      </c>
      <c r="I3675" s="3">
        <v>1965650</v>
      </c>
      <c r="J3675" s="3" t="s">
        <v>16</v>
      </c>
      <c r="K3675" s="3" t="s">
        <v>7155</v>
      </c>
      <c r="L3675" s="3" t="s">
        <v>7155</v>
      </c>
      <c r="N3675" s="5" t="s">
        <v>7156</v>
      </c>
      <c r="Q3675" s="3" t="s">
        <v>7153</v>
      </c>
      <c r="R3675" s="3">
        <v>690</v>
      </c>
      <c r="S3675" s="3">
        <v>229</v>
      </c>
    </row>
    <row r="3676" spans="1:20" x14ac:dyDescent="0.35">
      <c r="A3676" s="2" t="s">
        <v>11</v>
      </c>
      <c r="B3676" s="3" t="s">
        <v>12</v>
      </c>
      <c r="C3676" s="3" t="s">
        <v>13</v>
      </c>
      <c r="D3676" s="3" t="s">
        <v>14</v>
      </c>
      <c r="E3676" s="3" t="s">
        <v>3</v>
      </c>
      <c r="G3676" s="3" t="s">
        <v>15</v>
      </c>
      <c r="H3676" s="3">
        <v>1965655</v>
      </c>
      <c r="I3676" s="3">
        <v>1966083</v>
      </c>
      <c r="J3676" s="3" t="s">
        <v>16</v>
      </c>
      <c r="O3676" s="2" t="s">
        <v>7157</v>
      </c>
      <c r="Q3676" s="3" t="s">
        <v>7158</v>
      </c>
      <c r="R3676" s="3">
        <v>429</v>
      </c>
      <c r="T3676" s="3" t="s">
        <v>7159</v>
      </c>
    </row>
    <row r="3677" spans="1:20" x14ac:dyDescent="0.35">
      <c r="A3677" s="2" t="s">
        <v>20</v>
      </c>
      <c r="B3677" s="3" t="s">
        <v>21</v>
      </c>
      <c r="C3677" s="3" t="s">
        <v>13</v>
      </c>
      <c r="D3677" s="3" t="s">
        <v>14</v>
      </c>
      <c r="E3677" s="3" t="s">
        <v>3</v>
      </c>
      <c r="G3677" s="3" t="s">
        <v>15</v>
      </c>
      <c r="H3677" s="3">
        <v>1965655</v>
      </c>
      <c r="I3677" s="3">
        <v>1966083</v>
      </c>
      <c r="J3677" s="3" t="s">
        <v>16</v>
      </c>
      <c r="K3677" s="3" t="s">
        <v>7160</v>
      </c>
      <c r="L3677" s="3" t="s">
        <v>7160</v>
      </c>
      <c r="N3677" s="5" t="s">
        <v>7161</v>
      </c>
      <c r="O3677" s="2" t="s">
        <v>7157</v>
      </c>
      <c r="Q3677" s="3" t="s">
        <v>7158</v>
      </c>
      <c r="R3677" s="3">
        <v>429</v>
      </c>
      <c r="S3677" s="3">
        <v>142</v>
      </c>
    </row>
    <row r="3678" spans="1:20" x14ac:dyDescent="0.35">
      <c r="A3678" s="2" t="s">
        <v>11</v>
      </c>
      <c r="B3678" s="3" t="s">
        <v>12</v>
      </c>
      <c r="C3678" s="3" t="s">
        <v>13</v>
      </c>
      <c r="D3678" s="3" t="s">
        <v>14</v>
      </c>
      <c r="E3678" s="3" t="s">
        <v>3</v>
      </c>
      <c r="G3678" s="3" t="s">
        <v>15</v>
      </c>
      <c r="H3678" s="3">
        <v>1966243</v>
      </c>
      <c r="I3678" s="3">
        <v>1966794</v>
      </c>
      <c r="J3678" s="3" t="s">
        <v>16</v>
      </c>
      <c r="O3678" s="2" t="s">
        <v>7162</v>
      </c>
      <c r="Q3678" s="3" t="s">
        <v>7163</v>
      </c>
      <c r="R3678" s="3">
        <v>552</v>
      </c>
      <c r="T3678" s="3" t="s">
        <v>7164</v>
      </c>
    </row>
    <row r="3679" spans="1:20" x14ac:dyDescent="0.35">
      <c r="A3679" s="2" t="s">
        <v>20</v>
      </c>
      <c r="B3679" s="3" t="s">
        <v>21</v>
      </c>
      <c r="C3679" s="3" t="s">
        <v>13</v>
      </c>
      <c r="D3679" s="3" t="s">
        <v>14</v>
      </c>
      <c r="E3679" s="3" t="s">
        <v>3</v>
      </c>
      <c r="G3679" s="3" t="s">
        <v>15</v>
      </c>
      <c r="H3679" s="3">
        <v>1966243</v>
      </c>
      <c r="I3679" s="3">
        <v>1966794</v>
      </c>
      <c r="J3679" s="3" t="s">
        <v>16</v>
      </c>
      <c r="K3679" s="3" t="s">
        <v>7165</v>
      </c>
      <c r="L3679" s="3" t="s">
        <v>7165</v>
      </c>
      <c r="N3679" s="5" t="s">
        <v>7166</v>
      </c>
      <c r="O3679" s="2" t="s">
        <v>7162</v>
      </c>
      <c r="Q3679" s="3" t="s">
        <v>7163</v>
      </c>
      <c r="R3679" s="3">
        <v>552</v>
      </c>
      <c r="S3679" s="3">
        <v>183</v>
      </c>
    </row>
    <row r="3680" spans="1:20" x14ac:dyDescent="0.35">
      <c r="A3680" s="2" t="s">
        <v>11</v>
      </c>
      <c r="B3680" s="3" t="s">
        <v>12</v>
      </c>
      <c r="C3680" s="3" t="s">
        <v>13</v>
      </c>
      <c r="D3680" s="3" t="s">
        <v>14</v>
      </c>
      <c r="E3680" s="3" t="s">
        <v>3</v>
      </c>
      <c r="G3680" s="3" t="s">
        <v>15</v>
      </c>
      <c r="H3680" s="3">
        <v>1966796</v>
      </c>
      <c r="I3680" s="3">
        <v>1967206</v>
      </c>
      <c r="J3680" s="3" t="s">
        <v>16</v>
      </c>
      <c r="Q3680" s="3" t="s">
        <v>7167</v>
      </c>
      <c r="R3680" s="3">
        <v>411</v>
      </c>
      <c r="T3680" s="3" t="s">
        <v>7168</v>
      </c>
    </row>
    <row r="3681" spans="1:20" x14ac:dyDescent="0.35">
      <c r="A3681" s="2" t="s">
        <v>20</v>
      </c>
      <c r="B3681" s="3" t="s">
        <v>21</v>
      </c>
      <c r="C3681" s="3" t="s">
        <v>13</v>
      </c>
      <c r="D3681" s="3" t="s">
        <v>14</v>
      </c>
      <c r="E3681" s="3" t="s">
        <v>3</v>
      </c>
      <c r="G3681" s="3" t="s">
        <v>15</v>
      </c>
      <c r="H3681" s="3">
        <v>1966796</v>
      </c>
      <c r="I3681" s="3">
        <v>1967206</v>
      </c>
      <c r="J3681" s="3" t="s">
        <v>16</v>
      </c>
      <c r="K3681" s="3" t="s">
        <v>7169</v>
      </c>
      <c r="L3681" s="3" t="s">
        <v>7169</v>
      </c>
      <c r="N3681" s="5" t="s">
        <v>7170</v>
      </c>
      <c r="Q3681" s="3" t="s">
        <v>7167</v>
      </c>
      <c r="R3681" s="3">
        <v>411</v>
      </c>
      <c r="S3681" s="3">
        <v>136</v>
      </c>
    </row>
    <row r="3682" spans="1:20" x14ac:dyDescent="0.35">
      <c r="A3682" s="2" t="s">
        <v>11</v>
      </c>
      <c r="B3682" s="3" t="s">
        <v>12</v>
      </c>
      <c r="C3682" s="3" t="s">
        <v>13</v>
      </c>
      <c r="D3682" s="3" t="s">
        <v>14</v>
      </c>
      <c r="E3682" s="3" t="s">
        <v>3</v>
      </c>
      <c r="G3682" s="3" t="s">
        <v>15</v>
      </c>
      <c r="H3682" s="3">
        <v>1967465</v>
      </c>
      <c r="I3682" s="3">
        <v>1968649</v>
      </c>
      <c r="J3682" s="3" t="s">
        <v>16</v>
      </c>
      <c r="O3682" s="2" t="s">
        <v>5593</v>
      </c>
      <c r="Q3682" s="3" t="s">
        <v>7171</v>
      </c>
      <c r="R3682" s="3">
        <v>1185</v>
      </c>
      <c r="T3682" s="3" t="s">
        <v>7172</v>
      </c>
    </row>
    <row r="3683" spans="1:20" x14ac:dyDescent="0.35">
      <c r="A3683" s="2" t="s">
        <v>20</v>
      </c>
      <c r="B3683" s="3" t="s">
        <v>21</v>
      </c>
      <c r="C3683" s="3" t="s">
        <v>13</v>
      </c>
      <c r="D3683" s="3" t="s">
        <v>14</v>
      </c>
      <c r="E3683" s="3" t="s">
        <v>3</v>
      </c>
      <c r="G3683" s="3" t="s">
        <v>15</v>
      </c>
      <c r="H3683" s="3">
        <v>1967465</v>
      </c>
      <c r="I3683" s="3">
        <v>1968649</v>
      </c>
      <c r="J3683" s="3" t="s">
        <v>16</v>
      </c>
      <c r="K3683" s="3" t="s">
        <v>7173</v>
      </c>
      <c r="L3683" s="3" t="s">
        <v>7173</v>
      </c>
      <c r="N3683" s="5" t="s">
        <v>7174</v>
      </c>
      <c r="O3683" s="2" t="s">
        <v>5593</v>
      </c>
      <c r="Q3683" s="3" t="s">
        <v>7171</v>
      </c>
      <c r="R3683" s="3">
        <v>1185</v>
      </c>
      <c r="S3683" s="3">
        <v>394</v>
      </c>
    </row>
    <row r="3684" spans="1:20" x14ac:dyDescent="0.35">
      <c r="A3684" s="2" t="s">
        <v>11</v>
      </c>
      <c r="B3684" s="3" t="s">
        <v>469</v>
      </c>
      <c r="C3684" s="3" t="s">
        <v>13</v>
      </c>
      <c r="D3684" s="3" t="s">
        <v>14</v>
      </c>
      <c r="E3684" s="3" t="s">
        <v>3</v>
      </c>
      <c r="G3684" s="3" t="s">
        <v>15</v>
      </c>
      <c r="H3684" s="3">
        <v>1968758</v>
      </c>
      <c r="I3684" s="3">
        <v>1968833</v>
      </c>
      <c r="J3684" s="3" t="s">
        <v>16</v>
      </c>
      <c r="Q3684" s="3" t="s">
        <v>7175</v>
      </c>
      <c r="R3684" s="3">
        <v>76</v>
      </c>
      <c r="T3684" s="3" t="s">
        <v>7176</v>
      </c>
    </row>
    <row r="3685" spans="1:20" x14ac:dyDescent="0.35">
      <c r="A3685" s="2" t="s">
        <v>469</v>
      </c>
      <c r="C3685" s="3" t="s">
        <v>13</v>
      </c>
      <c r="D3685" s="3" t="s">
        <v>14</v>
      </c>
      <c r="E3685" s="3" t="s">
        <v>3</v>
      </c>
      <c r="G3685" s="3" t="s">
        <v>15</v>
      </c>
      <c r="H3685" s="3">
        <v>1968758</v>
      </c>
      <c r="I3685" s="3">
        <v>1968833</v>
      </c>
      <c r="J3685" s="3" t="s">
        <v>16</v>
      </c>
      <c r="N3685" s="5" t="s">
        <v>7177</v>
      </c>
      <c r="Q3685" s="3" t="s">
        <v>7175</v>
      </c>
      <c r="R3685" s="3">
        <v>76</v>
      </c>
      <c r="T3685" s="3" t="s">
        <v>7178</v>
      </c>
    </row>
    <row r="3686" spans="1:20" x14ac:dyDescent="0.35">
      <c r="A3686" s="2" t="s">
        <v>11</v>
      </c>
      <c r="B3686" s="3" t="s">
        <v>469</v>
      </c>
      <c r="C3686" s="3" t="s">
        <v>13</v>
      </c>
      <c r="D3686" s="3" t="s">
        <v>14</v>
      </c>
      <c r="E3686" s="3" t="s">
        <v>3</v>
      </c>
      <c r="G3686" s="3" t="s">
        <v>15</v>
      </c>
      <c r="H3686" s="3">
        <v>1968837</v>
      </c>
      <c r="I3686" s="3">
        <v>1968911</v>
      </c>
      <c r="J3686" s="3" t="s">
        <v>16</v>
      </c>
      <c r="Q3686" s="3" t="s">
        <v>7179</v>
      </c>
      <c r="R3686" s="3">
        <v>75</v>
      </c>
      <c r="T3686" s="3" t="s">
        <v>7180</v>
      </c>
    </row>
    <row r="3687" spans="1:20" x14ac:dyDescent="0.35">
      <c r="A3687" s="2" t="s">
        <v>469</v>
      </c>
      <c r="C3687" s="3" t="s">
        <v>13</v>
      </c>
      <c r="D3687" s="3" t="s">
        <v>14</v>
      </c>
      <c r="E3687" s="3" t="s">
        <v>3</v>
      </c>
      <c r="G3687" s="3" t="s">
        <v>15</v>
      </c>
      <c r="H3687" s="3">
        <v>1968837</v>
      </c>
      <c r="I3687" s="3">
        <v>1968911</v>
      </c>
      <c r="J3687" s="3" t="s">
        <v>16</v>
      </c>
      <c r="N3687" s="5" t="s">
        <v>3572</v>
      </c>
      <c r="Q3687" s="3" t="s">
        <v>7179</v>
      </c>
      <c r="R3687" s="3">
        <v>75</v>
      </c>
      <c r="T3687" s="3" t="s">
        <v>7181</v>
      </c>
    </row>
    <row r="3688" spans="1:20" x14ac:dyDescent="0.35">
      <c r="A3688" s="2" t="s">
        <v>11</v>
      </c>
      <c r="B3688" s="3" t="s">
        <v>469</v>
      </c>
      <c r="C3688" s="3" t="s">
        <v>13</v>
      </c>
      <c r="D3688" s="3" t="s">
        <v>14</v>
      </c>
      <c r="E3688" s="3" t="s">
        <v>3</v>
      </c>
      <c r="G3688" s="3" t="s">
        <v>15</v>
      </c>
      <c r="H3688" s="3">
        <v>1968958</v>
      </c>
      <c r="I3688" s="3">
        <v>1969042</v>
      </c>
      <c r="J3688" s="3" t="s">
        <v>16</v>
      </c>
      <c r="Q3688" s="3" t="s">
        <v>7182</v>
      </c>
      <c r="R3688" s="3">
        <v>85</v>
      </c>
      <c r="T3688" s="3" t="s">
        <v>7183</v>
      </c>
    </row>
    <row r="3689" spans="1:20" x14ac:dyDescent="0.35">
      <c r="A3689" s="2" t="s">
        <v>469</v>
      </c>
      <c r="C3689" s="3" t="s">
        <v>13</v>
      </c>
      <c r="D3689" s="3" t="s">
        <v>14</v>
      </c>
      <c r="E3689" s="3" t="s">
        <v>3</v>
      </c>
      <c r="G3689" s="3" t="s">
        <v>15</v>
      </c>
      <c r="H3689" s="3">
        <v>1968958</v>
      </c>
      <c r="I3689" s="3">
        <v>1969042</v>
      </c>
      <c r="J3689" s="3" t="s">
        <v>16</v>
      </c>
      <c r="N3689" s="5" t="s">
        <v>7184</v>
      </c>
      <c r="Q3689" s="3" t="s">
        <v>7182</v>
      </c>
      <c r="R3689" s="3">
        <v>85</v>
      </c>
      <c r="T3689" s="3" t="s">
        <v>7185</v>
      </c>
    </row>
    <row r="3690" spans="1:20" x14ac:dyDescent="0.35">
      <c r="A3690" s="2" t="s">
        <v>11</v>
      </c>
      <c r="B3690" s="3" t="s">
        <v>469</v>
      </c>
      <c r="C3690" s="3" t="s">
        <v>13</v>
      </c>
      <c r="D3690" s="3" t="s">
        <v>14</v>
      </c>
      <c r="E3690" s="3" t="s">
        <v>3</v>
      </c>
      <c r="G3690" s="3" t="s">
        <v>15</v>
      </c>
      <c r="H3690" s="3">
        <v>1969072</v>
      </c>
      <c r="I3690" s="3">
        <v>1969147</v>
      </c>
      <c r="J3690" s="3" t="s">
        <v>16</v>
      </c>
      <c r="Q3690" s="3" t="s">
        <v>7186</v>
      </c>
      <c r="R3690" s="3">
        <v>76</v>
      </c>
      <c r="T3690" s="3" t="s">
        <v>7187</v>
      </c>
    </row>
    <row r="3691" spans="1:20" x14ac:dyDescent="0.35">
      <c r="A3691" s="2" t="s">
        <v>469</v>
      </c>
      <c r="C3691" s="3" t="s">
        <v>13</v>
      </c>
      <c r="D3691" s="3" t="s">
        <v>14</v>
      </c>
      <c r="E3691" s="3" t="s">
        <v>3</v>
      </c>
      <c r="G3691" s="3" t="s">
        <v>15</v>
      </c>
      <c r="H3691" s="3">
        <v>1969072</v>
      </c>
      <c r="I3691" s="3">
        <v>1969147</v>
      </c>
      <c r="J3691" s="3" t="s">
        <v>16</v>
      </c>
      <c r="N3691" s="5" t="s">
        <v>7177</v>
      </c>
      <c r="Q3691" s="3" t="s">
        <v>7186</v>
      </c>
      <c r="R3691" s="3">
        <v>76</v>
      </c>
      <c r="T3691" s="3" t="s">
        <v>7188</v>
      </c>
    </row>
    <row r="3692" spans="1:20" x14ac:dyDescent="0.35">
      <c r="A3692" s="2" t="s">
        <v>11</v>
      </c>
      <c r="B3692" s="3" t="s">
        <v>12</v>
      </c>
      <c r="C3692" s="3" t="s">
        <v>13</v>
      </c>
      <c r="D3692" s="3" t="s">
        <v>14</v>
      </c>
      <c r="E3692" s="3" t="s">
        <v>3</v>
      </c>
      <c r="G3692" s="3" t="s">
        <v>15</v>
      </c>
      <c r="H3692" s="3">
        <v>1969367</v>
      </c>
      <c r="I3692" s="3">
        <v>1970317</v>
      </c>
      <c r="J3692" s="3" t="s">
        <v>28</v>
      </c>
      <c r="O3692" s="2" t="s">
        <v>7189</v>
      </c>
      <c r="Q3692" s="3" t="s">
        <v>7190</v>
      </c>
      <c r="R3692" s="3">
        <v>951</v>
      </c>
      <c r="T3692" s="3" t="s">
        <v>7191</v>
      </c>
    </row>
    <row r="3693" spans="1:20" x14ac:dyDescent="0.35">
      <c r="A3693" s="2" t="s">
        <v>20</v>
      </c>
      <c r="B3693" s="3" t="s">
        <v>21</v>
      </c>
      <c r="C3693" s="3" t="s">
        <v>13</v>
      </c>
      <c r="D3693" s="3" t="s">
        <v>14</v>
      </c>
      <c r="E3693" s="3" t="s">
        <v>3</v>
      </c>
      <c r="G3693" s="3" t="s">
        <v>15</v>
      </c>
      <c r="H3693" s="3">
        <v>1969367</v>
      </c>
      <c r="I3693" s="3">
        <v>1970317</v>
      </c>
      <c r="J3693" s="3" t="s">
        <v>28</v>
      </c>
      <c r="K3693" s="3" t="s">
        <v>7192</v>
      </c>
      <c r="L3693" s="3" t="s">
        <v>7192</v>
      </c>
      <c r="N3693" s="5" t="s">
        <v>7193</v>
      </c>
      <c r="O3693" s="2" t="s">
        <v>7189</v>
      </c>
      <c r="Q3693" s="3" t="s">
        <v>7190</v>
      </c>
      <c r="R3693" s="3">
        <v>951</v>
      </c>
      <c r="S3693" s="3">
        <v>316</v>
      </c>
    </row>
    <row r="3694" spans="1:20" x14ac:dyDescent="0.35">
      <c r="A3694" s="2" t="s">
        <v>11</v>
      </c>
      <c r="B3694" s="3" t="s">
        <v>12</v>
      </c>
      <c r="C3694" s="3" t="s">
        <v>13</v>
      </c>
      <c r="D3694" s="3" t="s">
        <v>14</v>
      </c>
      <c r="E3694" s="3" t="s">
        <v>3</v>
      </c>
      <c r="G3694" s="3" t="s">
        <v>15</v>
      </c>
      <c r="H3694" s="3">
        <v>1970398</v>
      </c>
      <c r="I3694" s="3">
        <v>1971729</v>
      </c>
      <c r="J3694" s="3" t="s">
        <v>16</v>
      </c>
      <c r="O3694" s="2" t="s">
        <v>7194</v>
      </c>
      <c r="Q3694" s="3" t="s">
        <v>7195</v>
      </c>
      <c r="R3694" s="3">
        <v>1332</v>
      </c>
      <c r="T3694" s="3" t="s">
        <v>7196</v>
      </c>
    </row>
    <row r="3695" spans="1:20" x14ac:dyDescent="0.35">
      <c r="A3695" s="2" t="s">
        <v>20</v>
      </c>
      <c r="B3695" s="3" t="s">
        <v>21</v>
      </c>
      <c r="C3695" s="3" t="s">
        <v>13</v>
      </c>
      <c r="D3695" s="3" t="s">
        <v>14</v>
      </c>
      <c r="E3695" s="3" t="s">
        <v>3</v>
      </c>
      <c r="G3695" s="3" t="s">
        <v>15</v>
      </c>
      <c r="H3695" s="3">
        <v>1970398</v>
      </c>
      <c r="I3695" s="3">
        <v>1971729</v>
      </c>
      <c r="J3695" s="3" t="s">
        <v>16</v>
      </c>
      <c r="K3695" s="3" t="s">
        <v>7197</v>
      </c>
      <c r="L3695" s="3" t="s">
        <v>7197</v>
      </c>
      <c r="N3695" s="5" t="s">
        <v>7198</v>
      </c>
      <c r="O3695" s="2" t="s">
        <v>7194</v>
      </c>
      <c r="Q3695" s="3" t="s">
        <v>7195</v>
      </c>
      <c r="R3695" s="3">
        <v>1332</v>
      </c>
      <c r="S3695" s="3">
        <v>443</v>
      </c>
    </row>
    <row r="3696" spans="1:20" x14ac:dyDescent="0.35">
      <c r="A3696" s="2" t="s">
        <v>11</v>
      </c>
      <c r="B3696" s="3" t="s">
        <v>12</v>
      </c>
      <c r="C3696" s="3" t="s">
        <v>13</v>
      </c>
      <c r="D3696" s="3" t="s">
        <v>14</v>
      </c>
      <c r="E3696" s="3" t="s">
        <v>3</v>
      </c>
      <c r="G3696" s="3" t="s">
        <v>15</v>
      </c>
      <c r="H3696" s="3">
        <v>1971745</v>
      </c>
      <c r="I3696" s="3">
        <v>1972275</v>
      </c>
      <c r="J3696" s="3" t="s">
        <v>16</v>
      </c>
      <c r="Q3696" s="3" t="s">
        <v>7199</v>
      </c>
      <c r="R3696" s="3">
        <v>531</v>
      </c>
      <c r="T3696" s="3" t="s">
        <v>7200</v>
      </c>
    </row>
    <row r="3697" spans="1:20" x14ac:dyDescent="0.35">
      <c r="A3697" s="2" t="s">
        <v>20</v>
      </c>
      <c r="B3697" s="3" t="s">
        <v>21</v>
      </c>
      <c r="C3697" s="3" t="s">
        <v>13</v>
      </c>
      <c r="D3697" s="3" t="s">
        <v>14</v>
      </c>
      <c r="E3697" s="3" t="s">
        <v>3</v>
      </c>
      <c r="G3697" s="3" t="s">
        <v>15</v>
      </c>
      <c r="H3697" s="3">
        <v>1971745</v>
      </c>
      <c r="I3697" s="3">
        <v>1972275</v>
      </c>
      <c r="J3697" s="3" t="s">
        <v>16</v>
      </c>
      <c r="K3697" s="3" t="s">
        <v>7201</v>
      </c>
      <c r="L3697" s="3" t="s">
        <v>7201</v>
      </c>
      <c r="N3697" s="5" t="s">
        <v>7202</v>
      </c>
      <c r="Q3697" s="3" t="s">
        <v>7199</v>
      </c>
      <c r="R3697" s="3">
        <v>531</v>
      </c>
      <c r="S3697" s="3">
        <v>176</v>
      </c>
    </row>
    <row r="3698" spans="1:20" x14ac:dyDescent="0.35">
      <c r="A3698" s="2" t="s">
        <v>11</v>
      </c>
      <c r="B3698" s="3" t="s">
        <v>12</v>
      </c>
      <c r="C3698" s="3" t="s">
        <v>13</v>
      </c>
      <c r="D3698" s="3" t="s">
        <v>14</v>
      </c>
      <c r="E3698" s="3" t="s">
        <v>3</v>
      </c>
      <c r="G3698" s="3" t="s">
        <v>15</v>
      </c>
      <c r="H3698" s="3">
        <v>1972519</v>
      </c>
      <c r="I3698" s="3">
        <v>1973256</v>
      </c>
      <c r="J3698" s="3" t="s">
        <v>16</v>
      </c>
      <c r="Q3698" s="3" t="s">
        <v>7203</v>
      </c>
      <c r="R3698" s="3">
        <v>738</v>
      </c>
      <c r="T3698" s="3" t="s">
        <v>7204</v>
      </c>
    </row>
    <row r="3699" spans="1:20" x14ac:dyDescent="0.35">
      <c r="A3699" s="2" t="s">
        <v>20</v>
      </c>
      <c r="B3699" s="3" t="s">
        <v>21</v>
      </c>
      <c r="C3699" s="3" t="s">
        <v>13</v>
      </c>
      <c r="D3699" s="3" t="s">
        <v>14</v>
      </c>
      <c r="E3699" s="3" t="s">
        <v>3</v>
      </c>
      <c r="G3699" s="3" t="s">
        <v>15</v>
      </c>
      <c r="H3699" s="3">
        <v>1972519</v>
      </c>
      <c r="I3699" s="3">
        <v>1973256</v>
      </c>
      <c r="J3699" s="3" t="s">
        <v>16</v>
      </c>
      <c r="K3699" s="3" t="s">
        <v>7205</v>
      </c>
      <c r="L3699" s="3" t="s">
        <v>7205</v>
      </c>
      <c r="N3699" s="5" t="s">
        <v>7206</v>
      </c>
      <c r="Q3699" s="3" t="s">
        <v>7203</v>
      </c>
      <c r="R3699" s="3">
        <v>738</v>
      </c>
      <c r="S3699" s="3">
        <v>245</v>
      </c>
    </row>
    <row r="3700" spans="1:20" x14ac:dyDescent="0.35">
      <c r="A3700" s="2" t="s">
        <v>11</v>
      </c>
      <c r="B3700" s="3" t="s">
        <v>12</v>
      </c>
      <c r="C3700" s="3" t="s">
        <v>13</v>
      </c>
      <c r="D3700" s="3" t="s">
        <v>14</v>
      </c>
      <c r="E3700" s="3" t="s">
        <v>3</v>
      </c>
      <c r="G3700" s="3" t="s">
        <v>15</v>
      </c>
      <c r="H3700" s="3">
        <v>1973355</v>
      </c>
      <c r="I3700" s="3">
        <v>1974227</v>
      </c>
      <c r="J3700" s="3" t="s">
        <v>16</v>
      </c>
      <c r="O3700" s="2" t="s">
        <v>7207</v>
      </c>
      <c r="Q3700" s="3" t="s">
        <v>7208</v>
      </c>
      <c r="R3700" s="3">
        <v>873</v>
      </c>
      <c r="T3700" s="3" t="s">
        <v>7209</v>
      </c>
    </row>
    <row r="3701" spans="1:20" x14ac:dyDescent="0.35">
      <c r="A3701" s="2" t="s">
        <v>20</v>
      </c>
      <c r="B3701" s="3" t="s">
        <v>21</v>
      </c>
      <c r="C3701" s="3" t="s">
        <v>13</v>
      </c>
      <c r="D3701" s="3" t="s">
        <v>14</v>
      </c>
      <c r="E3701" s="3" t="s">
        <v>3</v>
      </c>
      <c r="G3701" s="3" t="s">
        <v>15</v>
      </c>
      <c r="H3701" s="3">
        <v>1973355</v>
      </c>
      <c r="I3701" s="3">
        <v>1974227</v>
      </c>
      <c r="J3701" s="3" t="s">
        <v>16</v>
      </c>
      <c r="K3701" s="3" t="s">
        <v>7210</v>
      </c>
      <c r="L3701" s="3" t="s">
        <v>7210</v>
      </c>
      <c r="N3701" s="5" t="s">
        <v>7211</v>
      </c>
      <c r="O3701" s="2" t="s">
        <v>7207</v>
      </c>
      <c r="Q3701" s="3" t="s">
        <v>7208</v>
      </c>
      <c r="R3701" s="3">
        <v>873</v>
      </c>
      <c r="S3701" s="3">
        <v>290</v>
      </c>
    </row>
    <row r="3702" spans="1:20" x14ac:dyDescent="0.35">
      <c r="A3702" s="2" t="s">
        <v>11</v>
      </c>
      <c r="B3702" s="3" t="s">
        <v>12</v>
      </c>
      <c r="C3702" s="3" t="s">
        <v>13</v>
      </c>
      <c r="D3702" s="3" t="s">
        <v>14</v>
      </c>
      <c r="E3702" s="3" t="s">
        <v>3</v>
      </c>
      <c r="G3702" s="3" t="s">
        <v>15</v>
      </c>
      <c r="H3702" s="3">
        <v>1974448</v>
      </c>
      <c r="I3702" s="3">
        <v>1975941</v>
      </c>
      <c r="J3702" s="3" t="s">
        <v>28</v>
      </c>
      <c r="Q3702" s="3" t="s">
        <v>7212</v>
      </c>
      <c r="R3702" s="3">
        <v>1494</v>
      </c>
      <c r="T3702" s="3" t="s">
        <v>7213</v>
      </c>
    </row>
    <row r="3703" spans="1:20" x14ac:dyDescent="0.35">
      <c r="A3703" s="2" t="s">
        <v>20</v>
      </c>
      <c r="B3703" s="3" t="s">
        <v>21</v>
      </c>
      <c r="C3703" s="3" t="s">
        <v>13</v>
      </c>
      <c r="D3703" s="3" t="s">
        <v>14</v>
      </c>
      <c r="E3703" s="3" t="s">
        <v>3</v>
      </c>
      <c r="G3703" s="3" t="s">
        <v>15</v>
      </c>
      <c r="H3703" s="3">
        <v>1974448</v>
      </c>
      <c r="I3703" s="3">
        <v>1975941</v>
      </c>
      <c r="J3703" s="3" t="s">
        <v>28</v>
      </c>
      <c r="K3703" s="3" t="s">
        <v>7214</v>
      </c>
      <c r="L3703" s="3" t="s">
        <v>7214</v>
      </c>
      <c r="N3703" s="5" t="s">
        <v>3661</v>
      </c>
      <c r="Q3703" s="3" t="s">
        <v>7212</v>
      </c>
      <c r="R3703" s="3">
        <v>1494</v>
      </c>
      <c r="S3703" s="3">
        <v>497</v>
      </c>
    </row>
    <row r="3704" spans="1:20" x14ac:dyDescent="0.35">
      <c r="A3704" s="2" t="s">
        <v>11</v>
      </c>
      <c r="B3704" s="3" t="s">
        <v>12</v>
      </c>
      <c r="C3704" s="3" t="s">
        <v>13</v>
      </c>
      <c r="D3704" s="3" t="s">
        <v>14</v>
      </c>
      <c r="E3704" s="3" t="s">
        <v>3</v>
      </c>
      <c r="G3704" s="3" t="s">
        <v>15</v>
      </c>
      <c r="H3704" s="3">
        <v>1976085</v>
      </c>
      <c r="I3704" s="3">
        <v>1976804</v>
      </c>
      <c r="J3704" s="3" t="s">
        <v>28</v>
      </c>
      <c r="Q3704" s="3" t="s">
        <v>7215</v>
      </c>
      <c r="R3704" s="3">
        <v>720</v>
      </c>
      <c r="T3704" s="3" t="s">
        <v>7216</v>
      </c>
    </row>
    <row r="3705" spans="1:20" x14ac:dyDescent="0.35">
      <c r="A3705" s="2" t="s">
        <v>20</v>
      </c>
      <c r="B3705" s="3" t="s">
        <v>21</v>
      </c>
      <c r="C3705" s="3" t="s">
        <v>13</v>
      </c>
      <c r="D3705" s="3" t="s">
        <v>14</v>
      </c>
      <c r="E3705" s="3" t="s">
        <v>3</v>
      </c>
      <c r="G3705" s="3" t="s">
        <v>15</v>
      </c>
      <c r="H3705" s="3">
        <v>1976085</v>
      </c>
      <c r="I3705" s="3">
        <v>1976804</v>
      </c>
      <c r="J3705" s="3" t="s">
        <v>28</v>
      </c>
      <c r="K3705" s="3" t="s">
        <v>7217</v>
      </c>
      <c r="L3705" s="3" t="s">
        <v>7217</v>
      </c>
      <c r="N3705" s="5" t="s">
        <v>7218</v>
      </c>
      <c r="Q3705" s="3" t="s">
        <v>7215</v>
      </c>
      <c r="R3705" s="3">
        <v>720</v>
      </c>
      <c r="S3705" s="3">
        <v>239</v>
      </c>
    </row>
    <row r="3706" spans="1:20" x14ac:dyDescent="0.35">
      <c r="A3706" s="2" t="s">
        <v>11</v>
      </c>
      <c r="B3706" s="3" t="s">
        <v>12</v>
      </c>
      <c r="C3706" s="3" t="s">
        <v>13</v>
      </c>
      <c r="D3706" s="3" t="s">
        <v>14</v>
      </c>
      <c r="E3706" s="3" t="s">
        <v>3</v>
      </c>
      <c r="G3706" s="3" t="s">
        <v>15</v>
      </c>
      <c r="H3706" s="3">
        <v>1977050</v>
      </c>
      <c r="I3706" s="3">
        <v>1979488</v>
      </c>
      <c r="J3706" s="3" t="s">
        <v>28</v>
      </c>
      <c r="Q3706" s="3" t="s">
        <v>7219</v>
      </c>
      <c r="R3706" s="3">
        <v>2439</v>
      </c>
      <c r="T3706" s="3" t="s">
        <v>7220</v>
      </c>
    </row>
    <row r="3707" spans="1:20" x14ac:dyDescent="0.35">
      <c r="A3707" s="2" t="s">
        <v>20</v>
      </c>
      <c r="B3707" s="3" t="s">
        <v>21</v>
      </c>
      <c r="C3707" s="3" t="s">
        <v>13</v>
      </c>
      <c r="D3707" s="3" t="s">
        <v>14</v>
      </c>
      <c r="E3707" s="3" t="s">
        <v>3</v>
      </c>
      <c r="G3707" s="3" t="s">
        <v>15</v>
      </c>
      <c r="H3707" s="3">
        <v>1977050</v>
      </c>
      <c r="I3707" s="3">
        <v>1979488</v>
      </c>
      <c r="J3707" s="3" t="s">
        <v>28</v>
      </c>
      <c r="K3707" s="3" t="s">
        <v>7221</v>
      </c>
      <c r="L3707" s="3" t="s">
        <v>7221</v>
      </c>
      <c r="N3707" s="5" t="s">
        <v>7222</v>
      </c>
      <c r="Q3707" s="3" t="s">
        <v>7219</v>
      </c>
      <c r="R3707" s="3">
        <v>2439</v>
      </c>
      <c r="S3707" s="3">
        <v>812</v>
      </c>
    </row>
    <row r="3708" spans="1:20" x14ac:dyDescent="0.35">
      <c r="A3708" s="2" t="s">
        <v>11</v>
      </c>
      <c r="B3708" s="3" t="s">
        <v>12</v>
      </c>
      <c r="C3708" s="3" t="s">
        <v>13</v>
      </c>
      <c r="D3708" s="3" t="s">
        <v>14</v>
      </c>
      <c r="E3708" s="3" t="s">
        <v>3</v>
      </c>
      <c r="G3708" s="3" t="s">
        <v>15</v>
      </c>
      <c r="H3708" s="3">
        <v>1979499</v>
      </c>
      <c r="I3708" s="3">
        <v>1980119</v>
      </c>
      <c r="J3708" s="3" t="s">
        <v>28</v>
      </c>
      <c r="O3708" s="2" t="s">
        <v>7223</v>
      </c>
      <c r="Q3708" s="3" t="s">
        <v>7224</v>
      </c>
      <c r="R3708" s="3">
        <v>621</v>
      </c>
      <c r="T3708" s="3" t="s">
        <v>7225</v>
      </c>
    </row>
    <row r="3709" spans="1:20" x14ac:dyDescent="0.35">
      <c r="A3709" s="2" t="s">
        <v>20</v>
      </c>
      <c r="B3709" s="3" t="s">
        <v>21</v>
      </c>
      <c r="C3709" s="3" t="s">
        <v>13</v>
      </c>
      <c r="D3709" s="3" t="s">
        <v>14</v>
      </c>
      <c r="E3709" s="3" t="s">
        <v>3</v>
      </c>
      <c r="G3709" s="3" t="s">
        <v>15</v>
      </c>
      <c r="H3709" s="3">
        <v>1979499</v>
      </c>
      <c r="I3709" s="3">
        <v>1980119</v>
      </c>
      <c r="J3709" s="3" t="s">
        <v>28</v>
      </c>
      <c r="K3709" s="3" t="s">
        <v>7226</v>
      </c>
      <c r="L3709" s="3" t="s">
        <v>7226</v>
      </c>
      <c r="N3709" s="5" t="s">
        <v>7227</v>
      </c>
      <c r="O3709" s="2" t="s">
        <v>7223</v>
      </c>
      <c r="Q3709" s="3" t="s">
        <v>7224</v>
      </c>
      <c r="R3709" s="3">
        <v>621</v>
      </c>
      <c r="S3709" s="3">
        <v>206</v>
      </c>
    </row>
    <row r="3710" spans="1:20" x14ac:dyDescent="0.35">
      <c r="A3710" s="2" t="s">
        <v>11</v>
      </c>
      <c r="B3710" s="3" t="s">
        <v>12</v>
      </c>
      <c r="C3710" s="3" t="s">
        <v>13</v>
      </c>
      <c r="D3710" s="3" t="s">
        <v>14</v>
      </c>
      <c r="E3710" s="3" t="s">
        <v>3</v>
      </c>
      <c r="G3710" s="3" t="s">
        <v>15</v>
      </c>
      <c r="H3710" s="3">
        <v>1980121</v>
      </c>
      <c r="I3710" s="3">
        <v>1980969</v>
      </c>
      <c r="J3710" s="3" t="s">
        <v>28</v>
      </c>
      <c r="Q3710" s="3" t="s">
        <v>7228</v>
      </c>
      <c r="R3710" s="3">
        <v>849</v>
      </c>
      <c r="T3710" s="3" t="s">
        <v>7229</v>
      </c>
    </row>
    <row r="3711" spans="1:20" x14ac:dyDescent="0.35">
      <c r="A3711" s="2" t="s">
        <v>20</v>
      </c>
      <c r="B3711" s="3" t="s">
        <v>21</v>
      </c>
      <c r="C3711" s="3" t="s">
        <v>13</v>
      </c>
      <c r="D3711" s="3" t="s">
        <v>14</v>
      </c>
      <c r="E3711" s="3" t="s">
        <v>3</v>
      </c>
      <c r="G3711" s="3" t="s">
        <v>15</v>
      </c>
      <c r="H3711" s="3">
        <v>1980121</v>
      </c>
      <c r="I3711" s="3">
        <v>1980969</v>
      </c>
      <c r="J3711" s="3" t="s">
        <v>28</v>
      </c>
      <c r="K3711" s="3" t="s">
        <v>7230</v>
      </c>
      <c r="L3711" s="3" t="s">
        <v>7230</v>
      </c>
      <c r="N3711" s="5" t="s">
        <v>7231</v>
      </c>
      <c r="Q3711" s="3" t="s">
        <v>7228</v>
      </c>
      <c r="R3711" s="3">
        <v>849</v>
      </c>
      <c r="S3711" s="3">
        <v>282</v>
      </c>
    </row>
    <row r="3712" spans="1:20" x14ac:dyDescent="0.35">
      <c r="A3712" s="2" t="s">
        <v>11</v>
      </c>
      <c r="B3712" s="3" t="s">
        <v>12</v>
      </c>
      <c r="C3712" s="3" t="s">
        <v>13</v>
      </c>
      <c r="D3712" s="3" t="s">
        <v>14</v>
      </c>
      <c r="E3712" s="3" t="s">
        <v>3</v>
      </c>
      <c r="G3712" s="3" t="s">
        <v>15</v>
      </c>
      <c r="H3712" s="3">
        <v>1981058</v>
      </c>
      <c r="I3712" s="3">
        <v>1981663</v>
      </c>
      <c r="J3712" s="3" t="s">
        <v>28</v>
      </c>
      <c r="Q3712" s="3" t="s">
        <v>7232</v>
      </c>
      <c r="R3712" s="3">
        <v>606</v>
      </c>
      <c r="T3712" s="3" t="s">
        <v>7233</v>
      </c>
    </row>
    <row r="3713" spans="1:20" x14ac:dyDescent="0.35">
      <c r="A3713" s="2" t="s">
        <v>20</v>
      </c>
      <c r="B3713" s="3" t="s">
        <v>21</v>
      </c>
      <c r="C3713" s="3" t="s">
        <v>13</v>
      </c>
      <c r="D3713" s="3" t="s">
        <v>14</v>
      </c>
      <c r="E3713" s="3" t="s">
        <v>3</v>
      </c>
      <c r="G3713" s="3" t="s">
        <v>15</v>
      </c>
      <c r="H3713" s="3">
        <v>1981058</v>
      </c>
      <c r="I3713" s="3">
        <v>1981663</v>
      </c>
      <c r="J3713" s="3" t="s">
        <v>28</v>
      </c>
      <c r="K3713" s="3" t="s">
        <v>7234</v>
      </c>
      <c r="L3713" s="3" t="s">
        <v>7234</v>
      </c>
      <c r="N3713" s="5" t="s">
        <v>7235</v>
      </c>
      <c r="Q3713" s="3" t="s">
        <v>7232</v>
      </c>
      <c r="R3713" s="3">
        <v>606</v>
      </c>
      <c r="S3713" s="3">
        <v>201</v>
      </c>
    </row>
    <row r="3714" spans="1:20" x14ac:dyDescent="0.35">
      <c r="A3714" s="2" t="s">
        <v>11</v>
      </c>
      <c r="B3714" s="3" t="s">
        <v>12</v>
      </c>
      <c r="C3714" s="3" t="s">
        <v>13</v>
      </c>
      <c r="D3714" s="3" t="s">
        <v>14</v>
      </c>
      <c r="E3714" s="3" t="s">
        <v>3</v>
      </c>
      <c r="G3714" s="3" t="s">
        <v>15</v>
      </c>
      <c r="H3714" s="3">
        <v>1981681</v>
      </c>
      <c r="I3714" s="3">
        <v>1982226</v>
      </c>
      <c r="J3714" s="3" t="s">
        <v>28</v>
      </c>
      <c r="O3714" s="2" t="s">
        <v>6540</v>
      </c>
      <c r="Q3714" s="3" t="s">
        <v>7236</v>
      </c>
      <c r="R3714" s="3">
        <v>546</v>
      </c>
      <c r="T3714" s="3" t="s">
        <v>7237</v>
      </c>
    </row>
    <row r="3715" spans="1:20" x14ac:dyDescent="0.35">
      <c r="A3715" s="2" t="s">
        <v>20</v>
      </c>
      <c r="B3715" s="3" t="s">
        <v>21</v>
      </c>
      <c r="C3715" s="3" t="s">
        <v>13</v>
      </c>
      <c r="D3715" s="3" t="s">
        <v>14</v>
      </c>
      <c r="E3715" s="3" t="s">
        <v>3</v>
      </c>
      <c r="G3715" s="3" t="s">
        <v>15</v>
      </c>
      <c r="H3715" s="3">
        <v>1981681</v>
      </c>
      <c r="I3715" s="3">
        <v>1982226</v>
      </c>
      <c r="J3715" s="3" t="s">
        <v>28</v>
      </c>
      <c r="K3715" s="3" t="s">
        <v>7238</v>
      </c>
      <c r="L3715" s="3" t="s">
        <v>7238</v>
      </c>
      <c r="N3715" s="5" t="s">
        <v>6544</v>
      </c>
      <c r="O3715" s="2" t="s">
        <v>6540</v>
      </c>
      <c r="Q3715" s="3" t="s">
        <v>7236</v>
      </c>
      <c r="R3715" s="3">
        <v>546</v>
      </c>
      <c r="S3715" s="3">
        <v>181</v>
      </c>
    </row>
    <row r="3716" spans="1:20" x14ac:dyDescent="0.35">
      <c r="A3716" s="2" t="s">
        <v>11</v>
      </c>
      <c r="B3716" s="3" t="s">
        <v>12</v>
      </c>
      <c r="C3716" s="3" t="s">
        <v>13</v>
      </c>
      <c r="D3716" s="3" t="s">
        <v>14</v>
      </c>
      <c r="E3716" s="3" t="s">
        <v>3</v>
      </c>
      <c r="G3716" s="3" t="s">
        <v>15</v>
      </c>
      <c r="H3716" s="3">
        <v>1982349</v>
      </c>
      <c r="I3716" s="3">
        <v>1983452</v>
      </c>
      <c r="J3716" s="3" t="s">
        <v>16</v>
      </c>
      <c r="Q3716" s="3" t="s">
        <v>7239</v>
      </c>
      <c r="R3716" s="3">
        <v>1104</v>
      </c>
      <c r="T3716" s="3" t="s">
        <v>7240</v>
      </c>
    </row>
    <row r="3717" spans="1:20" x14ac:dyDescent="0.35">
      <c r="A3717" s="2" t="s">
        <v>20</v>
      </c>
      <c r="B3717" s="3" t="s">
        <v>21</v>
      </c>
      <c r="C3717" s="3" t="s">
        <v>13</v>
      </c>
      <c r="D3717" s="3" t="s">
        <v>14</v>
      </c>
      <c r="E3717" s="3" t="s">
        <v>3</v>
      </c>
      <c r="G3717" s="3" t="s">
        <v>15</v>
      </c>
      <c r="H3717" s="3">
        <v>1982349</v>
      </c>
      <c r="I3717" s="3">
        <v>1983452</v>
      </c>
      <c r="J3717" s="3" t="s">
        <v>16</v>
      </c>
      <c r="K3717" s="3" t="s">
        <v>7241</v>
      </c>
      <c r="L3717" s="3" t="s">
        <v>7241</v>
      </c>
      <c r="N3717" s="5" t="s">
        <v>7242</v>
      </c>
      <c r="Q3717" s="3" t="s">
        <v>7239</v>
      </c>
      <c r="R3717" s="3">
        <v>1104</v>
      </c>
      <c r="S3717" s="3">
        <v>367</v>
      </c>
    </row>
    <row r="3718" spans="1:20" x14ac:dyDescent="0.35">
      <c r="A3718" s="2" t="s">
        <v>11</v>
      </c>
      <c r="B3718" s="3" t="s">
        <v>12</v>
      </c>
      <c r="C3718" s="3" t="s">
        <v>13</v>
      </c>
      <c r="D3718" s="3" t="s">
        <v>14</v>
      </c>
      <c r="E3718" s="3" t="s">
        <v>3</v>
      </c>
      <c r="G3718" s="3" t="s">
        <v>15</v>
      </c>
      <c r="H3718" s="3">
        <v>1983485</v>
      </c>
      <c r="I3718" s="3">
        <v>1984318</v>
      </c>
      <c r="J3718" s="3" t="s">
        <v>16</v>
      </c>
      <c r="Q3718" s="3" t="s">
        <v>7243</v>
      </c>
      <c r="R3718" s="3">
        <v>834</v>
      </c>
      <c r="T3718" s="3" t="s">
        <v>7244</v>
      </c>
    </row>
    <row r="3719" spans="1:20" x14ac:dyDescent="0.35">
      <c r="A3719" s="2" t="s">
        <v>20</v>
      </c>
      <c r="B3719" s="3" t="s">
        <v>21</v>
      </c>
      <c r="C3719" s="3" t="s">
        <v>13</v>
      </c>
      <c r="D3719" s="3" t="s">
        <v>14</v>
      </c>
      <c r="E3719" s="3" t="s">
        <v>3</v>
      </c>
      <c r="G3719" s="3" t="s">
        <v>15</v>
      </c>
      <c r="H3719" s="3">
        <v>1983485</v>
      </c>
      <c r="I3719" s="3">
        <v>1984318</v>
      </c>
      <c r="J3719" s="3" t="s">
        <v>16</v>
      </c>
      <c r="K3719" s="3" t="s">
        <v>7245</v>
      </c>
      <c r="L3719" s="3" t="s">
        <v>7245</v>
      </c>
      <c r="N3719" s="5" t="s">
        <v>7246</v>
      </c>
      <c r="Q3719" s="3" t="s">
        <v>7243</v>
      </c>
      <c r="R3719" s="3">
        <v>834</v>
      </c>
      <c r="S3719" s="3">
        <v>277</v>
      </c>
    </row>
    <row r="3720" spans="1:20" x14ac:dyDescent="0.35">
      <c r="A3720" s="2" t="s">
        <v>11</v>
      </c>
      <c r="B3720" s="3" t="s">
        <v>12</v>
      </c>
      <c r="C3720" s="3" t="s">
        <v>13</v>
      </c>
      <c r="D3720" s="3" t="s">
        <v>14</v>
      </c>
      <c r="E3720" s="3" t="s">
        <v>3</v>
      </c>
      <c r="G3720" s="3" t="s">
        <v>15</v>
      </c>
      <c r="H3720" s="3">
        <v>1984320</v>
      </c>
      <c r="I3720" s="3">
        <v>1985204</v>
      </c>
      <c r="J3720" s="3" t="s">
        <v>16</v>
      </c>
      <c r="Q3720" s="3" t="s">
        <v>7247</v>
      </c>
      <c r="R3720" s="3">
        <v>885</v>
      </c>
      <c r="T3720" s="3" t="s">
        <v>7248</v>
      </c>
    </row>
    <row r="3721" spans="1:20" x14ac:dyDescent="0.35">
      <c r="A3721" s="2" t="s">
        <v>20</v>
      </c>
      <c r="B3721" s="3" t="s">
        <v>21</v>
      </c>
      <c r="C3721" s="3" t="s">
        <v>13</v>
      </c>
      <c r="D3721" s="3" t="s">
        <v>14</v>
      </c>
      <c r="E3721" s="3" t="s">
        <v>3</v>
      </c>
      <c r="G3721" s="3" t="s">
        <v>15</v>
      </c>
      <c r="H3721" s="3">
        <v>1984320</v>
      </c>
      <c r="I3721" s="3">
        <v>1985204</v>
      </c>
      <c r="J3721" s="3" t="s">
        <v>16</v>
      </c>
      <c r="K3721" s="3" t="s">
        <v>7249</v>
      </c>
      <c r="L3721" s="3" t="s">
        <v>7249</v>
      </c>
      <c r="N3721" s="5" t="s">
        <v>7250</v>
      </c>
      <c r="Q3721" s="3" t="s">
        <v>7247</v>
      </c>
      <c r="R3721" s="3">
        <v>885</v>
      </c>
      <c r="S3721" s="3">
        <v>294</v>
      </c>
    </row>
    <row r="3722" spans="1:20" x14ac:dyDescent="0.35">
      <c r="A3722" s="2" t="s">
        <v>11</v>
      </c>
      <c r="B3722" s="3" t="s">
        <v>12</v>
      </c>
      <c r="C3722" s="3" t="s">
        <v>13</v>
      </c>
      <c r="D3722" s="3" t="s">
        <v>14</v>
      </c>
      <c r="E3722" s="3" t="s">
        <v>3</v>
      </c>
      <c r="G3722" s="3" t="s">
        <v>15</v>
      </c>
      <c r="H3722" s="3">
        <v>1985323</v>
      </c>
      <c r="I3722" s="3">
        <v>1986678</v>
      </c>
      <c r="J3722" s="3" t="s">
        <v>16</v>
      </c>
      <c r="Q3722" s="3" t="s">
        <v>7251</v>
      </c>
      <c r="R3722" s="3">
        <v>1356</v>
      </c>
      <c r="T3722" s="3" t="s">
        <v>7252</v>
      </c>
    </row>
    <row r="3723" spans="1:20" x14ac:dyDescent="0.35">
      <c r="A3723" s="2" t="s">
        <v>20</v>
      </c>
      <c r="B3723" s="3" t="s">
        <v>21</v>
      </c>
      <c r="C3723" s="3" t="s">
        <v>13</v>
      </c>
      <c r="D3723" s="3" t="s">
        <v>14</v>
      </c>
      <c r="E3723" s="3" t="s">
        <v>3</v>
      </c>
      <c r="G3723" s="3" t="s">
        <v>15</v>
      </c>
      <c r="H3723" s="3">
        <v>1985323</v>
      </c>
      <c r="I3723" s="3">
        <v>1986678</v>
      </c>
      <c r="J3723" s="3" t="s">
        <v>16</v>
      </c>
      <c r="K3723" s="3" t="s">
        <v>7253</v>
      </c>
      <c r="L3723" s="3" t="s">
        <v>7253</v>
      </c>
      <c r="N3723" s="5" t="s">
        <v>3265</v>
      </c>
      <c r="Q3723" s="3" t="s">
        <v>7251</v>
      </c>
      <c r="R3723" s="3">
        <v>1356</v>
      </c>
      <c r="S3723" s="3">
        <v>451</v>
      </c>
    </row>
    <row r="3724" spans="1:20" x14ac:dyDescent="0.35">
      <c r="A3724" s="2" t="s">
        <v>11</v>
      </c>
      <c r="B3724" s="3" t="s">
        <v>12</v>
      </c>
      <c r="C3724" s="3" t="s">
        <v>13</v>
      </c>
      <c r="D3724" s="3" t="s">
        <v>14</v>
      </c>
      <c r="E3724" s="3" t="s">
        <v>3</v>
      </c>
      <c r="G3724" s="3" t="s">
        <v>15</v>
      </c>
      <c r="H3724" s="3">
        <v>1986723</v>
      </c>
      <c r="I3724" s="3">
        <v>1987829</v>
      </c>
      <c r="J3724" s="3" t="s">
        <v>16</v>
      </c>
      <c r="Q3724" s="3" t="s">
        <v>7254</v>
      </c>
      <c r="R3724" s="3">
        <v>1107</v>
      </c>
      <c r="T3724" s="3" t="s">
        <v>7255</v>
      </c>
    </row>
    <row r="3725" spans="1:20" x14ac:dyDescent="0.35">
      <c r="A3725" s="2" t="s">
        <v>20</v>
      </c>
      <c r="B3725" s="3" t="s">
        <v>21</v>
      </c>
      <c r="C3725" s="3" t="s">
        <v>13</v>
      </c>
      <c r="D3725" s="3" t="s">
        <v>14</v>
      </c>
      <c r="E3725" s="3" t="s">
        <v>3</v>
      </c>
      <c r="G3725" s="3" t="s">
        <v>15</v>
      </c>
      <c r="H3725" s="3">
        <v>1986723</v>
      </c>
      <c r="I3725" s="3">
        <v>1987829</v>
      </c>
      <c r="J3725" s="3" t="s">
        <v>16</v>
      </c>
      <c r="K3725" s="3" t="s">
        <v>7256</v>
      </c>
      <c r="L3725" s="3" t="s">
        <v>7256</v>
      </c>
      <c r="N3725" s="5" t="s">
        <v>7257</v>
      </c>
      <c r="Q3725" s="3" t="s">
        <v>7254</v>
      </c>
      <c r="R3725" s="3">
        <v>1107</v>
      </c>
      <c r="S3725" s="3">
        <v>368</v>
      </c>
    </row>
    <row r="3726" spans="1:20" x14ac:dyDescent="0.35">
      <c r="A3726" s="2" t="s">
        <v>11</v>
      </c>
      <c r="B3726" s="3" t="s">
        <v>12</v>
      </c>
      <c r="C3726" s="3" t="s">
        <v>13</v>
      </c>
      <c r="D3726" s="3" t="s">
        <v>14</v>
      </c>
      <c r="E3726" s="3" t="s">
        <v>3</v>
      </c>
      <c r="G3726" s="3" t="s">
        <v>15</v>
      </c>
      <c r="H3726" s="3">
        <v>1988017</v>
      </c>
      <c r="I3726" s="3">
        <v>1988724</v>
      </c>
      <c r="J3726" s="3" t="s">
        <v>28</v>
      </c>
      <c r="Q3726" s="3" t="s">
        <v>7258</v>
      </c>
      <c r="R3726" s="3">
        <v>708</v>
      </c>
      <c r="T3726" s="3" t="s">
        <v>7259</v>
      </c>
    </row>
    <row r="3727" spans="1:20" x14ac:dyDescent="0.35">
      <c r="A3727" s="2" t="s">
        <v>20</v>
      </c>
      <c r="B3727" s="3" t="s">
        <v>21</v>
      </c>
      <c r="C3727" s="3" t="s">
        <v>13</v>
      </c>
      <c r="D3727" s="3" t="s">
        <v>14</v>
      </c>
      <c r="E3727" s="3" t="s">
        <v>3</v>
      </c>
      <c r="G3727" s="3" t="s">
        <v>15</v>
      </c>
      <c r="H3727" s="3">
        <v>1988017</v>
      </c>
      <c r="I3727" s="3">
        <v>1988724</v>
      </c>
      <c r="J3727" s="3" t="s">
        <v>28</v>
      </c>
      <c r="K3727" s="3" t="s">
        <v>7260</v>
      </c>
      <c r="L3727" s="3" t="s">
        <v>7260</v>
      </c>
      <c r="N3727" s="5" t="s">
        <v>7261</v>
      </c>
      <c r="Q3727" s="3" t="s">
        <v>7258</v>
      </c>
      <c r="R3727" s="3">
        <v>708</v>
      </c>
      <c r="S3727" s="3">
        <v>235</v>
      </c>
    </row>
    <row r="3728" spans="1:20" x14ac:dyDescent="0.35">
      <c r="A3728" s="2" t="s">
        <v>11</v>
      </c>
      <c r="B3728" s="3" t="s">
        <v>12</v>
      </c>
      <c r="C3728" s="3" t="s">
        <v>13</v>
      </c>
      <c r="D3728" s="3" t="s">
        <v>14</v>
      </c>
      <c r="E3728" s="3" t="s">
        <v>3</v>
      </c>
      <c r="G3728" s="3" t="s">
        <v>15</v>
      </c>
      <c r="H3728" s="3">
        <v>1988717</v>
      </c>
      <c r="I3728" s="3">
        <v>1989796</v>
      </c>
      <c r="J3728" s="3" t="s">
        <v>28</v>
      </c>
      <c r="Q3728" s="3" t="s">
        <v>7262</v>
      </c>
      <c r="R3728" s="3">
        <v>1080</v>
      </c>
      <c r="T3728" s="3" t="s">
        <v>7263</v>
      </c>
    </row>
    <row r="3729" spans="1:20" x14ac:dyDescent="0.35">
      <c r="A3729" s="2" t="s">
        <v>20</v>
      </c>
      <c r="B3729" s="3" t="s">
        <v>21</v>
      </c>
      <c r="C3729" s="3" t="s">
        <v>13</v>
      </c>
      <c r="D3729" s="3" t="s">
        <v>14</v>
      </c>
      <c r="E3729" s="3" t="s">
        <v>3</v>
      </c>
      <c r="G3729" s="3" t="s">
        <v>15</v>
      </c>
      <c r="H3729" s="3">
        <v>1988717</v>
      </c>
      <c r="I3729" s="3">
        <v>1989796</v>
      </c>
      <c r="J3729" s="3" t="s">
        <v>28</v>
      </c>
      <c r="K3729" s="3" t="s">
        <v>7264</v>
      </c>
      <c r="L3729" s="3" t="s">
        <v>7264</v>
      </c>
      <c r="N3729" s="5" t="s">
        <v>7242</v>
      </c>
      <c r="Q3729" s="3" t="s">
        <v>7262</v>
      </c>
      <c r="R3729" s="3">
        <v>1080</v>
      </c>
      <c r="S3729" s="3">
        <v>359</v>
      </c>
    </row>
    <row r="3730" spans="1:20" x14ac:dyDescent="0.35">
      <c r="A3730" s="2" t="s">
        <v>11</v>
      </c>
      <c r="B3730" s="3" t="s">
        <v>12</v>
      </c>
      <c r="C3730" s="3" t="s">
        <v>13</v>
      </c>
      <c r="D3730" s="3" t="s">
        <v>14</v>
      </c>
      <c r="E3730" s="3" t="s">
        <v>3</v>
      </c>
      <c r="G3730" s="3" t="s">
        <v>15</v>
      </c>
      <c r="H3730" s="3">
        <v>1989826</v>
      </c>
      <c r="I3730" s="3">
        <v>1991700</v>
      </c>
      <c r="J3730" s="3" t="s">
        <v>16</v>
      </c>
      <c r="O3730" s="2" t="s">
        <v>7265</v>
      </c>
      <c r="Q3730" s="3" t="s">
        <v>7266</v>
      </c>
      <c r="R3730" s="3">
        <v>1875</v>
      </c>
      <c r="T3730" s="3" t="s">
        <v>7267</v>
      </c>
    </row>
    <row r="3731" spans="1:20" x14ac:dyDescent="0.35">
      <c r="A3731" s="2" t="s">
        <v>20</v>
      </c>
      <c r="B3731" s="3" t="s">
        <v>21</v>
      </c>
      <c r="C3731" s="3" t="s">
        <v>13</v>
      </c>
      <c r="D3731" s="3" t="s">
        <v>14</v>
      </c>
      <c r="E3731" s="3" t="s">
        <v>3</v>
      </c>
      <c r="G3731" s="3" t="s">
        <v>15</v>
      </c>
      <c r="H3731" s="3">
        <v>1989826</v>
      </c>
      <c r="I3731" s="3">
        <v>1991700</v>
      </c>
      <c r="J3731" s="3" t="s">
        <v>16</v>
      </c>
      <c r="K3731" s="3" t="s">
        <v>7268</v>
      </c>
      <c r="L3731" s="3" t="s">
        <v>7268</v>
      </c>
      <c r="N3731" s="5" t="s">
        <v>7269</v>
      </c>
      <c r="O3731" s="2" t="s">
        <v>7265</v>
      </c>
      <c r="Q3731" s="3" t="s">
        <v>7266</v>
      </c>
      <c r="R3731" s="3">
        <v>1875</v>
      </c>
      <c r="S3731" s="3">
        <v>624</v>
      </c>
    </row>
    <row r="3732" spans="1:20" x14ac:dyDescent="0.35">
      <c r="A3732" s="2" t="s">
        <v>11</v>
      </c>
      <c r="B3732" s="3" t="s">
        <v>12</v>
      </c>
      <c r="C3732" s="3" t="s">
        <v>13</v>
      </c>
      <c r="D3732" s="3" t="s">
        <v>14</v>
      </c>
      <c r="E3732" s="3" t="s">
        <v>3</v>
      </c>
      <c r="G3732" s="3" t="s">
        <v>15</v>
      </c>
      <c r="H3732" s="3">
        <v>1991928</v>
      </c>
      <c r="I3732" s="3">
        <v>1992860</v>
      </c>
      <c r="J3732" s="3" t="s">
        <v>28</v>
      </c>
      <c r="O3732" s="2" t="s">
        <v>7270</v>
      </c>
      <c r="Q3732" s="3" t="s">
        <v>7271</v>
      </c>
      <c r="R3732" s="3">
        <v>933</v>
      </c>
      <c r="T3732" s="3" t="s">
        <v>7272</v>
      </c>
    </row>
    <row r="3733" spans="1:20" x14ac:dyDescent="0.35">
      <c r="A3733" s="2" t="s">
        <v>20</v>
      </c>
      <c r="B3733" s="3" t="s">
        <v>21</v>
      </c>
      <c r="C3733" s="3" t="s">
        <v>13</v>
      </c>
      <c r="D3733" s="3" t="s">
        <v>14</v>
      </c>
      <c r="E3733" s="3" t="s">
        <v>3</v>
      </c>
      <c r="G3733" s="3" t="s">
        <v>15</v>
      </c>
      <c r="H3733" s="3">
        <v>1991928</v>
      </c>
      <c r="I3733" s="3">
        <v>1992860</v>
      </c>
      <c r="J3733" s="3" t="s">
        <v>28</v>
      </c>
      <c r="K3733" s="3" t="s">
        <v>7273</v>
      </c>
      <c r="L3733" s="3" t="s">
        <v>7273</v>
      </c>
      <c r="N3733" s="5" t="s">
        <v>7274</v>
      </c>
      <c r="O3733" s="2" t="s">
        <v>7270</v>
      </c>
      <c r="Q3733" s="3" t="s">
        <v>7271</v>
      </c>
      <c r="R3733" s="3">
        <v>933</v>
      </c>
      <c r="S3733" s="3">
        <v>310</v>
      </c>
    </row>
    <row r="3734" spans="1:20" x14ac:dyDescent="0.35">
      <c r="A3734" s="2" t="s">
        <v>11</v>
      </c>
      <c r="B3734" s="3" t="s">
        <v>12</v>
      </c>
      <c r="C3734" s="3" t="s">
        <v>13</v>
      </c>
      <c r="D3734" s="3" t="s">
        <v>14</v>
      </c>
      <c r="E3734" s="3" t="s">
        <v>3</v>
      </c>
      <c r="G3734" s="3" t="s">
        <v>15</v>
      </c>
      <c r="H3734" s="3">
        <v>1992896</v>
      </c>
      <c r="I3734" s="3">
        <v>1994278</v>
      </c>
      <c r="J3734" s="3" t="s">
        <v>16</v>
      </c>
      <c r="Q3734" s="3" t="s">
        <v>7275</v>
      </c>
      <c r="R3734" s="3">
        <v>1383</v>
      </c>
      <c r="T3734" s="3" t="s">
        <v>7276</v>
      </c>
    </row>
    <row r="3735" spans="1:20" x14ac:dyDescent="0.35">
      <c r="A3735" s="2" t="s">
        <v>20</v>
      </c>
      <c r="B3735" s="3" t="s">
        <v>21</v>
      </c>
      <c r="C3735" s="3" t="s">
        <v>13</v>
      </c>
      <c r="D3735" s="3" t="s">
        <v>14</v>
      </c>
      <c r="E3735" s="3" t="s">
        <v>3</v>
      </c>
      <c r="G3735" s="3" t="s">
        <v>15</v>
      </c>
      <c r="H3735" s="3">
        <v>1992896</v>
      </c>
      <c r="I3735" s="3">
        <v>1994278</v>
      </c>
      <c r="J3735" s="3" t="s">
        <v>16</v>
      </c>
      <c r="K3735" s="3" t="s">
        <v>7277</v>
      </c>
      <c r="L3735" s="3" t="s">
        <v>7277</v>
      </c>
      <c r="N3735" s="5" t="s">
        <v>7278</v>
      </c>
      <c r="Q3735" s="3" t="s">
        <v>7275</v>
      </c>
      <c r="R3735" s="3">
        <v>1383</v>
      </c>
      <c r="S3735" s="3">
        <v>460</v>
      </c>
    </row>
    <row r="3736" spans="1:20" x14ac:dyDescent="0.35">
      <c r="A3736" s="2" t="s">
        <v>11</v>
      </c>
      <c r="B3736" s="3" t="s">
        <v>12</v>
      </c>
      <c r="C3736" s="3" t="s">
        <v>13</v>
      </c>
      <c r="D3736" s="3" t="s">
        <v>14</v>
      </c>
      <c r="E3736" s="3" t="s">
        <v>3</v>
      </c>
      <c r="G3736" s="3" t="s">
        <v>15</v>
      </c>
      <c r="H3736" s="3">
        <v>1994906</v>
      </c>
      <c r="I3736" s="3">
        <v>1996159</v>
      </c>
      <c r="J3736" s="3" t="s">
        <v>28</v>
      </c>
      <c r="Q3736" s="3" t="s">
        <v>7279</v>
      </c>
      <c r="R3736" s="3">
        <v>1254</v>
      </c>
      <c r="T3736" s="3" t="s">
        <v>7280</v>
      </c>
    </row>
    <row r="3737" spans="1:20" x14ac:dyDescent="0.35">
      <c r="A3737" s="2" t="s">
        <v>20</v>
      </c>
      <c r="B3737" s="3" t="s">
        <v>21</v>
      </c>
      <c r="C3737" s="3" t="s">
        <v>13</v>
      </c>
      <c r="D3737" s="3" t="s">
        <v>14</v>
      </c>
      <c r="E3737" s="3" t="s">
        <v>3</v>
      </c>
      <c r="G3737" s="3" t="s">
        <v>15</v>
      </c>
      <c r="H3737" s="3">
        <v>1994906</v>
      </c>
      <c r="I3737" s="3">
        <v>1996159</v>
      </c>
      <c r="J3737" s="3" t="s">
        <v>28</v>
      </c>
      <c r="K3737" s="3" t="s">
        <v>7281</v>
      </c>
      <c r="L3737" s="3" t="s">
        <v>7281</v>
      </c>
      <c r="N3737" s="5" t="s">
        <v>7282</v>
      </c>
      <c r="Q3737" s="3" t="s">
        <v>7279</v>
      </c>
      <c r="R3737" s="3">
        <v>1254</v>
      </c>
      <c r="S3737" s="3">
        <v>417</v>
      </c>
    </row>
    <row r="3738" spans="1:20" x14ac:dyDescent="0.35">
      <c r="A3738" s="2" t="s">
        <v>11</v>
      </c>
      <c r="B3738" s="3" t="s">
        <v>12</v>
      </c>
      <c r="C3738" s="3" t="s">
        <v>13</v>
      </c>
      <c r="D3738" s="3" t="s">
        <v>14</v>
      </c>
      <c r="E3738" s="3" t="s">
        <v>3</v>
      </c>
      <c r="G3738" s="3" t="s">
        <v>15</v>
      </c>
      <c r="H3738" s="3">
        <v>1996331</v>
      </c>
      <c r="I3738" s="3">
        <v>1997479</v>
      </c>
      <c r="J3738" s="3" t="s">
        <v>28</v>
      </c>
      <c r="Q3738" s="3" t="s">
        <v>7283</v>
      </c>
      <c r="R3738" s="3">
        <v>1149</v>
      </c>
      <c r="T3738" s="3" t="s">
        <v>7284</v>
      </c>
    </row>
    <row r="3739" spans="1:20" x14ac:dyDescent="0.35">
      <c r="A3739" s="2" t="s">
        <v>20</v>
      </c>
      <c r="B3739" s="3" t="s">
        <v>21</v>
      </c>
      <c r="C3739" s="3" t="s">
        <v>13</v>
      </c>
      <c r="D3739" s="3" t="s">
        <v>14</v>
      </c>
      <c r="E3739" s="3" t="s">
        <v>3</v>
      </c>
      <c r="G3739" s="3" t="s">
        <v>15</v>
      </c>
      <c r="H3739" s="3">
        <v>1996331</v>
      </c>
      <c r="I3739" s="3">
        <v>1997479</v>
      </c>
      <c r="J3739" s="3" t="s">
        <v>28</v>
      </c>
      <c r="K3739" s="3" t="s">
        <v>7285</v>
      </c>
      <c r="L3739" s="3" t="s">
        <v>7285</v>
      </c>
      <c r="N3739" s="5" t="s">
        <v>7286</v>
      </c>
      <c r="Q3739" s="3" t="s">
        <v>7283</v>
      </c>
      <c r="R3739" s="3">
        <v>1149</v>
      </c>
      <c r="S3739" s="3">
        <v>382</v>
      </c>
    </row>
    <row r="3740" spans="1:20" x14ac:dyDescent="0.35">
      <c r="A3740" s="2" t="s">
        <v>11</v>
      </c>
      <c r="B3740" s="3" t="s">
        <v>12</v>
      </c>
      <c r="C3740" s="3" t="s">
        <v>13</v>
      </c>
      <c r="D3740" s="3" t="s">
        <v>14</v>
      </c>
      <c r="E3740" s="3" t="s">
        <v>3</v>
      </c>
      <c r="G3740" s="3" t="s">
        <v>15</v>
      </c>
      <c r="H3740" s="3">
        <v>1998080</v>
      </c>
      <c r="I3740" s="3">
        <v>1999222</v>
      </c>
      <c r="J3740" s="3" t="s">
        <v>28</v>
      </c>
      <c r="Q3740" s="3" t="s">
        <v>7287</v>
      </c>
      <c r="R3740" s="3">
        <v>1143</v>
      </c>
      <c r="T3740" s="3" t="s">
        <v>7288</v>
      </c>
    </row>
    <row r="3741" spans="1:20" x14ac:dyDescent="0.35">
      <c r="A3741" s="2" t="s">
        <v>20</v>
      </c>
      <c r="B3741" s="3" t="s">
        <v>21</v>
      </c>
      <c r="C3741" s="3" t="s">
        <v>13</v>
      </c>
      <c r="D3741" s="3" t="s">
        <v>14</v>
      </c>
      <c r="E3741" s="3" t="s">
        <v>3</v>
      </c>
      <c r="G3741" s="3" t="s">
        <v>15</v>
      </c>
      <c r="H3741" s="3">
        <v>1998080</v>
      </c>
      <c r="I3741" s="3">
        <v>1999222</v>
      </c>
      <c r="J3741" s="3" t="s">
        <v>28</v>
      </c>
      <c r="K3741" s="3" t="s">
        <v>7289</v>
      </c>
      <c r="L3741" s="3" t="s">
        <v>7289</v>
      </c>
      <c r="N3741" s="5" t="s">
        <v>31</v>
      </c>
      <c r="Q3741" s="3" t="s">
        <v>7287</v>
      </c>
      <c r="R3741" s="3">
        <v>1143</v>
      </c>
      <c r="S3741" s="3">
        <v>380</v>
      </c>
    </row>
    <row r="3742" spans="1:20" x14ac:dyDescent="0.35">
      <c r="A3742" s="2" t="s">
        <v>11</v>
      </c>
      <c r="B3742" s="3" t="s">
        <v>12</v>
      </c>
      <c r="C3742" s="3" t="s">
        <v>13</v>
      </c>
      <c r="D3742" s="3" t="s">
        <v>14</v>
      </c>
      <c r="E3742" s="3" t="s">
        <v>3</v>
      </c>
      <c r="G3742" s="3" t="s">
        <v>15</v>
      </c>
      <c r="H3742" s="3">
        <v>1999441</v>
      </c>
      <c r="I3742" s="3">
        <v>1999638</v>
      </c>
      <c r="J3742" s="3" t="s">
        <v>28</v>
      </c>
      <c r="Q3742" s="3" t="s">
        <v>7290</v>
      </c>
      <c r="R3742" s="3">
        <v>198</v>
      </c>
      <c r="T3742" s="3" t="s">
        <v>7291</v>
      </c>
    </row>
    <row r="3743" spans="1:20" x14ac:dyDescent="0.35">
      <c r="A3743" s="2" t="s">
        <v>20</v>
      </c>
      <c r="B3743" s="3" t="s">
        <v>21</v>
      </c>
      <c r="C3743" s="3" t="s">
        <v>13</v>
      </c>
      <c r="D3743" s="3" t="s">
        <v>14</v>
      </c>
      <c r="E3743" s="3" t="s">
        <v>3</v>
      </c>
      <c r="G3743" s="3" t="s">
        <v>15</v>
      </c>
      <c r="H3743" s="3">
        <v>1999441</v>
      </c>
      <c r="I3743" s="3">
        <v>1999638</v>
      </c>
      <c r="J3743" s="3" t="s">
        <v>28</v>
      </c>
      <c r="K3743" s="3" t="s">
        <v>7292</v>
      </c>
      <c r="L3743" s="3" t="s">
        <v>7292</v>
      </c>
      <c r="N3743" s="5" t="s">
        <v>7293</v>
      </c>
      <c r="Q3743" s="3" t="s">
        <v>7290</v>
      </c>
      <c r="R3743" s="3">
        <v>198</v>
      </c>
      <c r="S3743" s="3">
        <v>65</v>
      </c>
    </row>
    <row r="3744" spans="1:20" x14ac:dyDescent="0.35">
      <c r="A3744" s="2" t="s">
        <v>11</v>
      </c>
      <c r="B3744" s="3" t="s">
        <v>12</v>
      </c>
      <c r="C3744" s="3" t="s">
        <v>13</v>
      </c>
      <c r="D3744" s="3" t="s">
        <v>14</v>
      </c>
      <c r="E3744" s="3" t="s">
        <v>3</v>
      </c>
      <c r="G3744" s="3" t="s">
        <v>15</v>
      </c>
      <c r="H3744" s="3">
        <v>1999648</v>
      </c>
      <c r="I3744" s="3">
        <v>2000070</v>
      </c>
      <c r="J3744" s="3" t="s">
        <v>28</v>
      </c>
      <c r="Q3744" s="3" t="s">
        <v>7294</v>
      </c>
      <c r="R3744" s="3">
        <v>423</v>
      </c>
      <c r="T3744" s="3" t="s">
        <v>7295</v>
      </c>
    </row>
    <row r="3745" spans="1:20" x14ac:dyDescent="0.35">
      <c r="A3745" s="2" t="s">
        <v>20</v>
      </c>
      <c r="B3745" s="3" t="s">
        <v>21</v>
      </c>
      <c r="C3745" s="3" t="s">
        <v>13</v>
      </c>
      <c r="D3745" s="3" t="s">
        <v>14</v>
      </c>
      <c r="E3745" s="3" t="s">
        <v>3</v>
      </c>
      <c r="G3745" s="3" t="s">
        <v>15</v>
      </c>
      <c r="H3745" s="3">
        <v>1999648</v>
      </c>
      <c r="I3745" s="3">
        <v>2000070</v>
      </c>
      <c r="J3745" s="3" t="s">
        <v>28</v>
      </c>
      <c r="K3745" s="3" t="s">
        <v>7296</v>
      </c>
      <c r="L3745" s="3" t="s">
        <v>7296</v>
      </c>
      <c r="N3745" s="5" t="s">
        <v>31</v>
      </c>
      <c r="Q3745" s="3" t="s">
        <v>7294</v>
      </c>
      <c r="R3745" s="3">
        <v>423</v>
      </c>
      <c r="S3745" s="3">
        <v>140</v>
      </c>
    </row>
    <row r="3746" spans="1:20" x14ac:dyDescent="0.35">
      <c r="A3746" s="2" t="s">
        <v>11</v>
      </c>
      <c r="B3746" s="3" t="s">
        <v>12</v>
      </c>
      <c r="C3746" s="3" t="s">
        <v>13</v>
      </c>
      <c r="D3746" s="3" t="s">
        <v>14</v>
      </c>
      <c r="E3746" s="3" t="s">
        <v>3</v>
      </c>
      <c r="G3746" s="3" t="s">
        <v>15</v>
      </c>
      <c r="H3746" s="3">
        <v>2000091</v>
      </c>
      <c r="I3746" s="3">
        <v>2000810</v>
      </c>
      <c r="J3746" s="3" t="s">
        <v>28</v>
      </c>
      <c r="Q3746" s="3" t="s">
        <v>7297</v>
      </c>
      <c r="R3746" s="3">
        <v>720</v>
      </c>
      <c r="T3746" s="3" t="s">
        <v>7298</v>
      </c>
    </row>
    <row r="3747" spans="1:20" x14ac:dyDescent="0.35">
      <c r="A3747" s="2" t="s">
        <v>20</v>
      </c>
      <c r="B3747" s="3" t="s">
        <v>21</v>
      </c>
      <c r="C3747" s="3" t="s">
        <v>13</v>
      </c>
      <c r="D3747" s="3" t="s">
        <v>14</v>
      </c>
      <c r="E3747" s="3" t="s">
        <v>3</v>
      </c>
      <c r="G3747" s="3" t="s">
        <v>15</v>
      </c>
      <c r="H3747" s="3">
        <v>2000091</v>
      </c>
      <c r="I3747" s="3">
        <v>2000810</v>
      </c>
      <c r="J3747" s="3" t="s">
        <v>28</v>
      </c>
      <c r="K3747" s="3" t="s">
        <v>7299</v>
      </c>
      <c r="L3747" s="3" t="s">
        <v>7299</v>
      </c>
      <c r="N3747" s="5" t="s">
        <v>31</v>
      </c>
      <c r="Q3747" s="3" t="s">
        <v>7297</v>
      </c>
      <c r="R3747" s="3">
        <v>720</v>
      </c>
      <c r="S3747" s="3">
        <v>239</v>
      </c>
    </row>
    <row r="3748" spans="1:20" x14ac:dyDescent="0.35">
      <c r="A3748" s="2" t="s">
        <v>11</v>
      </c>
      <c r="B3748" s="3" t="s">
        <v>12</v>
      </c>
      <c r="C3748" s="3" t="s">
        <v>13</v>
      </c>
      <c r="D3748" s="3" t="s">
        <v>14</v>
      </c>
      <c r="E3748" s="3" t="s">
        <v>3</v>
      </c>
      <c r="G3748" s="3" t="s">
        <v>15</v>
      </c>
      <c r="H3748" s="3">
        <v>2000803</v>
      </c>
      <c r="I3748" s="3">
        <v>2001081</v>
      </c>
      <c r="J3748" s="3" t="s">
        <v>28</v>
      </c>
      <c r="Q3748" s="3" t="s">
        <v>7300</v>
      </c>
      <c r="R3748" s="3">
        <v>279</v>
      </c>
      <c r="T3748" s="3" t="s">
        <v>7301</v>
      </c>
    </row>
    <row r="3749" spans="1:20" x14ac:dyDescent="0.35">
      <c r="A3749" s="2" t="s">
        <v>20</v>
      </c>
      <c r="B3749" s="3" t="s">
        <v>21</v>
      </c>
      <c r="C3749" s="3" t="s">
        <v>13</v>
      </c>
      <c r="D3749" s="3" t="s">
        <v>14</v>
      </c>
      <c r="E3749" s="3" t="s">
        <v>3</v>
      </c>
      <c r="G3749" s="3" t="s">
        <v>15</v>
      </c>
      <c r="H3749" s="3">
        <v>2000803</v>
      </c>
      <c r="I3749" s="3">
        <v>2001081</v>
      </c>
      <c r="J3749" s="3" t="s">
        <v>28</v>
      </c>
      <c r="K3749" s="3" t="s">
        <v>7302</v>
      </c>
      <c r="L3749" s="3" t="s">
        <v>7302</v>
      </c>
      <c r="N3749" s="5" t="s">
        <v>31</v>
      </c>
      <c r="Q3749" s="3" t="s">
        <v>7300</v>
      </c>
      <c r="R3749" s="3">
        <v>279</v>
      </c>
      <c r="S3749" s="3">
        <v>92</v>
      </c>
    </row>
    <row r="3750" spans="1:20" x14ac:dyDescent="0.35">
      <c r="A3750" s="2" t="s">
        <v>11</v>
      </c>
      <c r="B3750" s="3" t="s">
        <v>12</v>
      </c>
      <c r="C3750" s="3" t="s">
        <v>13</v>
      </c>
      <c r="D3750" s="3" t="s">
        <v>14</v>
      </c>
      <c r="E3750" s="3" t="s">
        <v>3</v>
      </c>
      <c r="G3750" s="3" t="s">
        <v>15</v>
      </c>
      <c r="H3750" s="3">
        <v>2001273</v>
      </c>
      <c r="I3750" s="3">
        <v>2001548</v>
      </c>
      <c r="J3750" s="3" t="s">
        <v>28</v>
      </c>
      <c r="Q3750" s="3" t="s">
        <v>7303</v>
      </c>
      <c r="R3750" s="3">
        <v>276</v>
      </c>
      <c r="T3750" s="3" t="s">
        <v>7304</v>
      </c>
    </row>
    <row r="3751" spans="1:20" x14ac:dyDescent="0.35">
      <c r="A3751" s="2" t="s">
        <v>20</v>
      </c>
      <c r="B3751" s="3" t="s">
        <v>21</v>
      </c>
      <c r="C3751" s="3" t="s">
        <v>13</v>
      </c>
      <c r="D3751" s="3" t="s">
        <v>14</v>
      </c>
      <c r="E3751" s="3" t="s">
        <v>3</v>
      </c>
      <c r="G3751" s="3" t="s">
        <v>15</v>
      </c>
      <c r="H3751" s="3">
        <v>2001273</v>
      </c>
      <c r="I3751" s="3">
        <v>2001548</v>
      </c>
      <c r="J3751" s="3" t="s">
        <v>28</v>
      </c>
      <c r="K3751" s="3" t="s">
        <v>7305</v>
      </c>
      <c r="L3751" s="3" t="s">
        <v>7305</v>
      </c>
      <c r="N3751" s="5" t="s">
        <v>31</v>
      </c>
      <c r="Q3751" s="3" t="s">
        <v>7303</v>
      </c>
      <c r="R3751" s="3">
        <v>276</v>
      </c>
      <c r="S3751" s="3">
        <v>91</v>
      </c>
    </row>
    <row r="3752" spans="1:20" x14ac:dyDescent="0.35">
      <c r="A3752" s="2" t="s">
        <v>11</v>
      </c>
      <c r="B3752" s="3" t="s">
        <v>12</v>
      </c>
      <c r="C3752" s="3" t="s">
        <v>13</v>
      </c>
      <c r="D3752" s="3" t="s">
        <v>14</v>
      </c>
      <c r="E3752" s="3" t="s">
        <v>3</v>
      </c>
      <c r="G3752" s="3" t="s">
        <v>15</v>
      </c>
      <c r="H3752" s="3">
        <v>2002059</v>
      </c>
      <c r="I3752" s="3">
        <v>2002487</v>
      </c>
      <c r="J3752" s="3" t="s">
        <v>28</v>
      </c>
      <c r="Q3752" s="3" t="s">
        <v>7306</v>
      </c>
      <c r="R3752" s="3">
        <v>429</v>
      </c>
      <c r="T3752" s="3" t="s">
        <v>7307</v>
      </c>
    </row>
    <row r="3753" spans="1:20" x14ac:dyDescent="0.35">
      <c r="A3753" s="2" t="s">
        <v>20</v>
      </c>
      <c r="B3753" s="3" t="s">
        <v>21</v>
      </c>
      <c r="C3753" s="3" t="s">
        <v>13</v>
      </c>
      <c r="D3753" s="3" t="s">
        <v>14</v>
      </c>
      <c r="E3753" s="3" t="s">
        <v>3</v>
      </c>
      <c r="G3753" s="3" t="s">
        <v>15</v>
      </c>
      <c r="H3753" s="3">
        <v>2002059</v>
      </c>
      <c r="I3753" s="3">
        <v>2002487</v>
      </c>
      <c r="J3753" s="3" t="s">
        <v>28</v>
      </c>
      <c r="K3753" s="3" t="s">
        <v>7308</v>
      </c>
      <c r="L3753" s="3" t="s">
        <v>7308</v>
      </c>
      <c r="N3753" s="5" t="s">
        <v>7309</v>
      </c>
      <c r="Q3753" s="3" t="s">
        <v>7306</v>
      </c>
      <c r="R3753" s="3">
        <v>429</v>
      </c>
      <c r="S3753" s="3">
        <v>142</v>
      </c>
    </row>
    <row r="3754" spans="1:20" x14ac:dyDescent="0.35">
      <c r="A3754" s="2" t="s">
        <v>11</v>
      </c>
      <c r="B3754" s="3" t="s">
        <v>12</v>
      </c>
      <c r="C3754" s="3" t="s">
        <v>13</v>
      </c>
      <c r="D3754" s="3" t="s">
        <v>14</v>
      </c>
      <c r="E3754" s="3" t="s">
        <v>3</v>
      </c>
      <c r="G3754" s="3" t="s">
        <v>15</v>
      </c>
      <c r="H3754" s="3">
        <v>2002577</v>
      </c>
      <c r="I3754" s="3">
        <v>2003137</v>
      </c>
      <c r="J3754" s="3" t="s">
        <v>28</v>
      </c>
      <c r="Q3754" s="3" t="s">
        <v>7310</v>
      </c>
      <c r="R3754" s="3">
        <v>561</v>
      </c>
      <c r="T3754" s="3" t="s">
        <v>7311</v>
      </c>
    </row>
    <row r="3755" spans="1:20" x14ac:dyDescent="0.35">
      <c r="A3755" s="2" t="s">
        <v>20</v>
      </c>
      <c r="B3755" s="3" t="s">
        <v>21</v>
      </c>
      <c r="C3755" s="3" t="s">
        <v>13</v>
      </c>
      <c r="D3755" s="3" t="s">
        <v>14</v>
      </c>
      <c r="E3755" s="3" t="s">
        <v>3</v>
      </c>
      <c r="G3755" s="3" t="s">
        <v>15</v>
      </c>
      <c r="H3755" s="3">
        <v>2002577</v>
      </c>
      <c r="I3755" s="3">
        <v>2003137</v>
      </c>
      <c r="J3755" s="3" t="s">
        <v>28</v>
      </c>
      <c r="K3755" s="3" t="s">
        <v>7312</v>
      </c>
      <c r="L3755" s="3" t="s">
        <v>7312</v>
      </c>
      <c r="N3755" s="5" t="s">
        <v>7313</v>
      </c>
      <c r="Q3755" s="3" t="s">
        <v>7310</v>
      </c>
      <c r="R3755" s="3">
        <v>561</v>
      </c>
      <c r="S3755" s="3">
        <v>186</v>
      </c>
    </row>
    <row r="3756" spans="1:20" x14ac:dyDescent="0.35">
      <c r="A3756" s="2" t="s">
        <v>11</v>
      </c>
      <c r="B3756" s="3" t="s">
        <v>12</v>
      </c>
      <c r="C3756" s="3" t="s">
        <v>13</v>
      </c>
      <c r="D3756" s="3" t="s">
        <v>14</v>
      </c>
      <c r="E3756" s="3" t="s">
        <v>3</v>
      </c>
      <c r="G3756" s="3" t="s">
        <v>15</v>
      </c>
      <c r="H3756" s="3">
        <v>2003130</v>
      </c>
      <c r="I3756" s="3">
        <v>2003540</v>
      </c>
      <c r="J3756" s="3" t="s">
        <v>28</v>
      </c>
      <c r="Q3756" s="3" t="s">
        <v>7314</v>
      </c>
      <c r="R3756" s="3">
        <v>411</v>
      </c>
      <c r="T3756" s="3" t="s">
        <v>7315</v>
      </c>
    </row>
    <row r="3757" spans="1:20" x14ac:dyDescent="0.35">
      <c r="A3757" s="2" t="s">
        <v>20</v>
      </c>
      <c r="B3757" s="3" t="s">
        <v>21</v>
      </c>
      <c r="C3757" s="3" t="s">
        <v>13</v>
      </c>
      <c r="D3757" s="3" t="s">
        <v>14</v>
      </c>
      <c r="E3757" s="3" t="s">
        <v>3</v>
      </c>
      <c r="G3757" s="3" t="s">
        <v>15</v>
      </c>
      <c r="H3757" s="3">
        <v>2003130</v>
      </c>
      <c r="I3757" s="3">
        <v>2003540</v>
      </c>
      <c r="J3757" s="3" t="s">
        <v>28</v>
      </c>
      <c r="K3757" s="3" t="s">
        <v>7316</v>
      </c>
      <c r="L3757" s="3" t="s">
        <v>7316</v>
      </c>
      <c r="N3757" s="5" t="s">
        <v>31</v>
      </c>
      <c r="Q3757" s="3" t="s">
        <v>7314</v>
      </c>
      <c r="R3757" s="3">
        <v>411</v>
      </c>
      <c r="S3757" s="3">
        <v>136</v>
      </c>
    </row>
    <row r="3758" spans="1:20" x14ac:dyDescent="0.35">
      <c r="A3758" s="2" t="s">
        <v>11</v>
      </c>
      <c r="B3758" s="3" t="s">
        <v>12</v>
      </c>
      <c r="C3758" s="3" t="s">
        <v>13</v>
      </c>
      <c r="D3758" s="3" t="s">
        <v>14</v>
      </c>
      <c r="E3758" s="3" t="s">
        <v>3</v>
      </c>
      <c r="G3758" s="3" t="s">
        <v>15</v>
      </c>
      <c r="H3758" s="3">
        <v>2003533</v>
      </c>
      <c r="I3758" s="3">
        <v>2003859</v>
      </c>
      <c r="J3758" s="3" t="s">
        <v>28</v>
      </c>
      <c r="Q3758" s="3" t="s">
        <v>7317</v>
      </c>
      <c r="R3758" s="3">
        <v>327</v>
      </c>
      <c r="T3758" s="3" t="s">
        <v>7318</v>
      </c>
    </row>
    <row r="3759" spans="1:20" x14ac:dyDescent="0.35">
      <c r="A3759" s="2" t="s">
        <v>20</v>
      </c>
      <c r="B3759" s="3" t="s">
        <v>21</v>
      </c>
      <c r="C3759" s="3" t="s">
        <v>13</v>
      </c>
      <c r="D3759" s="3" t="s">
        <v>14</v>
      </c>
      <c r="E3759" s="3" t="s">
        <v>3</v>
      </c>
      <c r="G3759" s="3" t="s">
        <v>15</v>
      </c>
      <c r="H3759" s="3">
        <v>2003533</v>
      </c>
      <c r="I3759" s="3">
        <v>2003859</v>
      </c>
      <c r="J3759" s="3" t="s">
        <v>28</v>
      </c>
      <c r="K3759" s="3" t="s">
        <v>7319</v>
      </c>
      <c r="L3759" s="3" t="s">
        <v>7319</v>
      </c>
      <c r="N3759" s="5" t="s">
        <v>31</v>
      </c>
      <c r="Q3759" s="3" t="s">
        <v>7317</v>
      </c>
      <c r="R3759" s="3">
        <v>327</v>
      </c>
      <c r="S3759" s="3">
        <v>108</v>
      </c>
    </row>
    <row r="3760" spans="1:20" x14ac:dyDescent="0.35">
      <c r="A3760" s="2" t="s">
        <v>11</v>
      </c>
      <c r="B3760" s="3" t="s">
        <v>12</v>
      </c>
      <c r="C3760" s="3" t="s">
        <v>13</v>
      </c>
      <c r="D3760" s="3" t="s">
        <v>14</v>
      </c>
      <c r="E3760" s="3" t="s">
        <v>3</v>
      </c>
      <c r="G3760" s="3" t="s">
        <v>15</v>
      </c>
      <c r="H3760" s="3">
        <v>2003856</v>
      </c>
      <c r="I3760" s="3">
        <v>2004290</v>
      </c>
      <c r="J3760" s="3" t="s">
        <v>28</v>
      </c>
      <c r="Q3760" s="3" t="s">
        <v>7320</v>
      </c>
      <c r="R3760" s="3">
        <v>435</v>
      </c>
      <c r="T3760" s="3" t="s">
        <v>7321</v>
      </c>
    </row>
    <row r="3761" spans="1:20" x14ac:dyDescent="0.35">
      <c r="A3761" s="2" t="s">
        <v>20</v>
      </c>
      <c r="B3761" s="3" t="s">
        <v>21</v>
      </c>
      <c r="C3761" s="3" t="s">
        <v>13</v>
      </c>
      <c r="D3761" s="3" t="s">
        <v>14</v>
      </c>
      <c r="E3761" s="3" t="s">
        <v>3</v>
      </c>
      <c r="G3761" s="3" t="s">
        <v>15</v>
      </c>
      <c r="H3761" s="3">
        <v>2003856</v>
      </c>
      <c r="I3761" s="3">
        <v>2004290</v>
      </c>
      <c r="J3761" s="3" t="s">
        <v>28</v>
      </c>
      <c r="K3761" s="3" t="s">
        <v>7322</v>
      </c>
      <c r="L3761" s="3" t="s">
        <v>7322</v>
      </c>
      <c r="N3761" s="5" t="s">
        <v>31</v>
      </c>
      <c r="Q3761" s="3" t="s">
        <v>7320</v>
      </c>
      <c r="R3761" s="3">
        <v>435</v>
      </c>
      <c r="S3761" s="3">
        <v>144</v>
      </c>
    </row>
    <row r="3762" spans="1:20" x14ac:dyDescent="0.35">
      <c r="A3762" s="2" t="s">
        <v>11</v>
      </c>
      <c r="B3762" s="3" t="s">
        <v>12</v>
      </c>
      <c r="C3762" s="3" t="s">
        <v>13</v>
      </c>
      <c r="D3762" s="3" t="s">
        <v>14</v>
      </c>
      <c r="E3762" s="3" t="s">
        <v>3</v>
      </c>
      <c r="G3762" s="3" t="s">
        <v>15</v>
      </c>
      <c r="H3762" s="3">
        <v>2004283</v>
      </c>
      <c r="I3762" s="3">
        <v>2006460</v>
      </c>
      <c r="J3762" s="3" t="s">
        <v>28</v>
      </c>
      <c r="Q3762" s="3" t="s">
        <v>7323</v>
      </c>
      <c r="R3762" s="3">
        <v>2178</v>
      </c>
      <c r="T3762" s="3" t="s">
        <v>7324</v>
      </c>
    </row>
    <row r="3763" spans="1:20" x14ac:dyDescent="0.35">
      <c r="A3763" s="2" t="s">
        <v>20</v>
      </c>
      <c r="B3763" s="3" t="s">
        <v>21</v>
      </c>
      <c r="C3763" s="3" t="s">
        <v>13</v>
      </c>
      <c r="D3763" s="3" t="s">
        <v>14</v>
      </c>
      <c r="E3763" s="3" t="s">
        <v>3</v>
      </c>
      <c r="G3763" s="3" t="s">
        <v>15</v>
      </c>
      <c r="H3763" s="3">
        <v>2004283</v>
      </c>
      <c r="I3763" s="3">
        <v>2006460</v>
      </c>
      <c r="J3763" s="3" t="s">
        <v>28</v>
      </c>
      <c r="K3763" s="3" t="s">
        <v>7325</v>
      </c>
      <c r="L3763" s="3" t="s">
        <v>7325</v>
      </c>
      <c r="N3763" s="5" t="s">
        <v>7326</v>
      </c>
      <c r="Q3763" s="3" t="s">
        <v>7323</v>
      </c>
      <c r="R3763" s="3">
        <v>2178</v>
      </c>
      <c r="S3763" s="3">
        <v>725</v>
      </c>
    </row>
    <row r="3764" spans="1:20" x14ac:dyDescent="0.35">
      <c r="A3764" s="2" t="s">
        <v>11</v>
      </c>
      <c r="B3764" s="3" t="s">
        <v>12</v>
      </c>
      <c r="C3764" s="3" t="s">
        <v>13</v>
      </c>
      <c r="D3764" s="3" t="s">
        <v>14</v>
      </c>
      <c r="E3764" s="3" t="s">
        <v>3</v>
      </c>
      <c r="G3764" s="3" t="s">
        <v>15</v>
      </c>
      <c r="H3764" s="3">
        <v>2007544</v>
      </c>
      <c r="I3764" s="3">
        <v>2008494</v>
      </c>
      <c r="J3764" s="3" t="s">
        <v>28</v>
      </c>
      <c r="Q3764" s="3" t="s">
        <v>7327</v>
      </c>
      <c r="R3764" s="3">
        <v>951</v>
      </c>
      <c r="T3764" s="3" t="s">
        <v>7328</v>
      </c>
    </row>
    <row r="3765" spans="1:20" x14ac:dyDescent="0.35">
      <c r="A3765" s="2" t="s">
        <v>20</v>
      </c>
      <c r="B3765" s="3" t="s">
        <v>21</v>
      </c>
      <c r="C3765" s="3" t="s">
        <v>13</v>
      </c>
      <c r="D3765" s="3" t="s">
        <v>14</v>
      </c>
      <c r="E3765" s="3" t="s">
        <v>3</v>
      </c>
      <c r="G3765" s="3" t="s">
        <v>15</v>
      </c>
      <c r="H3765" s="3">
        <v>2007544</v>
      </c>
      <c r="I3765" s="3">
        <v>2008494</v>
      </c>
      <c r="J3765" s="3" t="s">
        <v>28</v>
      </c>
      <c r="K3765" s="3" t="s">
        <v>7329</v>
      </c>
      <c r="L3765" s="3" t="s">
        <v>7329</v>
      </c>
      <c r="N3765" s="5" t="s">
        <v>7330</v>
      </c>
      <c r="Q3765" s="3" t="s">
        <v>7327</v>
      </c>
      <c r="R3765" s="3">
        <v>951</v>
      </c>
      <c r="S3765" s="3">
        <v>316</v>
      </c>
    </row>
    <row r="3766" spans="1:20" x14ac:dyDescent="0.35">
      <c r="A3766" s="2" t="s">
        <v>11</v>
      </c>
      <c r="B3766" s="3" t="s">
        <v>12</v>
      </c>
      <c r="C3766" s="3" t="s">
        <v>13</v>
      </c>
      <c r="D3766" s="3" t="s">
        <v>14</v>
      </c>
      <c r="E3766" s="3" t="s">
        <v>3</v>
      </c>
      <c r="G3766" s="3" t="s">
        <v>15</v>
      </c>
      <c r="H3766" s="3">
        <v>2009018</v>
      </c>
      <c r="I3766" s="3">
        <v>2010403</v>
      </c>
      <c r="J3766" s="3" t="s">
        <v>16</v>
      </c>
      <c r="Q3766" s="3" t="s">
        <v>7331</v>
      </c>
      <c r="R3766" s="3">
        <v>1386</v>
      </c>
      <c r="T3766" s="3" t="s">
        <v>7332</v>
      </c>
    </row>
    <row r="3767" spans="1:20" x14ac:dyDescent="0.35">
      <c r="A3767" s="2" t="s">
        <v>20</v>
      </c>
      <c r="B3767" s="3" t="s">
        <v>21</v>
      </c>
      <c r="C3767" s="3" t="s">
        <v>13</v>
      </c>
      <c r="D3767" s="3" t="s">
        <v>14</v>
      </c>
      <c r="E3767" s="3" t="s">
        <v>3</v>
      </c>
      <c r="G3767" s="3" t="s">
        <v>15</v>
      </c>
      <c r="H3767" s="3">
        <v>2009018</v>
      </c>
      <c r="I3767" s="3">
        <v>2010403</v>
      </c>
      <c r="J3767" s="3" t="s">
        <v>16</v>
      </c>
      <c r="K3767" s="3" t="s">
        <v>7333</v>
      </c>
      <c r="L3767" s="3" t="s">
        <v>7333</v>
      </c>
      <c r="N3767" s="5" t="s">
        <v>3491</v>
      </c>
      <c r="Q3767" s="3" t="s">
        <v>7331</v>
      </c>
      <c r="R3767" s="3">
        <v>1386</v>
      </c>
      <c r="S3767" s="3">
        <v>461</v>
      </c>
    </row>
    <row r="3768" spans="1:20" x14ac:dyDescent="0.35">
      <c r="A3768" s="2" t="s">
        <v>11</v>
      </c>
      <c r="B3768" s="3" t="s">
        <v>12</v>
      </c>
      <c r="C3768" s="3" t="s">
        <v>13</v>
      </c>
      <c r="D3768" s="3" t="s">
        <v>14</v>
      </c>
      <c r="E3768" s="3" t="s">
        <v>3</v>
      </c>
      <c r="G3768" s="3" t="s">
        <v>15</v>
      </c>
      <c r="H3768" s="3">
        <v>2010413</v>
      </c>
      <c r="I3768" s="3">
        <v>2010922</v>
      </c>
      <c r="J3768" s="3" t="s">
        <v>16</v>
      </c>
      <c r="Q3768" s="3" t="s">
        <v>7334</v>
      </c>
      <c r="R3768" s="3">
        <v>510</v>
      </c>
      <c r="T3768" s="3" t="s">
        <v>7335</v>
      </c>
    </row>
    <row r="3769" spans="1:20" x14ac:dyDescent="0.35">
      <c r="A3769" s="2" t="s">
        <v>20</v>
      </c>
      <c r="B3769" s="3" t="s">
        <v>21</v>
      </c>
      <c r="C3769" s="3" t="s">
        <v>13</v>
      </c>
      <c r="D3769" s="3" t="s">
        <v>14</v>
      </c>
      <c r="E3769" s="3" t="s">
        <v>3</v>
      </c>
      <c r="G3769" s="3" t="s">
        <v>15</v>
      </c>
      <c r="H3769" s="3">
        <v>2010413</v>
      </c>
      <c r="I3769" s="3">
        <v>2010922</v>
      </c>
      <c r="J3769" s="3" t="s">
        <v>16</v>
      </c>
      <c r="K3769" s="3" t="s">
        <v>7336</v>
      </c>
      <c r="L3769" s="3" t="s">
        <v>7336</v>
      </c>
      <c r="N3769" s="5" t="s">
        <v>7337</v>
      </c>
      <c r="Q3769" s="3" t="s">
        <v>7334</v>
      </c>
      <c r="R3769" s="3">
        <v>510</v>
      </c>
      <c r="S3769" s="3">
        <v>169</v>
      </c>
    </row>
    <row r="3770" spans="1:20" x14ac:dyDescent="0.35">
      <c r="A3770" s="2" t="s">
        <v>11</v>
      </c>
      <c r="B3770" s="3" t="s">
        <v>12</v>
      </c>
      <c r="C3770" s="3" t="s">
        <v>13</v>
      </c>
      <c r="D3770" s="3" t="s">
        <v>14</v>
      </c>
      <c r="E3770" s="3" t="s">
        <v>3</v>
      </c>
      <c r="G3770" s="3" t="s">
        <v>15</v>
      </c>
      <c r="H3770" s="3">
        <v>2010973</v>
      </c>
      <c r="I3770" s="3">
        <v>2011404</v>
      </c>
      <c r="J3770" s="3" t="s">
        <v>16</v>
      </c>
      <c r="Q3770" s="3" t="s">
        <v>7338</v>
      </c>
      <c r="R3770" s="3">
        <v>432</v>
      </c>
      <c r="T3770" s="3" t="s">
        <v>7339</v>
      </c>
    </row>
    <row r="3771" spans="1:20" x14ac:dyDescent="0.35">
      <c r="A3771" s="2" t="s">
        <v>20</v>
      </c>
      <c r="B3771" s="3" t="s">
        <v>21</v>
      </c>
      <c r="C3771" s="3" t="s">
        <v>13</v>
      </c>
      <c r="D3771" s="3" t="s">
        <v>14</v>
      </c>
      <c r="E3771" s="3" t="s">
        <v>3</v>
      </c>
      <c r="G3771" s="3" t="s">
        <v>15</v>
      </c>
      <c r="H3771" s="3">
        <v>2010973</v>
      </c>
      <c r="I3771" s="3">
        <v>2011404</v>
      </c>
      <c r="J3771" s="3" t="s">
        <v>16</v>
      </c>
      <c r="K3771" s="3" t="s">
        <v>7340</v>
      </c>
      <c r="L3771" s="3" t="s">
        <v>7340</v>
      </c>
      <c r="N3771" s="5" t="s">
        <v>31</v>
      </c>
      <c r="Q3771" s="3" t="s">
        <v>7338</v>
      </c>
      <c r="R3771" s="3">
        <v>432</v>
      </c>
      <c r="S3771" s="3">
        <v>143</v>
      </c>
    </row>
    <row r="3772" spans="1:20" x14ac:dyDescent="0.35">
      <c r="A3772" s="2" t="s">
        <v>11</v>
      </c>
      <c r="B3772" s="3" t="s">
        <v>12</v>
      </c>
      <c r="C3772" s="3" t="s">
        <v>13</v>
      </c>
      <c r="D3772" s="3" t="s">
        <v>14</v>
      </c>
      <c r="E3772" s="3" t="s">
        <v>3</v>
      </c>
      <c r="G3772" s="3" t="s">
        <v>15</v>
      </c>
      <c r="H3772" s="3">
        <v>2011413</v>
      </c>
      <c r="I3772" s="3">
        <v>2012378</v>
      </c>
      <c r="J3772" s="3" t="s">
        <v>16</v>
      </c>
      <c r="Q3772" s="3" t="s">
        <v>7341</v>
      </c>
      <c r="R3772" s="3">
        <v>966</v>
      </c>
      <c r="T3772" s="3" t="s">
        <v>7342</v>
      </c>
    </row>
    <row r="3773" spans="1:20" x14ac:dyDescent="0.35">
      <c r="A3773" s="2" t="s">
        <v>20</v>
      </c>
      <c r="B3773" s="3" t="s">
        <v>21</v>
      </c>
      <c r="C3773" s="3" t="s">
        <v>13</v>
      </c>
      <c r="D3773" s="3" t="s">
        <v>14</v>
      </c>
      <c r="E3773" s="3" t="s">
        <v>3</v>
      </c>
      <c r="G3773" s="3" t="s">
        <v>15</v>
      </c>
      <c r="H3773" s="3">
        <v>2011413</v>
      </c>
      <c r="I3773" s="3">
        <v>2012378</v>
      </c>
      <c r="J3773" s="3" t="s">
        <v>16</v>
      </c>
      <c r="K3773" s="3" t="s">
        <v>7343</v>
      </c>
      <c r="L3773" s="3" t="s">
        <v>7343</v>
      </c>
      <c r="N3773" s="5" t="s">
        <v>7344</v>
      </c>
      <c r="Q3773" s="3" t="s">
        <v>7341</v>
      </c>
      <c r="R3773" s="3">
        <v>966</v>
      </c>
      <c r="S3773" s="3">
        <v>321</v>
      </c>
    </row>
    <row r="3774" spans="1:20" x14ac:dyDescent="0.35">
      <c r="A3774" s="2" t="s">
        <v>11</v>
      </c>
      <c r="B3774" s="3" t="s">
        <v>12</v>
      </c>
      <c r="C3774" s="3" t="s">
        <v>13</v>
      </c>
      <c r="D3774" s="3" t="s">
        <v>14</v>
      </c>
      <c r="E3774" s="3" t="s">
        <v>3</v>
      </c>
      <c r="G3774" s="3" t="s">
        <v>15</v>
      </c>
      <c r="H3774" s="3">
        <v>2012430</v>
      </c>
      <c r="I3774" s="3">
        <v>2013020</v>
      </c>
      <c r="J3774" s="3" t="s">
        <v>16</v>
      </c>
      <c r="Q3774" s="3" t="s">
        <v>7345</v>
      </c>
      <c r="R3774" s="3">
        <v>591</v>
      </c>
      <c r="T3774" s="3" t="s">
        <v>7346</v>
      </c>
    </row>
    <row r="3775" spans="1:20" x14ac:dyDescent="0.35">
      <c r="A3775" s="2" t="s">
        <v>20</v>
      </c>
      <c r="B3775" s="3" t="s">
        <v>21</v>
      </c>
      <c r="C3775" s="3" t="s">
        <v>13</v>
      </c>
      <c r="D3775" s="3" t="s">
        <v>14</v>
      </c>
      <c r="E3775" s="3" t="s">
        <v>3</v>
      </c>
      <c r="G3775" s="3" t="s">
        <v>15</v>
      </c>
      <c r="H3775" s="3">
        <v>2012430</v>
      </c>
      <c r="I3775" s="3">
        <v>2013020</v>
      </c>
      <c r="J3775" s="3" t="s">
        <v>16</v>
      </c>
      <c r="K3775" s="3" t="s">
        <v>7347</v>
      </c>
      <c r="L3775" s="3" t="s">
        <v>7347</v>
      </c>
      <c r="N3775" s="5" t="s">
        <v>7348</v>
      </c>
      <c r="Q3775" s="3" t="s">
        <v>7345</v>
      </c>
      <c r="R3775" s="3">
        <v>591</v>
      </c>
      <c r="S3775" s="3">
        <v>196</v>
      </c>
    </row>
    <row r="3776" spans="1:20" x14ac:dyDescent="0.35">
      <c r="A3776" s="2" t="s">
        <v>11</v>
      </c>
      <c r="B3776" s="3" t="s">
        <v>12</v>
      </c>
      <c r="C3776" s="3" t="s">
        <v>13</v>
      </c>
      <c r="D3776" s="3" t="s">
        <v>14</v>
      </c>
      <c r="E3776" s="3" t="s">
        <v>3</v>
      </c>
      <c r="G3776" s="3" t="s">
        <v>15</v>
      </c>
      <c r="H3776" s="3">
        <v>2013067</v>
      </c>
      <c r="I3776" s="3">
        <v>2013642</v>
      </c>
      <c r="J3776" s="3" t="s">
        <v>16</v>
      </c>
      <c r="O3776" s="2" t="s">
        <v>7349</v>
      </c>
      <c r="Q3776" s="3" t="s">
        <v>7350</v>
      </c>
      <c r="R3776" s="3">
        <v>576</v>
      </c>
      <c r="T3776" s="3" t="s">
        <v>7351</v>
      </c>
    </row>
    <row r="3777" spans="1:20" x14ac:dyDescent="0.35">
      <c r="A3777" s="2" t="s">
        <v>20</v>
      </c>
      <c r="B3777" s="3" t="s">
        <v>21</v>
      </c>
      <c r="C3777" s="3" t="s">
        <v>13</v>
      </c>
      <c r="D3777" s="3" t="s">
        <v>14</v>
      </c>
      <c r="E3777" s="3" t="s">
        <v>3</v>
      </c>
      <c r="G3777" s="3" t="s">
        <v>15</v>
      </c>
      <c r="H3777" s="3">
        <v>2013067</v>
      </c>
      <c r="I3777" s="3">
        <v>2013642</v>
      </c>
      <c r="J3777" s="3" t="s">
        <v>16</v>
      </c>
      <c r="K3777" s="3" t="s">
        <v>7352</v>
      </c>
      <c r="L3777" s="3" t="s">
        <v>7352</v>
      </c>
      <c r="N3777" s="5" t="s">
        <v>7353</v>
      </c>
      <c r="O3777" s="2" t="s">
        <v>7349</v>
      </c>
      <c r="Q3777" s="3" t="s">
        <v>7350</v>
      </c>
      <c r="R3777" s="3">
        <v>576</v>
      </c>
      <c r="S3777" s="3">
        <v>191</v>
      </c>
    </row>
    <row r="3778" spans="1:20" x14ac:dyDescent="0.35">
      <c r="A3778" s="2" t="s">
        <v>11</v>
      </c>
      <c r="B3778" s="3" t="s">
        <v>12</v>
      </c>
      <c r="C3778" s="3" t="s">
        <v>13</v>
      </c>
      <c r="D3778" s="3" t="s">
        <v>14</v>
      </c>
      <c r="E3778" s="3" t="s">
        <v>3</v>
      </c>
      <c r="G3778" s="3" t="s">
        <v>15</v>
      </c>
      <c r="H3778" s="3">
        <v>2013754</v>
      </c>
      <c r="I3778" s="3">
        <v>2014008</v>
      </c>
      <c r="J3778" s="3" t="s">
        <v>16</v>
      </c>
      <c r="Q3778" s="3" t="s">
        <v>7354</v>
      </c>
      <c r="R3778" s="3">
        <v>255</v>
      </c>
      <c r="T3778" s="3" t="s">
        <v>7355</v>
      </c>
    </row>
    <row r="3779" spans="1:20" x14ac:dyDescent="0.35">
      <c r="A3779" s="2" t="s">
        <v>20</v>
      </c>
      <c r="B3779" s="3" t="s">
        <v>21</v>
      </c>
      <c r="C3779" s="3" t="s">
        <v>13</v>
      </c>
      <c r="D3779" s="3" t="s">
        <v>14</v>
      </c>
      <c r="E3779" s="3" t="s">
        <v>3</v>
      </c>
      <c r="G3779" s="3" t="s">
        <v>15</v>
      </c>
      <c r="H3779" s="3">
        <v>2013754</v>
      </c>
      <c r="I3779" s="3">
        <v>2014008</v>
      </c>
      <c r="J3779" s="3" t="s">
        <v>16</v>
      </c>
      <c r="K3779" s="3" t="s">
        <v>7356</v>
      </c>
      <c r="L3779" s="3" t="s">
        <v>7356</v>
      </c>
      <c r="N3779" s="5" t="s">
        <v>7357</v>
      </c>
      <c r="Q3779" s="3" t="s">
        <v>7354</v>
      </c>
      <c r="R3779" s="3">
        <v>255</v>
      </c>
      <c r="S3779" s="3">
        <v>84</v>
      </c>
    </row>
    <row r="3780" spans="1:20" x14ac:dyDescent="0.35">
      <c r="A3780" s="2" t="s">
        <v>11</v>
      </c>
      <c r="B3780" s="3" t="s">
        <v>12</v>
      </c>
      <c r="C3780" s="3" t="s">
        <v>13</v>
      </c>
      <c r="D3780" s="3" t="s">
        <v>14</v>
      </c>
      <c r="E3780" s="3" t="s">
        <v>3</v>
      </c>
      <c r="G3780" s="3" t="s">
        <v>15</v>
      </c>
      <c r="H3780" s="3">
        <v>2014284</v>
      </c>
      <c r="I3780" s="3">
        <v>2016290</v>
      </c>
      <c r="J3780" s="3" t="s">
        <v>28</v>
      </c>
      <c r="Q3780" s="3" t="s">
        <v>7358</v>
      </c>
      <c r="R3780" s="3">
        <v>2007</v>
      </c>
      <c r="T3780" s="3" t="s">
        <v>7359</v>
      </c>
    </row>
    <row r="3781" spans="1:20" x14ac:dyDescent="0.35">
      <c r="A3781" s="2" t="s">
        <v>20</v>
      </c>
      <c r="B3781" s="3" t="s">
        <v>21</v>
      </c>
      <c r="C3781" s="3" t="s">
        <v>13</v>
      </c>
      <c r="D3781" s="3" t="s">
        <v>14</v>
      </c>
      <c r="E3781" s="3" t="s">
        <v>3</v>
      </c>
      <c r="G3781" s="3" t="s">
        <v>15</v>
      </c>
      <c r="H3781" s="3">
        <v>2014284</v>
      </c>
      <c r="I3781" s="3">
        <v>2016290</v>
      </c>
      <c r="J3781" s="3" t="s">
        <v>28</v>
      </c>
      <c r="K3781" s="3" t="s">
        <v>7360</v>
      </c>
      <c r="L3781" s="3" t="s">
        <v>7360</v>
      </c>
      <c r="N3781" s="5" t="s">
        <v>7361</v>
      </c>
      <c r="Q3781" s="3" t="s">
        <v>7358</v>
      </c>
      <c r="R3781" s="3">
        <v>2007</v>
      </c>
      <c r="S3781" s="3">
        <v>668</v>
      </c>
    </row>
    <row r="3782" spans="1:20" x14ac:dyDescent="0.35">
      <c r="A3782" s="2" t="s">
        <v>11</v>
      </c>
      <c r="B3782" s="3" t="s">
        <v>12</v>
      </c>
      <c r="C3782" s="3" t="s">
        <v>13</v>
      </c>
      <c r="D3782" s="3" t="s">
        <v>14</v>
      </c>
      <c r="E3782" s="3" t="s">
        <v>3</v>
      </c>
      <c r="G3782" s="3" t="s">
        <v>15</v>
      </c>
      <c r="H3782" s="3">
        <v>2016543</v>
      </c>
      <c r="I3782" s="3">
        <v>2016701</v>
      </c>
      <c r="J3782" s="3" t="s">
        <v>28</v>
      </c>
      <c r="Q3782" s="3" t="s">
        <v>7362</v>
      </c>
      <c r="R3782" s="3">
        <v>159</v>
      </c>
    </row>
    <row r="3783" spans="1:20" x14ac:dyDescent="0.35">
      <c r="A3783" s="2" t="s">
        <v>20</v>
      </c>
      <c r="B3783" s="3" t="s">
        <v>21</v>
      </c>
      <c r="C3783" s="3" t="s">
        <v>13</v>
      </c>
      <c r="D3783" s="3" t="s">
        <v>14</v>
      </c>
      <c r="E3783" s="3" t="s">
        <v>3</v>
      </c>
      <c r="G3783" s="3" t="s">
        <v>15</v>
      </c>
      <c r="H3783" s="3">
        <v>2016543</v>
      </c>
      <c r="I3783" s="3">
        <v>2016701</v>
      </c>
      <c r="J3783" s="3" t="s">
        <v>28</v>
      </c>
      <c r="K3783" s="3" t="s">
        <v>7363</v>
      </c>
      <c r="L3783" s="3" t="s">
        <v>7363</v>
      </c>
      <c r="N3783" s="5" t="s">
        <v>7364</v>
      </c>
      <c r="Q3783" s="3" t="s">
        <v>7362</v>
      </c>
      <c r="R3783" s="3">
        <v>159</v>
      </c>
      <c r="S3783" s="3">
        <v>52</v>
      </c>
    </row>
    <row r="3784" spans="1:20" x14ac:dyDescent="0.35">
      <c r="A3784" s="2" t="s">
        <v>11</v>
      </c>
      <c r="B3784" s="3" t="s">
        <v>12</v>
      </c>
      <c r="C3784" s="3" t="s">
        <v>13</v>
      </c>
      <c r="D3784" s="3" t="s">
        <v>14</v>
      </c>
      <c r="E3784" s="3" t="s">
        <v>3</v>
      </c>
      <c r="G3784" s="3" t="s">
        <v>15</v>
      </c>
      <c r="H3784" s="3">
        <v>2016712</v>
      </c>
      <c r="I3784" s="3">
        <v>2017890</v>
      </c>
      <c r="J3784" s="3" t="s">
        <v>28</v>
      </c>
      <c r="O3784" s="2" t="s">
        <v>7365</v>
      </c>
      <c r="Q3784" s="3" t="s">
        <v>7366</v>
      </c>
      <c r="R3784" s="3">
        <v>1179</v>
      </c>
      <c r="T3784" s="3" t="s">
        <v>7367</v>
      </c>
    </row>
    <row r="3785" spans="1:20" x14ac:dyDescent="0.35">
      <c r="A3785" s="2" t="s">
        <v>20</v>
      </c>
      <c r="B3785" s="3" t="s">
        <v>21</v>
      </c>
      <c r="C3785" s="3" t="s">
        <v>13</v>
      </c>
      <c r="D3785" s="3" t="s">
        <v>14</v>
      </c>
      <c r="E3785" s="3" t="s">
        <v>3</v>
      </c>
      <c r="G3785" s="3" t="s">
        <v>15</v>
      </c>
      <c r="H3785" s="3">
        <v>2016712</v>
      </c>
      <c r="I3785" s="3">
        <v>2017890</v>
      </c>
      <c r="J3785" s="3" t="s">
        <v>28</v>
      </c>
      <c r="K3785" s="3" t="s">
        <v>7368</v>
      </c>
      <c r="L3785" s="3" t="s">
        <v>7368</v>
      </c>
      <c r="N3785" s="5" t="s">
        <v>7369</v>
      </c>
      <c r="O3785" s="2" t="s">
        <v>7365</v>
      </c>
      <c r="Q3785" s="3" t="s">
        <v>7366</v>
      </c>
      <c r="R3785" s="3">
        <v>1179</v>
      </c>
      <c r="S3785" s="3">
        <v>392</v>
      </c>
    </row>
    <row r="3786" spans="1:20" x14ac:dyDescent="0.35">
      <c r="A3786" s="2" t="s">
        <v>11</v>
      </c>
      <c r="B3786" s="3" t="s">
        <v>12</v>
      </c>
      <c r="C3786" s="3" t="s">
        <v>13</v>
      </c>
      <c r="D3786" s="3" t="s">
        <v>14</v>
      </c>
      <c r="E3786" s="3" t="s">
        <v>3</v>
      </c>
      <c r="G3786" s="3" t="s">
        <v>15</v>
      </c>
      <c r="H3786" s="3">
        <v>2017902</v>
      </c>
      <c r="I3786" s="3">
        <v>2020373</v>
      </c>
      <c r="J3786" s="3" t="s">
        <v>28</v>
      </c>
      <c r="O3786" s="2" t="s">
        <v>7370</v>
      </c>
      <c r="Q3786" s="3" t="s">
        <v>7371</v>
      </c>
      <c r="R3786" s="3">
        <v>2472</v>
      </c>
      <c r="T3786" s="3" t="s">
        <v>7372</v>
      </c>
    </row>
    <row r="3787" spans="1:20" x14ac:dyDescent="0.35">
      <c r="A3787" s="2" t="s">
        <v>20</v>
      </c>
      <c r="B3787" s="3" t="s">
        <v>21</v>
      </c>
      <c r="C3787" s="3" t="s">
        <v>13</v>
      </c>
      <c r="D3787" s="3" t="s">
        <v>14</v>
      </c>
      <c r="E3787" s="3" t="s">
        <v>3</v>
      </c>
      <c r="G3787" s="3" t="s">
        <v>15</v>
      </c>
      <c r="H3787" s="3">
        <v>2017902</v>
      </c>
      <c r="I3787" s="3">
        <v>2020373</v>
      </c>
      <c r="J3787" s="3" t="s">
        <v>28</v>
      </c>
      <c r="K3787" s="3" t="s">
        <v>7373</v>
      </c>
      <c r="L3787" s="3" t="s">
        <v>7373</v>
      </c>
      <c r="N3787" s="5" t="s">
        <v>7374</v>
      </c>
      <c r="O3787" s="2" t="s">
        <v>7370</v>
      </c>
      <c r="Q3787" s="3" t="s">
        <v>7371</v>
      </c>
      <c r="R3787" s="3">
        <v>2472</v>
      </c>
      <c r="S3787" s="3">
        <v>823</v>
      </c>
    </row>
    <row r="3788" spans="1:20" x14ac:dyDescent="0.35">
      <c r="A3788" s="2" t="s">
        <v>11</v>
      </c>
      <c r="B3788" s="3" t="s">
        <v>12</v>
      </c>
      <c r="C3788" s="3" t="s">
        <v>13</v>
      </c>
      <c r="D3788" s="3" t="s">
        <v>14</v>
      </c>
      <c r="E3788" s="3" t="s">
        <v>3</v>
      </c>
      <c r="G3788" s="3" t="s">
        <v>15</v>
      </c>
      <c r="H3788" s="3">
        <v>2020373</v>
      </c>
      <c r="I3788" s="3">
        <v>2020960</v>
      </c>
      <c r="J3788" s="3" t="s">
        <v>28</v>
      </c>
      <c r="Q3788" s="3" t="s">
        <v>7375</v>
      </c>
      <c r="R3788" s="3">
        <v>588</v>
      </c>
      <c r="T3788" s="3" t="s">
        <v>7376</v>
      </c>
    </row>
    <row r="3789" spans="1:20" x14ac:dyDescent="0.35">
      <c r="A3789" s="2" t="s">
        <v>20</v>
      </c>
      <c r="B3789" s="3" t="s">
        <v>21</v>
      </c>
      <c r="C3789" s="3" t="s">
        <v>13</v>
      </c>
      <c r="D3789" s="3" t="s">
        <v>14</v>
      </c>
      <c r="E3789" s="3" t="s">
        <v>3</v>
      </c>
      <c r="G3789" s="3" t="s">
        <v>15</v>
      </c>
      <c r="H3789" s="3">
        <v>2020373</v>
      </c>
      <c r="I3789" s="3">
        <v>2020960</v>
      </c>
      <c r="J3789" s="3" t="s">
        <v>28</v>
      </c>
      <c r="K3789" s="3" t="s">
        <v>7377</v>
      </c>
      <c r="L3789" s="3" t="s">
        <v>7377</v>
      </c>
      <c r="N3789" s="5" t="s">
        <v>7378</v>
      </c>
      <c r="Q3789" s="3" t="s">
        <v>7375</v>
      </c>
      <c r="R3789" s="3">
        <v>588</v>
      </c>
      <c r="S3789" s="3">
        <v>195</v>
      </c>
    </row>
    <row r="3790" spans="1:20" x14ac:dyDescent="0.35">
      <c r="A3790" s="2" t="s">
        <v>11</v>
      </c>
      <c r="B3790" s="3" t="s">
        <v>12</v>
      </c>
      <c r="C3790" s="3" t="s">
        <v>13</v>
      </c>
      <c r="D3790" s="3" t="s">
        <v>14</v>
      </c>
      <c r="E3790" s="3" t="s">
        <v>3</v>
      </c>
      <c r="G3790" s="3" t="s">
        <v>15</v>
      </c>
      <c r="H3790" s="3">
        <v>2021041</v>
      </c>
      <c r="I3790" s="3">
        <v>2022207</v>
      </c>
      <c r="J3790" s="3" t="s">
        <v>16</v>
      </c>
      <c r="Q3790" s="3" t="s">
        <v>7379</v>
      </c>
      <c r="R3790" s="3">
        <v>1167</v>
      </c>
      <c r="T3790" s="3" t="s">
        <v>7380</v>
      </c>
    </row>
    <row r="3791" spans="1:20" x14ac:dyDescent="0.35">
      <c r="A3791" s="2" t="s">
        <v>20</v>
      </c>
      <c r="B3791" s="3" t="s">
        <v>21</v>
      </c>
      <c r="C3791" s="3" t="s">
        <v>13</v>
      </c>
      <c r="D3791" s="3" t="s">
        <v>14</v>
      </c>
      <c r="E3791" s="3" t="s">
        <v>3</v>
      </c>
      <c r="G3791" s="3" t="s">
        <v>15</v>
      </c>
      <c r="H3791" s="3">
        <v>2021041</v>
      </c>
      <c r="I3791" s="3">
        <v>2022207</v>
      </c>
      <c r="J3791" s="3" t="s">
        <v>16</v>
      </c>
      <c r="K3791" s="3" t="s">
        <v>7381</v>
      </c>
      <c r="L3791" s="3" t="s">
        <v>7381</v>
      </c>
      <c r="N3791" s="5" t="s">
        <v>7382</v>
      </c>
      <c r="Q3791" s="3" t="s">
        <v>7379</v>
      </c>
      <c r="R3791" s="3">
        <v>1167</v>
      </c>
      <c r="S3791" s="3">
        <v>388</v>
      </c>
    </row>
    <row r="3792" spans="1:20" x14ac:dyDescent="0.35">
      <c r="A3792" s="2" t="s">
        <v>11</v>
      </c>
      <c r="B3792" s="3" t="s">
        <v>12</v>
      </c>
      <c r="C3792" s="3" t="s">
        <v>13</v>
      </c>
      <c r="D3792" s="3" t="s">
        <v>14</v>
      </c>
      <c r="E3792" s="3" t="s">
        <v>3</v>
      </c>
      <c r="G3792" s="3" t="s">
        <v>15</v>
      </c>
      <c r="H3792" s="3">
        <v>2022218</v>
      </c>
      <c r="I3792" s="3">
        <v>2023153</v>
      </c>
      <c r="J3792" s="3" t="s">
        <v>16</v>
      </c>
      <c r="Q3792" s="3" t="s">
        <v>7383</v>
      </c>
      <c r="R3792" s="3">
        <v>936</v>
      </c>
      <c r="T3792" s="3" t="s">
        <v>7384</v>
      </c>
    </row>
    <row r="3793" spans="1:20" x14ac:dyDescent="0.35">
      <c r="A3793" s="2" t="s">
        <v>20</v>
      </c>
      <c r="B3793" s="3" t="s">
        <v>21</v>
      </c>
      <c r="C3793" s="3" t="s">
        <v>13</v>
      </c>
      <c r="D3793" s="3" t="s">
        <v>14</v>
      </c>
      <c r="E3793" s="3" t="s">
        <v>3</v>
      </c>
      <c r="G3793" s="3" t="s">
        <v>15</v>
      </c>
      <c r="H3793" s="3">
        <v>2022218</v>
      </c>
      <c r="I3793" s="3">
        <v>2023153</v>
      </c>
      <c r="J3793" s="3" t="s">
        <v>16</v>
      </c>
      <c r="K3793" s="3" t="s">
        <v>7385</v>
      </c>
      <c r="L3793" s="3" t="s">
        <v>7385</v>
      </c>
      <c r="N3793" s="5" t="s">
        <v>7386</v>
      </c>
      <c r="Q3793" s="3" t="s">
        <v>7383</v>
      </c>
      <c r="R3793" s="3">
        <v>936</v>
      </c>
      <c r="S3793" s="3">
        <v>311</v>
      </c>
    </row>
    <row r="3794" spans="1:20" x14ac:dyDescent="0.35">
      <c r="A3794" s="2" t="s">
        <v>11</v>
      </c>
      <c r="B3794" s="3" t="s">
        <v>12</v>
      </c>
      <c r="C3794" s="3" t="s">
        <v>13</v>
      </c>
      <c r="D3794" s="3" t="s">
        <v>14</v>
      </c>
      <c r="E3794" s="3" t="s">
        <v>3</v>
      </c>
      <c r="G3794" s="3" t="s">
        <v>15</v>
      </c>
      <c r="H3794" s="3">
        <v>2023150</v>
      </c>
      <c r="I3794" s="3">
        <v>2024295</v>
      </c>
      <c r="J3794" s="3" t="s">
        <v>16</v>
      </c>
      <c r="Q3794" s="3" t="s">
        <v>7387</v>
      </c>
      <c r="R3794" s="3">
        <v>1146</v>
      </c>
      <c r="T3794" s="3" t="s">
        <v>7388</v>
      </c>
    </row>
    <row r="3795" spans="1:20" x14ac:dyDescent="0.35">
      <c r="A3795" s="2" t="s">
        <v>20</v>
      </c>
      <c r="B3795" s="3" t="s">
        <v>21</v>
      </c>
      <c r="C3795" s="3" t="s">
        <v>13</v>
      </c>
      <c r="D3795" s="3" t="s">
        <v>14</v>
      </c>
      <c r="E3795" s="3" t="s">
        <v>3</v>
      </c>
      <c r="G3795" s="3" t="s">
        <v>15</v>
      </c>
      <c r="H3795" s="3">
        <v>2023150</v>
      </c>
      <c r="I3795" s="3">
        <v>2024295</v>
      </c>
      <c r="J3795" s="3" t="s">
        <v>16</v>
      </c>
      <c r="K3795" s="3" t="s">
        <v>7389</v>
      </c>
      <c r="L3795" s="3" t="s">
        <v>7389</v>
      </c>
      <c r="N3795" s="5" t="s">
        <v>7390</v>
      </c>
      <c r="Q3795" s="3" t="s">
        <v>7387</v>
      </c>
      <c r="R3795" s="3">
        <v>1146</v>
      </c>
      <c r="S3795" s="3">
        <v>381</v>
      </c>
    </row>
    <row r="3796" spans="1:20" x14ac:dyDescent="0.35">
      <c r="A3796" s="2" t="s">
        <v>11</v>
      </c>
      <c r="B3796" s="3" t="s">
        <v>12</v>
      </c>
      <c r="C3796" s="3" t="s">
        <v>13</v>
      </c>
      <c r="D3796" s="3" t="s">
        <v>14</v>
      </c>
      <c r="E3796" s="3" t="s">
        <v>3</v>
      </c>
      <c r="G3796" s="3" t="s">
        <v>15</v>
      </c>
      <c r="H3796" s="3">
        <v>2024411</v>
      </c>
      <c r="I3796" s="3">
        <v>2024926</v>
      </c>
      <c r="J3796" s="3" t="s">
        <v>16</v>
      </c>
      <c r="Q3796" s="3" t="s">
        <v>7391</v>
      </c>
      <c r="R3796" s="3">
        <v>516</v>
      </c>
      <c r="T3796" s="3" t="s">
        <v>7392</v>
      </c>
    </row>
    <row r="3797" spans="1:20" x14ac:dyDescent="0.35">
      <c r="A3797" s="2" t="s">
        <v>20</v>
      </c>
      <c r="B3797" s="3" t="s">
        <v>21</v>
      </c>
      <c r="C3797" s="3" t="s">
        <v>13</v>
      </c>
      <c r="D3797" s="3" t="s">
        <v>14</v>
      </c>
      <c r="E3797" s="3" t="s">
        <v>3</v>
      </c>
      <c r="G3797" s="3" t="s">
        <v>15</v>
      </c>
      <c r="H3797" s="3">
        <v>2024411</v>
      </c>
      <c r="I3797" s="3">
        <v>2024926</v>
      </c>
      <c r="J3797" s="3" t="s">
        <v>16</v>
      </c>
      <c r="K3797" s="3" t="s">
        <v>7393</v>
      </c>
      <c r="L3797" s="3" t="s">
        <v>7393</v>
      </c>
      <c r="N3797" s="5" t="s">
        <v>31</v>
      </c>
      <c r="Q3797" s="3" t="s">
        <v>7391</v>
      </c>
      <c r="R3797" s="3">
        <v>516</v>
      </c>
      <c r="S3797" s="3">
        <v>171</v>
      </c>
    </row>
    <row r="3798" spans="1:20" x14ac:dyDescent="0.35">
      <c r="A3798" s="2" t="s">
        <v>11</v>
      </c>
      <c r="B3798" s="3" t="s">
        <v>12</v>
      </c>
      <c r="C3798" s="3" t="s">
        <v>13</v>
      </c>
      <c r="D3798" s="3" t="s">
        <v>14</v>
      </c>
      <c r="E3798" s="3" t="s">
        <v>3</v>
      </c>
      <c r="G3798" s="3" t="s">
        <v>15</v>
      </c>
      <c r="H3798" s="3">
        <v>2025035</v>
      </c>
      <c r="I3798" s="3">
        <v>2025604</v>
      </c>
      <c r="J3798" s="3" t="s">
        <v>16</v>
      </c>
      <c r="Q3798" s="3" t="s">
        <v>7394</v>
      </c>
      <c r="R3798" s="3">
        <v>570</v>
      </c>
      <c r="T3798" s="3" t="s">
        <v>7395</v>
      </c>
    </row>
    <row r="3799" spans="1:20" x14ac:dyDescent="0.35">
      <c r="A3799" s="2" t="s">
        <v>20</v>
      </c>
      <c r="B3799" s="3" t="s">
        <v>21</v>
      </c>
      <c r="C3799" s="3" t="s">
        <v>13</v>
      </c>
      <c r="D3799" s="3" t="s">
        <v>14</v>
      </c>
      <c r="E3799" s="3" t="s">
        <v>3</v>
      </c>
      <c r="G3799" s="3" t="s">
        <v>15</v>
      </c>
      <c r="H3799" s="3">
        <v>2025035</v>
      </c>
      <c r="I3799" s="3">
        <v>2025604</v>
      </c>
      <c r="J3799" s="3" t="s">
        <v>16</v>
      </c>
      <c r="K3799" s="3" t="s">
        <v>7396</v>
      </c>
      <c r="L3799" s="3" t="s">
        <v>7396</v>
      </c>
      <c r="N3799" s="5" t="s">
        <v>7397</v>
      </c>
      <c r="Q3799" s="3" t="s">
        <v>7394</v>
      </c>
      <c r="R3799" s="3">
        <v>570</v>
      </c>
      <c r="S3799" s="3">
        <v>189</v>
      </c>
    </row>
    <row r="3800" spans="1:20" x14ac:dyDescent="0.35">
      <c r="A3800" s="2" t="s">
        <v>11</v>
      </c>
      <c r="B3800" s="3" t="s">
        <v>12</v>
      </c>
      <c r="C3800" s="3" t="s">
        <v>13</v>
      </c>
      <c r="D3800" s="3" t="s">
        <v>14</v>
      </c>
      <c r="E3800" s="3" t="s">
        <v>3</v>
      </c>
      <c r="G3800" s="3" t="s">
        <v>15</v>
      </c>
      <c r="H3800" s="3">
        <v>2025669</v>
      </c>
      <c r="I3800" s="3">
        <v>2025935</v>
      </c>
      <c r="J3800" s="3" t="s">
        <v>28</v>
      </c>
      <c r="Q3800" s="3" t="s">
        <v>7398</v>
      </c>
      <c r="R3800" s="3">
        <v>267</v>
      </c>
      <c r="T3800" s="3" t="s">
        <v>7399</v>
      </c>
    </row>
    <row r="3801" spans="1:20" x14ac:dyDescent="0.35">
      <c r="A3801" s="2" t="s">
        <v>20</v>
      </c>
      <c r="B3801" s="3" t="s">
        <v>21</v>
      </c>
      <c r="C3801" s="3" t="s">
        <v>13</v>
      </c>
      <c r="D3801" s="3" t="s">
        <v>14</v>
      </c>
      <c r="E3801" s="3" t="s">
        <v>3</v>
      </c>
      <c r="G3801" s="3" t="s">
        <v>15</v>
      </c>
      <c r="H3801" s="3">
        <v>2025669</v>
      </c>
      <c r="I3801" s="3">
        <v>2025935</v>
      </c>
      <c r="J3801" s="3" t="s">
        <v>28</v>
      </c>
      <c r="K3801" s="3" t="s">
        <v>7400</v>
      </c>
      <c r="L3801" s="3" t="s">
        <v>7400</v>
      </c>
      <c r="N3801" s="5" t="s">
        <v>7401</v>
      </c>
      <c r="Q3801" s="3" t="s">
        <v>7398</v>
      </c>
      <c r="R3801" s="3">
        <v>267</v>
      </c>
      <c r="S3801" s="3">
        <v>88</v>
      </c>
    </row>
    <row r="3802" spans="1:20" x14ac:dyDescent="0.35">
      <c r="A3802" s="2" t="s">
        <v>11</v>
      </c>
      <c r="B3802" s="3" t="s">
        <v>12</v>
      </c>
      <c r="C3802" s="3" t="s">
        <v>13</v>
      </c>
      <c r="D3802" s="3" t="s">
        <v>14</v>
      </c>
      <c r="E3802" s="3" t="s">
        <v>3</v>
      </c>
      <c r="G3802" s="3" t="s">
        <v>15</v>
      </c>
      <c r="H3802" s="3">
        <v>2025945</v>
      </c>
      <c r="I3802" s="3">
        <v>2026565</v>
      </c>
      <c r="J3802" s="3" t="s">
        <v>28</v>
      </c>
      <c r="Q3802" s="3" t="s">
        <v>7402</v>
      </c>
      <c r="R3802" s="3">
        <v>621</v>
      </c>
      <c r="T3802" s="3" t="s">
        <v>7403</v>
      </c>
    </row>
    <row r="3803" spans="1:20" x14ac:dyDescent="0.35">
      <c r="A3803" s="2" t="s">
        <v>20</v>
      </c>
      <c r="B3803" s="3" t="s">
        <v>21</v>
      </c>
      <c r="C3803" s="3" t="s">
        <v>13</v>
      </c>
      <c r="D3803" s="3" t="s">
        <v>14</v>
      </c>
      <c r="E3803" s="3" t="s">
        <v>3</v>
      </c>
      <c r="G3803" s="3" t="s">
        <v>15</v>
      </c>
      <c r="H3803" s="3">
        <v>2025945</v>
      </c>
      <c r="I3803" s="3">
        <v>2026565</v>
      </c>
      <c r="J3803" s="3" t="s">
        <v>28</v>
      </c>
      <c r="K3803" s="3" t="s">
        <v>7404</v>
      </c>
      <c r="L3803" s="3" t="s">
        <v>7404</v>
      </c>
      <c r="N3803" s="5" t="s">
        <v>142</v>
      </c>
      <c r="Q3803" s="3" t="s">
        <v>7402</v>
      </c>
      <c r="R3803" s="3">
        <v>621</v>
      </c>
      <c r="S3803" s="3">
        <v>206</v>
      </c>
    </row>
    <row r="3804" spans="1:20" x14ac:dyDescent="0.35">
      <c r="A3804" s="2" t="s">
        <v>11</v>
      </c>
      <c r="B3804" s="3" t="s">
        <v>12</v>
      </c>
      <c r="C3804" s="3" t="s">
        <v>13</v>
      </c>
      <c r="D3804" s="3" t="s">
        <v>14</v>
      </c>
      <c r="E3804" s="3" t="s">
        <v>3</v>
      </c>
      <c r="G3804" s="3" t="s">
        <v>15</v>
      </c>
      <c r="H3804" s="3">
        <v>2026623</v>
      </c>
      <c r="I3804" s="3">
        <v>2026952</v>
      </c>
      <c r="J3804" s="3" t="s">
        <v>28</v>
      </c>
      <c r="Q3804" s="3" t="s">
        <v>7405</v>
      </c>
      <c r="R3804" s="3">
        <v>330</v>
      </c>
      <c r="T3804" s="3" t="s">
        <v>7406</v>
      </c>
    </row>
    <row r="3805" spans="1:20" x14ac:dyDescent="0.35">
      <c r="A3805" s="2" t="s">
        <v>20</v>
      </c>
      <c r="B3805" s="3" t="s">
        <v>21</v>
      </c>
      <c r="C3805" s="3" t="s">
        <v>13</v>
      </c>
      <c r="D3805" s="3" t="s">
        <v>14</v>
      </c>
      <c r="E3805" s="3" t="s">
        <v>3</v>
      </c>
      <c r="G3805" s="3" t="s">
        <v>15</v>
      </c>
      <c r="H3805" s="3">
        <v>2026623</v>
      </c>
      <c r="I3805" s="3">
        <v>2026952</v>
      </c>
      <c r="J3805" s="3" t="s">
        <v>28</v>
      </c>
      <c r="K3805" s="3" t="s">
        <v>7407</v>
      </c>
      <c r="L3805" s="3" t="s">
        <v>7407</v>
      </c>
      <c r="N3805" s="5" t="s">
        <v>7408</v>
      </c>
      <c r="Q3805" s="3" t="s">
        <v>7405</v>
      </c>
      <c r="R3805" s="3">
        <v>330</v>
      </c>
      <c r="S3805" s="3">
        <v>109</v>
      </c>
    </row>
    <row r="3806" spans="1:20" x14ac:dyDescent="0.35">
      <c r="A3806" s="2" t="s">
        <v>11</v>
      </c>
      <c r="B3806" s="3" t="s">
        <v>12</v>
      </c>
      <c r="C3806" s="3" t="s">
        <v>13</v>
      </c>
      <c r="D3806" s="3" t="s">
        <v>14</v>
      </c>
      <c r="E3806" s="3" t="s">
        <v>3</v>
      </c>
      <c r="G3806" s="3" t="s">
        <v>15</v>
      </c>
      <c r="H3806" s="3">
        <v>2027039</v>
      </c>
      <c r="I3806" s="3">
        <v>2028136</v>
      </c>
      <c r="J3806" s="3" t="s">
        <v>28</v>
      </c>
      <c r="O3806" s="2" t="s">
        <v>7409</v>
      </c>
      <c r="Q3806" s="3" t="s">
        <v>7410</v>
      </c>
      <c r="R3806" s="3">
        <v>1098</v>
      </c>
      <c r="T3806" s="3" t="s">
        <v>7411</v>
      </c>
    </row>
    <row r="3807" spans="1:20" x14ac:dyDescent="0.35">
      <c r="A3807" s="2" t="s">
        <v>20</v>
      </c>
      <c r="B3807" s="3" t="s">
        <v>21</v>
      </c>
      <c r="C3807" s="3" t="s">
        <v>13</v>
      </c>
      <c r="D3807" s="3" t="s">
        <v>14</v>
      </c>
      <c r="E3807" s="3" t="s">
        <v>3</v>
      </c>
      <c r="G3807" s="3" t="s">
        <v>15</v>
      </c>
      <c r="H3807" s="3">
        <v>2027039</v>
      </c>
      <c r="I3807" s="3">
        <v>2028136</v>
      </c>
      <c r="J3807" s="3" t="s">
        <v>28</v>
      </c>
      <c r="K3807" s="3" t="s">
        <v>7412</v>
      </c>
      <c r="L3807" s="3" t="s">
        <v>7412</v>
      </c>
      <c r="N3807" s="5" t="s">
        <v>7413</v>
      </c>
      <c r="O3807" s="2" t="s">
        <v>7409</v>
      </c>
      <c r="Q3807" s="3" t="s">
        <v>7410</v>
      </c>
      <c r="R3807" s="3">
        <v>1098</v>
      </c>
      <c r="S3807" s="3">
        <v>365</v>
      </c>
    </row>
    <row r="3808" spans="1:20" x14ac:dyDescent="0.35">
      <c r="A3808" s="2" t="s">
        <v>11</v>
      </c>
      <c r="B3808" s="3" t="s">
        <v>12</v>
      </c>
      <c r="C3808" s="3" t="s">
        <v>13</v>
      </c>
      <c r="D3808" s="3" t="s">
        <v>14</v>
      </c>
      <c r="E3808" s="3" t="s">
        <v>3</v>
      </c>
      <c r="G3808" s="3" t="s">
        <v>15</v>
      </c>
      <c r="H3808" s="3">
        <v>2028140</v>
      </c>
      <c r="I3808" s="3">
        <v>2028898</v>
      </c>
      <c r="J3808" s="3" t="s">
        <v>28</v>
      </c>
      <c r="Q3808" s="3" t="s">
        <v>7414</v>
      </c>
      <c r="R3808" s="3">
        <v>759</v>
      </c>
      <c r="T3808" s="3" t="s">
        <v>7415</v>
      </c>
    </row>
    <row r="3809" spans="1:20" x14ac:dyDescent="0.35">
      <c r="A3809" s="2" t="s">
        <v>20</v>
      </c>
      <c r="B3809" s="3" t="s">
        <v>21</v>
      </c>
      <c r="C3809" s="3" t="s">
        <v>13</v>
      </c>
      <c r="D3809" s="3" t="s">
        <v>14</v>
      </c>
      <c r="E3809" s="3" t="s">
        <v>3</v>
      </c>
      <c r="G3809" s="3" t="s">
        <v>15</v>
      </c>
      <c r="H3809" s="3">
        <v>2028140</v>
      </c>
      <c r="I3809" s="3">
        <v>2028898</v>
      </c>
      <c r="J3809" s="3" t="s">
        <v>28</v>
      </c>
      <c r="K3809" s="3" t="s">
        <v>7416</v>
      </c>
      <c r="L3809" s="3" t="s">
        <v>7416</v>
      </c>
      <c r="N3809" s="5" t="s">
        <v>7417</v>
      </c>
      <c r="Q3809" s="3" t="s">
        <v>7414</v>
      </c>
      <c r="R3809" s="3">
        <v>759</v>
      </c>
      <c r="S3809" s="3">
        <v>252</v>
      </c>
    </row>
    <row r="3810" spans="1:20" x14ac:dyDescent="0.35">
      <c r="A3810" s="2" t="s">
        <v>11</v>
      </c>
      <c r="B3810" s="3" t="s">
        <v>12</v>
      </c>
      <c r="C3810" s="3" t="s">
        <v>13</v>
      </c>
      <c r="D3810" s="3" t="s">
        <v>14</v>
      </c>
      <c r="E3810" s="3" t="s">
        <v>3</v>
      </c>
      <c r="G3810" s="3" t="s">
        <v>15</v>
      </c>
      <c r="H3810" s="3">
        <v>2029026</v>
      </c>
      <c r="I3810" s="3">
        <v>2029559</v>
      </c>
      <c r="J3810" s="3" t="s">
        <v>16</v>
      </c>
      <c r="Q3810" s="3" t="s">
        <v>7418</v>
      </c>
      <c r="R3810" s="3">
        <v>534</v>
      </c>
      <c r="T3810" s="3" t="s">
        <v>7419</v>
      </c>
    </row>
    <row r="3811" spans="1:20" x14ac:dyDescent="0.35">
      <c r="A3811" s="2" t="s">
        <v>20</v>
      </c>
      <c r="B3811" s="3" t="s">
        <v>21</v>
      </c>
      <c r="C3811" s="3" t="s">
        <v>13</v>
      </c>
      <c r="D3811" s="3" t="s">
        <v>14</v>
      </c>
      <c r="E3811" s="3" t="s">
        <v>3</v>
      </c>
      <c r="G3811" s="3" t="s">
        <v>15</v>
      </c>
      <c r="H3811" s="3">
        <v>2029026</v>
      </c>
      <c r="I3811" s="3">
        <v>2029559</v>
      </c>
      <c r="J3811" s="3" t="s">
        <v>16</v>
      </c>
      <c r="K3811" s="3" t="s">
        <v>7420</v>
      </c>
      <c r="L3811" s="3" t="s">
        <v>7420</v>
      </c>
      <c r="N3811" s="5" t="s">
        <v>31</v>
      </c>
      <c r="Q3811" s="3" t="s">
        <v>7418</v>
      </c>
      <c r="R3811" s="3">
        <v>534</v>
      </c>
      <c r="S3811" s="3">
        <v>177</v>
      </c>
    </row>
    <row r="3812" spans="1:20" x14ac:dyDescent="0.35">
      <c r="A3812" s="2" t="s">
        <v>11</v>
      </c>
      <c r="B3812" s="3" t="s">
        <v>12</v>
      </c>
      <c r="C3812" s="3" t="s">
        <v>13</v>
      </c>
      <c r="D3812" s="3" t="s">
        <v>14</v>
      </c>
      <c r="E3812" s="3" t="s">
        <v>3</v>
      </c>
      <c r="G3812" s="3" t="s">
        <v>15</v>
      </c>
      <c r="H3812" s="3">
        <v>2029743</v>
      </c>
      <c r="I3812" s="3">
        <v>2031119</v>
      </c>
      <c r="J3812" s="3" t="s">
        <v>28</v>
      </c>
      <c r="O3812" s="2" t="s">
        <v>7421</v>
      </c>
      <c r="Q3812" s="3" t="s">
        <v>7422</v>
      </c>
      <c r="R3812" s="3">
        <v>1377</v>
      </c>
      <c r="T3812" s="3" t="s">
        <v>7423</v>
      </c>
    </row>
    <row r="3813" spans="1:20" x14ac:dyDescent="0.35">
      <c r="A3813" s="2" t="s">
        <v>20</v>
      </c>
      <c r="B3813" s="3" t="s">
        <v>21</v>
      </c>
      <c r="C3813" s="3" t="s">
        <v>13</v>
      </c>
      <c r="D3813" s="3" t="s">
        <v>14</v>
      </c>
      <c r="E3813" s="3" t="s">
        <v>3</v>
      </c>
      <c r="G3813" s="3" t="s">
        <v>15</v>
      </c>
      <c r="H3813" s="3">
        <v>2029743</v>
      </c>
      <c r="I3813" s="3">
        <v>2031119</v>
      </c>
      <c r="J3813" s="3" t="s">
        <v>28</v>
      </c>
      <c r="K3813" s="3" t="s">
        <v>7424</v>
      </c>
      <c r="L3813" s="3" t="s">
        <v>7424</v>
      </c>
      <c r="N3813" s="5" t="s">
        <v>7425</v>
      </c>
      <c r="O3813" s="2" t="s">
        <v>7421</v>
      </c>
      <c r="Q3813" s="3" t="s">
        <v>7422</v>
      </c>
      <c r="R3813" s="3">
        <v>1377</v>
      </c>
      <c r="S3813" s="3">
        <v>458</v>
      </c>
    </row>
    <row r="3814" spans="1:20" x14ac:dyDescent="0.35">
      <c r="A3814" s="2" t="s">
        <v>11</v>
      </c>
      <c r="B3814" s="3" t="s">
        <v>12</v>
      </c>
      <c r="C3814" s="3" t="s">
        <v>13</v>
      </c>
      <c r="D3814" s="3" t="s">
        <v>14</v>
      </c>
      <c r="E3814" s="3" t="s">
        <v>3</v>
      </c>
      <c r="G3814" s="3" t="s">
        <v>15</v>
      </c>
      <c r="H3814" s="3">
        <v>2031177</v>
      </c>
      <c r="I3814" s="3">
        <v>2032727</v>
      </c>
      <c r="J3814" s="3" t="s">
        <v>16</v>
      </c>
      <c r="O3814" s="2" t="s">
        <v>7426</v>
      </c>
      <c r="Q3814" s="3" t="s">
        <v>7427</v>
      </c>
      <c r="R3814" s="3">
        <v>1551</v>
      </c>
      <c r="T3814" s="3" t="s">
        <v>7428</v>
      </c>
    </row>
    <row r="3815" spans="1:20" x14ac:dyDescent="0.35">
      <c r="A3815" s="2" t="s">
        <v>20</v>
      </c>
      <c r="B3815" s="3" t="s">
        <v>21</v>
      </c>
      <c r="C3815" s="3" t="s">
        <v>13</v>
      </c>
      <c r="D3815" s="3" t="s">
        <v>14</v>
      </c>
      <c r="E3815" s="3" t="s">
        <v>3</v>
      </c>
      <c r="G3815" s="3" t="s">
        <v>15</v>
      </c>
      <c r="H3815" s="3">
        <v>2031177</v>
      </c>
      <c r="I3815" s="3">
        <v>2032727</v>
      </c>
      <c r="J3815" s="3" t="s">
        <v>16</v>
      </c>
      <c r="K3815" s="3" t="s">
        <v>7429</v>
      </c>
      <c r="L3815" s="3" t="s">
        <v>7429</v>
      </c>
      <c r="N3815" s="5" t="s">
        <v>7430</v>
      </c>
      <c r="O3815" s="2" t="s">
        <v>7426</v>
      </c>
      <c r="Q3815" s="3" t="s">
        <v>7427</v>
      </c>
      <c r="R3815" s="3">
        <v>1551</v>
      </c>
      <c r="S3815" s="3">
        <v>516</v>
      </c>
    </row>
    <row r="3816" spans="1:20" x14ac:dyDescent="0.35">
      <c r="A3816" s="2" t="s">
        <v>11</v>
      </c>
      <c r="B3816" s="3" t="s">
        <v>12</v>
      </c>
      <c r="C3816" s="3" t="s">
        <v>13</v>
      </c>
      <c r="D3816" s="3" t="s">
        <v>14</v>
      </c>
      <c r="E3816" s="3" t="s">
        <v>3</v>
      </c>
      <c r="G3816" s="3" t="s">
        <v>15</v>
      </c>
      <c r="H3816" s="3">
        <v>2032736</v>
      </c>
      <c r="I3816" s="3">
        <v>2036638</v>
      </c>
      <c r="J3816" s="3" t="s">
        <v>16</v>
      </c>
      <c r="Q3816" s="3" t="s">
        <v>7431</v>
      </c>
      <c r="R3816" s="3">
        <v>3903</v>
      </c>
      <c r="T3816" s="3" t="s">
        <v>7432</v>
      </c>
    </row>
    <row r="3817" spans="1:20" x14ac:dyDescent="0.35">
      <c r="A3817" s="2" t="s">
        <v>20</v>
      </c>
      <c r="B3817" s="3" t="s">
        <v>21</v>
      </c>
      <c r="C3817" s="3" t="s">
        <v>13</v>
      </c>
      <c r="D3817" s="3" t="s">
        <v>14</v>
      </c>
      <c r="E3817" s="3" t="s">
        <v>3</v>
      </c>
      <c r="G3817" s="3" t="s">
        <v>15</v>
      </c>
      <c r="H3817" s="3">
        <v>2032736</v>
      </c>
      <c r="I3817" s="3">
        <v>2036638</v>
      </c>
      <c r="J3817" s="3" t="s">
        <v>16</v>
      </c>
      <c r="K3817" s="3" t="s">
        <v>7433</v>
      </c>
      <c r="L3817" s="3" t="s">
        <v>7433</v>
      </c>
      <c r="N3817" s="5" t="s">
        <v>7434</v>
      </c>
      <c r="Q3817" s="3" t="s">
        <v>7431</v>
      </c>
      <c r="R3817" s="3">
        <v>3903</v>
      </c>
      <c r="S3817" s="3">
        <v>1300</v>
      </c>
    </row>
    <row r="3818" spans="1:20" x14ac:dyDescent="0.35">
      <c r="A3818" s="2" t="s">
        <v>11</v>
      </c>
      <c r="B3818" s="3" t="s">
        <v>12</v>
      </c>
      <c r="C3818" s="3" t="s">
        <v>13</v>
      </c>
      <c r="D3818" s="3" t="s">
        <v>14</v>
      </c>
      <c r="E3818" s="3" t="s">
        <v>3</v>
      </c>
      <c r="G3818" s="3" t="s">
        <v>15</v>
      </c>
      <c r="H3818" s="3">
        <v>2036716</v>
      </c>
      <c r="I3818" s="3">
        <v>2038476</v>
      </c>
      <c r="J3818" s="3" t="s">
        <v>16</v>
      </c>
      <c r="Q3818" s="3" t="s">
        <v>7435</v>
      </c>
      <c r="R3818" s="3">
        <v>1761</v>
      </c>
      <c r="T3818" s="3" t="s">
        <v>7436</v>
      </c>
    </row>
    <row r="3819" spans="1:20" x14ac:dyDescent="0.35">
      <c r="A3819" s="2" t="s">
        <v>20</v>
      </c>
      <c r="B3819" s="3" t="s">
        <v>21</v>
      </c>
      <c r="C3819" s="3" t="s">
        <v>13</v>
      </c>
      <c r="D3819" s="3" t="s">
        <v>14</v>
      </c>
      <c r="E3819" s="3" t="s">
        <v>3</v>
      </c>
      <c r="G3819" s="3" t="s">
        <v>15</v>
      </c>
      <c r="H3819" s="3">
        <v>2036716</v>
      </c>
      <c r="I3819" s="3">
        <v>2038476</v>
      </c>
      <c r="J3819" s="3" t="s">
        <v>16</v>
      </c>
      <c r="K3819" s="3" t="s">
        <v>7437</v>
      </c>
      <c r="L3819" s="3" t="s">
        <v>7437</v>
      </c>
      <c r="N3819" s="5" t="s">
        <v>7438</v>
      </c>
      <c r="Q3819" s="3" t="s">
        <v>7435</v>
      </c>
      <c r="R3819" s="3">
        <v>1761</v>
      </c>
      <c r="S3819" s="3">
        <v>586</v>
      </c>
    </row>
    <row r="3820" spans="1:20" x14ac:dyDescent="0.35">
      <c r="A3820" s="2" t="s">
        <v>11</v>
      </c>
      <c r="B3820" s="3" t="s">
        <v>12</v>
      </c>
      <c r="C3820" s="3" t="s">
        <v>13</v>
      </c>
      <c r="D3820" s="3" t="s">
        <v>14</v>
      </c>
      <c r="E3820" s="3" t="s">
        <v>3</v>
      </c>
      <c r="G3820" s="3" t="s">
        <v>15</v>
      </c>
      <c r="H3820" s="3">
        <v>2038626</v>
      </c>
      <c r="I3820" s="3">
        <v>2039255</v>
      </c>
      <c r="J3820" s="3" t="s">
        <v>16</v>
      </c>
      <c r="Q3820" s="3" t="s">
        <v>7439</v>
      </c>
      <c r="R3820" s="3">
        <v>630</v>
      </c>
      <c r="T3820" s="3" t="s">
        <v>7440</v>
      </c>
    </row>
    <row r="3821" spans="1:20" x14ac:dyDescent="0.35">
      <c r="A3821" s="2" t="s">
        <v>20</v>
      </c>
      <c r="B3821" s="3" t="s">
        <v>21</v>
      </c>
      <c r="C3821" s="3" t="s">
        <v>13</v>
      </c>
      <c r="D3821" s="3" t="s">
        <v>14</v>
      </c>
      <c r="E3821" s="3" t="s">
        <v>3</v>
      </c>
      <c r="G3821" s="3" t="s">
        <v>15</v>
      </c>
      <c r="H3821" s="3">
        <v>2038626</v>
      </c>
      <c r="I3821" s="3">
        <v>2039255</v>
      </c>
      <c r="J3821" s="3" t="s">
        <v>16</v>
      </c>
      <c r="K3821" s="3" t="s">
        <v>7441</v>
      </c>
      <c r="L3821" s="3" t="s">
        <v>7441</v>
      </c>
      <c r="N3821" s="5" t="s">
        <v>3049</v>
      </c>
      <c r="Q3821" s="3" t="s">
        <v>7439</v>
      </c>
      <c r="R3821" s="3">
        <v>630</v>
      </c>
      <c r="S3821" s="3">
        <v>209</v>
      </c>
    </row>
    <row r="3822" spans="1:20" x14ac:dyDescent="0.35">
      <c r="A3822" s="2" t="s">
        <v>11</v>
      </c>
      <c r="B3822" s="3" t="s">
        <v>12</v>
      </c>
      <c r="C3822" s="3" t="s">
        <v>13</v>
      </c>
      <c r="D3822" s="3" t="s">
        <v>14</v>
      </c>
      <c r="E3822" s="3" t="s">
        <v>3</v>
      </c>
      <c r="G3822" s="3" t="s">
        <v>15</v>
      </c>
      <c r="H3822" s="3">
        <v>2039271</v>
      </c>
      <c r="I3822" s="3">
        <v>2041787</v>
      </c>
      <c r="J3822" s="3" t="s">
        <v>16</v>
      </c>
      <c r="Q3822" s="3" t="s">
        <v>7442</v>
      </c>
      <c r="R3822" s="3">
        <v>2517</v>
      </c>
      <c r="T3822" s="3" t="s">
        <v>7443</v>
      </c>
    </row>
    <row r="3823" spans="1:20" x14ac:dyDescent="0.35">
      <c r="A3823" s="2" t="s">
        <v>20</v>
      </c>
      <c r="B3823" s="3" t="s">
        <v>21</v>
      </c>
      <c r="C3823" s="3" t="s">
        <v>13</v>
      </c>
      <c r="D3823" s="3" t="s">
        <v>14</v>
      </c>
      <c r="E3823" s="3" t="s">
        <v>3</v>
      </c>
      <c r="G3823" s="3" t="s">
        <v>15</v>
      </c>
      <c r="H3823" s="3">
        <v>2039271</v>
      </c>
      <c r="I3823" s="3">
        <v>2041787</v>
      </c>
      <c r="J3823" s="3" t="s">
        <v>16</v>
      </c>
      <c r="K3823" s="3" t="s">
        <v>7444</v>
      </c>
      <c r="L3823" s="3" t="s">
        <v>7444</v>
      </c>
      <c r="N3823" s="5" t="s">
        <v>7445</v>
      </c>
      <c r="Q3823" s="3" t="s">
        <v>7442</v>
      </c>
      <c r="R3823" s="3">
        <v>2517</v>
      </c>
      <c r="S3823" s="3">
        <v>838</v>
      </c>
    </row>
    <row r="3824" spans="1:20" x14ac:dyDescent="0.35">
      <c r="A3824" s="2" t="s">
        <v>11</v>
      </c>
      <c r="B3824" s="3" t="s">
        <v>12</v>
      </c>
      <c r="C3824" s="3" t="s">
        <v>13</v>
      </c>
      <c r="D3824" s="3" t="s">
        <v>14</v>
      </c>
      <c r="E3824" s="3" t="s">
        <v>3</v>
      </c>
      <c r="G3824" s="3" t="s">
        <v>15</v>
      </c>
      <c r="H3824" s="3">
        <v>2041942</v>
      </c>
      <c r="I3824" s="3">
        <v>2042868</v>
      </c>
      <c r="J3824" s="3" t="s">
        <v>28</v>
      </c>
      <c r="Q3824" s="3" t="s">
        <v>7446</v>
      </c>
      <c r="R3824" s="3">
        <v>927</v>
      </c>
      <c r="T3824" s="3" t="s">
        <v>7447</v>
      </c>
    </row>
    <row r="3825" spans="1:20" x14ac:dyDescent="0.35">
      <c r="A3825" s="2" t="s">
        <v>20</v>
      </c>
      <c r="B3825" s="3" t="s">
        <v>21</v>
      </c>
      <c r="C3825" s="3" t="s">
        <v>13</v>
      </c>
      <c r="D3825" s="3" t="s">
        <v>14</v>
      </c>
      <c r="E3825" s="3" t="s">
        <v>3</v>
      </c>
      <c r="G3825" s="3" t="s">
        <v>15</v>
      </c>
      <c r="H3825" s="3">
        <v>2041942</v>
      </c>
      <c r="I3825" s="3">
        <v>2042868</v>
      </c>
      <c r="J3825" s="3" t="s">
        <v>28</v>
      </c>
      <c r="K3825" s="3" t="s">
        <v>7448</v>
      </c>
      <c r="L3825" s="3" t="s">
        <v>7448</v>
      </c>
      <c r="N3825" s="5" t="s">
        <v>7449</v>
      </c>
      <c r="Q3825" s="3" t="s">
        <v>7446</v>
      </c>
      <c r="R3825" s="3">
        <v>927</v>
      </c>
      <c r="S3825" s="3">
        <v>308</v>
      </c>
    </row>
    <row r="3826" spans="1:20" x14ac:dyDescent="0.35">
      <c r="A3826" s="2" t="s">
        <v>11</v>
      </c>
      <c r="B3826" s="3" t="s">
        <v>12</v>
      </c>
      <c r="C3826" s="3" t="s">
        <v>13</v>
      </c>
      <c r="D3826" s="3" t="s">
        <v>14</v>
      </c>
      <c r="E3826" s="3" t="s">
        <v>3</v>
      </c>
      <c r="G3826" s="3" t="s">
        <v>15</v>
      </c>
      <c r="H3826" s="3">
        <v>2042885</v>
      </c>
      <c r="I3826" s="3">
        <v>2043631</v>
      </c>
      <c r="J3826" s="3" t="s">
        <v>28</v>
      </c>
      <c r="Q3826" s="3" t="s">
        <v>7450</v>
      </c>
      <c r="R3826" s="3">
        <v>747</v>
      </c>
      <c r="T3826" s="3" t="s">
        <v>7451</v>
      </c>
    </row>
    <row r="3827" spans="1:20" x14ac:dyDescent="0.35">
      <c r="A3827" s="2" t="s">
        <v>20</v>
      </c>
      <c r="B3827" s="3" t="s">
        <v>21</v>
      </c>
      <c r="C3827" s="3" t="s">
        <v>13</v>
      </c>
      <c r="D3827" s="3" t="s">
        <v>14</v>
      </c>
      <c r="E3827" s="3" t="s">
        <v>3</v>
      </c>
      <c r="G3827" s="3" t="s">
        <v>15</v>
      </c>
      <c r="H3827" s="3">
        <v>2042885</v>
      </c>
      <c r="I3827" s="3">
        <v>2043631</v>
      </c>
      <c r="J3827" s="3" t="s">
        <v>28</v>
      </c>
      <c r="K3827" s="3" t="s">
        <v>7452</v>
      </c>
      <c r="L3827" s="3" t="s">
        <v>7452</v>
      </c>
      <c r="N3827" s="5" t="s">
        <v>7453</v>
      </c>
      <c r="Q3827" s="3" t="s">
        <v>7450</v>
      </c>
      <c r="R3827" s="3">
        <v>747</v>
      </c>
      <c r="S3827" s="3">
        <v>248</v>
      </c>
    </row>
    <row r="3828" spans="1:20" x14ac:dyDescent="0.35">
      <c r="A3828" s="2" t="s">
        <v>11</v>
      </c>
      <c r="B3828" s="3" t="s">
        <v>12</v>
      </c>
      <c r="C3828" s="3" t="s">
        <v>13</v>
      </c>
      <c r="D3828" s="3" t="s">
        <v>14</v>
      </c>
      <c r="E3828" s="3" t="s">
        <v>3</v>
      </c>
      <c r="G3828" s="3" t="s">
        <v>15</v>
      </c>
      <c r="H3828" s="3">
        <v>2043672</v>
      </c>
      <c r="I3828" s="3">
        <v>2045075</v>
      </c>
      <c r="J3828" s="3" t="s">
        <v>28</v>
      </c>
      <c r="Q3828" s="3" t="s">
        <v>7454</v>
      </c>
      <c r="R3828" s="3">
        <v>1404</v>
      </c>
      <c r="T3828" s="3" t="s">
        <v>7455</v>
      </c>
    </row>
    <row r="3829" spans="1:20" x14ac:dyDescent="0.35">
      <c r="A3829" s="2" t="s">
        <v>20</v>
      </c>
      <c r="B3829" s="3" t="s">
        <v>21</v>
      </c>
      <c r="C3829" s="3" t="s">
        <v>13</v>
      </c>
      <c r="D3829" s="3" t="s">
        <v>14</v>
      </c>
      <c r="E3829" s="3" t="s">
        <v>3</v>
      </c>
      <c r="G3829" s="3" t="s">
        <v>15</v>
      </c>
      <c r="H3829" s="3">
        <v>2043672</v>
      </c>
      <c r="I3829" s="3">
        <v>2045075</v>
      </c>
      <c r="J3829" s="3" t="s">
        <v>28</v>
      </c>
      <c r="K3829" s="3" t="s">
        <v>7456</v>
      </c>
      <c r="L3829" s="3" t="s">
        <v>7456</v>
      </c>
      <c r="N3829" s="5" t="s">
        <v>31</v>
      </c>
      <c r="Q3829" s="3" t="s">
        <v>7454</v>
      </c>
      <c r="R3829" s="3">
        <v>1404</v>
      </c>
      <c r="S3829" s="3">
        <v>467</v>
      </c>
    </row>
    <row r="3830" spans="1:20" x14ac:dyDescent="0.35">
      <c r="A3830" s="2" t="s">
        <v>11</v>
      </c>
      <c r="B3830" s="3" t="s">
        <v>12</v>
      </c>
      <c r="C3830" s="3" t="s">
        <v>13</v>
      </c>
      <c r="D3830" s="3" t="s">
        <v>14</v>
      </c>
      <c r="E3830" s="3" t="s">
        <v>3</v>
      </c>
      <c r="G3830" s="3" t="s">
        <v>15</v>
      </c>
      <c r="H3830" s="3">
        <v>2045088</v>
      </c>
      <c r="I3830" s="3">
        <v>2046353</v>
      </c>
      <c r="J3830" s="3" t="s">
        <v>28</v>
      </c>
      <c r="Q3830" s="3" t="s">
        <v>7457</v>
      </c>
      <c r="R3830" s="3">
        <v>1266</v>
      </c>
      <c r="T3830" s="3" t="s">
        <v>7458</v>
      </c>
    </row>
    <row r="3831" spans="1:20" x14ac:dyDescent="0.35">
      <c r="A3831" s="2" t="s">
        <v>20</v>
      </c>
      <c r="B3831" s="3" t="s">
        <v>21</v>
      </c>
      <c r="C3831" s="3" t="s">
        <v>13</v>
      </c>
      <c r="D3831" s="3" t="s">
        <v>14</v>
      </c>
      <c r="E3831" s="3" t="s">
        <v>3</v>
      </c>
      <c r="G3831" s="3" t="s">
        <v>15</v>
      </c>
      <c r="H3831" s="3">
        <v>2045088</v>
      </c>
      <c r="I3831" s="3">
        <v>2046353</v>
      </c>
      <c r="J3831" s="3" t="s">
        <v>28</v>
      </c>
      <c r="K3831" s="3" t="s">
        <v>7459</v>
      </c>
      <c r="L3831" s="3" t="s">
        <v>7459</v>
      </c>
      <c r="N3831" s="5" t="s">
        <v>7460</v>
      </c>
      <c r="Q3831" s="3" t="s">
        <v>7457</v>
      </c>
      <c r="R3831" s="3">
        <v>1266</v>
      </c>
      <c r="S3831" s="3">
        <v>421</v>
      </c>
    </row>
    <row r="3832" spans="1:20" x14ac:dyDescent="0.35">
      <c r="A3832" s="2" t="s">
        <v>11</v>
      </c>
      <c r="B3832" s="3" t="s">
        <v>12</v>
      </c>
      <c r="C3832" s="3" t="s">
        <v>13</v>
      </c>
      <c r="D3832" s="3" t="s">
        <v>14</v>
      </c>
      <c r="E3832" s="3" t="s">
        <v>3</v>
      </c>
      <c r="G3832" s="3" t="s">
        <v>15</v>
      </c>
      <c r="H3832" s="3">
        <v>2046448</v>
      </c>
      <c r="I3832" s="3">
        <v>2046903</v>
      </c>
      <c r="J3832" s="3" t="s">
        <v>16</v>
      </c>
      <c r="Q3832" s="3" t="s">
        <v>7461</v>
      </c>
      <c r="R3832" s="3">
        <v>456</v>
      </c>
      <c r="T3832" s="3" t="s">
        <v>7462</v>
      </c>
    </row>
    <row r="3833" spans="1:20" x14ac:dyDescent="0.35">
      <c r="A3833" s="2" t="s">
        <v>20</v>
      </c>
      <c r="B3833" s="3" t="s">
        <v>21</v>
      </c>
      <c r="C3833" s="3" t="s">
        <v>13</v>
      </c>
      <c r="D3833" s="3" t="s">
        <v>14</v>
      </c>
      <c r="E3833" s="3" t="s">
        <v>3</v>
      </c>
      <c r="G3833" s="3" t="s">
        <v>15</v>
      </c>
      <c r="H3833" s="3">
        <v>2046448</v>
      </c>
      <c r="I3833" s="3">
        <v>2046903</v>
      </c>
      <c r="J3833" s="3" t="s">
        <v>16</v>
      </c>
      <c r="K3833" s="3" t="s">
        <v>7463</v>
      </c>
      <c r="L3833" s="3" t="s">
        <v>7463</v>
      </c>
      <c r="N3833" s="5" t="s">
        <v>7464</v>
      </c>
      <c r="Q3833" s="3" t="s">
        <v>7461</v>
      </c>
      <c r="R3833" s="3">
        <v>456</v>
      </c>
      <c r="S3833" s="3">
        <v>151</v>
      </c>
    </row>
    <row r="3834" spans="1:20" x14ac:dyDescent="0.35">
      <c r="A3834" s="2" t="s">
        <v>11</v>
      </c>
      <c r="B3834" s="3" t="s">
        <v>12</v>
      </c>
      <c r="C3834" s="3" t="s">
        <v>13</v>
      </c>
      <c r="D3834" s="3" t="s">
        <v>14</v>
      </c>
      <c r="E3834" s="3" t="s">
        <v>3</v>
      </c>
      <c r="G3834" s="3" t="s">
        <v>15</v>
      </c>
      <c r="H3834" s="3">
        <v>2047013</v>
      </c>
      <c r="I3834" s="3">
        <v>2048077</v>
      </c>
      <c r="J3834" s="3" t="s">
        <v>16</v>
      </c>
      <c r="O3834" s="2" t="s">
        <v>7465</v>
      </c>
      <c r="Q3834" s="3" t="s">
        <v>7466</v>
      </c>
      <c r="R3834" s="3">
        <v>1065</v>
      </c>
      <c r="T3834" s="3" t="s">
        <v>7467</v>
      </c>
    </row>
    <row r="3835" spans="1:20" x14ac:dyDescent="0.35">
      <c r="A3835" s="2" t="s">
        <v>20</v>
      </c>
      <c r="B3835" s="3" t="s">
        <v>21</v>
      </c>
      <c r="C3835" s="3" t="s">
        <v>13</v>
      </c>
      <c r="D3835" s="3" t="s">
        <v>14</v>
      </c>
      <c r="E3835" s="3" t="s">
        <v>3</v>
      </c>
      <c r="G3835" s="3" t="s">
        <v>15</v>
      </c>
      <c r="H3835" s="3">
        <v>2047013</v>
      </c>
      <c r="I3835" s="3">
        <v>2048077</v>
      </c>
      <c r="J3835" s="3" t="s">
        <v>16</v>
      </c>
      <c r="K3835" s="3" t="s">
        <v>7468</v>
      </c>
      <c r="L3835" s="3" t="s">
        <v>7468</v>
      </c>
      <c r="N3835" s="5" t="s">
        <v>7469</v>
      </c>
      <c r="O3835" s="2" t="s">
        <v>7465</v>
      </c>
      <c r="Q3835" s="3" t="s">
        <v>7466</v>
      </c>
      <c r="R3835" s="3">
        <v>1065</v>
      </c>
      <c r="S3835" s="3">
        <v>354</v>
      </c>
    </row>
    <row r="3836" spans="1:20" x14ac:dyDescent="0.35">
      <c r="A3836" s="2" t="s">
        <v>11</v>
      </c>
      <c r="B3836" s="3" t="s">
        <v>12</v>
      </c>
      <c r="C3836" s="3" t="s">
        <v>13</v>
      </c>
      <c r="D3836" s="3" t="s">
        <v>14</v>
      </c>
      <c r="E3836" s="3" t="s">
        <v>3</v>
      </c>
      <c r="G3836" s="3" t="s">
        <v>15</v>
      </c>
      <c r="H3836" s="3">
        <v>2048387</v>
      </c>
      <c r="I3836" s="3">
        <v>2049985</v>
      </c>
      <c r="J3836" s="3" t="s">
        <v>28</v>
      </c>
      <c r="Q3836" s="3" t="s">
        <v>7470</v>
      </c>
      <c r="R3836" s="3">
        <v>1599</v>
      </c>
      <c r="T3836" s="3" t="s">
        <v>7471</v>
      </c>
    </row>
    <row r="3837" spans="1:20" x14ac:dyDescent="0.35">
      <c r="A3837" s="2" t="s">
        <v>20</v>
      </c>
      <c r="B3837" s="3" t="s">
        <v>21</v>
      </c>
      <c r="C3837" s="3" t="s">
        <v>13</v>
      </c>
      <c r="D3837" s="3" t="s">
        <v>14</v>
      </c>
      <c r="E3837" s="3" t="s">
        <v>3</v>
      </c>
      <c r="G3837" s="3" t="s">
        <v>15</v>
      </c>
      <c r="H3837" s="3">
        <v>2048387</v>
      </c>
      <c r="I3837" s="3">
        <v>2049985</v>
      </c>
      <c r="J3837" s="3" t="s">
        <v>28</v>
      </c>
      <c r="K3837" s="3" t="s">
        <v>7472</v>
      </c>
      <c r="L3837" s="3" t="s">
        <v>7472</v>
      </c>
      <c r="N3837" s="5" t="s">
        <v>31</v>
      </c>
      <c r="Q3837" s="3" t="s">
        <v>7470</v>
      </c>
      <c r="R3837" s="3">
        <v>1599</v>
      </c>
      <c r="S3837" s="3">
        <v>532</v>
      </c>
    </row>
    <row r="3838" spans="1:20" x14ac:dyDescent="0.35">
      <c r="A3838" s="2" t="s">
        <v>11</v>
      </c>
      <c r="B3838" s="3" t="s">
        <v>12</v>
      </c>
      <c r="C3838" s="3" t="s">
        <v>13</v>
      </c>
      <c r="D3838" s="3" t="s">
        <v>14</v>
      </c>
      <c r="E3838" s="3" t="s">
        <v>3</v>
      </c>
      <c r="G3838" s="3" t="s">
        <v>15</v>
      </c>
      <c r="H3838" s="3">
        <v>2050010</v>
      </c>
      <c r="I3838" s="3">
        <v>2053084</v>
      </c>
      <c r="J3838" s="3" t="s">
        <v>28</v>
      </c>
      <c r="Q3838" s="3" t="s">
        <v>7473</v>
      </c>
      <c r="R3838" s="3">
        <v>3075</v>
      </c>
      <c r="T3838" s="3" t="s">
        <v>7474</v>
      </c>
    </row>
    <row r="3839" spans="1:20" x14ac:dyDescent="0.35">
      <c r="A3839" s="2" t="s">
        <v>20</v>
      </c>
      <c r="B3839" s="3" t="s">
        <v>21</v>
      </c>
      <c r="C3839" s="3" t="s">
        <v>13</v>
      </c>
      <c r="D3839" s="3" t="s">
        <v>14</v>
      </c>
      <c r="E3839" s="3" t="s">
        <v>3</v>
      </c>
      <c r="G3839" s="3" t="s">
        <v>15</v>
      </c>
      <c r="H3839" s="3">
        <v>2050010</v>
      </c>
      <c r="I3839" s="3">
        <v>2053084</v>
      </c>
      <c r="J3839" s="3" t="s">
        <v>28</v>
      </c>
      <c r="K3839" s="3" t="s">
        <v>7475</v>
      </c>
      <c r="L3839" s="3" t="s">
        <v>7475</v>
      </c>
      <c r="N3839" s="5" t="s">
        <v>7476</v>
      </c>
      <c r="Q3839" s="3" t="s">
        <v>7473</v>
      </c>
      <c r="R3839" s="3">
        <v>3075</v>
      </c>
      <c r="S3839" s="3">
        <v>1024</v>
      </c>
    </row>
    <row r="3840" spans="1:20" x14ac:dyDescent="0.35">
      <c r="A3840" s="2" t="s">
        <v>11</v>
      </c>
      <c r="B3840" s="3" t="s">
        <v>12</v>
      </c>
      <c r="C3840" s="3" t="s">
        <v>13</v>
      </c>
      <c r="D3840" s="3" t="s">
        <v>14</v>
      </c>
      <c r="E3840" s="3" t="s">
        <v>3</v>
      </c>
      <c r="G3840" s="3" t="s">
        <v>15</v>
      </c>
      <c r="H3840" s="3">
        <v>2053084</v>
      </c>
      <c r="I3840" s="3">
        <v>2055744</v>
      </c>
      <c r="J3840" s="3" t="s">
        <v>28</v>
      </c>
      <c r="Q3840" s="3" t="s">
        <v>7477</v>
      </c>
      <c r="R3840" s="3">
        <v>2661</v>
      </c>
      <c r="T3840" s="3" t="s">
        <v>7478</v>
      </c>
    </row>
    <row r="3841" spans="1:20" x14ac:dyDescent="0.35">
      <c r="A3841" s="2" t="s">
        <v>20</v>
      </c>
      <c r="B3841" s="3" t="s">
        <v>21</v>
      </c>
      <c r="C3841" s="3" t="s">
        <v>13</v>
      </c>
      <c r="D3841" s="3" t="s">
        <v>14</v>
      </c>
      <c r="E3841" s="3" t="s">
        <v>3</v>
      </c>
      <c r="G3841" s="3" t="s">
        <v>15</v>
      </c>
      <c r="H3841" s="3">
        <v>2053084</v>
      </c>
      <c r="I3841" s="3">
        <v>2055744</v>
      </c>
      <c r="J3841" s="3" t="s">
        <v>28</v>
      </c>
      <c r="K3841" s="3" t="s">
        <v>7479</v>
      </c>
      <c r="L3841" s="3" t="s">
        <v>7479</v>
      </c>
      <c r="N3841" s="5" t="s">
        <v>31</v>
      </c>
      <c r="Q3841" s="3" t="s">
        <v>7477</v>
      </c>
      <c r="R3841" s="3">
        <v>2661</v>
      </c>
      <c r="S3841" s="3">
        <v>886</v>
      </c>
    </row>
    <row r="3842" spans="1:20" x14ac:dyDescent="0.35">
      <c r="A3842" s="2" t="s">
        <v>11</v>
      </c>
      <c r="B3842" s="3" t="s">
        <v>12</v>
      </c>
      <c r="C3842" s="3" t="s">
        <v>13</v>
      </c>
      <c r="D3842" s="3" t="s">
        <v>14</v>
      </c>
      <c r="E3842" s="3" t="s">
        <v>3</v>
      </c>
      <c r="G3842" s="3" t="s">
        <v>15</v>
      </c>
      <c r="H3842" s="3">
        <v>2055763</v>
      </c>
      <c r="I3842" s="3">
        <v>2056731</v>
      </c>
      <c r="J3842" s="3" t="s">
        <v>28</v>
      </c>
      <c r="Q3842" s="3" t="s">
        <v>7480</v>
      </c>
      <c r="R3842" s="3">
        <v>969</v>
      </c>
      <c r="T3842" s="3" t="s">
        <v>7481</v>
      </c>
    </row>
    <row r="3843" spans="1:20" x14ac:dyDescent="0.35">
      <c r="A3843" s="2" t="s">
        <v>20</v>
      </c>
      <c r="B3843" s="3" t="s">
        <v>21</v>
      </c>
      <c r="C3843" s="3" t="s">
        <v>13</v>
      </c>
      <c r="D3843" s="3" t="s">
        <v>14</v>
      </c>
      <c r="E3843" s="3" t="s">
        <v>3</v>
      </c>
      <c r="G3843" s="3" t="s">
        <v>15</v>
      </c>
      <c r="H3843" s="3">
        <v>2055763</v>
      </c>
      <c r="I3843" s="3">
        <v>2056731</v>
      </c>
      <c r="J3843" s="3" t="s">
        <v>28</v>
      </c>
      <c r="K3843" s="3" t="s">
        <v>7482</v>
      </c>
      <c r="L3843" s="3" t="s">
        <v>7482</v>
      </c>
      <c r="N3843" s="5" t="s">
        <v>31</v>
      </c>
      <c r="Q3843" s="3" t="s">
        <v>7480</v>
      </c>
      <c r="R3843" s="3">
        <v>969</v>
      </c>
      <c r="S3843" s="3">
        <v>322</v>
      </c>
    </row>
    <row r="3844" spans="1:20" x14ac:dyDescent="0.35">
      <c r="A3844" s="2" t="s">
        <v>11</v>
      </c>
      <c r="B3844" s="3" t="s">
        <v>12</v>
      </c>
      <c r="C3844" s="3" t="s">
        <v>13</v>
      </c>
      <c r="D3844" s="3" t="s">
        <v>14</v>
      </c>
      <c r="E3844" s="3" t="s">
        <v>3</v>
      </c>
      <c r="G3844" s="3" t="s">
        <v>15</v>
      </c>
      <c r="H3844" s="3">
        <v>2056772</v>
      </c>
      <c r="I3844" s="3">
        <v>2058796</v>
      </c>
      <c r="J3844" s="3" t="s">
        <v>28</v>
      </c>
      <c r="Q3844" s="3" t="s">
        <v>7483</v>
      </c>
      <c r="R3844" s="3">
        <v>2025</v>
      </c>
      <c r="T3844" s="3" t="s">
        <v>7484</v>
      </c>
    </row>
    <row r="3845" spans="1:20" x14ac:dyDescent="0.35">
      <c r="A3845" s="2" t="s">
        <v>20</v>
      </c>
      <c r="B3845" s="3" t="s">
        <v>21</v>
      </c>
      <c r="C3845" s="3" t="s">
        <v>13</v>
      </c>
      <c r="D3845" s="3" t="s">
        <v>14</v>
      </c>
      <c r="E3845" s="3" t="s">
        <v>3</v>
      </c>
      <c r="G3845" s="3" t="s">
        <v>15</v>
      </c>
      <c r="H3845" s="3">
        <v>2056772</v>
      </c>
      <c r="I3845" s="3">
        <v>2058796</v>
      </c>
      <c r="J3845" s="3" t="s">
        <v>28</v>
      </c>
      <c r="K3845" s="3" t="s">
        <v>7485</v>
      </c>
      <c r="L3845" s="3" t="s">
        <v>7485</v>
      </c>
      <c r="N3845" s="5" t="s">
        <v>7486</v>
      </c>
      <c r="Q3845" s="3" t="s">
        <v>7483</v>
      </c>
      <c r="R3845" s="3">
        <v>2025</v>
      </c>
      <c r="S3845" s="3">
        <v>674</v>
      </c>
    </row>
    <row r="3846" spans="1:20" x14ac:dyDescent="0.35">
      <c r="A3846" s="2" t="s">
        <v>11</v>
      </c>
      <c r="B3846" s="3" t="s">
        <v>12</v>
      </c>
      <c r="C3846" s="3" t="s">
        <v>13</v>
      </c>
      <c r="D3846" s="3" t="s">
        <v>14</v>
      </c>
      <c r="E3846" s="3" t="s">
        <v>3</v>
      </c>
      <c r="G3846" s="3" t="s">
        <v>15</v>
      </c>
      <c r="H3846" s="3">
        <v>2058815</v>
      </c>
      <c r="I3846" s="3">
        <v>2059522</v>
      </c>
      <c r="J3846" s="3" t="s">
        <v>28</v>
      </c>
      <c r="Q3846" s="3" t="s">
        <v>7487</v>
      </c>
      <c r="R3846" s="3">
        <v>708</v>
      </c>
      <c r="T3846" s="3" t="s">
        <v>7488</v>
      </c>
    </row>
    <row r="3847" spans="1:20" x14ac:dyDescent="0.35">
      <c r="A3847" s="2" t="s">
        <v>20</v>
      </c>
      <c r="B3847" s="3" t="s">
        <v>21</v>
      </c>
      <c r="C3847" s="3" t="s">
        <v>13</v>
      </c>
      <c r="D3847" s="3" t="s">
        <v>14</v>
      </c>
      <c r="E3847" s="3" t="s">
        <v>3</v>
      </c>
      <c r="G3847" s="3" t="s">
        <v>15</v>
      </c>
      <c r="H3847" s="3">
        <v>2058815</v>
      </c>
      <c r="I3847" s="3">
        <v>2059522</v>
      </c>
      <c r="J3847" s="3" t="s">
        <v>28</v>
      </c>
      <c r="K3847" s="3" t="s">
        <v>7489</v>
      </c>
      <c r="L3847" s="3" t="s">
        <v>7489</v>
      </c>
      <c r="N3847" s="5" t="s">
        <v>226</v>
      </c>
      <c r="Q3847" s="3" t="s">
        <v>7487</v>
      </c>
      <c r="R3847" s="3">
        <v>708</v>
      </c>
      <c r="S3847" s="3">
        <v>235</v>
      </c>
    </row>
    <row r="3848" spans="1:20" x14ac:dyDescent="0.35">
      <c r="A3848" s="2" t="s">
        <v>11</v>
      </c>
      <c r="B3848" s="3" t="s">
        <v>12</v>
      </c>
      <c r="C3848" s="3" t="s">
        <v>13</v>
      </c>
      <c r="D3848" s="3" t="s">
        <v>14</v>
      </c>
      <c r="E3848" s="3" t="s">
        <v>3</v>
      </c>
      <c r="G3848" s="3" t="s">
        <v>15</v>
      </c>
      <c r="H3848" s="3">
        <v>2059533</v>
      </c>
      <c r="I3848" s="3">
        <v>2060759</v>
      </c>
      <c r="J3848" s="3" t="s">
        <v>28</v>
      </c>
      <c r="Q3848" s="3" t="s">
        <v>7490</v>
      </c>
      <c r="R3848" s="3">
        <v>1227</v>
      </c>
      <c r="T3848" s="3" t="s">
        <v>7491</v>
      </c>
    </row>
    <row r="3849" spans="1:20" x14ac:dyDescent="0.35">
      <c r="A3849" s="2" t="s">
        <v>20</v>
      </c>
      <c r="B3849" s="3" t="s">
        <v>21</v>
      </c>
      <c r="C3849" s="3" t="s">
        <v>13</v>
      </c>
      <c r="D3849" s="3" t="s">
        <v>14</v>
      </c>
      <c r="E3849" s="3" t="s">
        <v>3</v>
      </c>
      <c r="G3849" s="3" t="s">
        <v>15</v>
      </c>
      <c r="H3849" s="3">
        <v>2059533</v>
      </c>
      <c r="I3849" s="3">
        <v>2060759</v>
      </c>
      <c r="J3849" s="3" t="s">
        <v>28</v>
      </c>
      <c r="K3849" s="3" t="s">
        <v>7492</v>
      </c>
      <c r="L3849" s="3" t="s">
        <v>7492</v>
      </c>
      <c r="N3849" s="5" t="s">
        <v>771</v>
      </c>
      <c r="Q3849" s="3" t="s">
        <v>7490</v>
      </c>
      <c r="R3849" s="3">
        <v>1227</v>
      </c>
      <c r="S3849" s="3">
        <v>408</v>
      </c>
    </row>
    <row r="3850" spans="1:20" x14ac:dyDescent="0.35">
      <c r="A3850" s="2" t="s">
        <v>11</v>
      </c>
      <c r="B3850" s="3" t="s">
        <v>12</v>
      </c>
      <c r="C3850" s="3" t="s">
        <v>13</v>
      </c>
      <c r="D3850" s="3" t="s">
        <v>14</v>
      </c>
      <c r="E3850" s="3" t="s">
        <v>3</v>
      </c>
      <c r="G3850" s="3" t="s">
        <v>15</v>
      </c>
      <c r="H3850" s="3">
        <v>2060752</v>
      </c>
      <c r="I3850" s="3">
        <v>2062287</v>
      </c>
      <c r="J3850" s="3" t="s">
        <v>28</v>
      </c>
      <c r="Q3850" s="3" t="s">
        <v>7493</v>
      </c>
      <c r="R3850" s="3">
        <v>1536</v>
      </c>
      <c r="T3850" s="3" t="s">
        <v>7494</v>
      </c>
    </row>
    <row r="3851" spans="1:20" x14ac:dyDescent="0.35">
      <c r="A3851" s="2" t="s">
        <v>20</v>
      </c>
      <c r="B3851" s="3" t="s">
        <v>21</v>
      </c>
      <c r="C3851" s="3" t="s">
        <v>13</v>
      </c>
      <c r="D3851" s="3" t="s">
        <v>14</v>
      </c>
      <c r="E3851" s="3" t="s">
        <v>3</v>
      </c>
      <c r="G3851" s="3" t="s">
        <v>15</v>
      </c>
      <c r="H3851" s="3">
        <v>2060752</v>
      </c>
      <c r="I3851" s="3">
        <v>2062287</v>
      </c>
      <c r="J3851" s="3" t="s">
        <v>28</v>
      </c>
      <c r="K3851" s="3" t="s">
        <v>7495</v>
      </c>
      <c r="L3851" s="3" t="s">
        <v>7495</v>
      </c>
      <c r="N3851" s="5" t="s">
        <v>7496</v>
      </c>
      <c r="Q3851" s="3" t="s">
        <v>7493</v>
      </c>
      <c r="R3851" s="3">
        <v>1536</v>
      </c>
      <c r="S3851" s="3">
        <v>511</v>
      </c>
    </row>
    <row r="3852" spans="1:20" x14ac:dyDescent="0.35">
      <c r="A3852" s="2" t="s">
        <v>11</v>
      </c>
      <c r="B3852" s="3" t="s">
        <v>12</v>
      </c>
      <c r="C3852" s="3" t="s">
        <v>13</v>
      </c>
      <c r="D3852" s="3" t="s">
        <v>14</v>
      </c>
      <c r="E3852" s="3" t="s">
        <v>3</v>
      </c>
      <c r="G3852" s="3" t="s">
        <v>15</v>
      </c>
      <c r="H3852" s="3">
        <v>2062289</v>
      </c>
      <c r="I3852" s="3">
        <v>2063020</v>
      </c>
      <c r="J3852" s="3" t="s">
        <v>28</v>
      </c>
      <c r="Q3852" s="3" t="s">
        <v>7497</v>
      </c>
      <c r="R3852" s="3">
        <v>732</v>
      </c>
      <c r="T3852" s="3" t="s">
        <v>7498</v>
      </c>
    </row>
    <row r="3853" spans="1:20" x14ac:dyDescent="0.35">
      <c r="A3853" s="2" t="s">
        <v>20</v>
      </c>
      <c r="B3853" s="3" t="s">
        <v>21</v>
      </c>
      <c r="C3853" s="3" t="s">
        <v>13</v>
      </c>
      <c r="D3853" s="3" t="s">
        <v>14</v>
      </c>
      <c r="E3853" s="3" t="s">
        <v>3</v>
      </c>
      <c r="G3853" s="3" t="s">
        <v>15</v>
      </c>
      <c r="H3853" s="3">
        <v>2062289</v>
      </c>
      <c r="I3853" s="3">
        <v>2063020</v>
      </c>
      <c r="J3853" s="3" t="s">
        <v>28</v>
      </c>
      <c r="K3853" s="3" t="s">
        <v>7499</v>
      </c>
      <c r="L3853" s="3" t="s">
        <v>7499</v>
      </c>
      <c r="N3853" s="5" t="s">
        <v>31</v>
      </c>
      <c r="Q3853" s="3" t="s">
        <v>7497</v>
      </c>
      <c r="R3853" s="3">
        <v>732</v>
      </c>
      <c r="S3853" s="3">
        <v>243</v>
      </c>
    </row>
    <row r="3854" spans="1:20" x14ac:dyDescent="0.35">
      <c r="A3854" s="2" t="s">
        <v>11</v>
      </c>
      <c r="B3854" s="3" t="s">
        <v>12</v>
      </c>
      <c r="C3854" s="3" t="s">
        <v>13</v>
      </c>
      <c r="D3854" s="3" t="s">
        <v>14</v>
      </c>
      <c r="E3854" s="3" t="s">
        <v>3</v>
      </c>
      <c r="G3854" s="3" t="s">
        <v>15</v>
      </c>
      <c r="H3854" s="3">
        <v>2063024</v>
      </c>
      <c r="I3854" s="3">
        <v>2063506</v>
      </c>
      <c r="J3854" s="3" t="s">
        <v>28</v>
      </c>
      <c r="Q3854" s="3" t="s">
        <v>7500</v>
      </c>
      <c r="R3854" s="3">
        <v>483</v>
      </c>
      <c r="T3854" s="3" t="s">
        <v>7501</v>
      </c>
    </row>
    <row r="3855" spans="1:20" x14ac:dyDescent="0.35">
      <c r="A3855" s="2" t="s">
        <v>20</v>
      </c>
      <c r="B3855" s="3" t="s">
        <v>21</v>
      </c>
      <c r="C3855" s="3" t="s">
        <v>13</v>
      </c>
      <c r="D3855" s="3" t="s">
        <v>14</v>
      </c>
      <c r="E3855" s="3" t="s">
        <v>3</v>
      </c>
      <c r="G3855" s="3" t="s">
        <v>15</v>
      </c>
      <c r="H3855" s="3">
        <v>2063024</v>
      </c>
      <c r="I3855" s="3">
        <v>2063506</v>
      </c>
      <c r="J3855" s="3" t="s">
        <v>28</v>
      </c>
      <c r="K3855" s="3" t="s">
        <v>7502</v>
      </c>
      <c r="L3855" s="3" t="s">
        <v>7502</v>
      </c>
      <c r="N3855" s="5" t="s">
        <v>31</v>
      </c>
      <c r="Q3855" s="3" t="s">
        <v>7500</v>
      </c>
      <c r="R3855" s="3">
        <v>483</v>
      </c>
      <c r="S3855" s="3">
        <v>160</v>
      </c>
    </row>
    <row r="3856" spans="1:20" x14ac:dyDescent="0.35">
      <c r="A3856" s="2" t="s">
        <v>11</v>
      </c>
      <c r="B3856" s="3" t="s">
        <v>12</v>
      </c>
      <c r="C3856" s="3" t="s">
        <v>13</v>
      </c>
      <c r="D3856" s="3" t="s">
        <v>14</v>
      </c>
      <c r="E3856" s="3" t="s">
        <v>3</v>
      </c>
      <c r="G3856" s="3" t="s">
        <v>15</v>
      </c>
      <c r="H3856" s="3">
        <v>2063568</v>
      </c>
      <c r="I3856" s="3">
        <v>2065028</v>
      </c>
      <c r="J3856" s="3" t="s">
        <v>28</v>
      </c>
      <c r="Q3856" s="3" t="s">
        <v>7503</v>
      </c>
      <c r="R3856" s="3">
        <v>1461</v>
      </c>
      <c r="T3856" s="3" t="s">
        <v>7504</v>
      </c>
    </row>
    <row r="3857" spans="1:20" x14ac:dyDescent="0.35">
      <c r="A3857" s="2" t="s">
        <v>20</v>
      </c>
      <c r="B3857" s="3" t="s">
        <v>21</v>
      </c>
      <c r="C3857" s="3" t="s">
        <v>13</v>
      </c>
      <c r="D3857" s="3" t="s">
        <v>14</v>
      </c>
      <c r="E3857" s="3" t="s">
        <v>3</v>
      </c>
      <c r="G3857" s="3" t="s">
        <v>15</v>
      </c>
      <c r="H3857" s="3">
        <v>2063568</v>
      </c>
      <c r="I3857" s="3">
        <v>2065028</v>
      </c>
      <c r="J3857" s="3" t="s">
        <v>28</v>
      </c>
      <c r="K3857" s="3" t="s">
        <v>7505</v>
      </c>
      <c r="L3857" s="3" t="s">
        <v>7505</v>
      </c>
      <c r="N3857" s="5" t="s">
        <v>7486</v>
      </c>
      <c r="Q3857" s="3" t="s">
        <v>7503</v>
      </c>
      <c r="R3857" s="3">
        <v>1461</v>
      </c>
      <c r="S3857" s="3">
        <v>486</v>
      </c>
    </row>
    <row r="3858" spans="1:20" x14ac:dyDescent="0.35">
      <c r="A3858" s="2" t="s">
        <v>11</v>
      </c>
      <c r="B3858" s="3" t="s">
        <v>12</v>
      </c>
      <c r="C3858" s="3" t="s">
        <v>13</v>
      </c>
      <c r="D3858" s="3" t="s">
        <v>14</v>
      </c>
      <c r="E3858" s="3" t="s">
        <v>3</v>
      </c>
      <c r="G3858" s="3" t="s">
        <v>15</v>
      </c>
      <c r="H3858" s="3">
        <v>2065041</v>
      </c>
      <c r="I3858" s="3">
        <v>2066444</v>
      </c>
      <c r="J3858" s="3" t="s">
        <v>28</v>
      </c>
      <c r="Q3858" s="3" t="s">
        <v>7506</v>
      </c>
      <c r="R3858" s="3">
        <v>1404</v>
      </c>
      <c r="T3858" s="3" t="s">
        <v>7507</v>
      </c>
    </row>
    <row r="3859" spans="1:20" x14ac:dyDescent="0.35">
      <c r="A3859" s="2" t="s">
        <v>20</v>
      </c>
      <c r="B3859" s="3" t="s">
        <v>21</v>
      </c>
      <c r="C3859" s="3" t="s">
        <v>13</v>
      </c>
      <c r="D3859" s="3" t="s">
        <v>14</v>
      </c>
      <c r="E3859" s="3" t="s">
        <v>3</v>
      </c>
      <c r="G3859" s="3" t="s">
        <v>15</v>
      </c>
      <c r="H3859" s="3">
        <v>2065041</v>
      </c>
      <c r="I3859" s="3">
        <v>2066444</v>
      </c>
      <c r="J3859" s="3" t="s">
        <v>28</v>
      </c>
      <c r="K3859" s="3" t="s">
        <v>7508</v>
      </c>
      <c r="L3859" s="3" t="s">
        <v>7508</v>
      </c>
      <c r="N3859" s="5" t="s">
        <v>31</v>
      </c>
      <c r="Q3859" s="3" t="s">
        <v>7506</v>
      </c>
      <c r="R3859" s="3">
        <v>1404</v>
      </c>
      <c r="S3859" s="3">
        <v>467</v>
      </c>
    </row>
    <row r="3860" spans="1:20" x14ac:dyDescent="0.35">
      <c r="A3860" s="2" t="s">
        <v>11</v>
      </c>
      <c r="B3860" s="3" t="s">
        <v>12</v>
      </c>
      <c r="C3860" s="3" t="s">
        <v>13</v>
      </c>
      <c r="D3860" s="3" t="s">
        <v>14</v>
      </c>
      <c r="E3860" s="3" t="s">
        <v>3</v>
      </c>
      <c r="G3860" s="3" t="s">
        <v>15</v>
      </c>
      <c r="H3860" s="3">
        <v>2066576</v>
      </c>
      <c r="I3860" s="3">
        <v>2069158</v>
      </c>
      <c r="J3860" s="3" t="s">
        <v>28</v>
      </c>
      <c r="O3860" s="2" t="s">
        <v>7509</v>
      </c>
      <c r="Q3860" s="3" t="s">
        <v>7510</v>
      </c>
      <c r="R3860" s="3">
        <v>2583</v>
      </c>
      <c r="T3860" s="3" t="s">
        <v>7511</v>
      </c>
    </row>
    <row r="3861" spans="1:20" x14ac:dyDescent="0.35">
      <c r="A3861" s="2" t="s">
        <v>20</v>
      </c>
      <c r="B3861" s="3" t="s">
        <v>21</v>
      </c>
      <c r="C3861" s="3" t="s">
        <v>13</v>
      </c>
      <c r="D3861" s="3" t="s">
        <v>14</v>
      </c>
      <c r="E3861" s="3" t="s">
        <v>3</v>
      </c>
      <c r="G3861" s="3" t="s">
        <v>15</v>
      </c>
      <c r="H3861" s="3">
        <v>2066576</v>
      </c>
      <c r="I3861" s="3">
        <v>2069158</v>
      </c>
      <c r="J3861" s="3" t="s">
        <v>28</v>
      </c>
      <c r="K3861" s="3" t="s">
        <v>7512</v>
      </c>
      <c r="L3861" s="3" t="s">
        <v>7512</v>
      </c>
      <c r="N3861" s="5" t="s">
        <v>7513</v>
      </c>
      <c r="O3861" s="2" t="s">
        <v>7509</v>
      </c>
      <c r="Q3861" s="3" t="s">
        <v>7510</v>
      </c>
      <c r="R3861" s="3">
        <v>2583</v>
      </c>
      <c r="S3861" s="3">
        <v>860</v>
      </c>
    </row>
    <row r="3862" spans="1:20" x14ac:dyDescent="0.35">
      <c r="A3862" s="2" t="s">
        <v>11</v>
      </c>
      <c r="B3862" s="3" t="s">
        <v>12</v>
      </c>
      <c r="C3862" s="3" t="s">
        <v>13</v>
      </c>
      <c r="D3862" s="3" t="s">
        <v>14</v>
      </c>
      <c r="E3862" s="3" t="s">
        <v>3</v>
      </c>
      <c r="G3862" s="3" t="s">
        <v>15</v>
      </c>
      <c r="H3862" s="3">
        <v>2069224</v>
      </c>
      <c r="I3862" s="3">
        <v>2070342</v>
      </c>
      <c r="J3862" s="3" t="s">
        <v>16</v>
      </c>
      <c r="Q3862" s="3" t="s">
        <v>7514</v>
      </c>
      <c r="R3862" s="3">
        <v>1119</v>
      </c>
      <c r="T3862" s="3" t="s">
        <v>7515</v>
      </c>
    </row>
    <row r="3863" spans="1:20" x14ac:dyDescent="0.35">
      <c r="A3863" s="2" t="s">
        <v>20</v>
      </c>
      <c r="B3863" s="3" t="s">
        <v>21</v>
      </c>
      <c r="C3863" s="3" t="s">
        <v>13</v>
      </c>
      <c r="D3863" s="3" t="s">
        <v>14</v>
      </c>
      <c r="E3863" s="3" t="s">
        <v>3</v>
      </c>
      <c r="G3863" s="3" t="s">
        <v>15</v>
      </c>
      <c r="H3863" s="3">
        <v>2069224</v>
      </c>
      <c r="I3863" s="3">
        <v>2070342</v>
      </c>
      <c r="J3863" s="3" t="s">
        <v>16</v>
      </c>
      <c r="K3863" s="3" t="s">
        <v>7516</v>
      </c>
      <c r="L3863" s="3" t="s">
        <v>7516</v>
      </c>
      <c r="N3863" s="5" t="s">
        <v>7517</v>
      </c>
      <c r="Q3863" s="3" t="s">
        <v>7514</v>
      </c>
      <c r="R3863" s="3">
        <v>1119</v>
      </c>
      <c r="S3863" s="3">
        <v>372</v>
      </c>
    </row>
    <row r="3864" spans="1:20" x14ac:dyDescent="0.35">
      <c r="A3864" s="2" t="s">
        <v>11</v>
      </c>
      <c r="B3864" s="3" t="s">
        <v>12</v>
      </c>
      <c r="C3864" s="3" t="s">
        <v>13</v>
      </c>
      <c r="D3864" s="3" t="s">
        <v>14</v>
      </c>
      <c r="E3864" s="3" t="s">
        <v>3</v>
      </c>
      <c r="G3864" s="3" t="s">
        <v>15</v>
      </c>
      <c r="H3864" s="3">
        <v>2070484</v>
      </c>
      <c r="I3864" s="3">
        <v>2071152</v>
      </c>
      <c r="J3864" s="3" t="s">
        <v>16</v>
      </c>
      <c r="Q3864" s="3" t="s">
        <v>7518</v>
      </c>
      <c r="R3864" s="3">
        <v>669</v>
      </c>
      <c r="T3864" s="3" t="s">
        <v>7519</v>
      </c>
    </row>
    <row r="3865" spans="1:20" x14ac:dyDescent="0.35">
      <c r="A3865" s="2" t="s">
        <v>20</v>
      </c>
      <c r="B3865" s="3" t="s">
        <v>21</v>
      </c>
      <c r="C3865" s="3" t="s">
        <v>13</v>
      </c>
      <c r="D3865" s="3" t="s">
        <v>14</v>
      </c>
      <c r="E3865" s="3" t="s">
        <v>3</v>
      </c>
      <c r="G3865" s="3" t="s">
        <v>15</v>
      </c>
      <c r="H3865" s="3">
        <v>2070484</v>
      </c>
      <c r="I3865" s="3">
        <v>2071152</v>
      </c>
      <c r="J3865" s="3" t="s">
        <v>16</v>
      </c>
      <c r="K3865" s="3" t="s">
        <v>7520</v>
      </c>
      <c r="L3865" s="3" t="s">
        <v>7520</v>
      </c>
      <c r="N3865" s="5" t="s">
        <v>3079</v>
      </c>
      <c r="Q3865" s="3" t="s">
        <v>7518</v>
      </c>
      <c r="R3865" s="3">
        <v>669</v>
      </c>
      <c r="S3865" s="3">
        <v>222</v>
      </c>
    </row>
    <row r="3866" spans="1:20" x14ac:dyDescent="0.35">
      <c r="A3866" s="2" t="s">
        <v>11</v>
      </c>
      <c r="B3866" s="3" t="s">
        <v>12</v>
      </c>
      <c r="C3866" s="3" t="s">
        <v>13</v>
      </c>
      <c r="D3866" s="3" t="s">
        <v>14</v>
      </c>
      <c r="E3866" s="3" t="s">
        <v>3</v>
      </c>
      <c r="G3866" s="3" t="s">
        <v>15</v>
      </c>
      <c r="H3866" s="3">
        <v>2071193</v>
      </c>
      <c r="I3866" s="3">
        <v>2072560</v>
      </c>
      <c r="J3866" s="3" t="s">
        <v>16</v>
      </c>
      <c r="O3866" s="2" t="s">
        <v>7521</v>
      </c>
      <c r="Q3866" s="3" t="s">
        <v>7522</v>
      </c>
      <c r="R3866" s="3">
        <v>1368</v>
      </c>
      <c r="T3866" s="3" t="s">
        <v>7523</v>
      </c>
    </row>
    <row r="3867" spans="1:20" x14ac:dyDescent="0.35">
      <c r="A3867" s="2" t="s">
        <v>20</v>
      </c>
      <c r="B3867" s="3" t="s">
        <v>21</v>
      </c>
      <c r="C3867" s="3" t="s">
        <v>13</v>
      </c>
      <c r="D3867" s="3" t="s">
        <v>14</v>
      </c>
      <c r="E3867" s="3" t="s">
        <v>3</v>
      </c>
      <c r="G3867" s="3" t="s">
        <v>15</v>
      </c>
      <c r="H3867" s="3">
        <v>2071193</v>
      </c>
      <c r="I3867" s="3">
        <v>2072560</v>
      </c>
      <c r="J3867" s="3" t="s">
        <v>16</v>
      </c>
      <c r="K3867" s="3" t="s">
        <v>7524</v>
      </c>
      <c r="L3867" s="3" t="s">
        <v>7524</v>
      </c>
      <c r="N3867" s="5" t="s">
        <v>7525</v>
      </c>
      <c r="O3867" s="2" t="s">
        <v>7521</v>
      </c>
      <c r="Q3867" s="3" t="s">
        <v>7522</v>
      </c>
      <c r="R3867" s="3">
        <v>1368</v>
      </c>
      <c r="S3867" s="3">
        <v>455</v>
      </c>
    </row>
    <row r="3868" spans="1:20" x14ac:dyDescent="0.35">
      <c r="A3868" s="2" t="s">
        <v>11</v>
      </c>
      <c r="B3868" s="3" t="s">
        <v>12</v>
      </c>
      <c r="C3868" s="3" t="s">
        <v>13</v>
      </c>
      <c r="D3868" s="3" t="s">
        <v>14</v>
      </c>
      <c r="E3868" s="3" t="s">
        <v>3</v>
      </c>
      <c r="G3868" s="3" t="s">
        <v>15</v>
      </c>
      <c r="H3868" s="3">
        <v>2072584</v>
      </c>
      <c r="I3868" s="3">
        <v>2073012</v>
      </c>
      <c r="J3868" s="3" t="s">
        <v>16</v>
      </c>
      <c r="Q3868" s="3" t="s">
        <v>7526</v>
      </c>
      <c r="R3868" s="3">
        <v>429</v>
      </c>
      <c r="T3868" s="3" t="s">
        <v>7527</v>
      </c>
    </row>
    <row r="3869" spans="1:20" x14ac:dyDescent="0.35">
      <c r="A3869" s="2" t="s">
        <v>20</v>
      </c>
      <c r="B3869" s="3" t="s">
        <v>21</v>
      </c>
      <c r="C3869" s="3" t="s">
        <v>13</v>
      </c>
      <c r="D3869" s="3" t="s">
        <v>14</v>
      </c>
      <c r="E3869" s="3" t="s">
        <v>3</v>
      </c>
      <c r="G3869" s="3" t="s">
        <v>15</v>
      </c>
      <c r="H3869" s="3">
        <v>2072584</v>
      </c>
      <c r="I3869" s="3">
        <v>2073012</v>
      </c>
      <c r="J3869" s="3" t="s">
        <v>16</v>
      </c>
      <c r="K3869" s="3" t="s">
        <v>7528</v>
      </c>
      <c r="L3869" s="3" t="s">
        <v>7528</v>
      </c>
      <c r="N3869" s="5" t="s">
        <v>7529</v>
      </c>
      <c r="Q3869" s="3" t="s">
        <v>7526</v>
      </c>
      <c r="R3869" s="3">
        <v>429</v>
      </c>
      <c r="S3869" s="3">
        <v>142</v>
      </c>
    </row>
    <row r="3870" spans="1:20" x14ac:dyDescent="0.35">
      <c r="A3870" s="2" t="s">
        <v>11</v>
      </c>
      <c r="B3870" s="3" t="s">
        <v>12</v>
      </c>
      <c r="C3870" s="3" t="s">
        <v>13</v>
      </c>
      <c r="D3870" s="3" t="s">
        <v>14</v>
      </c>
      <c r="E3870" s="3" t="s">
        <v>3</v>
      </c>
      <c r="G3870" s="3" t="s">
        <v>15</v>
      </c>
      <c r="H3870" s="3">
        <v>2073018</v>
      </c>
      <c r="I3870" s="3">
        <v>2073587</v>
      </c>
      <c r="J3870" s="3" t="s">
        <v>16</v>
      </c>
      <c r="Q3870" s="3" t="s">
        <v>7530</v>
      </c>
      <c r="R3870" s="3">
        <v>570</v>
      </c>
      <c r="T3870" s="3" t="s">
        <v>7531</v>
      </c>
    </row>
    <row r="3871" spans="1:20" x14ac:dyDescent="0.35">
      <c r="A3871" s="2" t="s">
        <v>20</v>
      </c>
      <c r="B3871" s="3" t="s">
        <v>21</v>
      </c>
      <c r="C3871" s="3" t="s">
        <v>13</v>
      </c>
      <c r="D3871" s="3" t="s">
        <v>14</v>
      </c>
      <c r="E3871" s="3" t="s">
        <v>3</v>
      </c>
      <c r="G3871" s="3" t="s">
        <v>15</v>
      </c>
      <c r="H3871" s="3">
        <v>2073018</v>
      </c>
      <c r="I3871" s="3">
        <v>2073587</v>
      </c>
      <c r="J3871" s="3" t="s">
        <v>16</v>
      </c>
      <c r="K3871" s="3" t="s">
        <v>7532</v>
      </c>
      <c r="L3871" s="3" t="s">
        <v>7532</v>
      </c>
      <c r="N3871" s="5" t="s">
        <v>7533</v>
      </c>
      <c r="Q3871" s="3" t="s">
        <v>7530</v>
      </c>
      <c r="R3871" s="3">
        <v>570</v>
      </c>
      <c r="S3871" s="3">
        <v>189</v>
      </c>
    </row>
    <row r="3872" spans="1:20" x14ac:dyDescent="0.35">
      <c r="A3872" s="2" t="s">
        <v>11</v>
      </c>
      <c r="B3872" s="3" t="s">
        <v>12</v>
      </c>
      <c r="C3872" s="3" t="s">
        <v>13</v>
      </c>
      <c r="D3872" s="3" t="s">
        <v>14</v>
      </c>
      <c r="E3872" s="3" t="s">
        <v>3</v>
      </c>
      <c r="G3872" s="3" t="s">
        <v>15</v>
      </c>
      <c r="H3872" s="3">
        <v>2073651</v>
      </c>
      <c r="I3872" s="3">
        <v>2074310</v>
      </c>
      <c r="J3872" s="3" t="s">
        <v>16</v>
      </c>
      <c r="Q3872" s="3" t="s">
        <v>7534</v>
      </c>
      <c r="R3872" s="3">
        <v>660</v>
      </c>
      <c r="T3872" s="3" t="s">
        <v>7535</v>
      </c>
    </row>
    <row r="3873" spans="1:20" x14ac:dyDescent="0.35">
      <c r="A3873" s="2" t="s">
        <v>20</v>
      </c>
      <c r="B3873" s="3" t="s">
        <v>21</v>
      </c>
      <c r="C3873" s="3" t="s">
        <v>13</v>
      </c>
      <c r="D3873" s="3" t="s">
        <v>14</v>
      </c>
      <c r="E3873" s="3" t="s">
        <v>3</v>
      </c>
      <c r="G3873" s="3" t="s">
        <v>15</v>
      </c>
      <c r="H3873" s="3">
        <v>2073651</v>
      </c>
      <c r="I3873" s="3">
        <v>2074310</v>
      </c>
      <c r="J3873" s="3" t="s">
        <v>16</v>
      </c>
      <c r="K3873" s="3" t="s">
        <v>7536</v>
      </c>
      <c r="L3873" s="3" t="s">
        <v>7536</v>
      </c>
      <c r="N3873" s="5" t="s">
        <v>7537</v>
      </c>
      <c r="Q3873" s="3" t="s">
        <v>7534</v>
      </c>
      <c r="R3873" s="3">
        <v>660</v>
      </c>
      <c r="S3873" s="3">
        <v>219</v>
      </c>
    </row>
    <row r="3874" spans="1:20" x14ac:dyDescent="0.35">
      <c r="A3874" s="2" t="s">
        <v>11</v>
      </c>
      <c r="B3874" s="3" t="s">
        <v>12</v>
      </c>
      <c r="C3874" s="3" t="s">
        <v>13</v>
      </c>
      <c r="D3874" s="3" t="s">
        <v>14</v>
      </c>
      <c r="E3874" s="3" t="s">
        <v>3</v>
      </c>
      <c r="G3874" s="3" t="s">
        <v>15</v>
      </c>
      <c r="H3874" s="3">
        <v>2074391</v>
      </c>
      <c r="I3874" s="3">
        <v>2077294</v>
      </c>
      <c r="J3874" s="3" t="s">
        <v>16</v>
      </c>
      <c r="Q3874" s="3" t="s">
        <v>7538</v>
      </c>
      <c r="R3874" s="3">
        <v>2904</v>
      </c>
      <c r="T3874" s="3" t="s">
        <v>7539</v>
      </c>
    </row>
    <row r="3875" spans="1:20" x14ac:dyDescent="0.35">
      <c r="A3875" s="2" t="s">
        <v>20</v>
      </c>
      <c r="B3875" s="3" t="s">
        <v>21</v>
      </c>
      <c r="C3875" s="3" t="s">
        <v>13</v>
      </c>
      <c r="D3875" s="3" t="s">
        <v>14</v>
      </c>
      <c r="E3875" s="3" t="s">
        <v>3</v>
      </c>
      <c r="G3875" s="3" t="s">
        <v>15</v>
      </c>
      <c r="H3875" s="3">
        <v>2074391</v>
      </c>
      <c r="I3875" s="3">
        <v>2077294</v>
      </c>
      <c r="J3875" s="3" t="s">
        <v>16</v>
      </c>
      <c r="K3875" s="3" t="s">
        <v>7540</v>
      </c>
      <c r="L3875" s="3" t="s">
        <v>7540</v>
      </c>
      <c r="N3875" s="5" t="s">
        <v>7541</v>
      </c>
      <c r="Q3875" s="3" t="s">
        <v>7538</v>
      </c>
      <c r="R3875" s="3">
        <v>2904</v>
      </c>
      <c r="S3875" s="3">
        <v>967</v>
      </c>
    </row>
    <row r="3876" spans="1:20" x14ac:dyDescent="0.35">
      <c r="A3876" s="2" t="s">
        <v>11</v>
      </c>
      <c r="B3876" s="3" t="s">
        <v>12</v>
      </c>
      <c r="C3876" s="3" t="s">
        <v>13</v>
      </c>
      <c r="D3876" s="3" t="s">
        <v>14</v>
      </c>
      <c r="E3876" s="3" t="s">
        <v>3</v>
      </c>
      <c r="G3876" s="3" t="s">
        <v>15</v>
      </c>
      <c r="H3876" s="3">
        <v>2077572</v>
      </c>
      <c r="I3876" s="3">
        <v>2078276</v>
      </c>
      <c r="J3876" s="3" t="s">
        <v>28</v>
      </c>
      <c r="Q3876" s="3" t="s">
        <v>7542</v>
      </c>
      <c r="R3876" s="3">
        <v>705</v>
      </c>
      <c r="T3876" s="3" t="s">
        <v>7543</v>
      </c>
    </row>
    <row r="3877" spans="1:20" x14ac:dyDescent="0.35">
      <c r="A3877" s="2" t="s">
        <v>20</v>
      </c>
      <c r="B3877" s="3" t="s">
        <v>21</v>
      </c>
      <c r="C3877" s="3" t="s">
        <v>13</v>
      </c>
      <c r="D3877" s="3" t="s">
        <v>14</v>
      </c>
      <c r="E3877" s="3" t="s">
        <v>3</v>
      </c>
      <c r="G3877" s="3" t="s">
        <v>15</v>
      </c>
      <c r="H3877" s="3">
        <v>2077572</v>
      </c>
      <c r="I3877" s="3">
        <v>2078276</v>
      </c>
      <c r="J3877" s="3" t="s">
        <v>28</v>
      </c>
      <c r="K3877" s="3" t="s">
        <v>7544</v>
      </c>
      <c r="L3877" s="3" t="s">
        <v>7544</v>
      </c>
      <c r="N3877" s="5" t="s">
        <v>7545</v>
      </c>
      <c r="Q3877" s="3" t="s">
        <v>7542</v>
      </c>
      <c r="R3877" s="3">
        <v>705</v>
      </c>
      <c r="S3877" s="3">
        <v>234</v>
      </c>
    </row>
    <row r="3878" spans="1:20" x14ac:dyDescent="0.35">
      <c r="A3878" s="2" t="s">
        <v>11</v>
      </c>
      <c r="B3878" s="3" t="s">
        <v>12</v>
      </c>
      <c r="C3878" s="3" t="s">
        <v>13</v>
      </c>
      <c r="D3878" s="3" t="s">
        <v>14</v>
      </c>
      <c r="E3878" s="3" t="s">
        <v>3</v>
      </c>
      <c r="G3878" s="3" t="s">
        <v>15</v>
      </c>
      <c r="H3878" s="3">
        <v>2078324</v>
      </c>
      <c r="I3878" s="3">
        <v>2079037</v>
      </c>
      <c r="J3878" s="3" t="s">
        <v>16</v>
      </c>
      <c r="Q3878" s="3" t="s">
        <v>7546</v>
      </c>
      <c r="R3878" s="3">
        <v>714</v>
      </c>
      <c r="T3878" s="3" t="s">
        <v>7547</v>
      </c>
    </row>
    <row r="3879" spans="1:20" x14ac:dyDescent="0.35">
      <c r="A3879" s="2" t="s">
        <v>20</v>
      </c>
      <c r="B3879" s="3" t="s">
        <v>21</v>
      </c>
      <c r="C3879" s="3" t="s">
        <v>13</v>
      </c>
      <c r="D3879" s="3" t="s">
        <v>14</v>
      </c>
      <c r="E3879" s="3" t="s">
        <v>3</v>
      </c>
      <c r="G3879" s="3" t="s">
        <v>15</v>
      </c>
      <c r="H3879" s="3">
        <v>2078324</v>
      </c>
      <c r="I3879" s="3">
        <v>2079037</v>
      </c>
      <c r="J3879" s="3" t="s">
        <v>16</v>
      </c>
      <c r="K3879" s="3" t="s">
        <v>7548</v>
      </c>
      <c r="L3879" s="3" t="s">
        <v>7548</v>
      </c>
      <c r="N3879" s="5" t="s">
        <v>7549</v>
      </c>
      <c r="Q3879" s="3" t="s">
        <v>7546</v>
      </c>
      <c r="R3879" s="3">
        <v>714</v>
      </c>
      <c r="S3879" s="3">
        <v>237</v>
      </c>
    </row>
    <row r="3880" spans="1:20" x14ac:dyDescent="0.35">
      <c r="A3880" s="2" t="s">
        <v>11</v>
      </c>
      <c r="B3880" s="3" t="s">
        <v>12</v>
      </c>
      <c r="C3880" s="3" t="s">
        <v>13</v>
      </c>
      <c r="D3880" s="3" t="s">
        <v>14</v>
      </c>
      <c r="E3880" s="3" t="s">
        <v>3</v>
      </c>
      <c r="G3880" s="3" t="s">
        <v>15</v>
      </c>
      <c r="H3880" s="3">
        <v>2079149</v>
      </c>
      <c r="I3880" s="3">
        <v>2080477</v>
      </c>
      <c r="J3880" s="3" t="s">
        <v>28</v>
      </c>
      <c r="Q3880" s="3" t="s">
        <v>7550</v>
      </c>
      <c r="R3880" s="3">
        <v>1329</v>
      </c>
      <c r="T3880" s="3" t="s">
        <v>7551</v>
      </c>
    </row>
    <row r="3881" spans="1:20" x14ac:dyDescent="0.35">
      <c r="A3881" s="2" t="s">
        <v>20</v>
      </c>
      <c r="B3881" s="3" t="s">
        <v>21</v>
      </c>
      <c r="C3881" s="3" t="s">
        <v>13</v>
      </c>
      <c r="D3881" s="3" t="s">
        <v>14</v>
      </c>
      <c r="E3881" s="3" t="s">
        <v>3</v>
      </c>
      <c r="G3881" s="3" t="s">
        <v>15</v>
      </c>
      <c r="H3881" s="3">
        <v>2079149</v>
      </c>
      <c r="I3881" s="3">
        <v>2080477</v>
      </c>
      <c r="J3881" s="3" t="s">
        <v>28</v>
      </c>
      <c r="K3881" s="3" t="s">
        <v>7552</v>
      </c>
      <c r="L3881" s="3" t="s">
        <v>7552</v>
      </c>
      <c r="N3881" s="5" t="s">
        <v>4630</v>
      </c>
      <c r="Q3881" s="3" t="s">
        <v>7550</v>
      </c>
      <c r="R3881" s="3">
        <v>1329</v>
      </c>
      <c r="S3881" s="3">
        <v>442</v>
      </c>
    </row>
    <row r="3882" spans="1:20" x14ac:dyDescent="0.35">
      <c r="A3882" s="2" t="s">
        <v>11</v>
      </c>
      <c r="B3882" s="3" t="s">
        <v>12</v>
      </c>
      <c r="C3882" s="3" t="s">
        <v>13</v>
      </c>
      <c r="D3882" s="3" t="s">
        <v>14</v>
      </c>
      <c r="E3882" s="3" t="s">
        <v>3</v>
      </c>
      <c r="G3882" s="3" t="s">
        <v>15</v>
      </c>
      <c r="H3882" s="3">
        <v>2083018</v>
      </c>
      <c r="I3882" s="3">
        <v>2083983</v>
      </c>
      <c r="J3882" s="3" t="s">
        <v>16</v>
      </c>
      <c r="Q3882" s="3" t="s">
        <v>7553</v>
      </c>
      <c r="R3882" s="3">
        <v>966</v>
      </c>
      <c r="T3882" s="3" t="s">
        <v>7554</v>
      </c>
    </row>
    <row r="3883" spans="1:20" x14ac:dyDescent="0.35">
      <c r="A3883" s="2" t="s">
        <v>20</v>
      </c>
      <c r="B3883" s="3" t="s">
        <v>21</v>
      </c>
      <c r="C3883" s="3" t="s">
        <v>13</v>
      </c>
      <c r="D3883" s="3" t="s">
        <v>14</v>
      </c>
      <c r="E3883" s="3" t="s">
        <v>3</v>
      </c>
      <c r="G3883" s="3" t="s">
        <v>15</v>
      </c>
      <c r="H3883" s="3">
        <v>2083018</v>
      </c>
      <c r="I3883" s="3">
        <v>2083983</v>
      </c>
      <c r="J3883" s="3" t="s">
        <v>16</v>
      </c>
      <c r="K3883" s="3" t="s">
        <v>7555</v>
      </c>
      <c r="L3883" s="3" t="s">
        <v>7555</v>
      </c>
      <c r="N3883" s="5" t="s">
        <v>7556</v>
      </c>
      <c r="Q3883" s="3" t="s">
        <v>7553</v>
      </c>
      <c r="R3883" s="3">
        <v>966</v>
      </c>
      <c r="S3883" s="3">
        <v>321</v>
      </c>
    </row>
    <row r="3884" spans="1:20" x14ac:dyDescent="0.35">
      <c r="A3884" s="2" t="s">
        <v>11</v>
      </c>
      <c r="B3884" s="3" t="s">
        <v>12</v>
      </c>
      <c r="C3884" s="3" t="s">
        <v>13</v>
      </c>
      <c r="D3884" s="3" t="s">
        <v>14</v>
      </c>
      <c r="E3884" s="3" t="s">
        <v>3</v>
      </c>
      <c r="G3884" s="3" t="s">
        <v>15</v>
      </c>
      <c r="H3884" s="3">
        <v>2083980</v>
      </c>
      <c r="I3884" s="3">
        <v>2085026</v>
      </c>
      <c r="J3884" s="3" t="s">
        <v>16</v>
      </c>
      <c r="O3884" s="2" t="s">
        <v>7557</v>
      </c>
      <c r="Q3884" s="3" t="s">
        <v>7558</v>
      </c>
      <c r="R3884" s="3">
        <v>1047</v>
      </c>
      <c r="T3884" s="3" t="s">
        <v>7559</v>
      </c>
    </row>
    <row r="3885" spans="1:20" x14ac:dyDescent="0.35">
      <c r="A3885" s="2" t="s">
        <v>20</v>
      </c>
      <c r="B3885" s="3" t="s">
        <v>21</v>
      </c>
      <c r="C3885" s="3" t="s">
        <v>13</v>
      </c>
      <c r="D3885" s="3" t="s">
        <v>14</v>
      </c>
      <c r="E3885" s="3" t="s">
        <v>3</v>
      </c>
      <c r="G3885" s="3" t="s">
        <v>15</v>
      </c>
      <c r="H3885" s="3">
        <v>2083980</v>
      </c>
      <c r="I3885" s="3">
        <v>2085026</v>
      </c>
      <c r="J3885" s="3" t="s">
        <v>16</v>
      </c>
      <c r="K3885" s="3" t="s">
        <v>7560</v>
      </c>
      <c r="L3885" s="3" t="s">
        <v>7560</v>
      </c>
      <c r="N3885" s="5" t="s">
        <v>7561</v>
      </c>
      <c r="O3885" s="2" t="s">
        <v>7557</v>
      </c>
      <c r="Q3885" s="3" t="s">
        <v>7558</v>
      </c>
      <c r="R3885" s="3">
        <v>1047</v>
      </c>
      <c r="S3885" s="3">
        <v>348</v>
      </c>
    </row>
    <row r="3886" spans="1:20" x14ac:dyDescent="0.35">
      <c r="A3886" s="2" t="s">
        <v>11</v>
      </c>
      <c r="B3886" s="3" t="s">
        <v>12</v>
      </c>
      <c r="C3886" s="3" t="s">
        <v>13</v>
      </c>
      <c r="D3886" s="3" t="s">
        <v>14</v>
      </c>
      <c r="E3886" s="3" t="s">
        <v>3</v>
      </c>
      <c r="G3886" s="3" t="s">
        <v>15</v>
      </c>
      <c r="H3886" s="3">
        <v>2085092</v>
      </c>
      <c r="I3886" s="3">
        <v>2085502</v>
      </c>
      <c r="J3886" s="3" t="s">
        <v>16</v>
      </c>
      <c r="Q3886" s="3" t="s">
        <v>7562</v>
      </c>
      <c r="R3886" s="3">
        <v>411</v>
      </c>
      <c r="T3886" s="3" t="s">
        <v>7563</v>
      </c>
    </row>
    <row r="3887" spans="1:20" x14ac:dyDescent="0.35">
      <c r="A3887" s="2" t="s">
        <v>20</v>
      </c>
      <c r="B3887" s="3" t="s">
        <v>21</v>
      </c>
      <c r="C3887" s="3" t="s">
        <v>13</v>
      </c>
      <c r="D3887" s="3" t="s">
        <v>14</v>
      </c>
      <c r="E3887" s="3" t="s">
        <v>3</v>
      </c>
      <c r="G3887" s="3" t="s">
        <v>15</v>
      </c>
      <c r="H3887" s="3">
        <v>2085092</v>
      </c>
      <c r="I3887" s="3">
        <v>2085502</v>
      </c>
      <c r="J3887" s="3" t="s">
        <v>16</v>
      </c>
      <c r="K3887" s="3" t="s">
        <v>7564</v>
      </c>
      <c r="L3887" s="3" t="s">
        <v>7564</v>
      </c>
      <c r="N3887" s="5" t="s">
        <v>7565</v>
      </c>
      <c r="Q3887" s="3" t="s">
        <v>7562</v>
      </c>
      <c r="R3887" s="3">
        <v>411</v>
      </c>
      <c r="S3887" s="3">
        <v>136</v>
      </c>
    </row>
    <row r="3888" spans="1:20" x14ac:dyDescent="0.35">
      <c r="A3888" s="2" t="s">
        <v>11</v>
      </c>
      <c r="B3888" s="3" t="s">
        <v>12</v>
      </c>
      <c r="C3888" s="3" t="s">
        <v>13</v>
      </c>
      <c r="D3888" s="3" t="s">
        <v>14</v>
      </c>
      <c r="E3888" s="3" t="s">
        <v>3</v>
      </c>
      <c r="G3888" s="3" t="s">
        <v>15</v>
      </c>
      <c r="H3888" s="3">
        <v>2085618</v>
      </c>
      <c r="I3888" s="3">
        <v>2087042</v>
      </c>
      <c r="J3888" s="3" t="s">
        <v>16</v>
      </c>
      <c r="Q3888" s="3" t="s">
        <v>7566</v>
      </c>
      <c r="R3888" s="3">
        <v>1425</v>
      </c>
      <c r="T3888" s="3" t="s">
        <v>7567</v>
      </c>
    </row>
    <row r="3889" spans="1:20" x14ac:dyDescent="0.35">
      <c r="A3889" s="2" t="s">
        <v>20</v>
      </c>
      <c r="B3889" s="3" t="s">
        <v>21</v>
      </c>
      <c r="C3889" s="3" t="s">
        <v>13</v>
      </c>
      <c r="D3889" s="3" t="s">
        <v>14</v>
      </c>
      <c r="E3889" s="3" t="s">
        <v>3</v>
      </c>
      <c r="G3889" s="3" t="s">
        <v>15</v>
      </c>
      <c r="H3889" s="3">
        <v>2085618</v>
      </c>
      <c r="I3889" s="3">
        <v>2087042</v>
      </c>
      <c r="J3889" s="3" t="s">
        <v>16</v>
      </c>
      <c r="K3889" s="3" t="s">
        <v>7568</v>
      </c>
      <c r="L3889" s="3" t="s">
        <v>7568</v>
      </c>
      <c r="N3889" s="5" t="s">
        <v>7569</v>
      </c>
      <c r="Q3889" s="3" t="s">
        <v>7566</v>
      </c>
      <c r="R3889" s="3">
        <v>1425</v>
      </c>
      <c r="S3889" s="3">
        <v>474</v>
      </c>
    </row>
    <row r="3890" spans="1:20" x14ac:dyDescent="0.35">
      <c r="A3890" s="2" t="s">
        <v>11</v>
      </c>
      <c r="B3890" s="3" t="s">
        <v>12</v>
      </c>
      <c r="C3890" s="3" t="s">
        <v>13</v>
      </c>
      <c r="D3890" s="3" t="s">
        <v>14</v>
      </c>
      <c r="E3890" s="3" t="s">
        <v>3</v>
      </c>
      <c r="G3890" s="3" t="s">
        <v>15</v>
      </c>
      <c r="H3890" s="3">
        <v>2087271</v>
      </c>
      <c r="I3890" s="3">
        <v>2088290</v>
      </c>
      <c r="J3890" s="3" t="s">
        <v>16</v>
      </c>
      <c r="Q3890" s="3" t="s">
        <v>7570</v>
      </c>
      <c r="R3890" s="3">
        <v>1020</v>
      </c>
      <c r="T3890" s="3" t="s">
        <v>7571</v>
      </c>
    </row>
    <row r="3891" spans="1:20" x14ac:dyDescent="0.35">
      <c r="A3891" s="2" t="s">
        <v>20</v>
      </c>
      <c r="B3891" s="3" t="s">
        <v>21</v>
      </c>
      <c r="C3891" s="3" t="s">
        <v>13</v>
      </c>
      <c r="D3891" s="3" t="s">
        <v>14</v>
      </c>
      <c r="E3891" s="3" t="s">
        <v>3</v>
      </c>
      <c r="G3891" s="3" t="s">
        <v>15</v>
      </c>
      <c r="H3891" s="3">
        <v>2087271</v>
      </c>
      <c r="I3891" s="3">
        <v>2088290</v>
      </c>
      <c r="J3891" s="3" t="s">
        <v>16</v>
      </c>
      <c r="K3891" s="3" t="s">
        <v>7572</v>
      </c>
      <c r="L3891" s="3" t="s">
        <v>7572</v>
      </c>
      <c r="N3891" s="5" t="s">
        <v>3315</v>
      </c>
      <c r="Q3891" s="3" t="s">
        <v>7570</v>
      </c>
      <c r="R3891" s="3">
        <v>1020</v>
      </c>
      <c r="S3891" s="3">
        <v>339</v>
      </c>
    </row>
    <row r="3892" spans="1:20" x14ac:dyDescent="0.35">
      <c r="A3892" s="2" t="s">
        <v>11</v>
      </c>
      <c r="B3892" s="3" t="s">
        <v>12</v>
      </c>
      <c r="C3892" s="3" t="s">
        <v>13</v>
      </c>
      <c r="D3892" s="3" t="s">
        <v>14</v>
      </c>
      <c r="E3892" s="3" t="s">
        <v>3</v>
      </c>
      <c r="G3892" s="3" t="s">
        <v>15</v>
      </c>
      <c r="H3892" s="3">
        <v>2088316</v>
      </c>
      <c r="I3892" s="3">
        <v>2089758</v>
      </c>
      <c r="J3892" s="3" t="s">
        <v>16</v>
      </c>
      <c r="Q3892" s="3" t="s">
        <v>7573</v>
      </c>
      <c r="R3892" s="3">
        <v>1443</v>
      </c>
      <c r="T3892" s="3" t="s">
        <v>7574</v>
      </c>
    </row>
    <row r="3893" spans="1:20" x14ac:dyDescent="0.35">
      <c r="A3893" s="2" t="s">
        <v>20</v>
      </c>
      <c r="B3893" s="3" t="s">
        <v>21</v>
      </c>
      <c r="C3893" s="3" t="s">
        <v>13</v>
      </c>
      <c r="D3893" s="3" t="s">
        <v>14</v>
      </c>
      <c r="E3893" s="3" t="s">
        <v>3</v>
      </c>
      <c r="G3893" s="3" t="s">
        <v>15</v>
      </c>
      <c r="H3893" s="3">
        <v>2088316</v>
      </c>
      <c r="I3893" s="3">
        <v>2089758</v>
      </c>
      <c r="J3893" s="3" t="s">
        <v>16</v>
      </c>
      <c r="K3893" s="3" t="s">
        <v>7575</v>
      </c>
      <c r="L3893" s="3" t="s">
        <v>7575</v>
      </c>
      <c r="N3893" s="5" t="s">
        <v>7576</v>
      </c>
      <c r="Q3893" s="3" t="s">
        <v>7573</v>
      </c>
      <c r="R3893" s="3">
        <v>1443</v>
      </c>
      <c r="S3893" s="3">
        <v>480</v>
      </c>
    </row>
    <row r="3894" spans="1:20" x14ac:dyDescent="0.35">
      <c r="A3894" s="2" t="s">
        <v>11</v>
      </c>
      <c r="B3894" s="3" t="s">
        <v>12</v>
      </c>
      <c r="C3894" s="3" t="s">
        <v>13</v>
      </c>
      <c r="D3894" s="3" t="s">
        <v>14</v>
      </c>
      <c r="E3894" s="3" t="s">
        <v>3</v>
      </c>
      <c r="G3894" s="3" t="s">
        <v>15</v>
      </c>
      <c r="H3894" s="3">
        <v>2089796</v>
      </c>
      <c r="I3894" s="3">
        <v>2090722</v>
      </c>
      <c r="J3894" s="3" t="s">
        <v>16</v>
      </c>
      <c r="Q3894" s="3" t="s">
        <v>7577</v>
      </c>
      <c r="R3894" s="3">
        <v>927</v>
      </c>
      <c r="T3894" s="3" t="s">
        <v>7578</v>
      </c>
    </row>
    <row r="3895" spans="1:20" x14ac:dyDescent="0.35">
      <c r="A3895" s="2" t="s">
        <v>20</v>
      </c>
      <c r="B3895" s="3" t="s">
        <v>21</v>
      </c>
      <c r="C3895" s="3" t="s">
        <v>13</v>
      </c>
      <c r="D3895" s="3" t="s">
        <v>14</v>
      </c>
      <c r="E3895" s="3" t="s">
        <v>3</v>
      </c>
      <c r="G3895" s="3" t="s">
        <v>15</v>
      </c>
      <c r="H3895" s="3">
        <v>2089796</v>
      </c>
      <c r="I3895" s="3">
        <v>2090722</v>
      </c>
      <c r="J3895" s="3" t="s">
        <v>16</v>
      </c>
      <c r="K3895" s="3" t="s">
        <v>7579</v>
      </c>
      <c r="L3895" s="3" t="s">
        <v>7579</v>
      </c>
      <c r="N3895" s="5" t="s">
        <v>7580</v>
      </c>
      <c r="Q3895" s="3" t="s">
        <v>7577</v>
      </c>
      <c r="R3895" s="3">
        <v>927</v>
      </c>
      <c r="S3895" s="3">
        <v>308</v>
      </c>
    </row>
    <row r="3896" spans="1:20" x14ac:dyDescent="0.35">
      <c r="A3896" s="2" t="s">
        <v>11</v>
      </c>
      <c r="B3896" s="3" t="s">
        <v>12</v>
      </c>
      <c r="C3896" s="3" t="s">
        <v>13</v>
      </c>
      <c r="D3896" s="3" t="s">
        <v>14</v>
      </c>
      <c r="E3896" s="3" t="s">
        <v>3</v>
      </c>
      <c r="G3896" s="3" t="s">
        <v>15</v>
      </c>
      <c r="H3896" s="3">
        <v>2090908</v>
      </c>
      <c r="I3896" s="3">
        <v>2091519</v>
      </c>
      <c r="J3896" s="3" t="s">
        <v>28</v>
      </c>
      <c r="Q3896" s="3" t="s">
        <v>7581</v>
      </c>
      <c r="R3896" s="3">
        <v>612</v>
      </c>
      <c r="T3896" s="3" t="s">
        <v>7582</v>
      </c>
    </row>
    <row r="3897" spans="1:20" x14ac:dyDescent="0.35">
      <c r="A3897" s="2" t="s">
        <v>20</v>
      </c>
      <c r="B3897" s="3" t="s">
        <v>21</v>
      </c>
      <c r="C3897" s="3" t="s">
        <v>13</v>
      </c>
      <c r="D3897" s="3" t="s">
        <v>14</v>
      </c>
      <c r="E3897" s="3" t="s">
        <v>3</v>
      </c>
      <c r="G3897" s="3" t="s">
        <v>15</v>
      </c>
      <c r="H3897" s="3">
        <v>2090908</v>
      </c>
      <c r="I3897" s="3">
        <v>2091519</v>
      </c>
      <c r="J3897" s="3" t="s">
        <v>28</v>
      </c>
      <c r="K3897" s="3" t="s">
        <v>7583</v>
      </c>
      <c r="L3897" s="3" t="s">
        <v>7583</v>
      </c>
      <c r="N3897" s="5" t="s">
        <v>7584</v>
      </c>
      <c r="Q3897" s="3" t="s">
        <v>7581</v>
      </c>
      <c r="R3897" s="3">
        <v>612</v>
      </c>
      <c r="S3897" s="3">
        <v>203</v>
      </c>
    </row>
    <row r="3898" spans="1:20" x14ac:dyDescent="0.35">
      <c r="A3898" s="2" t="s">
        <v>11</v>
      </c>
      <c r="B3898" s="3" t="s">
        <v>12</v>
      </c>
      <c r="C3898" s="3" t="s">
        <v>13</v>
      </c>
      <c r="D3898" s="3" t="s">
        <v>14</v>
      </c>
      <c r="E3898" s="3" t="s">
        <v>3</v>
      </c>
      <c r="G3898" s="3" t="s">
        <v>15</v>
      </c>
      <c r="H3898" s="3">
        <v>2091547</v>
      </c>
      <c r="I3898" s="3">
        <v>2092914</v>
      </c>
      <c r="J3898" s="3" t="s">
        <v>28</v>
      </c>
      <c r="Q3898" s="3" t="s">
        <v>7585</v>
      </c>
      <c r="R3898" s="3">
        <v>1368</v>
      </c>
      <c r="T3898" s="3" t="s">
        <v>7586</v>
      </c>
    </row>
    <row r="3899" spans="1:20" x14ac:dyDescent="0.35">
      <c r="A3899" s="2" t="s">
        <v>20</v>
      </c>
      <c r="B3899" s="3" t="s">
        <v>21</v>
      </c>
      <c r="C3899" s="3" t="s">
        <v>13</v>
      </c>
      <c r="D3899" s="3" t="s">
        <v>14</v>
      </c>
      <c r="E3899" s="3" t="s">
        <v>3</v>
      </c>
      <c r="G3899" s="3" t="s">
        <v>15</v>
      </c>
      <c r="H3899" s="3">
        <v>2091547</v>
      </c>
      <c r="I3899" s="3">
        <v>2092914</v>
      </c>
      <c r="J3899" s="3" t="s">
        <v>28</v>
      </c>
      <c r="K3899" s="3" t="s">
        <v>7587</v>
      </c>
      <c r="L3899" s="3" t="s">
        <v>7587</v>
      </c>
      <c r="N3899" s="5" t="s">
        <v>7588</v>
      </c>
      <c r="Q3899" s="3" t="s">
        <v>7585</v>
      </c>
      <c r="R3899" s="3">
        <v>1368</v>
      </c>
      <c r="S3899" s="3">
        <v>455</v>
      </c>
    </row>
    <row r="3900" spans="1:20" x14ac:dyDescent="0.35">
      <c r="A3900" s="2" t="s">
        <v>11</v>
      </c>
      <c r="B3900" s="3" t="s">
        <v>12</v>
      </c>
      <c r="C3900" s="3" t="s">
        <v>13</v>
      </c>
      <c r="D3900" s="3" t="s">
        <v>14</v>
      </c>
      <c r="E3900" s="3" t="s">
        <v>3</v>
      </c>
      <c r="G3900" s="3" t="s">
        <v>15</v>
      </c>
      <c r="H3900" s="3">
        <v>2093273</v>
      </c>
      <c r="I3900" s="3">
        <v>2094859</v>
      </c>
      <c r="J3900" s="3" t="s">
        <v>28</v>
      </c>
      <c r="Q3900" s="3" t="s">
        <v>7589</v>
      </c>
      <c r="R3900" s="3">
        <v>1587</v>
      </c>
      <c r="T3900" s="3" t="s">
        <v>7590</v>
      </c>
    </row>
    <row r="3901" spans="1:20" x14ac:dyDescent="0.35">
      <c r="A3901" s="2" t="s">
        <v>20</v>
      </c>
      <c r="B3901" s="3" t="s">
        <v>21</v>
      </c>
      <c r="C3901" s="3" t="s">
        <v>13</v>
      </c>
      <c r="D3901" s="3" t="s">
        <v>14</v>
      </c>
      <c r="E3901" s="3" t="s">
        <v>3</v>
      </c>
      <c r="G3901" s="3" t="s">
        <v>15</v>
      </c>
      <c r="H3901" s="3">
        <v>2093273</v>
      </c>
      <c r="I3901" s="3">
        <v>2094859</v>
      </c>
      <c r="J3901" s="3" t="s">
        <v>28</v>
      </c>
      <c r="K3901" s="3" t="s">
        <v>7591</v>
      </c>
      <c r="L3901" s="3" t="s">
        <v>7591</v>
      </c>
      <c r="N3901" s="5" t="s">
        <v>7592</v>
      </c>
      <c r="Q3901" s="3" t="s">
        <v>7589</v>
      </c>
      <c r="R3901" s="3">
        <v>1587</v>
      </c>
      <c r="S3901" s="3">
        <v>528</v>
      </c>
    </row>
    <row r="3902" spans="1:20" x14ac:dyDescent="0.35">
      <c r="A3902" s="2" t="s">
        <v>11</v>
      </c>
      <c r="B3902" s="3" t="s">
        <v>12</v>
      </c>
      <c r="C3902" s="3" t="s">
        <v>13</v>
      </c>
      <c r="D3902" s="3" t="s">
        <v>14</v>
      </c>
      <c r="E3902" s="3" t="s">
        <v>3</v>
      </c>
      <c r="G3902" s="3" t="s">
        <v>15</v>
      </c>
      <c r="H3902" s="3">
        <v>2094937</v>
      </c>
      <c r="I3902" s="3">
        <v>2095656</v>
      </c>
      <c r="J3902" s="3" t="s">
        <v>28</v>
      </c>
      <c r="Q3902" s="3" t="s">
        <v>7593</v>
      </c>
      <c r="R3902" s="3">
        <v>720</v>
      </c>
      <c r="T3902" s="3" t="s">
        <v>7594</v>
      </c>
    </row>
    <row r="3903" spans="1:20" x14ac:dyDescent="0.35">
      <c r="A3903" s="2" t="s">
        <v>20</v>
      </c>
      <c r="B3903" s="3" t="s">
        <v>21</v>
      </c>
      <c r="C3903" s="3" t="s">
        <v>13</v>
      </c>
      <c r="D3903" s="3" t="s">
        <v>14</v>
      </c>
      <c r="E3903" s="3" t="s">
        <v>3</v>
      </c>
      <c r="G3903" s="3" t="s">
        <v>15</v>
      </c>
      <c r="H3903" s="3">
        <v>2094937</v>
      </c>
      <c r="I3903" s="3">
        <v>2095656</v>
      </c>
      <c r="J3903" s="3" t="s">
        <v>28</v>
      </c>
      <c r="K3903" s="3" t="s">
        <v>7595</v>
      </c>
      <c r="L3903" s="3" t="s">
        <v>7595</v>
      </c>
      <c r="N3903" s="5" t="s">
        <v>7596</v>
      </c>
      <c r="Q3903" s="3" t="s">
        <v>7593</v>
      </c>
      <c r="R3903" s="3">
        <v>720</v>
      </c>
      <c r="S3903" s="3">
        <v>239</v>
      </c>
    </row>
    <row r="3904" spans="1:20" x14ac:dyDescent="0.35">
      <c r="A3904" s="2" t="s">
        <v>11</v>
      </c>
      <c r="B3904" s="3" t="s">
        <v>12</v>
      </c>
      <c r="C3904" s="3" t="s">
        <v>13</v>
      </c>
      <c r="D3904" s="3" t="s">
        <v>14</v>
      </c>
      <c r="E3904" s="3" t="s">
        <v>3</v>
      </c>
      <c r="G3904" s="3" t="s">
        <v>15</v>
      </c>
      <c r="H3904" s="3">
        <v>2095668</v>
      </c>
      <c r="I3904" s="3">
        <v>2097071</v>
      </c>
      <c r="J3904" s="3" t="s">
        <v>28</v>
      </c>
      <c r="Q3904" s="3" t="s">
        <v>7597</v>
      </c>
      <c r="R3904" s="3">
        <v>1404</v>
      </c>
      <c r="T3904" s="3" t="s">
        <v>7598</v>
      </c>
    </row>
    <row r="3905" spans="1:20" x14ac:dyDescent="0.35">
      <c r="A3905" s="2" t="s">
        <v>20</v>
      </c>
      <c r="B3905" s="3" t="s">
        <v>21</v>
      </c>
      <c r="C3905" s="3" t="s">
        <v>13</v>
      </c>
      <c r="D3905" s="3" t="s">
        <v>14</v>
      </c>
      <c r="E3905" s="3" t="s">
        <v>3</v>
      </c>
      <c r="G3905" s="3" t="s">
        <v>15</v>
      </c>
      <c r="H3905" s="3">
        <v>2095668</v>
      </c>
      <c r="I3905" s="3">
        <v>2097071</v>
      </c>
      <c r="J3905" s="3" t="s">
        <v>28</v>
      </c>
      <c r="K3905" s="3" t="s">
        <v>7599</v>
      </c>
      <c r="L3905" s="3" t="s">
        <v>7599</v>
      </c>
      <c r="N3905" s="5" t="s">
        <v>7600</v>
      </c>
      <c r="Q3905" s="3" t="s">
        <v>7597</v>
      </c>
      <c r="R3905" s="3">
        <v>1404</v>
      </c>
      <c r="S3905" s="3">
        <v>467</v>
      </c>
    </row>
    <row r="3906" spans="1:20" x14ac:dyDescent="0.35">
      <c r="A3906" s="2" t="s">
        <v>11</v>
      </c>
      <c r="B3906" s="3" t="s">
        <v>12</v>
      </c>
      <c r="C3906" s="3" t="s">
        <v>13</v>
      </c>
      <c r="D3906" s="3" t="s">
        <v>14</v>
      </c>
      <c r="E3906" s="3" t="s">
        <v>3</v>
      </c>
      <c r="G3906" s="3" t="s">
        <v>15</v>
      </c>
      <c r="H3906" s="3">
        <v>2097089</v>
      </c>
      <c r="I3906" s="3">
        <v>2097811</v>
      </c>
      <c r="J3906" s="3" t="s">
        <v>28</v>
      </c>
      <c r="Q3906" s="3" t="s">
        <v>7601</v>
      </c>
      <c r="R3906" s="3">
        <v>723</v>
      </c>
      <c r="T3906" s="3" t="s">
        <v>7602</v>
      </c>
    </row>
    <row r="3907" spans="1:20" x14ac:dyDescent="0.35">
      <c r="A3907" s="2" t="s">
        <v>20</v>
      </c>
      <c r="B3907" s="3" t="s">
        <v>21</v>
      </c>
      <c r="C3907" s="3" t="s">
        <v>13</v>
      </c>
      <c r="D3907" s="3" t="s">
        <v>14</v>
      </c>
      <c r="E3907" s="3" t="s">
        <v>3</v>
      </c>
      <c r="G3907" s="3" t="s">
        <v>15</v>
      </c>
      <c r="H3907" s="3">
        <v>2097089</v>
      </c>
      <c r="I3907" s="3">
        <v>2097811</v>
      </c>
      <c r="J3907" s="3" t="s">
        <v>28</v>
      </c>
      <c r="K3907" s="3" t="s">
        <v>7603</v>
      </c>
      <c r="L3907" s="3" t="s">
        <v>7603</v>
      </c>
      <c r="N3907" s="5" t="s">
        <v>7604</v>
      </c>
      <c r="Q3907" s="3" t="s">
        <v>7601</v>
      </c>
      <c r="R3907" s="3">
        <v>723</v>
      </c>
      <c r="S3907" s="3">
        <v>240</v>
      </c>
    </row>
    <row r="3908" spans="1:20" x14ac:dyDescent="0.35">
      <c r="A3908" s="2" t="s">
        <v>11</v>
      </c>
      <c r="B3908" s="3" t="s">
        <v>12</v>
      </c>
      <c r="C3908" s="3" t="s">
        <v>13</v>
      </c>
      <c r="D3908" s="3" t="s">
        <v>14</v>
      </c>
      <c r="E3908" s="3" t="s">
        <v>3</v>
      </c>
      <c r="G3908" s="3" t="s">
        <v>15</v>
      </c>
      <c r="H3908" s="3">
        <v>2097904</v>
      </c>
      <c r="I3908" s="3">
        <v>2099280</v>
      </c>
      <c r="J3908" s="3" t="s">
        <v>16</v>
      </c>
      <c r="Q3908" s="3" t="s">
        <v>7605</v>
      </c>
      <c r="R3908" s="3">
        <v>1377</v>
      </c>
      <c r="T3908" s="3" t="s">
        <v>7606</v>
      </c>
    </row>
    <row r="3909" spans="1:20" x14ac:dyDescent="0.35">
      <c r="A3909" s="2" t="s">
        <v>20</v>
      </c>
      <c r="B3909" s="3" t="s">
        <v>21</v>
      </c>
      <c r="C3909" s="3" t="s">
        <v>13</v>
      </c>
      <c r="D3909" s="3" t="s">
        <v>14</v>
      </c>
      <c r="E3909" s="3" t="s">
        <v>3</v>
      </c>
      <c r="G3909" s="3" t="s">
        <v>15</v>
      </c>
      <c r="H3909" s="3">
        <v>2097904</v>
      </c>
      <c r="I3909" s="3">
        <v>2099280</v>
      </c>
      <c r="J3909" s="3" t="s">
        <v>16</v>
      </c>
      <c r="K3909" s="3" t="s">
        <v>7607</v>
      </c>
      <c r="L3909" s="3" t="s">
        <v>7607</v>
      </c>
      <c r="N3909" s="5" t="s">
        <v>7608</v>
      </c>
      <c r="Q3909" s="3" t="s">
        <v>7605</v>
      </c>
      <c r="R3909" s="3">
        <v>1377</v>
      </c>
      <c r="S3909" s="3">
        <v>458</v>
      </c>
    </row>
    <row r="3910" spans="1:20" x14ac:dyDescent="0.35">
      <c r="A3910" s="2" t="s">
        <v>11</v>
      </c>
      <c r="B3910" s="3" t="s">
        <v>12</v>
      </c>
      <c r="C3910" s="3" t="s">
        <v>13</v>
      </c>
      <c r="D3910" s="3" t="s">
        <v>14</v>
      </c>
      <c r="E3910" s="3" t="s">
        <v>3</v>
      </c>
      <c r="G3910" s="3" t="s">
        <v>15</v>
      </c>
      <c r="H3910" s="3">
        <v>2099446</v>
      </c>
      <c r="I3910" s="3">
        <v>2100525</v>
      </c>
      <c r="J3910" s="3" t="s">
        <v>28</v>
      </c>
      <c r="Q3910" s="3" t="s">
        <v>7609</v>
      </c>
      <c r="R3910" s="3">
        <v>1080</v>
      </c>
      <c r="T3910" s="3" t="s">
        <v>7610</v>
      </c>
    </row>
    <row r="3911" spans="1:20" x14ac:dyDescent="0.35">
      <c r="A3911" s="2" t="s">
        <v>20</v>
      </c>
      <c r="B3911" s="3" t="s">
        <v>21</v>
      </c>
      <c r="C3911" s="3" t="s">
        <v>13</v>
      </c>
      <c r="D3911" s="3" t="s">
        <v>14</v>
      </c>
      <c r="E3911" s="3" t="s">
        <v>3</v>
      </c>
      <c r="G3911" s="3" t="s">
        <v>15</v>
      </c>
      <c r="H3911" s="3">
        <v>2099446</v>
      </c>
      <c r="I3911" s="3">
        <v>2100525</v>
      </c>
      <c r="J3911" s="3" t="s">
        <v>28</v>
      </c>
      <c r="K3911" s="3" t="s">
        <v>7611</v>
      </c>
      <c r="L3911" s="3" t="s">
        <v>7611</v>
      </c>
      <c r="N3911" s="5" t="s">
        <v>7612</v>
      </c>
      <c r="Q3911" s="3" t="s">
        <v>7609</v>
      </c>
      <c r="R3911" s="3">
        <v>1080</v>
      </c>
      <c r="S3911" s="3">
        <v>359</v>
      </c>
    </row>
    <row r="3912" spans="1:20" x14ac:dyDescent="0.35">
      <c r="A3912" s="2" t="s">
        <v>11</v>
      </c>
      <c r="B3912" s="3" t="s">
        <v>12</v>
      </c>
      <c r="C3912" s="3" t="s">
        <v>13</v>
      </c>
      <c r="D3912" s="3" t="s">
        <v>14</v>
      </c>
      <c r="E3912" s="3" t="s">
        <v>3</v>
      </c>
      <c r="G3912" s="3" t="s">
        <v>15</v>
      </c>
      <c r="H3912" s="3">
        <v>2100683</v>
      </c>
      <c r="I3912" s="3">
        <v>2100943</v>
      </c>
      <c r="J3912" s="3" t="s">
        <v>16</v>
      </c>
      <c r="Q3912" s="3" t="s">
        <v>7613</v>
      </c>
      <c r="R3912" s="3">
        <v>261</v>
      </c>
      <c r="T3912" s="3" t="s">
        <v>7614</v>
      </c>
    </row>
    <row r="3913" spans="1:20" x14ac:dyDescent="0.35">
      <c r="A3913" s="2" t="s">
        <v>20</v>
      </c>
      <c r="B3913" s="3" t="s">
        <v>21</v>
      </c>
      <c r="C3913" s="3" t="s">
        <v>13</v>
      </c>
      <c r="D3913" s="3" t="s">
        <v>14</v>
      </c>
      <c r="E3913" s="3" t="s">
        <v>3</v>
      </c>
      <c r="G3913" s="3" t="s">
        <v>15</v>
      </c>
      <c r="H3913" s="3">
        <v>2100683</v>
      </c>
      <c r="I3913" s="3">
        <v>2100943</v>
      </c>
      <c r="J3913" s="3" t="s">
        <v>16</v>
      </c>
      <c r="K3913" s="3" t="s">
        <v>7615</v>
      </c>
      <c r="L3913" s="3" t="s">
        <v>7615</v>
      </c>
      <c r="N3913" s="5" t="s">
        <v>7616</v>
      </c>
      <c r="Q3913" s="3" t="s">
        <v>7613</v>
      </c>
      <c r="R3913" s="3">
        <v>261</v>
      </c>
      <c r="S3913" s="3">
        <v>86</v>
      </c>
    </row>
    <row r="3914" spans="1:20" x14ac:dyDescent="0.35">
      <c r="A3914" s="2" t="s">
        <v>11</v>
      </c>
      <c r="B3914" s="3" t="s">
        <v>12</v>
      </c>
      <c r="C3914" s="3" t="s">
        <v>13</v>
      </c>
      <c r="D3914" s="3" t="s">
        <v>14</v>
      </c>
      <c r="E3914" s="3" t="s">
        <v>3</v>
      </c>
      <c r="G3914" s="3" t="s">
        <v>15</v>
      </c>
      <c r="H3914" s="3">
        <v>2101021</v>
      </c>
      <c r="I3914" s="3">
        <v>2101716</v>
      </c>
      <c r="J3914" s="3" t="s">
        <v>28</v>
      </c>
      <c r="Q3914" s="3" t="s">
        <v>7617</v>
      </c>
      <c r="R3914" s="3">
        <v>696</v>
      </c>
      <c r="T3914" s="3" t="s">
        <v>7618</v>
      </c>
    </row>
    <row r="3915" spans="1:20" x14ac:dyDescent="0.35">
      <c r="A3915" s="2" t="s">
        <v>20</v>
      </c>
      <c r="B3915" s="3" t="s">
        <v>21</v>
      </c>
      <c r="C3915" s="3" t="s">
        <v>13</v>
      </c>
      <c r="D3915" s="3" t="s">
        <v>14</v>
      </c>
      <c r="E3915" s="3" t="s">
        <v>3</v>
      </c>
      <c r="G3915" s="3" t="s">
        <v>15</v>
      </c>
      <c r="H3915" s="3">
        <v>2101021</v>
      </c>
      <c r="I3915" s="3">
        <v>2101716</v>
      </c>
      <c r="J3915" s="3" t="s">
        <v>28</v>
      </c>
      <c r="K3915" s="3" t="s">
        <v>7619</v>
      </c>
      <c r="L3915" s="3" t="s">
        <v>7619</v>
      </c>
      <c r="N3915" s="5" t="s">
        <v>31</v>
      </c>
      <c r="Q3915" s="3" t="s">
        <v>7617</v>
      </c>
      <c r="R3915" s="3">
        <v>696</v>
      </c>
      <c r="S3915" s="3">
        <v>231</v>
      </c>
    </row>
    <row r="3916" spans="1:20" x14ac:dyDescent="0.35">
      <c r="A3916" s="2" t="s">
        <v>11</v>
      </c>
      <c r="B3916" s="3" t="s">
        <v>12</v>
      </c>
      <c r="C3916" s="3" t="s">
        <v>13</v>
      </c>
      <c r="D3916" s="3" t="s">
        <v>14</v>
      </c>
      <c r="E3916" s="3" t="s">
        <v>3</v>
      </c>
      <c r="G3916" s="3" t="s">
        <v>15</v>
      </c>
      <c r="H3916" s="3">
        <v>2101833</v>
      </c>
      <c r="I3916" s="3">
        <v>2102996</v>
      </c>
      <c r="J3916" s="3" t="s">
        <v>28</v>
      </c>
      <c r="Q3916" s="3" t="s">
        <v>7620</v>
      </c>
      <c r="R3916" s="3">
        <v>1164</v>
      </c>
      <c r="T3916" s="3" t="s">
        <v>7621</v>
      </c>
    </row>
    <row r="3917" spans="1:20" x14ac:dyDescent="0.35">
      <c r="A3917" s="2" t="s">
        <v>20</v>
      </c>
      <c r="B3917" s="3" t="s">
        <v>21</v>
      </c>
      <c r="C3917" s="3" t="s">
        <v>13</v>
      </c>
      <c r="D3917" s="3" t="s">
        <v>14</v>
      </c>
      <c r="E3917" s="3" t="s">
        <v>3</v>
      </c>
      <c r="G3917" s="3" t="s">
        <v>15</v>
      </c>
      <c r="H3917" s="3">
        <v>2101833</v>
      </c>
      <c r="I3917" s="3">
        <v>2102996</v>
      </c>
      <c r="J3917" s="3" t="s">
        <v>28</v>
      </c>
      <c r="K3917" s="3" t="s">
        <v>7622</v>
      </c>
      <c r="L3917" s="3" t="s">
        <v>7622</v>
      </c>
      <c r="N3917" s="5" t="s">
        <v>7623</v>
      </c>
      <c r="Q3917" s="3" t="s">
        <v>7620</v>
      </c>
      <c r="R3917" s="3">
        <v>1164</v>
      </c>
      <c r="S3917" s="3">
        <v>387</v>
      </c>
    </row>
    <row r="3918" spans="1:20" x14ac:dyDescent="0.35">
      <c r="A3918" s="2" t="s">
        <v>11</v>
      </c>
      <c r="B3918" s="3" t="s">
        <v>12</v>
      </c>
      <c r="C3918" s="3" t="s">
        <v>13</v>
      </c>
      <c r="D3918" s="3" t="s">
        <v>14</v>
      </c>
      <c r="E3918" s="3" t="s">
        <v>3</v>
      </c>
      <c r="G3918" s="3" t="s">
        <v>15</v>
      </c>
      <c r="H3918" s="3">
        <v>2103110</v>
      </c>
      <c r="I3918" s="3">
        <v>2104189</v>
      </c>
      <c r="J3918" s="3" t="s">
        <v>28</v>
      </c>
      <c r="Q3918" s="3" t="s">
        <v>7624</v>
      </c>
      <c r="R3918" s="3">
        <v>1080</v>
      </c>
      <c r="T3918" s="3" t="s">
        <v>7625</v>
      </c>
    </row>
    <row r="3919" spans="1:20" x14ac:dyDescent="0.35">
      <c r="A3919" s="2" t="s">
        <v>20</v>
      </c>
      <c r="B3919" s="3" t="s">
        <v>21</v>
      </c>
      <c r="C3919" s="3" t="s">
        <v>13</v>
      </c>
      <c r="D3919" s="3" t="s">
        <v>14</v>
      </c>
      <c r="E3919" s="3" t="s">
        <v>3</v>
      </c>
      <c r="G3919" s="3" t="s">
        <v>15</v>
      </c>
      <c r="H3919" s="3">
        <v>2103110</v>
      </c>
      <c r="I3919" s="3">
        <v>2104189</v>
      </c>
      <c r="J3919" s="3" t="s">
        <v>28</v>
      </c>
      <c r="K3919" s="3" t="s">
        <v>7626</v>
      </c>
      <c r="L3919" s="3" t="s">
        <v>7626</v>
      </c>
      <c r="N3919" s="5" t="s">
        <v>7627</v>
      </c>
      <c r="Q3919" s="3" t="s">
        <v>7624</v>
      </c>
      <c r="R3919" s="3">
        <v>1080</v>
      </c>
      <c r="S3919" s="3">
        <v>359</v>
      </c>
    </row>
    <row r="3920" spans="1:20" x14ac:dyDescent="0.35">
      <c r="A3920" s="2" t="s">
        <v>11</v>
      </c>
      <c r="B3920" s="3" t="s">
        <v>12</v>
      </c>
      <c r="C3920" s="3" t="s">
        <v>13</v>
      </c>
      <c r="D3920" s="3" t="s">
        <v>14</v>
      </c>
      <c r="E3920" s="3" t="s">
        <v>3</v>
      </c>
      <c r="G3920" s="3" t="s">
        <v>15</v>
      </c>
      <c r="H3920" s="3">
        <v>2104268</v>
      </c>
      <c r="I3920" s="3">
        <v>2104729</v>
      </c>
      <c r="J3920" s="3" t="s">
        <v>28</v>
      </c>
      <c r="Q3920" s="3" t="s">
        <v>7628</v>
      </c>
      <c r="R3920" s="3">
        <v>462</v>
      </c>
      <c r="T3920" s="3" t="s">
        <v>7629</v>
      </c>
    </row>
    <row r="3921" spans="1:20" x14ac:dyDescent="0.35">
      <c r="A3921" s="2" t="s">
        <v>20</v>
      </c>
      <c r="B3921" s="3" t="s">
        <v>21</v>
      </c>
      <c r="C3921" s="3" t="s">
        <v>13</v>
      </c>
      <c r="D3921" s="3" t="s">
        <v>14</v>
      </c>
      <c r="E3921" s="3" t="s">
        <v>3</v>
      </c>
      <c r="G3921" s="3" t="s">
        <v>15</v>
      </c>
      <c r="H3921" s="3">
        <v>2104268</v>
      </c>
      <c r="I3921" s="3">
        <v>2104729</v>
      </c>
      <c r="J3921" s="3" t="s">
        <v>28</v>
      </c>
      <c r="K3921" s="3" t="s">
        <v>7630</v>
      </c>
      <c r="L3921" s="3" t="s">
        <v>7630</v>
      </c>
      <c r="N3921" s="5" t="s">
        <v>31</v>
      </c>
      <c r="Q3921" s="3" t="s">
        <v>7628</v>
      </c>
      <c r="R3921" s="3">
        <v>462</v>
      </c>
      <c r="S3921" s="3">
        <v>153</v>
      </c>
    </row>
    <row r="3922" spans="1:20" x14ac:dyDescent="0.35">
      <c r="A3922" s="2" t="s">
        <v>11</v>
      </c>
      <c r="B3922" s="3" t="s">
        <v>12</v>
      </c>
      <c r="C3922" s="3" t="s">
        <v>13</v>
      </c>
      <c r="D3922" s="3" t="s">
        <v>14</v>
      </c>
      <c r="E3922" s="3" t="s">
        <v>3</v>
      </c>
      <c r="G3922" s="3" t="s">
        <v>15</v>
      </c>
      <c r="H3922" s="3">
        <v>2104745</v>
      </c>
      <c r="I3922" s="3">
        <v>2105518</v>
      </c>
      <c r="J3922" s="3" t="s">
        <v>28</v>
      </c>
      <c r="Q3922" s="3" t="s">
        <v>7631</v>
      </c>
      <c r="R3922" s="3">
        <v>774</v>
      </c>
      <c r="T3922" s="3" t="s">
        <v>7632</v>
      </c>
    </row>
    <row r="3923" spans="1:20" x14ac:dyDescent="0.35">
      <c r="A3923" s="2" t="s">
        <v>20</v>
      </c>
      <c r="B3923" s="3" t="s">
        <v>21</v>
      </c>
      <c r="C3923" s="3" t="s">
        <v>13</v>
      </c>
      <c r="D3923" s="3" t="s">
        <v>14</v>
      </c>
      <c r="E3923" s="3" t="s">
        <v>3</v>
      </c>
      <c r="G3923" s="3" t="s">
        <v>15</v>
      </c>
      <c r="H3923" s="3">
        <v>2104745</v>
      </c>
      <c r="I3923" s="3">
        <v>2105518</v>
      </c>
      <c r="J3923" s="3" t="s">
        <v>28</v>
      </c>
      <c r="K3923" s="3" t="s">
        <v>7633</v>
      </c>
      <c r="L3923" s="3" t="s">
        <v>7633</v>
      </c>
      <c r="N3923" s="5" t="s">
        <v>7634</v>
      </c>
      <c r="Q3923" s="3" t="s">
        <v>7631</v>
      </c>
      <c r="R3923" s="3">
        <v>774</v>
      </c>
      <c r="S3923" s="3">
        <v>257</v>
      </c>
    </row>
    <row r="3924" spans="1:20" x14ac:dyDescent="0.35">
      <c r="A3924" s="2" t="s">
        <v>11</v>
      </c>
      <c r="B3924" s="3" t="s">
        <v>12</v>
      </c>
      <c r="C3924" s="3" t="s">
        <v>13</v>
      </c>
      <c r="D3924" s="3" t="s">
        <v>14</v>
      </c>
      <c r="E3924" s="3" t="s">
        <v>3</v>
      </c>
      <c r="G3924" s="3" t="s">
        <v>15</v>
      </c>
      <c r="H3924" s="3">
        <v>2105540</v>
      </c>
      <c r="I3924" s="3">
        <v>2105896</v>
      </c>
      <c r="J3924" s="3" t="s">
        <v>16</v>
      </c>
      <c r="Q3924" s="3" t="s">
        <v>7635</v>
      </c>
      <c r="R3924" s="3">
        <v>357</v>
      </c>
      <c r="T3924" s="3" t="s">
        <v>7636</v>
      </c>
    </row>
    <row r="3925" spans="1:20" x14ac:dyDescent="0.35">
      <c r="A3925" s="2" t="s">
        <v>20</v>
      </c>
      <c r="B3925" s="3" t="s">
        <v>21</v>
      </c>
      <c r="C3925" s="3" t="s">
        <v>13</v>
      </c>
      <c r="D3925" s="3" t="s">
        <v>14</v>
      </c>
      <c r="E3925" s="3" t="s">
        <v>3</v>
      </c>
      <c r="G3925" s="3" t="s">
        <v>15</v>
      </c>
      <c r="H3925" s="3">
        <v>2105540</v>
      </c>
      <c r="I3925" s="3">
        <v>2105896</v>
      </c>
      <c r="J3925" s="3" t="s">
        <v>16</v>
      </c>
      <c r="K3925" s="3" t="s">
        <v>7637</v>
      </c>
      <c r="L3925" s="3" t="s">
        <v>7637</v>
      </c>
      <c r="N3925" s="5" t="s">
        <v>7638</v>
      </c>
      <c r="Q3925" s="3" t="s">
        <v>7635</v>
      </c>
      <c r="R3925" s="3">
        <v>357</v>
      </c>
      <c r="S3925" s="3">
        <v>118</v>
      </c>
    </row>
    <row r="3926" spans="1:20" x14ac:dyDescent="0.35">
      <c r="A3926" s="2" t="s">
        <v>11</v>
      </c>
      <c r="B3926" s="3" t="s">
        <v>12</v>
      </c>
      <c r="C3926" s="3" t="s">
        <v>13</v>
      </c>
      <c r="D3926" s="3" t="s">
        <v>14</v>
      </c>
      <c r="E3926" s="3" t="s">
        <v>3</v>
      </c>
      <c r="G3926" s="3" t="s">
        <v>15</v>
      </c>
      <c r="H3926" s="3">
        <v>2105920</v>
      </c>
      <c r="I3926" s="3">
        <v>2108139</v>
      </c>
      <c r="J3926" s="3" t="s">
        <v>16</v>
      </c>
      <c r="Q3926" s="3" t="s">
        <v>7639</v>
      </c>
      <c r="R3926" s="3">
        <v>2220</v>
      </c>
      <c r="T3926" s="3" t="s">
        <v>7640</v>
      </c>
    </row>
    <row r="3927" spans="1:20" x14ac:dyDescent="0.35">
      <c r="A3927" s="2" t="s">
        <v>20</v>
      </c>
      <c r="B3927" s="3" t="s">
        <v>21</v>
      </c>
      <c r="C3927" s="3" t="s">
        <v>13</v>
      </c>
      <c r="D3927" s="3" t="s">
        <v>14</v>
      </c>
      <c r="E3927" s="3" t="s">
        <v>3</v>
      </c>
      <c r="G3927" s="3" t="s">
        <v>15</v>
      </c>
      <c r="H3927" s="3">
        <v>2105920</v>
      </c>
      <c r="I3927" s="3">
        <v>2108139</v>
      </c>
      <c r="J3927" s="3" t="s">
        <v>16</v>
      </c>
      <c r="K3927" s="3" t="s">
        <v>7641</v>
      </c>
      <c r="L3927" s="3" t="s">
        <v>7641</v>
      </c>
      <c r="N3927" s="5" t="s">
        <v>7642</v>
      </c>
      <c r="Q3927" s="3" t="s">
        <v>7639</v>
      </c>
      <c r="R3927" s="3">
        <v>2220</v>
      </c>
      <c r="S3927" s="3">
        <v>739</v>
      </c>
    </row>
    <row r="3928" spans="1:20" x14ac:dyDescent="0.35">
      <c r="A3928" s="2" t="s">
        <v>11</v>
      </c>
      <c r="B3928" s="3" t="s">
        <v>12</v>
      </c>
      <c r="C3928" s="3" t="s">
        <v>13</v>
      </c>
      <c r="D3928" s="3" t="s">
        <v>14</v>
      </c>
      <c r="E3928" s="3" t="s">
        <v>3</v>
      </c>
      <c r="G3928" s="3" t="s">
        <v>15</v>
      </c>
      <c r="H3928" s="3">
        <v>2108148</v>
      </c>
      <c r="I3928" s="3">
        <v>2109461</v>
      </c>
      <c r="J3928" s="3" t="s">
        <v>16</v>
      </c>
      <c r="Q3928" s="3" t="s">
        <v>7643</v>
      </c>
      <c r="R3928" s="3">
        <v>1314</v>
      </c>
      <c r="T3928" s="3" t="s">
        <v>7644</v>
      </c>
    </row>
    <row r="3929" spans="1:20" x14ac:dyDescent="0.35">
      <c r="A3929" s="2" t="s">
        <v>20</v>
      </c>
      <c r="B3929" s="3" t="s">
        <v>21</v>
      </c>
      <c r="C3929" s="3" t="s">
        <v>13</v>
      </c>
      <c r="D3929" s="3" t="s">
        <v>14</v>
      </c>
      <c r="E3929" s="3" t="s">
        <v>3</v>
      </c>
      <c r="G3929" s="3" t="s">
        <v>15</v>
      </c>
      <c r="H3929" s="3">
        <v>2108148</v>
      </c>
      <c r="I3929" s="3">
        <v>2109461</v>
      </c>
      <c r="J3929" s="3" t="s">
        <v>16</v>
      </c>
      <c r="K3929" s="3" t="s">
        <v>7645</v>
      </c>
      <c r="L3929" s="3" t="s">
        <v>7645</v>
      </c>
      <c r="N3929" s="5" t="s">
        <v>7646</v>
      </c>
      <c r="Q3929" s="3" t="s">
        <v>7643</v>
      </c>
      <c r="R3929" s="3">
        <v>1314</v>
      </c>
      <c r="S3929" s="3">
        <v>437</v>
      </c>
    </row>
    <row r="3930" spans="1:20" x14ac:dyDescent="0.35">
      <c r="A3930" s="2" t="s">
        <v>11</v>
      </c>
      <c r="B3930" s="3" t="s">
        <v>12</v>
      </c>
      <c r="C3930" s="3" t="s">
        <v>13</v>
      </c>
      <c r="D3930" s="3" t="s">
        <v>14</v>
      </c>
      <c r="E3930" s="3" t="s">
        <v>3</v>
      </c>
      <c r="G3930" s="3" t="s">
        <v>15</v>
      </c>
      <c r="H3930" s="3">
        <v>2109465</v>
      </c>
      <c r="I3930" s="3">
        <v>2110187</v>
      </c>
      <c r="J3930" s="3" t="s">
        <v>16</v>
      </c>
      <c r="Q3930" s="3" t="s">
        <v>7647</v>
      </c>
      <c r="R3930" s="3">
        <v>723</v>
      </c>
      <c r="T3930" s="3" t="s">
        <v>7648</v>
      </c>
    </row>
    <row r="3931" spans="1:20" x14ac:dyDescent="0.35">
      <c r="A3931" s="2" t="s">
        <v>20</v>
      </c>
      <c r="B3931" s="3" t="s">
        <v>21</v>
      </c>
      <c r="C3931" s="3" t="s">
        <v>13</v>
      </c>
      <c r="D3931" s="3" t="s">
        <v>14</v>
      </c>
      <c r="E3931" s="3" t="s">
        <v>3</v>
      </c>
      <c r="G3931" s="3" t="s">
        <v>15</v>
      </c>
      <c r="H3931" s="3">
        <v>2109465</v>
      </c>
      <c r="I3931" s="3">
        <v>2110187</v>
      </c>
      <c r="J3931" s="3" t="s">
        <v>16</v>
      </c>
      <c r="K3931" s="3" t="s">
        <v>7649</v>
      </c>
      <c r="L3931" s="3" t="s">
        <v>7649</v>
      </c>
      <c r="N3931" s="5" t="s">
        <v>7650</v>
      </c>
      <c r="Q3931" s="3" t="s">
        <v>7647</v>
      </c>
      <c r="R3931" s="3">
        <v>723</v>
      </c>
      <c r="S3931" s="3">
        <v>240</v>
      </c>
    </row>
    <row r="3932" spans="1:20" x14ac:dyDescent="0.35">
      <c r="A3932" s="2" t="s">
        <v>11</v>
      </c>
      <c r="B3932" s="3" t="s">
        <v>12</v>
      </c>
      <c r="C3932" s="3" t="s">
        <v>13</v>
      </c>
      <c r="D3932" s="3" t="s">
        <v>14</v>
      </c>
      <c r="E3932" s="3" t="s">
        <v>3</v>
      </c>
      <c r="G3932" s="3" t="s">
        <v>15</v>
      </c>
      <c r="H3932" s="3">
        <v>2110367</v>
      </c>
      <c r="I3932" s="3">
        <v>2111101</v>
      </c>
      <c r="J3932" s="3" t="s">
        <v>28</v>
      </c>
      <c r="Q3932" s="3" t="s">
        <v>7651</v>
      </c>
      <c r="R3932" s="3">
        <v>735</v>
      </c>
      <c r="T3932" s="3" t="s">
        <v>7652</v>
      </c>
    </row>
    <row r="3933" spans="1:20" x14ac:dyDescent="0.35">
      <c r="A3933" s="2" t="s">
        <v>20</v>
      </c>
      <c r="B3933" s="3" t="s">
        <v>21</v>
      </c>
      <c r="C3933" s="3" t="s">
        <v>13</v>
      </c>
      <c r="D3933" s="3" t="s">
        <v>14</v>
      </c>
      <c r="E3933" s="3" t="s">
        <v>3</v>
      </c>
      <c r="G3933" s="3" t="s">
        <v>15</v>
      </c>
      <c r="H3933" s="3">
        <v>2110367</v>
      </c>
      <c r="I3933" s="3">
        <v>2111101</v>
      </c>
      <c r="J3933" s="3" t="s">
        <v>28</v>
      </c>
      <c r="K3933" s="3" t="s">
        <v>7653</v>
      </c>
      <c r="L3933" s="3" t="s">
        <v>7653</v>
      </c>
      <c r="N3933" s="5" t="s">
        <v>7654</v>
      </c>
      <c r="Q3933" s="3" t="s">
        <v>7651</v>
      </c>
      <c r="R3933" s="3">
        <v>735</v>
      </c>
      <c r="S3933" s="3">
        <v>244</v>
      </c>
    </row>
    <row r="3934" spans="1:20" x14ac:dyDescent="0.35">
      <c r="A3934" s="2" t="s">
        <v>11</v>
      </c>
      <c r="B3934" s="3" t="s">
        <v>12</v>
      </c>
      <c r="C3934" s="3" t="s">
        <v>13</v>
      </c>
      <c r="D3934" s="3" t="s">
        <v>14</v>
      </c>
      <c r="E3934" s="3" t="s">
        <v>3</v>
      </c>
      <c r="G3934" s="3" t="s">
        <v>15</v>
      </c>
      <c r="H3934" s="3">
        <v>2111114</v>
      </c>
      <c r="I3934" s="3">
        <v>2111671</v>
      </c>
      <c r="J3934" s="3" t="s">
        <v>28</v>
      </c>
      <c r="Q3934" s="3" t="s">
        <v>7655</v>
      </c>
      <c r="R3934" s="3">
        <v>558</v>
      </c>
      <c r="T3934" s="3" t="s">
        <v>7656</v>
      </c>
    </row>
    <row r="3935" spans="1:20" x14ac:dyDescent="0.35">
      <c r="A3935" s="2" t="s">
        <v>20</v>
      </c>
      <c r="B3935" s="3" t="s">
        <v>21</v>
      </c>
      <c r="C3935" s="3" t="s">
        <v>13</v>
      </c>
      <c r="D3935" s="3" t="s">
        <v>14</v>
      </c>
      <c r="E3935" s="3" t="s">
        <v>3</v>
      </c>
      <c r="G3935" s="3" t="s">
        <v>15</v>
      </c>
      <c r="H3935" s="3">
        <v>2111114</v>
      </c>
      <c r="I3935" s="3">
        <v>2111671</v>
      </c>
      <c r="J3935" s="3" t="s">
        <v>28</v>
      </c>
      <c r="K3935" s="3" t="s">
        <v>7657</v>
      </c>
      <c r="L3935" s="3" t="s">
        <v>7657</v>
      </c>
      <c r="N3935" s="5" t="s">
        <v>7658</v>
      </c>
      <c r="Q3935" s="3" t="s">
        <v>7655</v>
      </c>
      <c r="R3935" s="3">
        <v>558</v>
      </c>
      <c r="S3935" s="3">
        <v>185</v>
      </c>
    </row>
    <row r="3936" spans="1:20" x14ac:dyDescent="0.35">
      <c r="A3936" s="2" t="s">
        <v>11</v>
      </c>
      <c r="B3936" s="3" t="s">
        <v>12</v>
      </c>
      <c r="C3936" s="3" t="s">
        <v>13</v>
      </c>
      <c r="D3936" s="3" t="s">
        <v>14</v>
      </c>
      <c r="E3936" s="3" t="s">
        <v>3</v>
      </c>
      <c r="G3936" s="3" t="s">
        <v>15</v>
      </c>
      <c r="H3936" s="3">
        <v>2111671</v>
      </c>
      <c r="I3936" s="3">
        <v>2112093</v>
      </c>
      <c r="J3936" s="3" t="s">
        <v>28</v>
      </c>
      <c r="Q3936" s="3" t="s">
        <v>7659</v>
      </c>
      <c r="R3936" s="3">
        <v>423</v>
      </c>
      <c r="T3936" s="3" t="s">
        <v>7660</v>
      </c>
    </row>
    <row r="3937" spans="1:20" x14ac:dyDescent="0.35">
      <c r="A3937" s="2" t="s">
        <v>20</v>
      </c>
      <c r="B3937" s="3" t="s">
        <v>21</v>
      </c>
      <c r="C3937" s="3" t="s">
        <v>13</v>
      </c>
      <c r="D3937" s="3" t="s">
        <v>14</v>
      </c>
      <c r="E3937" s="3" t="s">
        <v>3</v>
      </c>
      <c r="G3937" s="3" t="s">
        <v>15</v>
      </c>
      <c r="H3937" s="3">
        <v>2111671</v>
      </c>
      <c r="I3937" s="3">
        <v>2112093</v>
      </c>
      <c r="J3937" s="3" t="s">
        <v>28</v>
      </c>
      <c r="K3937" s="3" t="s">
        <v>7661</v>
      </c>
      <c r="L3937" s="3" t="s">
        <v>7661</v>
      </c>
      <c r="N3937" s="5" t="s">
        <v>7662</v>
      </c>
      <c r="Q3937" s="3" t="s">
        <v>7659</v>
      </c>
      <c r="R3937" s="3">
        <v>423</v>
      </c>
      <c r="S3937" s="3">
        <v>140</v>
      </c>
    </row>
    <row r="3938" spans="1:20" x14ac:dyDescent="0.35">
      <c r="A3938" s="2" t="s">
        <v>11</v>
      </c>
      <c r="B3938" s="3" t="s">
        <v>12</v>
      </c>
      <c r="C3938" s="3" t="s">
        <v>13</v>
      </c>
      <c r="D3938" s="3" t="s">
        <v>14</v>
      </c>
      <c r="E3938" s="3" t="s">
        <v>3</v>
      </c>
      <c r="G3938" s="3" t="s">
        <v>15</v>
      </c>
      <c r="H3938" s="3">
        <v>2112181</v>
      </c>
      <c r="I3938" s="3">
        <v>2113482</v>
      </c>
      <c r="J3938" s="3" t="s">
        <v>16</v>
      </c>
      <c r="O3938" s="2" t="s">
        <v>7663</v>
      </c>
      <c r="Q3938" s="3" t="s">
        <v>7664</v>
      </c>
      <c r="R3938" s="3">
        <v>1302</v>
      </c>
      <c r="T3938" s="3" t="s">
        <v>7665</v>
      </c>
    </row>
    <row r="3939" spans="1:20" x14ac:dyDescent="0.35">
      <c r="A3939" s="2" t="s">
        <v>20</v>
      </c>
      <c r="B3939" s="3" t="s">
        <v>21</v>
      </c>
      <c r="C3939" s="3" t="s">
        <v>13</v>
      </c>
      <c r="D3939" s="3" t="s">
        <v>14</v>
      </c>
      <c r="E3939" s="3" t="s">
        <v>3</v>
      </c>
      <c r="G3939" s="3" t="s">
        <v>15</v>
      </c>
      <c r="H3939" s="3">
        <v>2112181</v>
      </c>
      <c r="I3939" s="3">
        <v>2113482</v>
      </c>
      <c r="J3939" s="3" t="s">
        <v>16</v>
      </c>
      <c r="K3939" s="3" t="s">
        <v>7666</v>
      </c>
      <c r="L3939" s="3" t="s">
        <v>7666</v>
      </c>
      <c r="N3939" s="5" t="s">
        <v>7667</v>
      </c>
      <c r="O3939" s="2" t="s">
        <v>7663</v>
      </c>
      <c r="Q3939" s="3" t="s">
        <v>7664</v>
      </c>
      <c r="R3939" s="3">
        <v>1302</v>
      </c>
      <c r="S3939" s="3">
        <v>433</v>
      </c>
    </row>
    <row r="3940" spans="1:20" x14ac:dyDescent="0.35">
      <c r="A3940" s="2" t="s">
        <v>11</v>
      </c>
      <c r="B3940" s="3" t="s">
        <v>12</v>
      </c>
      <c r="C3940" s="3" t="s">
        <v>13</v>
      </c>
      <c r="D3940" s="3" t="s">
        <v>14</v>
      </c>
      <c r="E3940" s="3" t="s">
        <v>3</v>
      </c>
      <c r="G3940" s="3" t="s">
        <v>15</v>
      </c>
      <c r="H3940" s="3">
        <v>2113667</v>
      </c>
      <c r="I3940" s="3">
        <v>2115295</v>
      </c>
      <c r="J3940" s="3" t="s">
        <v>16</v>
      </c>
      <c r="O3940" s="2" t="s">
        <v>7668</v>
      </c>
      <c r="Q3940" s="3" t="s">
        <v>7669</v>
      </c>
      <c r="R3940" s="3">
        <v>1629</v>
      </c>
      <c r="T3940" s="3" t="s">
        <v>7670</v>
      </c>
    </row>
    <row r="3941" spans="1:20" x14ac:dyDescent="0.35">
      <c r="A3941" s="2" t="s">
        <v>20</v>
      </c>
      <c r="B3941" s="3" t="s">
        <v>21</v>
      </c>
      <c r="C3941" s="3" t="s">
        <v>13</v>
      </c>
      <c r="D3941" s="3" t="s">
        <v>14</v>
      </c>
      <c r="E3941" s="3" t="s">
        <v>3</v>
      </c>
      <c r="G3941" s="3" t="s">
        <v>15</v>
      </c>
      <c r="H3941" s="3">
        <v>2113667</v>
      </c>
      <c r="I3941" s="3">
        <v>2115295</v>
      </c>
      <c r="J3941" s="3" t="s">
        <v>16</v>
      </c>
      <c r="K3941" s="3" t="s">
        <v>7671</v>
      </c>
      <c r="L3941" s="3" t="s">
        <v>7671</v>
      </c>
      <c r="N3941" s="5" t="s">
        <v>7672</v>
      </c>
      <c r="O3941" s="2" t="s">
        <v>7668</v>
      </c>
      <c r="Q3941" s="3" t="s">
        <v>7669</v>
      </c>
      <c r="R3941" s="3">
        <v>1629</v>
      </c>
      <c r="S3941" s="3">
        <v>542</v>
      </c>
    </row>
    <row r="3942" spans="1:20" x14ac:dyDescent="0.35">
      <c r="A3942" s="2" t="s">
        <v>11</v>
      </c>
      <c r="B3942" s="3" t="s">
        <v>12</v>
      </c>
      <c r="C3942" s="3" t="s">
        <v>13</v>
      </c>
      <c r="D3942" s="3" t="s">
        <v>14</v>
      </c>
      <c r="E3942" s="3" t="s">
        <v>3</v>
      </c>
      <c r="G3942" s="3" t="s">
        <v>15</v>
      </c>
      <c r="H3942" s="3">
        <v>2115595</v>
      </c>
      <c r="I3942" s="3">
        <v>2116899</v>
      </c>
      <c r="J3942" s="3" t="s">
        <v>28</v>
      </c>
      <c r="O3942" s="2" t="s">
        <v>7673</v>
      </c>
      <c r="Q3942" s="3" t="s">
        <v>7674</v>
      </c>
      <c r="R3942" s="3">
        <v>1305</v>
      </c>
      <c r="T3942" s="3" t="s">
        <v>7675</v>
      </c>
    </row>
    <row r="3943" spans="1:20" x14ac:dyDescent="0.35">
      <c r="A3943" s="2" t="s">
        <v>20</v>
      </c>
      <c r="B3943" s="3" t="s">
        <v>21</v>
      </c>
      <c r="C3943" s="3" t="s">
        <v>13</v>
      </c>
      <c r="D3943" s="3" t="s">
        <v>14</v>
      </c>
      <c r="E3943" s="3" t="s">
        <v>3</v>
      </c>
      <c r="G3943" s="3" t="s">
        <v>15</v>
      </c>
      <c r="H3943" s="3">
        <v>2115595</v>
      </c>
      <c r="I3943" s="3">
        <v>2116899</v>
      </c>
      <c r="J3943" s="3" t="s">
        <v>28</v>
      </c>
      <c r="K3943" s="3" t="s">
        <v>7676</v>
      </c>
      <c r="L3943" s="3" t="s">
        <v>7676</v>
      </c>
      <c r="N3943" s="5" t="s">
        <v>7677</v>
      </c>
      <c r="O3943" s="2" t="s">
        <v>7673</v>
      </c>
      <c r="Q3943" s="3" t="s">
        <v>7674</v>
      </c>
      <c r="R3943" s="3">
        <v>1305</v>
      </c>
      <c r="S3943" s="3">
        <v>434</v>
      </c>
    </row>
    <row r="3944" spans="1:20" x14ac:dyDescent="0.35">
      <c r="A3944" s="2" t="s">
        <v>11</v>
      </c>
      <c r="B3944" s="3" t="s">
        <v>12</v>
      </c>
      <c r="C3944" s="3" t="s">
        <v>13</v>
      </c>
      <c r="D3944" s="3" t="s">
        <v>14</v>
      </c>
      <c r="E3944" s="3" t="s">
        <v>3</v>
      </c>
      <c r="G3944" s="3" t="s">
        <v>15</v>
      </c>
      <c r="H3944" s="3">
        <v>2116961</v>
      </c>
      <c r="I3944" s="3">
        <v>2117845</v>
      </c>
      <c r="J3944" s="3" t="s">
        <v>16</v>
      </c>
      <c r="Q3944" s="3" t="s">
        <v>7678</v>
      </c>
      <c r="R3944" s="3">
        <v>885</v>
      </c>
      <c r="T3944" s="3" t="s">
        <v>7679</v>
      </c>
    </row>
    <row r="3945" spans="1:20" x14ac:dyDescent="0.35">
      <c r="A3945" s="2" t="s">
        <v>20</v>
      </c>
      <c r="B3945" s="3" t="s">
        <v>21</v>
      </c>
      <c r="C3945" s="3" t="s">
        <v>13</v>
      </c>
      <c r="D3945" s="3" t="s">
        <v>14</v>
      </c>
      <c r="E3945" s="3" t="s">
        <v>3</v>
      </c>
      <c r="G3945" s="3" t="s">
        <v>15</v>
      </c>
      <c r="H3945" s="3">
        <v>2116961</v>
      </c>
      <c r="I3945" s="3">
        <v>2117845</v>
      </c>
      <c r="J3945" s="3" t="s">
        <v>16</v>
      </c>
      <c r="K3945" s="3" t="s">
        <v>7680</v>
      </c>
      <c r="L3945" s="3" t="s">
        <v>7680</v>
      </c>
      <c r="N3945" s="5" t="s">
        <v>7681</v>
      </c>
      <c r="Q3945" s="3" t="s">
        <v>7678</v>
      </c>
      <c r="R3945" s="3">
        <v>885</v>
      </c>
      <c r="S3945" s="3">
        <v>294</v>
      </c>
    </row>
    <row r="3946" spans="1:20" x14ac:dyDescent="0.35">
      <c r="A3946" s="2" t="s">
        <v>11</v>
      </c>
      <c r="B3946" s="3" t="s">
        <v>12</v>
      </c>
      <c r="C3946" s="3" t="s">
        <v>13</v>
      </c>
      <c r="D3946" s="3" t="s">
        <v>14</v>
      </c>
      <c r="E3946" s="3" t="s">
        <v>3</v>
      </c>
      <c r="G3946" s="3" t="s">
        <v>15</v>
      </c>
      <c r="H3946" s="3">
        <v>2117857</v>
      </c>
      <c r="I3946" s="3">
        <v>2118720</v>
      </c>
      <c r="J3946" s="3" t="s">
        <v>16</v>
      </c>
      <c r="Q3946" s="3" t="s">
        <v>7682</v>
      </c>
      <c r="R3946" s="3">
        <v>864</v>
      </c>
      <c r="T3946" s="3" t="s">
        <v>7683</v>
      </c>
    </row>
    <row r="3947" spans="1:20" x14ac:dyDescent="0.35">
      <c r="A3947" s="2" t="s">
        <v>20</v>
      </c>
      <c r="B3947" s="3" t="s">
        <v>21</v>
      </c>
      <c r="C3947" s="3" t="s">
        <v>13</v>
      </c>
      <c r="D3947" s="3" t="s">
        <v>14</v>
      </c>
      <c r="E3947" s="3" t="s">
        <v>3</v>
      </c>
      <c r="G3947" s="3" t="s">
        <v>15</v>
      </c>
      <c r="H3947" s="3">
        <v>2117857</v>
      </c>
      <c r="I3947" s="3">
        <v>2118720</v>
      </c>
      <c r="J3947" s="3" t="s">
        <v>16</v>
      </c>
      <c r="K3947" s="3" t="s">
        <v>7684</v>
      </c>
      <c r="L3947" s="3" t="s">
        <v>7684</v>
      </c>
      <c r="N3947" s="5" t="s">
        <v>7685</v>
      </c>
      <c r="Q3947" s="3" t="s">
        <v>7682</v>
      </c>
      <c r="R3947" s="3">
        <v>864</v>
      </c>
      <c r="S3947" s="3">
        <v>287</v>
      </c>
    </row>
    <row r="3948" spans="1:20" x14ac:dyDescent="0.35">
      <c r="A3948" s="2" t="s">
        <v>11</v>
      </c>
      <c r="B3948" s="3" t="s">
        <v>12</v>
      </c>
      <c r="C3948" s="3" t="s">
        <v>13</v>
      </c>
      <c r="D3948" s="3" t="s">
        <v>14</v>
      </c>
      <c r="E3948" s="3" t="s">
        <v>3</v>
      </c>
      <c r="G3948" s="3" t="s">
        <v>15</v>
      </c>
      <c r="H3948" s="3">
        <v>2118856</v>
      </c>
      <c r="I3948" s="3">
        <v>2119572</v>
      </c>
      <c r="J3948" s="3" t="s">
        <v>28</v>
      </c>
      <c r="Q3948" s="3" t="s">
        <v>7686</v>
      </c>
      <c r="R3948" s="3">
        <v>717</v>
      </c>
      <c r="T3948" s="3" t="s">
        <v>7687</v>
      </c>
    </row>
    <row r="3949" spans="1:20" x14ac:dyDescent="0.35">
      <c r="A3949" s="2" t="s">
        <v>20</v>
      </c>
      <c r="B3949" s="3" t="s">
        <v>21</v>
      </c>
      <c r="C3949" s="3" t="s">
        <v>13</v>
      </c>
      <c r="D3949" s="3" t="s">
        <v>14</v>
      </c>
      <c r="E3949" s="3" t="s">
        <v>3</v>
      </c>
      <c r="G3949" s="3" t="s">
        <v>15</v>
      </c>
      <c r="H3949" s="3">
        <v>2118856</v>
      </c>
      <c r="I3949" s="3">
        <v>2119572</v>
      </c>
      <c r="J3949" s="3" t="s">
        <v>28</v>
      </c>
      <c r="K3949" s="3" t="s">
        <v>7688</v>
      </c>
      <c r="L3949" s="3" t="s">
        <v>7688</v>
      </c>
      <c r="N3949" s="5" t="s">
        <v>7689</v>
      </c>
      <c r="Q3949" s="3" t="s">
        <v>7686</v>
      </c>
      <c r="R3949" s="3">
        <v>717</v>
      </c>
      <c r="S3949" s="3">
        <v>238</v>
      </c>
    </row>
    <row r="3950" spans="1:20" x14ac:dyDescent="0.35">
      <c r="A3950" s="2" t="s">
        <v>11</v>
      </c>
      <c r="B3950" s="3" t="s">
        <v>12</v>
      </c>
      <c r="C3950" s="3" t="s">
        <v>13</v>
      </c>
      <c r="D3950" s="3" t="s">
        <v>14</v>
      </c>
      <c r="E3950" s="3" t="s">
        <v>3</v>
      </c>
      <c r="G3950" s="3" t="s">
        <v>15</v>
      </c>
      <c r="H3950" s="3">
        <v>2119588</v>
      </c>
      <c r="I3950" s="3">
        <v>2120232</v>
      </c>
      <c r="J3950" s="3" t="s">
        <v>28</v>
      </c>
      <c r="Q3950" s="3" t="s">
        <v>7690</v>
      </c>
      <c r="R3950" s="3">
        <v>645</v>
      </c>
      <c r="T3950" s="3" t="s">
        <v>7691</v>
      </c>
    </row>
    <row r="3951" spans="1:20" x14ac:dyDescent="0.35">
      <c r="A3951" s="2" t="s">
        <v>20</v>
      </c>
      <c r="B3951" s="3" t="s">
        <v>21</v>
      </c>
      <c r="C3951" s="3" t="s">
        <v>13</v>
      </c>
      <c r="D3951" s="3" t="s">
        <v>14</v>
      </c>
      <c r="E3951" s="3" t="s">
        <v>3</v>
      </c>
      <c r="G3951" s="3" t="s">
        <v>15</v>
      </c>
      <c r="H3951" s="3">
        <v>2119588</v>
      </c>
      <c r="I3951" s="3">
        <v>2120232</v>
      </c>
      <c r="J3951" s="3" t="s">
        <v>28</v>
      </c>
      <c r="K3951" s="3" t="s">
        <v>7692</v>
      </c>
      <c r="L3951" s="3" t="s">
        <v>7692</v>
      </c>
      <c r="N3951" s="5" t="s">
        <v>7693</v>
      </c>
      <c r="Q3951" s="3" t="s">
        <v>7690</v>
      </c>
      <c r="R3951" s="3">
        <v>645</v>
      </c>
      <c r="S3951" s="3">
        <v>214</v>
      </c>
    </row>
    <row r="3952" spans="1:20" x14ac:dyDescent="0.35">
      <c r="A3952" s="2" t="s">
        <v>11</v>
      </c>
      <c r="B3952" s="3" t="s">
        <v>12</v>
      </c>
      <c r="C3952" s="3" t="s">
        <v>13</v>
      </c>
      <c r="D3952" s="3" t="s">
        <v>14</v>
      </c>
      <c r="E3952" s="3" t="s">
        <v>3</v>
      </c>
      <c r="G3952" s="3" t="s">
        <v>15</v>
      </c>
      <c r="H3952" s="3">
        <v>2120324</v>
      </c>
      <c r="I3952" s="3">
        <v>2121187</v>
      </c>
      <c r="J3952" s="3" t="s">
        <v>28</v>
      </c>
      <c r="Q3952" s="3" t="s">
        <v>7694</v>
      </c>
      <c r="R3952" s="3">
        <v>864</v>
      </c>
      <c r="T3952" s="3" t="s">
        <v>7695</v>
      </c>
    </row>
    <row r="3953" spans="1:20" x14ac:dyDescent="0.35">
      <c r="A3953" s="2" t="s">
        <v>20</v>
      </c>
      <c r="B3953" s="3" t="s">
        <v>21</v>
      </c>
      <c r="C3953" s="3" t="s">
        <v>13</v>
      </c>
      <c r="D3953" s="3" t="s">
        <v>14</v>
      </c>
      <c r="E3953" s="3" t="s">
        <v>3</v>
      </c>
      <c r="G3953" s="3" t="s">
        <v>15</v>
      </c>
      <c r="H3953" s="3">
        <v>2120324</v>
      </c>
      <c r="I3953" s="3">
        <v>2121187</v>
      </c>
      <c r="J3953" s="3" t="s">
        <v>28</v>
      </c>
      <c r="K3953" s="3" t="s">
        <v>7696</v>
      </c>
      <c r="L3953" s="3" t="s">
        <v>7696</v>
      </c>
      <c r="N3953" s="5" t="s">
        <v>7697</v>
      </c>
      <c r="Q3953" s="3" t="s">
        <v>7694</v>
      </c>
      <c r="R3953" s="3">
        <v>864</v>
      </c>
      <c r="S3953" s="3">
        <v>287</v>
      </c>
    </row>
    <row r="3954" spans="1:20" x14ac:dyDescent="0.35">
      <c r="A3954" s="2" t="s">
        <v>11</v>
      </c>
      <c r="B3954" s="3" t="s">
        <v>12</v>
      </c>
      <c r="C3954" s="3" t="s">
        <v>13</v>
      </c>
      <c r="D3954" s="3" t="s">
        <v>14</v>
      </c>
      <c r="E3954" s="3" t="s">
        <v>3</v>
      </c>
      <c r="G3954" s="3" t="s">
        <v>15</v>
      </c>
      <c r="H3954" s="3">
        <v>2121187</v>
      </c>
      <c r="I3954" s="3">
        <v>2121804</v>
      </c>
      <c r="J3954" s="3" t="s">
        <v>28</v>
      </c>
      <c r="Q3954" s="3" t="s">
        <v>7698</v>
      </c>
      <c r="R3954" s="3">
        <v>618</v>
      </c>
      <c r="T3954" s="3" t="s">
        <v>7699</v>
      </c>
    </row>
    <row r="3955" spans="1:20" x14ac:dyDescent="0.35">
      <c r="A3955" s="2" t="s">
        <v>20</v>
      </c>
      <c r="B3955" s="3" t="s">
        <v>21</v>
      </c>
      <c r="C3955" s="3" t="s">
        <v>13</v>
      </c>
      <c r="D3955" s="3" t="s">
        <v>14</v>
      </c>
      <c r="E3955" s="3" t="s">
        <v>3</v>
      </c>
      <c r="G3955" s="3" t="s">
        <v>15</v>
      </c>
      <c r="H3955" s="3">
        <v>2121187</v>
      </c>
      <c r="I3955" s="3">
        <v>2121804</v>
      </c>
      <c r="J3955" s="3" t="s">
        <v>28</v>
      </c>
      <c r="K3955" s="3" t="s">
        <v>7700</v>
      </c>
      <c r="L3955" s="3" t="s">
        <v>7700</v>
      </c>
      <c r="N3955" s="5" t="s">
        <v>7701</v>
      </c>
      <c r="Q3955" s="3" t="s">
        <v>7698</v>
      </c>
      <c r="R3955" s="3">
        <v>618</v>
      </c>
      <c r="S3955" s="3">
        <v>205</v>
      </c>
    </row>
    <row r="3956" spans="1:20" x14ac:dyDescent="0.35">
      <c r="A3956" s="2" t="s">
        <v>11</v>
      </c>
      <c r="B3956" s="3" t="s">
        <v>12</v>
      </c>
      <c r="C3956" s="3" t="s">
        <v>13</v>
      </c>
      <c r="D3956" s="3" t="s">
        <v>14</v>
      </c>
      <c r="E3956" s="3" t="s">
        <v>3</v>
      </c>
      <c r="G3956" s="3" t="s">
        <v>15</v>
      </c>
      <c r="H3956" s="3">
        <v>2121795</v>
      </c>
      <c r="I3956" s="3">
        <v>2122733</v>
      </c>
      <c r="J3956" s="3" t="s">
        <v>28</v>
      </c>
      <c r="Q3956" s="3" t="s">
        <v>7702</v>
      </c>
      <c r="R3956" s="3">
        <v>939</v>
      </c>
      <c r="T3956" s="3" t="s">
        <v>7703</v>
      </c>
    </row>
    <row r="3957" spans="1:20" x14ac:dyDescent="0.35">
      <c r="A3957" s="2" t="s">
        <v>20</v>
      </c>
      <c r="B3957" s="3" t="s">
        <v>21</v>
      </c>
      <c r="C3957" s="3" t="s">
        <v>13</v>
      </c>
      <c r="D3957" s="3" t="s">
        <v>14</v>
      </c>
      <c r="E3957" s="3" t="s">
        <v>3</v>
      </c>
      <c r="G3957" s="3" t="s">
        <v>15</v>
      </c>
      <c r="H3957" s="3">
        <v>2121795</v>
      </c>
      <c r="I3957" s="3">
        <v>2122733</v>
      </c>
      <c r="J3957" s="3" t="s">
        <v>28</v>
      </c>
      <c r="K3957" s="3" t="s">
        <v>7704</v>
      </c>
      <c r="L3957" s="3" t="s">
        <v>7704</v>
      </c>
      <c r="N3957" s="5" t="s">
        <v>7705</v>
      </c>
      <c r="Q3957" s="3" t="s">
        <v>7702</v>
      </c>
      <c r="R3957" s="3">
        <v>939</v>
      </c>
      <c r="S3957" s="3">
        <v>312</v>
      </c>
    </row>
    <row r="3958" spans="1:20" x14ac:dyDescent="0.35">
      <c r="A3958" s="2" t="s">
        <v>11</v>
      </c>
      <c r="B3958" s="3" t="s">
        <v>12</v>
      </c>
      <c r="C3958" s="3" t="s">
        <v>13</v>
      </c>
      <c r="D3958" s="3" t="s">
        <v>14</v>
      </c>
      <c r="E3958" s="3" t="s">
        <v>3</v>
      </c>
      <c r="G3958" s="3" t="s">
        <v>15</v>
      </c>
      <c r="H3958" s="3">
        <v>2122733</v>
      </c>
      <c r="I3958" s="3">
        <v>2123404</v>
      </c>
      <c r="J3958" s="3" t="s">
        <v>28</v>
      </c>
      <c r="Q3958" s="3" t="s">
        <v>7706</v>
      </c>
      <c r="R3958" s="3">
        <v>672</v>
      </c>
      <c r="T3958" s="3" t="s">
        <v>7707</v>
      </c>
    </row>
    <row r="3959" spans="1:20" x14ac:dyDescent="0.35">
      <c r="A3959" s="2" t="s">
        <v>20</v>
      </c>
      <c r="B3959" s="3" t="s">
        <v>21</v>
      </c>
      <c r="C3959" s="3" t="s">
        <v>13</v>
      </c>
      <c r="D3959" s="3" t="s">
        <v>14</v>
      </c>
      <c r="E3959" s="3" t="s">
        <v>3</v>
      </c>
      <c r="G3959" s="3" t="s">
        <v>15</v>
      </c>
      <c r="H3959" s="3">
        <v>2122733</v>
      </c>
      <c r="I3959" s="3">
        <v>2123404</v>
      </c>
      <c r="J3959" s="3" t="s">
        <v>28</v>
      </c>
      <c r="K3959" s="3" t="s">
        <v>7708</v>
      </c>
      <c r="L3959" s="3" t="s">
        <v>7708</v>
      </c>
      <c r="N3959" s="5" t="s">
        <v>7709</v>
      </c>
      <c r="Q3959" s="3" t="s">
        <v>7706</v>
      </c>
      <c r="R3959" s="3">
        <v>672</v>
      </c>
      <c r="S3959" s="3">
        <v>223</v>
      </c>
    </row>
    <row r="3960" spans="1:20" x14ac:dyDescent="0.35">
      <c r="A3960" s="2" t="s">
        <v>11</v>
      </c>
      <c r="B3960" s="3" t="s">
        <v>12</v>
      </c>
      <c r="C3960" s="3" t="s">
        <v>13</v>
      </c>
      <c r="D3960" s="3" t="s">
        <v>14</v>
      </c>
      <c r="E3960" s="3" t="s">
        <v>3</v>
      </c>
      <c r="G3960" s="3" t="s">
        <v>15</v>
      </c>
      <c r="H3960" s="3">
        <v>2123553</v>
      </c>
      <c r="I3960" s="3">
        <v>2124542</v>
      </c>
      <c r="J3960" s="3" t="s">
        <v>16</v>
      </c>
      <c r="Q3960" s="3" t="s">
        <v>7710</v>
      </c>
      <c r="R3960" s="3">
        <v>990</v>
      </c>
      <c r="T3960" s="3" t="s">
        <v>7711</v>
      </c>
    </row>
    <row r="3961" spans="1:20" x14ac:dyDescent="0.35">
      <c r="A3961" s="2" t="s">
        <v>20</v>
      </c>
      <c r="B3961" s="3" t="s">
        <v>21</v>
      </c>
      <c r="C3961" s="3" t="s">
        <v>13</v>
      </c>
      <c r="D3961" s="3" t="s">
        <v>14</v>
      </c>
      <c r="E3961" s="3" t="s">
        <v>3</v>
      </c>
      <c r="G3961" s="3" t="s">
        <v>15</v>
      </c>
      <c r="H3961" s="3">
        <v>2123553</v>
      </c>
      <c r="I3961" s="3">
        <v>2124542</v>
      </c>
      <c r="J3961" s="3" t="s">
        <v>16</v>
      </c>
      <c r="K3961" s="3" t="s">
        <v>7712</v>
      </c>
      <c r="L3961" s="3" t="s">
        <v>7712</v>
      </c>
      <c r="N3961" s="5" t="s">
        <v>31</v>
      </c>
      <c r="Q3961" s="3" t="s">
        <v>7710</v>
      </c>
      <c r="R3961" s="3">
        <v>990</v>
      </c>
      <c r="S3961" s="3">
        <v>329</v>
      </c>
    </row>
    <row r="3962" spans="1:20" x14ac:dyDescent="0.35">
      <c r="A3962" s="2" t="s">
        <v>11</v>
      </c>
      <c r="B3962" s="3" t="s">
        <v>12</v>
      </c>
      <c r="C3962" s="3" t="s">
        <v>13</v>
      </c>
      <c r="D3962" s="3" t="s">
        <v>14</v>
      </c>
      <c r="E3962" s="3" t="s">
        <v>3</v>
      </c>
      <c r="G3962" s="3" t="s">
        <v>15</v>
      </c>
      <c r="H3962" s="3">
        <v>2124815</v>
      </c>
      <c r="I3962" s="3">
        <v>2126554</v>
      </c>
      <c r="J3962" s="3" t="s">
        <v>16</v>
      </c>
      <c r="Q3962" s="3" t="s">
        <v>7713</v>
      </c>
      <c r="R3962" s="3">
        <v>1740</v>
      </c>
      <c r="T3962" s="3" t="s">
        <v>7714</v>
      </c>
    </row>
    <row r="3963" spans="1:20" x14ac:dyDescent="0.35">
      <c r="A3963" s="2" t="s">
        <v>20</v>
      </c>
      <c r="B3963" s="3" t="s">
        <v>21</v>
      </c>
      <c r="C3963" s="3" t="s">
        <v>13</v>
      </c>
      <c r="D3963" s="3" t="s">
        <v>14</v>
      </c>
      <c r="E3963" s="3" t="s">
        <v>3</v>
      </c>
      <c r="G3963" s="3" t="s">
        <v>15</v>
      </c>
      <c r="H3963" s="3">
        <v>2124815</v>
      </c>
      <c r="I3963" s="3">
        <v>2126554</v>
      </c>
      <c r="J3963" s="3" t="s">
        <v>16</v>
      </c>
      <c r="K3963" s="3" t="s">
        <v>7715</v>
      </c>
      <c r="L3963" s="3" t="s">
        <v>7715</v>
      </c>
      <c r="N3963" s="5" t="s">
        <v>7716</v>
      </c>
      <c r="Q3963" s="3" t="s">
        <v>7713</v>
      </c>
      <c r="R3963" s="3">
        <v>1740</v>
      </c>
      <c r="S3963" s="3">
        <v>579</v>
      </c>
    </row>
    <row r="3964" spans="1:20" x14ac:dyDescent="0.35">
      <c r="A3964" s="2" t="s">
        <v>11</v>
      </c>
      <c r="B3964" s="3" t="s">
        <v>12</v>
      </c>
      <c r="C3964" s="3" t="s">
        <v>13</v>
      </c>
      <c r="D3964" s="3" t="s">
        <v>14</v>
      </c>
      <c r="E3964" s="3" t="s">
        <v>3</v>
      </c>
      <c r="G3964" s="3" t="s">
        <v>15</v>
      </c>
      <c r="H3964" s="3">
        <v>2126556</v>
      </c>
      <c r="I3964" s="3">
        <v>2126780</v>
      </c>
      <c r="J3964" s="3" t="s">
        <v>16</v>
      </c>
      <c r="Q3964" s="3" t="s">
        <v>7717</v>
      </c>
      <c r="R3964" s="3">
        <v>225</v>
      </c>
      <c r="T3964" s="3" t="s">
        <v>7718</v>
      </c>
    </row>
    <row r="3965" spans="1:20" x14ac:dyDescent="0.35">
      <c r="A3965" s="2" t="s">
        <v>20</v>
      </c>
      <c r="B3965" s="3" t="s">
        <v>21</v>
      </c>
      <c r="C3965" s="3" t="s">
        <v>13</v>
      </c>
      <c r="D3965" s="3" t="s">
        <v>14</v>
      </c>
      <c r="E3965" s="3" t="s">
        <v>3</v>
      </c>
      <c r="G3965" s="3" t="s">
        <v>15</v>
      </c>
      <c r="H3965" s="3">
        <v>2126556</v>
      </c>
      <c r="I3965" s="3">
        <v>2126780</v>
      </c>
      <c r="J3965" s="3" t="s">
        <v>16</v>
      </c>
      <c r="K3965" s="3" t="s">
        <v>7719</v>
      </c>
      <c r="L3965" s="3" t="s">
        <v>7719</v>
      </c>
      <c r="N3965" s="5" t="s">
        <v>31</v>
      </c>
      <c r="Q3965" s="3" t="s">
        <v>7717</v>
      </c>
      <c r="R3965" s="3">
        <v>225</v>
      </c>
      <c r="S3965" s="3">
        <v>74</v>
      </c>
    </row>
    <row r="3966" spans="1:20" x14ac:dyDescent="0.35">
      <c r="A3966" s="2" t="s">
        <v>11</v>
      </c>
      <c r="B3966" s="3" t="s">
        <v>12</v>
      </c>
      <c r="C3966" s="3" t="s">
        <v>13</v>
      </c>
      <c r="D3966" s="3" t="s">
        <v>14</v>
      </c>
      <c r="E3966" s="3" t="s">
        <v>3</v>
      </c>
      <c r="G3966" s="3" t="s">
        <v>15</v>
      </c>
      <c r="H3966" s="3">
        <v>2126921</v>
      </c>
      <c r="I3966" s="3">
        <v>2127937</v>
      </c>
      <c r="J3966" s="3" t="s">
        <v>28</v>
      </c>
      <c r="Q3966" s="3" t="s">
        <v>7720</v>
      </c>
      <c r="R3966" s="3">
        <v>1017</v>
      </c>
      <c r="T3966" s="3" t="s">
        <v>7721</v>
      </c>
    </row>
    <row r="3967" spans="1:20" x14ac:dyDescent="0.35">
      <c r="A3967" s="2" t="s">
        <v>20</v>
      </c>
      <c r="B3967" s="3" t="s">
        <v>21</v>
      </c>
      <c r="C3967" s="3" t="s">
        <v>13</v>
      </c>
      <c r="D3967" s="3" t="s">
        <v>14</v>
      </c>
      <c r="E3967" s="3" t="s">
        <v>3</v>
      </c>
      <c r="G3967" s="3" t="s">
        <v>15</v>
      </c>
      <c r="H3967" s="3">
        <v>2126921</v>
      </c>
      <c r="I3967" s="3">
        <v>2127937</v>
      </c>
      <c r="J3967" s="3" t="s">
        <v>28</v>
      </c>
      <c r="K3967" s="3" t="s">
        <v>7722</v>
      </c>
      <c r="L3967" s="3" t="s">
        <v>7722</v>
      </c>
      <c r="N3967" s="5" t="s">
        <v>7723</v>
      </c>
      <c r="Q3967" s="3" t="s">
        <v>7720</v>
      </c>
      <c r="R3967" s="3">
        <v>1017</v>
      </c>
      <c r="S3967" s="3">
        <v>338</v>
      </c>
    </row>
    <row r="3968" spans="1:20" x14ac:dyDescent="0.35">
      <c r="A3968" s="2" t="s">
        <v>11</v>
      </c>
      <c r="B3968" s="3" t="s">
        <v>12</v>
      </c>
      <c r="C3968" s="3" t="s">
        <v>13</v>
      </c>
      <c r="D3968" s="3" t="s">
        <v>14</v>
      </c>
      <c r="E3968" s="3" t="s">
        <v>3</v>
      </c>
      <c r="G3968" s="3" t="s">
        <v>15</v>
      </c>
      <c r="H3968" s="3">
        <v>2128004</v>
      </c>
      <c r="I3968" s="3">
        <v>2128417</v>
      </c>
      <c r="J3968" s="3" t="s">
        <v>28</v>
      </c>
      <c r="Q3968" s="3" t="s">
        <v>7724</v>
      </c>
      <c r="R3968" s="3">
        <v>414</v>
      </c>
      <c r="T3968" s="3" t="s">
        <v>7725</v>
      </c>
    </row>
    <row r="3969" spans="1:20" x14ac:dyDescent="0.35">
      <c r="A3969" s="2" t="s">
        <v>20</v>
      </c>
      <c r="B3969" s="3" t="s">
        <v>21</v>
      </c>
      <c r="C3969" s="3" t="s">
        <v>13</v>
      </c>
      <c r="D3969" s="3" t="s">
        <v>14</v>
      </c>
      <c r="E3969" s="3" t="s">
        <v>3</v>
      </c>
      <c r="G3969" s="3" t="s">
        <v>15</v>
      </c>
      <c r="H3969" s="3">
        <v>2128004</v>
      </c>
      <c r="I3969" s="3">
        <v>2128417</v>
      </c>
      <c r="J3969" s="3" t="s">
        <v>28</v>
      </c>
      <c r="K3969" s="3" t="s">
        <v>7726</v>
      </c>
      <c r="L3969" s="3" t="s">
        <v>7726</v>
      </c>
      <c r="N3969" s="5" t="s">
        <v>2486</v>
      </c>
      <c r="Q3969" s="3" t="s">
        <v>7724</v>
      </c>
      <c r="R3969" s="3">
        <v>414</v>
      </c>
      <c r="S3969" s="3">
        <v>137</v>
      </c>
    </row>
    <row r="3970" spans="1:20" x14ac:dyDescent="0.35">
      <c r="A3970" s="2" t="s">
        <v>11</v>
      </c>
      <c r="B3970" s="3" t="s">
        <v>12</v>
      </c>
      <c r="C3970" s="3" t="s">
        <v>13</v>
      </c>
      <c r="D3970" s="3" t="s">
        <v>14</v>
      </c>
      <c r="E3970" s="3" t="s">
        <v>3</v>
      </c>
      <c r="G3970" s="3" t="s">
        <v>15</v>
      </c>
      <c r="H3970" s="3">
        <v>2128482</v>
      </c>
      <c r="I3970" s="3">
        <v>2129183</v>
      </c>
      <c r="J3970" s="3" t="s">
        <v>28</v>
      </c>
      <c r="Q3970" s="3" t="s">
        <v>7727</v>
      </c>
      <c r="R3970" s="3">
        <v>702</v>
      </c>
      <c r="T3970" s="3" t="s">
        <v>7728</v>
      </c>
    </row>
    <row r="3971" spans="1:20" x14ac:dyDescent="0.35">
      <c r="A3971" s="2" t="s">
        <v>20</v>
      </c>
      <c r="B3971" s="3" t="s">
        <v>21</v>
      </c>
      <c r="C3971" s="3" t="s">
        <v>13</v>
      </c>
      <c r="D3971" s="3" t="s">
        <v>14</v>
      </c>
      <c r="E3971" s="3" t="s">
        <v>3</v>
      </c>
      <c r="G3971" s="3" t="s">
        <v>15</v>
      </c>
      <c r="H3971" s="3">
        <v>2128482</v>
      </c>
      <c r="I3971" s="3">
        <v>2129183</v>
      </c>
      <c r="J3971" s="3" t="s">
        <v>28</v>
      </c>
      <c r="K3971" s="3" t="s">
        <v>7729</v>
      </c>
      <c r="L3971" s="3" t="s">
        <v>7729</v>
      </c>
      <c r="N3971" s="5" t="s">
        <v>3049</v>
      </c>
      <c r="Q3971" s="3" t="s">
        <v>7727</v>
      </c>
      <c r="R3971" s="3">
        <v>702</v>
      </c>
      <c r="S3971" s="3">
        <v>233</v>
      </c>
    </row>
    <row r="3972" spans="1:20" x14ac:dyDescent="0.35">
      <c r="A3972" s="2" t="s">
        <v>11</v>
      </c>
      <c r="B3972" s="3" t="s">
        <v>12</v>
      </c>
      <c r="C3972" s="3" t="s">
        <v>13</v>
      </c>
      <c r="D3972" s="3" t="s">
        <v>14</v>
      </c>
      <c r="E3972" s="3" t="s">
        <v>3</v>
      </c>
      <c r="G3972" s="3" t="s">
        <v>15</v>
      </c>
      <c r="H3972" s="3">
        <v>2129238</v>
      </c>
      <c r="I3972" s="3">
        <v>2130641</v>
      </c>
      <c r="J3972" s="3" t="s">
        <v>28</v>
      </c>
      <c r="Q3972" s="3" t="s">
        <v>7730</v>
      </c>
      <c r="R3972" s="3">
        <v>1404</v>
      </c>
      <c r="T3972" s="3" t="s">
        <v>7731</v>
      </c>
    </row>
    <row r="3973" spans="1:20" x14ac:dyDescent="0.35">
      <c r="A3973" s="2" t="s">
        <v>20</v>
      </c>
      <c r="B3973" s="3" t="s">
        <v>21</v>
      </c>
      <c r="C3973" s="3" t="s">
        <v>13</v>
      </c>
      <c r="D3973" s="3" t="s">
        <v>14</v>
      </c>
      <c r="E3973" s="3" t="s">
        <v>3</v>
      </c>
      <c r="G3973" s="3" t="s">
        <v>15</v>
      </c>
      <c r="H3973" s="3">
        <v>2129238</v>
      </c>
      <c r="I3973" s="3">
        <v>2130641</v>
      </c>
      <c r="J3973" s="3" t="s">
        <v>28</v>
      </c>
      <c r="K3973" s="3" t="s">
        <v>7732</v>
      </c>
      <c r="L3973" s="3" t="s">
        <v>7732</v>
      </c>
      <c r="N3973" s="5" t="s">
        <v>7733</v>
      </c>
      <c r="Q3973" s="3" t="s">
        <v>7730</v>
      </c>
      <c r="R3973" s="3">
        <v>1404</v>
      </c>
      <c r="S3973" s="3">
        <v>467</v>
      </c>
    </row>
    <row r="3974" spans="1:20" x14ac:dyDescent="0.35">
      <c r="A3974" s="2" t="s">
        <v>11</v>
      </c>
      <c r="B3974" s="3" t="s">
        <v>12</v>
      </c>
      <c r="C3974" s="3" t="s">
        <v>13</v>
      </c>
      <c r="D3974" s="3" t="s">
        <v>14</v>
      </c>
      <c r="E3974" s="3" t="s">
        <v>3</v>
      </c>
      <c r="G3974" s="3" t="s">
        <v>15</v>
      </c>
      <c r="H3974" s="3">
        <v>2130696</v>
      </c>
      <c r="I3974" s="3">
        <v>2131403</v>
      </c>
      <c r="J3974" s="3" t="s">
        <v>16</v>
      </c>
      <c r="Q3974" s="3" t="s">
        <v>7734</v>
      </c>
      <c r="R3974" s="3">
        <v>708</v>
      </c>
      <c r="T3974" s="3" t="s">
        <v>7735</v>
      </c>
    </row>
    <row r="3975" spans="1:20" x14ac:dyDescent="0.35">
      <c r="A3975" s="2" t="s">
        <v>20</v>
      </c>
      <c r="B3975" s="3" t="s">
        <v>21</v>
      </c>
      <c r="C3975" s="3" t="s">
        <v>13</v>
      </c>
      <c r="D3975" s="3" t="s">
        <v>14</v>
      </c>
      <c r="E3975" s="3" t="s">
        <v>3</v>
      </c>
      <c r="G3975" s="3" t="s">
        <v>15</v>
      </c>
      <c r="H3975" s="3">
        <v>2130696</v>
      </c>
      <c r="I3975" s="3">
        <v>2131403</v>
      </c>
      <c r="J3975" s="3" t="s">
        <v>16</v>
      </c>
      <c r="K3975" s="3" t="s">
        <v>7736</v>
      </c>
      <c r="L3975" s="3" t="s">
        <v>7736</v>
      </c>
      <c r="N3975" s="5" t="s">
        <v>7737</v>
      </c>
      <c r="Q3975" s="3" t="s">
        <v>7734</v>
      </c>
      <c r="R3975" s="3">
        <v>708</v>
      </c>
      <c r="S3975" s="3">
        <v>235</v>
      </c>
    </row>
    <row r="3976" spans="1:20" x14ac:dyDescent="0.35">
      <c r="A3976" s="2" t="s">
        <v>11</v>
      </c>
      <c r="B3976" s="3" t="s">
        <v>12</v>
      </c>
      <c r="C3976" s="3" t="s">
        <v>13</v>
      </c>
      <c r="D3976" s="3" t="s">
        <v>14</v>
      </c>
      <c r="E3976" s="3" t="s">
        <v>3</v>
      </c>
      <c r="G3976" s="3" t="s">
        <v>15</v>
      </c>
      <c r="H3976" s="3">
        <v>2131592</v>
      </c>
      <c r="I3976" s="3">
        <v>2132062</v>
      </c>
      <c r="J3976" s="3" t="s">
        <v>28</v>
      </c>
      <c r="Q3976" s="3" t="s">
        <v>7738</v>
      </c>
      <c r="R3976" s="3">
        <v>471</v>
      </c>
      <c r="T3976" s="3" t="s">
        <v>7739</v>
      </c>
    </row>
    <row r="3977" spans="1:20" x14ac:dyDescent="0.35">
      <c r="A3977" s="2" t="s">
        <v>20</v>
      </c>
      <c r="B3977" s="3" t="s">
        <v>21</v>
      </c>
      <c r="C3977" s="3" t="s">
        <v>13</v>
      </c>
      <c r="D3977" s="3" t="s">
        <v>14</v>
      </c>
      <c r="E3977" s="3" t="s">
        <v>3</v>
      </c>
      <c r="G3977" s="3" t="s">
        <v>15</v>
      </c>
      <c r="H3977" s="3">
        <v>2131592</v>
      </c>
      <c r="I3977" s="3">
        <v>2132062</v>
      </c>
      <c r="J3977" s="3" t="s">
        <v>28</v>
      </c>
      <c r="K3977" s="3" t="s">
        <v>7740</v>
      </c>
      <c r="L3977" s="3" t="s">
        <v>7740</v>
      </c>
      <c r="N3977" s="5" t="s">
        <v>449</v>
      </c>
      <c r="Q3977" s="3" t="s">
        <v>7738</v>
      </c>
      <c r="R3977" s="3">
        <v>471</v>
      </c>
      <c r="S3977" s="3">
        <v>156</v>
      </c>
    </row>
    <row r="3978" spans="1:20" x14ac:dyDescent="0.35">
      <c r="A3978" s="2" t="s">
        <v>11</v>
      </c>
      <c r="B3978" s="3" t="s">
        <v>12</v>
      </c>
      <c r="C3978" s="3" t="s">
        <v>13</v>
      </c>
      <c r="D3978" s="3" t="s">
        <v>14</v>
      </c>
      <c r="E3978" s="3" t="s">
        <v>3</v>
      </c>
      <c r="G3978" s="3" t="s">
        <v>15</v>
      </c>
      <c r="H3978" s="3">
        <v>2132147</v>
      </c>
      <c r="I3978" s="3">
        <v>2132359</v>
      </c>
      <c r="J3978" s="3" t="s">
        <v>28</v>
      </c>
      <c r="Q3978" s="3" t="s">
        <v>7741</v>
      </c>
      <c r="R3978" s="3">
        <v>213</v>
      </c>
      <c r="T3978" s="3" t="s">
        <v>7742</v>
      </c>
    </row>
    <row r="3979" spans="1:20" x14ac:dyDescent="0.35">
      <c r="A3979" s="2" t="s">
        <v>20</v>
      </c>
      <c r="B3979" s="3" t="s">
        <v>21</v>
      </c>
      <c r="C3979" s="3" t="s">
        <v>13</v>
      </c>
      <c r="D3979" s="3" t="s">
        <v>14</v>
      </c>
      <c r="E3979" s="3" t="s">
        <v>3</v>
      </c>
      <c r="G3979" s="3" t="s">
        <v>15</v>
      </c>
      <c r="H3979" s="3">
        <v>2132147</v>
      </c>
      <c r="I3979" s="3">
        <v>2132359</v>
      </c>
      <c r="J3979" s="3" t="s">
        <v>28</v>
      </c>
      <c r="K3979" s="3" t="s">
        <v>7743</v>
      </c>
      <c r="L3979" s="3" t="s">
        <v>7743</v>
      </c>
      <c r="N3979" s="5" t="s">
        <v>5036</v>
      </c>
      <c r="Q3979" s="3" t="s">
        <v>7741</v>
      </c>
      <c r="R3979" s="3">
        <v>213</v>
      </c>
      <c r="S3979" s="3">
        <v>70</v>
      </c>
    </row>
    <row r="3980" spans="1:20" x14ac:dyDescent="0.35">
      <c r="A3980" s="2" t="s">
        <v>11</v>
      </c>
      <c r="B3980" s="3" t="s">
        <v>12</v>
      </c>
      <c r="C3980" s="3" t="s">
        <v>13</v>
      </c>
      <c r="D3980" s="3" t="s">
        <v>14</v>
      </c>
      <c r="E3980" s="3" t="s">
        <v>3</v>
      </c>
      <c r="G3980" s="3" t="s">
        <v>15</v>
      </c>
      <c r="H3980" s="3">
        <v>2132499</v>
      </c>
      <c r="I3980" s="3">
        <v>2134673</v>
      </c>
      <c r="J3980" s="3" t="s">
        <v>28</v>
      </c>
      <c r="Q3980" s="3" t="s">
        <v>7744</v>
      </c>
      <c r="R3980" s="3">
        <v>2175</v>
      </c>
      <c r="T3980" s="3" t="s">
        <v>7745</v>
      </c>
    </row>
    <row r="3981" spans="1:20" x14ac:dyDescent="0.35">
      <c r="A3981" s="2" t="s">
        <v>20</v>
      </c>
      <c r="B3981" s="3" t="s">
        <v>21</v>
      </c>
      <c r="C3981" s="3" t="s">
        <v>13</v>
      </c>
      <c r="D3981" s="3" t="s">
        <v>14</v>
      </c>
      <c r="E3981" s="3" t="s">
        <v>3</v>
      </c>
      <c r="G3981" s="3" t="s">
        <v>15</v>
      </c>
      <c r="H3981" s="3">
        <v>2132499</v>
      </c>
      <c r="I3981" s="3">
        <v>2134673</v>
      </c>
      <c r="J3981" s="3" t="s">
        <v>28</v>
      </c>
      <c r="K3981" s="3" t="s">
        <v>7746</v>
      </c>
      <c r="L3981" s="3" t="s">
        <v>7746</v>
      </c>
      <c r="N3981" s="5" t="s">
        <v>7747</v>
      </c>
      <c r="Q3981" s="3" t="s">
        <v>7744</v>
      </c>
      <c r="R3981" s="3">
        <v>2175</v>
      </c>
      <c r="S3981" s="3">
        <v>724</v>
      </c>
    </row>
    <row r="3982" spans="1:20" x14ac:dyDescent="0.35">
      <c r="A3982" s="2" t="s">
        <v>11</v>
      </c>
      <c r="B3982" s="3" t="s">
        <v>12</v>
      </c>
      <c r="C3982" s="3" t="s">
        <v>13</v>
      </c>
      <c r="D3982" s="3" t="s">
        <v>14</v>
      </c>
      <c r="E3982" s="3" t="s">
        <v>3</v>
      </c>
      <c r="G3982" s="3" t="s">
        <v>15</v>
      </c>
      <c r="H3982" s="3">
        <v>2134822</v>
      </c>
      <c r="I3982" s="3">
        <v>2135316</v>
      </c>
      <c r="J3982" s="3" t="s">
        <v>16</v>
      </c>
      <c r="Q3982" s="3" t="s">
        <v>7748</v>
      </c>
      <c r="R3982" s="3">
        <v>495</v>
      </c>
      <c r="T3982" s="3" t="s">
        <v>7749</v>
      </c>
    </row>
    <row r="3983" spans="1:20" x14ac:dyDescent="0.35">
      <c r="A3983" s="2" t="s">
        <v>20</v>
      </c>
      <c r="B3983" s="3" t="s">
        <v>21</v>
      </c>
      <c r="C3983" s="3" t="s">
        <v>13</v>
      </c>
      <c r="D3983" s="3" t="s">
        <v>14</v>
      </c>
      <c r="E3983" s="3" t="s">
        <v>3</v>
      </c>
      <c r="G3983" s="3" t="s">
        <v>15</v>
      </c>
      <c r="H3983" s="3">
        <v>2134822</v>
      </c>
      <c r="I3983" s="3">
        <v>2135316</v>
      </c>
      <c r="J3983" s="3" t="s">
        <v>16</v>
      </c>
      <c r="K3983" s="3" t="s">
        <v>7750</v>
      </c>
      <c r="L3983" s="3" t="s">
        <v>7750</v>
      </c>
      <c r="N3983" s="5" t="s">
        <v>7751</v>
      </c>
      <c r="Q3983" s="3" t="s">
        <v>7748</v>
      </c>
      <c r="R3983" s="3">
        <v>495</v>
      </c>
      <c r="S3983" s="3">
        <v>164</v>
      </c>
    </row>
    <row r="3984" spans="1:20" x14ac:dyDescent="0.35">
      <c r="A3984" s="2" t="s">
        <v>11</v>
      </c>
      <c r="B3984" s="3" t="s">
        <v>12</v>
      </c>
      <c r="C3984" s="3" t="s">
        <v>13</v>
      </c>
      <c r="D3984" s="3" t="s">
        <v>14</v>
      </c>
      <c r="E3984" s="3" t="s">
        <v>3</v>
      </c>
      <c r="G3984" s="3" t="s">
        <v>15</v>
      </c>
      <c r="H3984" s="3">
        <v>2135353</v>
      </c>
      <c r="I3984" s="3">
        <v>2135814</v>
      </c>
      <c r="J3984" s="3" t="s">
        <v>16</v>
      </c>
      <c r="Q3984" s="3" t="s">
        <v>7752</v>
      </c>
      <c r="R3984" s="3">
        <v>462</v>
      </c>
      <c r="T3984" s="3" t="s">
        <v>7753</v>
      </c>
    </row>
    <row r="3985" spans="1:20" x14ac:dyDescent="0.35">
      <c r="A3985" s="2" t="s">
        <v>20</v>
      </c>
      <c r="B3985" s="3" t="s">
        <v>21</v>
      </c>
      <c r="C3985" s="3" t="s">
        <v>13</v>
      </c>
      <c r="D3985" s="3" t="s">
        <v>14</v>
      </c>
      <c r="E3985" s="3" t="s">
        <v>3</v>
      </c>
      <c r="G3985" s="3" t="s">
        <v>15</v>
      </c>
      <c r="H3985" s="3">
        <v>2135353</v>
      </c>
      <c r="I3985" s="3">
        <v>2135814</v>
      </c>
      <c r="J3985" s="3" t="s">
        <v>16</v>
      </c>
      <c r="K3985" s="3" t="s">
        <v>7754</v>
      </c>
      <c r="L3985" s="3" t="s">
        <v>7754</v>
      </c>
      <c r="N3985" s="5" t="s">
        <v>31</v>
      </c>
      <c r="Q3985" s="3" t="s">
        <v>7752</v>
      </c>
      <c r="R3985" s="3">
        <v>462</v>
      </c>
      <c r="S3985" s="3">
        <v>153</v>
      </c>
    </row>
    <row r="3986" spans="1:20" x14ac:dyDescent="0.35">
      <c r="A3986" s="2" t="s">
        <v>11</v>
      </c>
      <c r="B3986" s="3" t="s">
        <v>12</v>
      </c>
      <c r="C3986" s="3" t="s">
        <v>13</v>
      </c>
      <c r="D3986" s="3" t="s">
        <v>14</v>
      </c>
      <c r="E3986" s="3" t="s">
        <v>3</v>
      </c>
      <c r="G3986" s="3" t="s">
        <v>15</v>
      </c>
      <c r="H3986" s="3">
        <v>2135816</v>
      </c>
      <c r="I3986" s="3">
        <v>2136604</v>
      </c>
      <c r="J3986" s="3" t="s">
        <v>16</v>
      </c>
      <c r="Q3986" s="3" t="s">
        <v>7755</v>
      </c>
      <c r="R3986" s="3">
        <v>789</v>
      </c>
      <c r="T3986" s="3" t="s">
        <v>7756</v>
      </c>
    </row>
    <row r="3987" spans="1:20" x14ac:dyDescent="0.35">
      <c r="A3987" s="2" t="s">
        <v>20</v>
      </c>
      <c r="B3987" s="3" t="s">
        <v>21</v>
      </c>
      <c r="C3987" s="3" t="s">
        <v>13</v>
      </c>
      <c r="D3987" s="3" t="s">
        <v>14</v>
      </c>
      <c r="E3987" s="3" t="s">
        <v>3</v>
      </c>
      <c r="G3987" s="3" t="s">
        <v>15</v>
      </c>
      <c r="H3987" s="3">
        <v>2135816</v>
      </c>
      <c r="I3987" s="3">
        <v>2136604</v>
      </c>
      <c r="J3987" s="3" t="s">
        <v>16</v>
      </c>
      <c r="K3987" s="3" t="s">
        <v>7757</v>
      </c>
      <c r="L3987" s="3" t="s">
        <v>7757</v>
      </c>
      <c r="N3987" s="5" t="s">
        <v>31</v>
      </c>
      <c r="Q3987" s="3" t="s">
        <v>7755</v>
      </c>
      <c r="R3987" s="3">
        <v>789</v>
      </c>
      <c r="S3987" s="3">
        <v>262</v>
      </c>
    </row>
    <row r="3988" spans="1:20" x14ac:dyDescent="0.35">
      <c r="A3988" s="2" t="s">
        <v>11</v>
      </c>
      <c r="B3988" s="3" t="s">
        <v>12</v>
      </c>
      <c r="C3988" s="3" t="s">
        <v>13</v>
      </c>
      <c r="D3988" s="3" t="s">
        <v>14</v>
      </c>
      <c r="E3988" s="3" t="s">
        <v>3</v>
      </c>
      <c r="G3988" s="3" t="s">
        <v>15</v>
      </c>
      <c r="H3988" s="3">
        <v>2136770</v>
      </c>
      <c r="I3988" s="3">
        <v>2137873</v>
      </c>
      <c r="J3988" s="3" t="s">
        <v>28</v>
      </c>
      <c r="Q3988" s="3" t="s">
        <v>7758</v>
      </c>
      <c r="R3988" s="3">
        <v>1104</v>
      </c>
      <c r="T3988" s="3" t="s">
        <v>7759</v>
      </c>
    </row>
    <row r="3989" spans="1:20" x14ac:dyDescent="0.35">
      <c r="A3989" s="2" t="s">
        <v>20</v>
      </c>
      <c r="B3989" s="3" t="s">
        <v>21</v>
      </c>
      <c r="C3989" s="3" t="s">
        <v>13</v>
      </c>
      <c r="D3989" s="3" t="s">
        <v>14</v>
      </c>
      <c r="E3989" s="3" t="s">
        <v>3</v>
      </c>
      <c r="G3989" s="3" t="s">
        <v>15</v>
      </c>
      <c r="H3989" s="3">
        <v>2136770</v>
      </c>
      <c r="I3989" s="3">
        <v>2137873</v>
      </c>
      <c r="J3989" s="3" t="s">
        <v>28</v>
      </c>
      <c r="K3989" s="3" t="s">
        <v>7760</v>
      </c>
      <c r="L3989" s="3" t="s">
        <v>7760</v>
      </c>
      <c r="N3989" s="5" t="s">
        <v>7761</v>
      </c>
      <c r="Q3989" s="3" t="s">
        <v>7758</v>
      </c>
      <c r="R3989" s="3">
        <v>1104</v>
      </c>
      <c r="S3989" s="3">
        <v>367</v>
      </c>
    </row>
    <row r="3990" spans="1:20" x14ac:dyDescent="0.35">
      <c r="A3990" s="2" t="s">
        <v>11</v>
      </c>
      <c r="B3990" s="3" t="s">
        <v>12</v>
      </c>
      <c r="C3990" s="3" t="s">
        <v>13</v>
      </c>
      <c r="D3990" s="3" t="s">
        <v>14</v>
      </c>
      <c r="E3990" s="3" t="s">
        <v>3</v>
      </c>
      <c r="G3990" s="3" t="s">
        <v>15</v>
      </c>
      <c r="H3990" s="3">
        <v>2137897</v>
      </c>
      <c r="I3990" s="3">
        <v>2138220</v>
      </c>
      <c r="J3990" s="3" t="s">
        <v>28</v>
      </c>
      <c r="Q3990" s="3" t="s">
        <v>7762</v>
      </c>
      <c r="R3990" s="3">
        <v>324</v>
      </c>
      <c r="T3990" s="3" t="s">
        <v>7763</v>
      </c>
    </row>
    <row r="3991" spans="1:20" x14ac:dyDescent="0.35">
      <c r="A3991" s="2" t="s">
        <v>20</v>
      </c>
      <c r="B3991" s="3" t="s">
        <v>21</v>
      </c>
      <c r="C3991" s="3" t="s">
        <v>13</v>
      </c>
      <c r="D3991" s="3" t="s">
        <v>14</v>
      </c>
      <c r="E3991" s="3" t="s">
        <v>3</v>
      </c>
      <c r="G3991" s="3" t="s">
        <v>15</v>
      </c>
      <c r="H3991" s="3">
        <v>2137897</v>
      </c>
      <c r="I3991" s="3">
        <v>2138220</v>
      </c>
      <c r="J3991" s="3" t="s">
        <v>28</v>
      </c>
      <c r="K3991" s="3" t="s">
        <v>7764</v>
      </c>
      <c r="L3991" s="3" t="s">
        <v>7764</v>
      </c>
      <c r="N3991" s="5" t="s">
        <v>31</v>
      </c>
      <c r="Q3991" s="3" t="s">
        <v>7762</v>
      </c>
      <c r="R3991" s="3">
        <v>324</v>
      </c>
      <c r="S3991" s="3">
        <v>107</v>
      </c>
    </row>
    <row r="3992" spans="1:20" x14ac:dyDescent="0.35">
      <c r="A3992" s="2" t="s">
        <v>11</v>
      </c>
      <c r="B3992" s="3" t="s">
        <v>12</v>
      </c>
      <c r="C3992" s="3" t="s">
        <v>13</v>
      </c>
      <c r="D3992" s="3" t="s">
        <v>14</v>
      </c>
      <c r="E3992" s="3" t="s">
        <v>3</v>
      </c>
      <c r="G3992" s="3" t="s">
        <v>15</v>
      </c>
      <c r="H3992" s="3">
        <v>2138281</v>
      </c>
      <c r="I3992" s="3">
        <v>2138913</v>
      </c>
      <c r="J3992" s="3" t="s">
        <v>16</v>
      </c>
      <c r="Q3992" s="3" t="s">
        <v>7765</v>
      </c>
      <c r="R3992" s="3">
        <v>633</v>
      </c>
      <c r="T3992" s="3" t="s">
        <v>7766</v>
      </c>
    </row>
    <row r="3993" spans="1:20" x14ac:dyDescent="0.35">
      <c r="A3993" s="2" t="s">
        <v>20</v>
      </c>
      <c r="B3993" s="3" t="s">
        <v>21</v>
      </c>
      <c r="C3993" s="3" t="s">
        <v>13</v>
      </c>
      <c r="D3993" s="3" t="s">
        <v>14</v>
      </c>
      <c r="E3993" s="3" t="s">
        <v>3</v>
      </c>
      <c r="G3993" s="3" t="s">
        <v>15</v>
      </c>
      <c r="H3993" s="3">
        <v>2138281</v>
      </c>
      <c r="I3993" s="3">
        <v>2138913</v>
      </c>
      <c r="J3993" s="3" t="s">
        <v>16</v>
      </c>
      <c r="K3993" s="3" t="s">
        <v>7767</v>
      </c>
      <c r="L3993" s="3" t="s">
        <v>7767</v>
      </c>
      <c r="N3993" s="5" t="s">
        <v>3943</v>
      </c>
      <c r="Q3993" s="3" t="s">
        <v>7765</v>
      </c>
      <c r="R3993" s="3">
        <v>633</v>
      </c>
      <c r="S3993" s="3">
        <v>210</v>
      </c>
    </row>
    <row r="3994" spans="1:20" x14ac:dyDescent="0.35">
      <c r="A3994" s="2" t="s">
        <v>11</v>
      </c>
      <c r="B3994" s="3" t="s">
        <v>12</v>
      </c>
      <c r="C3994" s="3" t="s">
        <v>13</v>
      </c>
      <c r="D3994" s="3" t="s">
        <v>14</v>
      </c>
      <c r="E3994" s="3" t="s">
        <v>3</v>
      </c>
      <c r="G3994" s="3" t="s">
        <v>15</v>
      </c>
      <c r="H3994" s="3">
        <v>2138938</v>
      </c>
      <c r="I3994" s="3">
        <v>2139825</v>
      </c>
      <c r="J3994" s="3" t="s">
        <v>16</v>
      </c>
      <c r="O3994" s="2" t="s">
        <v>7768</v>
      </c>
      <c r="Q3994" s="3" t="s">
        <v>7769</v>
      </c>
      <c r="R3994" s="3">
        <v>888</v>
      </c>
      <c r="T3994" s="3" t="s">
        <v>7770</v>
      </c>
    </row>
    <row r="3995" spans="1:20" x14ac:dyDescent="0.35">
      <c r="A3995" s="2" t="s">
        <v>20</v>
      </c>
      <c r="B3995" s="3" t="s">
        <v>21</v>
      </c>
      <c r="C3995" s="3" t="s">
        <v>13</v>
      </c>
      <c r="D3995" s="3" t="s">
        <v>14</v>
      </c>
      <c r="E3995" s="3" t="s">
        <v>3</v>
      </c>
      <c r="G3995" s="3" t="s">
        <v>15</v>
      </c>
      <c r="H3995" s="3">
        <v>2138938</v>
      </c>
      <c r="I3995" s="3">
        <v>2139825</v>
      </c>
      <c r="J3995" s="3" t="s">
        <v>16</v>
      </c>
      <c r="K3995" s="3" t="s">
        <v>7771</v>
      </c>
      <c r="L3995" s="3" t="s">
        <v>7771</v>
      </c>
      <c r="N3995" s="5" t="s">
        <v>7772</v>
      </c>
      <c r="O3995" s="2" t="s">
        <v>7768</v>
      </c>
      <c r="Q3995" s="3" t="s">
        <v>7769</v>
      </c>
      <c r="R3995" s="3">
        <v>888</v>
      </c>
      <c r="S3995" s="3">
        <v>295</v>
      </c>
    </row>
    <row r="3996" spans="1:20" x14ac:dyDescent="0.35">
      <c r="A3996" s="2" t="s">
        <v>11</v>
      </c>
      <c r="B3996" s="3" t="s">
        <v>12</v>
      </c>
      <c r="C3996" s="3" t="s">
        <v>13</v>
      </c>
      <c r="D3996" s="3" t="s">
        <v>14</v>
      </c>
      <c r="E3996" s="3" t="s">
        <v>3</v>
      </c>
      <c r="G3996" s="3" t="s">
        <v>15</v>
      </c>
      <c r="H3996" s="3">
        <v>2139967</v>
      </c>
      <c r="I3996" s="3">
        <v>2141268</v>
      </c>
      <c r="J3996" s="3" t="s">
        <v>28</v>
      </c>
      <c r="Q3996" s="3" t="s">
        <v>7773</v>
      </c>
      <c r="R3996" s="3">
        <v>1302</v>
      </c>
      <c r="T3996" s="3" t="s">
        <v>7774</v>
      </c>
    </row>
    <row r="3997" spans="1:20" x14ac:dyDescent="0.35">
      <c r="A3997" s="2" t="s">
        <v>20</v>
      </c>
      <c r="B3997" s="3" t="s">
        <v>21</v>
      </c>
      <c r="C3997" s="3" t="s">
        <v>13</v>
      </c>
      <c r="D3997" s="3" t="s">
        <v>14</v>
      </c>
      <c r="E3997" s="3" t="s">
        <v>3</v>
      </c>
      <c r="G3997" s="3" t="s">
        <v>15</v>
      </c>
      <c r="H3997" s="3">
        <v>2139967</v>
      </c>
      <c r="I3997" s="3">
        <v>2141268</v>
      </c>
      <c r="J3997" s="3" t="s">
        <v>28</v>
      </c>
      <c r="K3997" s="3" t="s">
        <v>7775</v>
      </c>
      <c r="L3997" s="3" t="s">
        <v>7775</v>
      </c>
      <c r="N3997" s="5" t="s">
        <v>7776</v>
      </c>
      <c r="Q3997" s="3" t="s">
        <v>7773</v>
      </c>
      <c r="R3997" s="3">
        <v>1302</v>
      </c>
      <c r="S3997" s="3">
        <v>433</v>
      </c>
    </row>
    <row r="3998" spans="1:20" x14ac:dyDescent="0.35">
      <c r="A3998" s="2" t="s">
        <v>11</v>
      </c>
      <c r="B3998" s="3" t="s">
        <v>12</v>
      </c>
      <c r="C3998" s="3" t="s">
        <v>13</v>
      </c>
      <c r="D3998" s="3" t="s">
        <v>14</v>
      </c>
      <c r="E3998" s="3" t="s">
        <v>3</v>
      </c>
      <c r="G3998" s="3" t="s">
        <v>15</v>
      </c>
      <c r="H3998" s="3">
        <v>2141265</v>
      </c>
      <c r="I3998" s="3">
        <v>2142428</v>
      </c>
      <c r="J3998" s="3" t="s">
        <v>28</v>
      </c>
      <c r="O3998" s="2" t="s">
        <v>7777</v>
      </c>
      <c r="Q3998" s="3" t="s">
        <v>7778</v>
      </c>
      <c r="R3998" s="3">
        <v>1164</v>
      </c>
      <c r="T3998" s="3" t="s">
        <v>7779</v>
      </c>
    </row>
    <row r="3999" spans="1:20" x14ac:dyDescent="0.35">
      <c r="A3999" s="2" t="s">
        <v>20</v>
      </c>
      <c r="B3999" s="3" t="s">
        <v>21</v>
      </c>
      <c r="C3999" s="3" t="s">
        <v>13</v>
      </c>
      <c r="D3999" s="3" t="s">
        <v>14</v>
      </c>
      <c r="E3999" s="3" t="s">
        <v>3</v>
      </c>
      <c r="G3999" s="3" t="s">
        <v>15</v>
      </c>
      <c r="H3999" s="3">
        <v>2141265</v>
      </c>
      <c r="I3999" s="3">
        <v>2142428</v>
      </c>
      <c r="J3999" s="3" t="s">
        <v>28</v>
      </c>
      <c r="K3999" s="3" t="s">
        <v>7780</v>
      </c>
      <c r="L3999" s="3" t="s">
        <v>7780</v>
      </c>
      <c r="N3999" s="5" t="s">
        <v>7781</v>
      </c>
      <c r="O3999" s="2" t="s">
        <v>7777</v>
      </c>
      <c r="Q3999" s="3" t="s">
        <v>7778</v>
      </c>
      <c r="R3999" s="3">
        <v>1164</v>
      </c>
      <c r="S3999" s="3">
        <v>387</v>
      </c>
    </row>
    <row r="4000" spans="1:20" x14ac:dyDescent="0.35">
      <c r="A4000" s="2" t="s">
        <v>11</v>
      </c>
      <c r="B4000" s="3" t="s">
        <v>12</v>
      </c>
      <c r="C4000" s="3" t="s">
        <v>13</v>
      </c>
      <c r="D4000" s="3" t="s">
        <v>14</v>
      </c>
      <c r="E4000" s="3" t="s">
        <v>3</v>
      </c>
      <c r="G4000" s="3" t="s">
        <v>15</v>
      </c>
      <c r="H4000" s="3">
        <v>2142425</v>
      </c>
      <c r="I4000" s="3">
        <v>2143072</v>
      </c>
      <c r="J4000" s="3" t="s">
        <v>28</v>
      </c>
      <c r="Q4000" s="3" t="s">
        <v>7782</v>
      </c>
      <c r="R4000" s="3">
        <v>648</v>
      </c>
      <c r="T4000" s="3" t="s">
        <v>7783</v>
      </c>
    </row>
    <row r="4001" spans="1:20" x14ac:dyDescent="0.35">
      <c r="A4001" s="2" t="s">
        <v>20</v>
      </c>
      <c r="B4001" s="3" t="s">
        <v>21</v>
      </c>
      <c r="C4001" s="3" t="s">
        <v>13</v>
      </c>
      <c r="D4001" s="3" t="s">
        <v>14</v>
      </c>
      <c r="E4001" s="3" t="s">
        <v>3</v>
      </c>
      <c r="G4001" s="3" t="s">
        <v>15</v>
      </c>
      <c r="H4001" s="3">
        <v>2142425</v>
      </c>
      <c r="I4001" s="3">
        <v>2143072</v>
      </c>
      <c r="J4001" s="3" t="s">
        <v>28</v>
      </c>
      <c r="K4001" s="3" t="s">
        <v>7784</v>
      </c>
      <c r="L4001" s="3" t="s">
        <v>7784</v>
      </c>
      <c r="N4001" s="5" t="s">
        <v>7785</v>
      </c>
      <c r="Q4001" s="3" t="s">
        <v>7782</v>
      </c>
      <c r="R4001" s="3">
        <v>648</v>
      </c>
      <c r="S4001" s="3">
        <v>215</v>
      </c>
    </row>
    <row r="4002" spans="1:20" x14ac:dyDescent="0.35">
      <c r="A4002" s="2" t="s">
        <v>11</v>
      </c>
      <c r="B4002" s="3" t="s">
        <v>12</v>
      </c>
      <c r="C4002" s="3" t="s">
        <v>13</v>
      </c>
      <c r="D4002" s="3" t="s">
        <v>14</v>
      </c>
      <c r="E4002" s="3" t="s">
        <v>3</v>
      </c>
      <c r="G4002" s="3" t="s">
        <v>15</v>
      </c>
      <c r="H4002" s="3">
        <v>2143076</v>
      </c>
      <c r="I4002" s="3">
        <v>2143831</v>
      </c>
      <c r="J4002" s="3" t="s">
        <v>28</v>
      </c>
      <c r="O4002" s="2" t="s">
        <v>7786</v>
      </c>
      <c r="Q4002" s="3" t="s">
        <v>7787</v>
      </c>
      <c r="R4002" s="3">
        <v>756</v>
      </c>
      <c r="T4002" s="3" t="s">
        <v>7788</v>
      </c>
    </row>
    <row r="4003" spans="1:20" x14ac:dyDescent="0.35">
      <c r="A4003" s="2" t="s">
        <v>20</v>
      </c>
      <c r="B4003" s="3" t="s">
        <v>21</v>
      </c>
      <c r="C4003" s="3" t="s">
        <v>13</v>
      </c>
      <c r="D4003" s="3" t="s">
        <v>14</v>
      </c>
      <c r="E4003" s="3" t="s">
        <v>3</v>
      </c>
      <c r="G4003" s="3" t="s">
        <v>15</v>
      </c>
      <c r="H4003" s="3">
        <v>2143076</v>
      </c>
      <c r="I4003" s="3">
        <v>2143831</v>
      </c>
      <c r="J4003" s="3" t="s">
        <v>28</v>
      </c>
      <c r="K4003" s="3" t="s">
        <v>7789</v>
      </c>
      <c r="L4003" s="3" t="s">
        <v>7789</v>
      </c>
      <c r="N4003" s="5" t="s">
        <v>7790</v>
      </c>
      <c r="O4003" s="2" t="s">
        <v>7786</v>
      </c>
      <c r="Q4003" s="3" t="s">
        <v>7787</v>
      </c>
      <c r="R4003" s="3">
        <v>756</v>
      </c>
      <c r="S4003" s="3">
        <v>251</v>
      </c>
    </row>
    <row r="4004" spans="1:20" x14ac:dyDescent="0.35">
      <c r="A4004" s="2" t="s">
        <v>11</v>
      </c>
      <c r="B4004" s="3" t="s">
        <v>12</v>
      </c>
      <c r="C4004" s="3" t="s">
        <v>13</v>
      </c>
      <c r="D4004" s="3" t="s">
        <v>14</v>
      </c>
      <c r="E4004" s="3" t="s">
        <v>3</v>
      </c>
      <c r="G4004" s="3" t="s">
        <v>15</v>
      </c>
      <c r="H4004" s="3">
        <v>2143849</v>
      </c>
      <c r="I4004" s="3">
        <v>2144490</v>
      </c>
      <c r="J4004" s="3" t="s">
        <v>28</v>
      </c>
      <c r="Q4004" s="3" t="s">
        <v>7791</v>
      </c>
      <c r="R4004" s="3">
        <v>642</v>
      </c>
      <c r="T4004" s="3" t="s">
        <v>7792</v>
      </c>
    </row>
    <row r="4005" spans="1:20" x14ac:dyDescent="0.35">
      <c r="A4005" s="2" t="s">
        <v>20</v>
      </c>
      <c r="B4005" s="3" t="s">
        <v>21</v>
      </c>
      <c r="C4005" s="3" t="s">
        <v>13</v>
      </c>
      <c r="D4005" s="3" t="s">
        <v>14</v>
      </c>
      <c r="E4005" s="3" t="s">
        <v>3</v>
      </c>
      <c r="G4005" s="3" t="s">
        <v>15</v>
      </c>
      <c r="H4005" s="3">
        <v>2143849</v>
      </c>
      <c r="I4005" s="3">
        <v>2144490</v>
      </c>
      <c r="J4005" s="3" t="s">
        <v>28</v>
      </c>
      <c r="K4005" s="3" t="s">
        <v>7793</v>
      </c>
      <c r="L4005" s="3" t="s">
        <v>7793</v>
      </c>
      <c r="N4005" s="5" t="s">
        <v>2704</v>
      </c>
      <c r="Q4005" s="3" t="s">
        <v>7791</v>
      </c>
      <c r="R4005" s="3">
        <v>642</v>
      </c>
      <c r="S4005" s="3">
        <v>213</v>
      </c>
    </row>
    <row r="4006" spans="1:20" x14ac:dyDescent="0.35">
      <c r="A4006" s="2" t="s">
        <v>11</v>
      </c>
      <c r="B4006" s="3" t="s">
        <v>12</v>
      </c>
      <c r="C4006" s="3" t="s">
        <v>13</v>
      </c>
      <c r="D4006" s="3" t="s">
        <v>14</v>
      </c>
      <c r="E4006" s="3" t="s">
        <v>3</v>
      </c>
      <c r="G4006" s="3" t="s">
        <v>15</v>
      </c>
      <c r="H4006" s="3">
        <v>2144620</v>
      </c>
      <c r="I4006" s="3">
        <v>2145378</v>
      </c>
      <c r="J4006" s="3" t="s">
        <v>28</v>
      </c>
      <c r="Q4006" s="3" t="s">
        <v>7794</v>
      </c>
      <c r="R4006" s="3">
        <v>759</v>
      </c>
      <c r="T4006" s="3" t="s">
        <v>7795</v>
      </c>
    </row>
    <row r="4007" spans="1:20" x14ac:dyDescent="0.35">
      <c r="A4007" s="2" t="s">
        <v>20</v>
      </c>
      <c r="B4007" s="3" t="s">
        <v>21</v>
      </c>
      <c r="C4007" s="3" t="s">
        <v>13</v>
      </c>
      <c r="D4007" s="3" t="s">
        <v>14</v>
      </c>
      <c r="E4007" s="3" t="s">
        <v>3</v>
      </c>
      <c r="G4007" s="3" t="s">
        <v>15</v>
      </c>
      <c r="H4007" s="3">
        <v>2144620</v>
      </c>
      <c r="I4007" s="3">
        <v>2145378</v>
      </c>
      <c r="J4007" s="3" t="s">
        <v>28</v>
      </c>
      <c r="K4007" s="3" t="s">
        <v>7796</v>
      </c>
      <c r="L4007" s="3" t="s">
        <v>7796</v>
      </c>
      <c r="N4007" s="5" t="s">
        <v>7797</v>
      </c>
      <c r="Q4007" s="3" t="s">
        <v>7794</v>
      </c>
      <c r="R4007" s="3">
        <v>759</v>
      </c>
      <c r="S4007" s="3">
        <v>252</v>
      </c>
    </row>
    <row r="4008" spans="1:20" x14ac:dyDescent="0.35">
      <c r="A4008" s="2" t="s">
        <v>11</v>
      </c>
      <c r="B4008" s="3" t="s">
        <v>12</v>
      </c>
      <c r="C4008" s="3" t="s">
        <v>13</v>
      </c>
      <c r="D4008" s="3" t="s">
        <v>14</v>
      </c>
      <c r="E4008" s="3" t="s">
        <v>3</v>
      </c>
      <c r="G4008" s="3" t="s">
        <v>15</v>
      </c>
      <c r="H4008" s="3">
        <v>2145482</v>
      </c>
      <c r="I4008" s="3">
        <v>2146471</v>
      </c>
      <c r="J4008" s="3" t="s">
        <v>16</v>
      </c>
      <c r="Q4008" s="3" t="s">
        <v>7798</v>
      </c>
      <c r="R4008" s="3">
        <v>990</v>
      </c>
      <c r="T4008" s="3" t="s">
        <v>7799</v>
      </c>
    </row>
    <row r="4009" spans="1:20" x14ac:dyDescent="0.35">
      <c r="A4009" s="2" t="s">
        <v>20</v>
      </c>
      <c r="B4009" s="3" t="s">
        <v>21</v>
      </c>
      <c r="C4009" s="3" t="s">
        <v>13</v>
      </c>
      <c r="D4009" s="3" t="s">
        <v>14</v>
      </c>
      <c r="E4009" s="3" t="s">
        <v>3</v>
      </c>
      <c r="G4009" s="3" t="s">
        <v>15</v>
      </c>
      <c r="H4009" s="3">
        <v>2145482</v>
      </c>
      <c r="I4009" s="3">
        <v>2146471</v>
      </c>
      <c r="J4009" s="3" t="s">
        <v>16</v>
      </c>
      <c r="K4009" s="3" t="s">
        <v>7800</v>
      </c>
      <c r="L4009" s="3" t="s">
        <v>7800</v>
      </c>
      <c r="N4009" s="5" t="s">
        <v>7801</v>
      </c>
      <c r="Q4009" s="3" t="s">
        <v>7798</v>
      </c>
      <c r="R4009" s="3">
        <v>990</v>
      </c>
      <c r="S4009" s="3">
        <v>329</v>
      </c>
    </row>
    <row r="4010" spans="1:20" x14ac:dyDescent="0.35">
      <c r="A4010" s="2" t="s">
        <v>11</v>
      </c>
      <c r="B4010" s="3" t="s">
        <v>12</v>
      </c>
      <c r="C4010" s="3" t="s">
        <v>13</v>
      </c>
      <c r="D4010" s="3" t="s">
        <v>14</v>
      </c>
      <c r="E4010" s="3" t="s">
        <v>3</v>
      </c>
      <c r="G4010" s="3" t="s">
        <v>15</v>
      </c>
      <c r="H4010" s="3">
        <v>2146468</v>
      </c>
      <c r="I4010" s="3">
        <v>2147460</v>
      </c>
      <c r="J4010" s="3" t="s">
        <v>16</v>
      </c>
      <c r="O4010" s="2" t="s">
        <v>7802</v>
      </c>
      <c r="Q4010" s="3" t="s">
        <v>7803</v>
      </c>
      <c r="R4010" s="3">
        <v>993</v>
      </c>
      <c r="T4010" s="3" t="s">
        <v>7804</v>
      </c>
    </row>
    <row r="4011" spans="1:20" x14ac:dyDescent="0.35">
      <c r="A4011" s="2" t="s">
        <v>20</v>
      </c>
      <c r="B4011" s="3" t="s">
        <v>21</v>
      </c>
      <c r="C4011" s="3" t="s">
        <v>13</v>
      </c>
      <c r="D4011" s="3" t="s">
        <v>14</v>
      </c>
      <c r="E4011" s="3" t="s">
        <v>3</v>
      </c>
      <c r="G4011" s="3" t="s">
        <v>15</v>
      </c>
      <c r="H4011" s="3">
        <v>2146468</v>
      </c>
      <c r="I4011" s="3">
        <v>2147460</v>
      </c>
      <c r="J4011" s="3" t="s">
        <v>16</v>
      </c>
      <c r="K4011" s="3" t="s">
        <v>7805</v>
      </c>
      <c r="L4011" s="3" t="s">
        <v>7805</v>
      </c>
      <c r="N4011" s="5" t="s">
        <v>7806</v>
      </c>
      <c r="O4011" s="2" t="s">
        <v>7802</v>
      </c>
      <c r="Q4011" s="3" t="s">
        <v>7803</v>
      </c>
      <c r="R4011" s="3">
        <v>993</v>
      </c>
      <c r="S4011" s="3">
        <v>330</v>
      </c>
    </row>
    <row r="4012" spans="1:20" x14ac:dyDescent="0.35">
      <c r="A4012" s="2" t="s">
        <v>11</v>
      </c>
      <c r="B4012" s="3" t="s">
        <v>12</v>
      </c>
      <c r="C4012" s="3" t="s">
        <v>13</v>
      </c>
      <c r="D4012" s="3" t="s">
        <v>14</v>
      </c>
      <c r="E4012" s="3" t="s">
        <v>3</v>
      </c>
      <c r="G4012" s="3" t="s">
        <v>15</v>
      </c>
      <c r="H4012" s="3">
        <v>2147482</v>
      </c>
      <c r="I4012" s="3">
        <v>2148393</v>
      </c>
      <c r="J4012" s="3" t="s">
        <v>16</v>
      </c>
      <c r="Q4012" s="3" t="s">
        <v>7807</v>
      </c>
      <c r="R4012" s="3">
        <v>912</v>
      </c>
      <c r="T4012" s="3" t="s">
        <v>7808</v>
      </c>
    </row>
    <row r="4013" spans="1:20" x14ac:dyDescent="0.35">
      <c r="A4013" s="2" t="s">
        <v>20</v>
      </c>
      <c r="B4013" s="3" t="s">
        <v>21</v>
      </c>
      <c r="C4013" s="3" t="s">
        <v>13</v>
      </c>
      <c r="D4013" s="3" t="s">
        <v>14</v>
      </c>
      <c r="E4013" s="3" t="s">
        <v>3</v>
      </c>
      <c r="G4013" s="3" t="s">
        <v>15</v>
      </c>
      <c r="H4013" s="3">
        <v>2147482</v>
      </c>
      <c r="I4013" s="3">
        <v>2148393</v>
      </c>
      <c r="J4013" s="3" t="s">
        <v>16</v>
      </c>
      <c r="K4013" s="3" t="s">
        <v>7809</v>
      </c>
      <c r="L4013" s="3" t="s">
        <v>7809</v>
      </c>
      <c r="N4013" s="5" t="s">
        <v>7810</v>
      </c>
      <c r="Q4013" s="3" t="s">
        <v>7807</v>
      </c>
      <c r="R4013" s="3">
        <v>912</v>
      </c>
      <c r="S4013" s="3">
        <v>303</v>
      </c>
    </row>
    <row r="4014" spans="1:20" x14ac:dyDescent="0.35">
      <c r="A4014" s="2" t="s">
        <v>11</v>
      </c>
      <c r="B4014" s="3" t="s">
        <v>12</v>
      </c>
      <c r="C4014" s="3" t="s">
        <v>13</v>
      </c>
      <c r="D4014" s="3" t="s">
        <v>14</v>
      </c>
      <c r="E4014" s="3" t="s">
        <v>3</v>
      </c>
      <c r="G4014" s="3" t="s">
        <v>15</v>
      </c>
      <c r="H4014" s="3">
        <v>2148421</v>
      </c>
      <c r="I4014" s="3">
        <v>2149341</v>
      </c>
      <c r="J4014" s="3" t="s">
        <v>16</v>
      </c>
      <c r="Q4014" s="3" t="s">
        <v>7811</v>
      </c>
      <c r="R4014" s="3">
        <v>921</v>
      </c>
      <c r="T4014" s="3" t="s">
        <v>7812</v>
      </c>
    </row>
    <row r="4015" spans="1:20" x14ac:dyDescent="0.35">
      <c r="A4015" s="2" t="s">
        <v>20</v>
      </c>
      <c r="B4015" s="3" t="s">
        <v>21</v>
      </c>
      <c r="C4015" s="3" t="s">
        <v>13</v>
      </c>
      <c r="D4015" s="3" t="s">
        <v>14</v>
      </c>
      <c r="E4015" s="3" t="s">
        <v>3</v>
      </c>
      <c r="G4015" s="3" t="s">
        <v>15</v>
      </c>
      <c r="H4015" s="3">
        <v>2148421</v>
      </c>
      <c r="I4015" s="3">
        <v>2149341</v>
      </c>
      <c r="J4015" s="3" t="s">
        <v>16</v>
      </c>
      <c r="K4015" s="3" t="s">
        <v>7813</v>
      </c>
      <c r="L4015" s="3" t="s">
        <v>7813</v>
      </c>
      <c r="N4015" s="5" t="s">
        <v>7814</v>
      </c>
      <c r="Q4015" s="3" t="s">
        <v>7811</v>
      </c>
      <c r="R4015" s="3">
        <v>921</v>
      </c>
      <c r="S4015" s="3">
        <v>306</v>
      </c>
    </row>
    <row r="4016" spans="1:20" x14ac:dyDescent="0.35">
      <c r="A4016" s="2" t="s">
        <v>11</v>
      </c>
      <c r="B4016" s="3" t="s">
        <v>12</v>
      </c>
      <c r="C4016" s="3" t="s">
        <v>13</v>
      </c>
      <c r="D4016" s="3" t="s">
        <v>14</v>
      </c>
      <c r="E4016" s="3" t="s">
        <v>3</v>
      </c>
      <c r="G4016" s="3" t="s">
        <v>15</v>
      </c>
      <c r="H4016" s="3">
        <v>2149439</v>
      </c>
      <c r="I4016" s="3">
        <v>2151085</v>
      </c>
      <c r="J4016" s="3" t="s">
        <v>16</v>
      </c>
      <c r="Q4016" s="3" t="s">
        <v>7815</v>
      </c>
      <c r="R4016" s="3">
        <v>1647</v>
      </c>
      <c r="T4016" s="3" t="s">
        <v>7816</v>
      </c>
    </row>
    <row r="4017" spans="1:20" x14ac:dyDescent="0.35">
      <c r="A4017" s="2" t="s">
        <v>20</v>
      </c>
      <c r="B4017" s="3" t="s">
        <v>21</v>
      </c>
      <c r="C4017" s="3" t="s">
        <v>13</v>
      </c>
      <c r="D4017" s="3" t="s">
        <v>14</v>
      </c>
      <c r="E4017" s="3" t="s">
        <v>3</v>
      </c>
      <c r="G4017" s="3" t="s">
        <v>15</v>
      </c>
      <c r="H4017" s="3">
        <v>2149439</v>
      </c>
      <c r="I4017" s="3">
        <v>2151085</v>
      </c>
      <c r="J4017" s="3" t="s">
        <v>16</v>
      </c>
      <c r="K4017" s="3" t="s">
        <v>7817</v>
      </c>
      <c r="L4017" s="3" t="s">
        <v>7817</v>
      </c>
      <c r="N4017" s="5" t="s">
        <v>2850</v>
      </c>
      <c r="Q4017" s="3" t="s">
        <v>7815</v>
      </c>
      <c r="R4017" s="3">
        <v>1647</v>
      </c>
      <c r="S4017" s="3">
        <v>548</v>
      </c>
    </row>
    <row r="4018" spans="1:20" x14ac:dyDescent="0.35">
      <c r="A4018" s="2" t="s">
        <v>11</v>
      </c>
      <c r="B4018" s="3" t="s">
        <v>12</v>
      </c>
      <c r="C4018" s="3" t="s">
        <v>13</v>
      </c>
      <c r="D4018" s="3" t="s">
        <v>14</v>
      </c>
      <c r="E4018" s="3" t="s">
        <v>3</v>
      </c>
      <c r="G4018" s="3" t="s">
        <v>15</v>
      </c>
      <c r="H4018" s="3">
        <v>2151377</v>
      </c>
      <c r="I4018" s="3">
        <v>2151901</v>
      </c>
      <c r="J4018" s="3" t="s">
        <v>28</v>
      </c>
      <c r="Q4018" s="3" t="s">
        <v>7818</v>
      </c>
      <c r="R4018" s="3">
        <v>525</v>
      </c>
      <c r="T4018" s="3" t="s">
        <v>7819</v>
      </c>
    </row>
    <row r="4019" spans="1:20" x14ac:dyDescent="0.35">
      <c r="A4019" s="2" t="s">
        <v>20</v>
      </c>
      <c r="B4019" s="3" t="s">
        <v>21</v>
      </c>
      <c r="C4019" s="3" t="s">
        <v>13</v>
      </c>
      <c r="D4019" s="3" t="s">
        <v>14</v>
      </c>
      <c r="E4019" s="3" t="s">
        <v>3</v>
      </c>
      <c r="G4019" s="3" t="s">
        <v>15</v>
      </c>
      <c r="H4019" s="3">
        <v>2151377</v>
      </c>
      <c r="I4019" s="3">
        <v>2151901</v>
      </c>
      <c r="J4019" s="3" t="s">
        <v>28</v>
      </c>
      <c r="K4019" s="3" t="s">
        <v>7820</v>
      </c>
      <c r="L4019" s="3" t="s">
        <v>7820</v>
      </c>
      <c r="N4019" s="5" t="s">
        <v>7821</v>
      </c>
      <c r="Q4019" s="3" t="s">
        <v>7818</v>
      </c>
      <c r="R4019" s="3">
        <v>525</v>
      </c>
      <c r="S4019" s="3">
        <v>174</v>
      </c>
    </row>
    <row r="4020" spans="1:20" x14ac:dyDescent="0.35">
      <c r="A4020" s="2" t="s">
        <v>11</v>
      </c>
      <c r="B4020" s="3" t="s">
        <v>12</v>
      </c>
      <c r="C4020" s="3" t="s">
        <v>13</v>
      </c>
      <c r="D4020" s="3" t="s">
        <v>14</v>
      </c>
      <c r="E4020" s="3" t="s">
        <v>3</v>
      </c>
      <c r="G4020" s="3" t="s">
        <v>15</v>
      </c>
      <c r="H4020" s="3">
        <v>2151919</v>
      </c>
      <c r="I4020" s="3">
        <v>2152089</v>
      </c>
      <c r="J4020" s="3" t="s">
        <v>28</v>
      </c>
      <c r="Q4020" s="3" t="s">
        <v>7822</v>
      </c>
      <c r="R4020" s="3">
        <v>171</v>
      </c>
      <c r="T4020" s="3" t="s">
        <v>7823</v>
      </c>
    </row>
    <row r="4021" spans="1:20" x14ac:dyDescent="0.35">
      <c r="A4021" s="2" t="s">
        <v>20</v>
      </c>
      <c r="B4021" s="3" t="s">
        <v>21</v>
      </c>
      <c r="C4021" s="3" t="s">
        <v>13</v>
      </c>
      <c r="D4021" s="3" t="s">
        <v>14</v>
      </c>
      <c r="E4021" s="3" t="s">
        <v>3</v>
      </c>
      <c r="G4021" s="3" t="s">
        <v>15</v>
      </c>
      <c r="H4021" s="3">
        <v>2151919</v>
      </c>
      <c r="I4021" s="3">
        <v>2152089</v>
      </c>
      <c r="J4021" s="3" t="s">
        <v>28</v>
      </c>
      <c r="K4021" s="3" t="s">
        <v>7824</v>
      </c>
      <c r="L4021" s="3" t="s">
        <v>7824</v>
      </c>
      <c r="N4021" s="5" t="s">
        <v>7825</v>
      </c>
      <c r="Q4021" s="3" t="s">
        <v>7822</v>
      </c>
      <c r="R4021" s="3">
        <v>171</v>
      </c>
      <c r="S4021" s="3">
        <v>56</v>
      </c>
    </row>
    <row r="4022" spans="1:20" x14ac:dyDescent="0.35">
      <c r="A4022" s="2" t="s">
        <v>11</v>
      </c>
      <c r="B4022" s="3" t="s">
        <v>12</v>
      </c>
      <c r="C4022" s="3" t="s">
        <v>13</v>
      </c>
      <c r="D4022" s="3" t="s">
        <v>14</v>
      </c>
      <c r="E4022" s="3" t="s">
        <v>3</v>
      </c>
      <c r="G4022" s="3" t="s">
        <v>15</v>
      </c>
      <c r="H4022" s="3">
        <v>2152119</v>
      </c>
      <c r="I4022" s="3">
        <v>2153138</v>
      </c>
      <c r="J4022" s="3" t="s">
        <v>28</v>
      </c>
      <c r="Q4022" s="3" t="s">
        <v>7826</v>
      </c>
      <c r="R4022" s="3">
        <v>1020</v>
      </c>
      <c r="T4022" s="3" t="s">
        <v>7827</v>
      </c>
    </row>
    <row r="4023" spans="1:20" x14ac:dyDescent="0.35">
      <c r="A4023" s="2" t="s">
        <v>20</v>
      </c>
      <c r="B4023" s="3" t="s">
        <v>21</v>
      </c>
      <c r="C4023" s="3" t="s">
        <v>13</v>
      </c>
      <c r="D4023" s="3" t="s">
        <v>14</v>
      </c>
      <c r="E4023" s="3" t="s">
        <v>3</v>
      </c>
      <c r="G4023" s="3" t="s">
        <v>15</v>
      </c>
      <c r="H4023" s="3">
        <v>2152119</v>
      </c>
      <c r="I4023" s="3">
        <v>2153138</v>
      </c>
      <c r="J4023" s="3" t="s">
        <v>28</v>
      </c>
      <c r="K4023" s="3" t="s">
        <v>7828</v>
      </c>
      <c r="L4023" s="3" t="s">
        <v>7828</v>
      </c>
      <c r="N4023" s="5" t="s">
        <v>7829</v>
      </c>
      <c r="Q4023" s="3" t="s">
        <v>7826</v>
      </c>
      <c r="R4023" s="3">
        <v>1020</v>
      </c>
      <c r="S4023" s="3">
        <v>339</v>
      </c>
    </row>
    <row r="4024" spans="1:20" x14ac:dyDescent="0.35">
      <c r="A4024" s="2" t="s">
        <v>11</v>
      </c>
      <c r="B4024" s="3" t="s">
        <v>12</v>
      </c>
      <c r="C4024" s="3" t="s">
        <v>13</v>
      </c>
      <c r="D4024" s="3" t="s">
        <v>14</v>
      </c>
      <c r="E4024" s="3" t="s">
        <v>3</v>
      </c>
      <c r="G4024" s="3" t="s">
        <v>15</v>
      </c>
      <c r="H4024" s="3">
        <v>2153218</v>
      </c>
      <c r="I4024" s="3">
        <v>2154171</v>
      </c>
      <c r="J4024" s="3" t="s">
        <v>28</v>
      </c>
      <c r="Q4024" s="3" t="s">
        <v>7830</v>
      </c>
      <c r="R4024" s="3">
        <v>954</v>
      </c>
      <c r="T4024" s="3" t="s">
        <v>7831</v>
      </c>
    </row>
    <row r="4025" spans="1:20" x14ac:dyDescent="0.35">
      <c r="A4025" s="2" t="s">
        <v>20</v>
      </c>
      <c r="B4025" s="3" t="s">
        <v>21</v>
      </c>
      <c r="C4025" s="3" t="s">
        <v>13</v>
      </c>
      <c r="D4025" s="3" t="s">
        <v>14</v>
      </c>
      <c r="E4025" s="3" t="s">
        <v>3</v>
      </c>
      <c r="G4025" s="3" t="s">
        <v>15</v>
      </c>
      <c r="H4025" s="3">
        <v>2153218</v>
      </c>
      <c r="I4025" s="3">
        <v>2154171</v>
      </c>
      <c r="J4025" s="3" t="s">
        <v>28</v>
      </c>
      <c r="K4025" s="3" t="s">
        <v>7832</v>
      </c>
      <c r="L4025" s="3" t="s">
        <v>7832</v>
      </c>
      <c r="N4025" s="5" t="s">
        <v>7833</v>
      </c>
      <c r="Q4025" s="3" t="s">
        <v>7830</v>
      </c>
      <c r="R4025" s="3">
        <v>954</v>
      </c>
      <c r="S4025" s="3">
        <v>317</v>
      </c>
    </row>
    <row r="4026" spans="1:20" x14ac:dyDescent="0.35">
      <c r="A4026" s="2" t="s">
        <v>11</v>
      </c>
      <c r="B4026" s="3" t="s">
        <v>12</v>
      </c>
      <c r="C4026" s="3" t="s">
        <v>13</v>
      </c>
      <c r="D4026" s="3" t="s">
        <v>14</v>
      </c>
      <c r="E4026" s="3" t="s">
        <v>3</v>
      </c>
      <c r="G4026" s="3" t="s">
        <v>15</v>
      </c>
      <c r="H4026" s="3">
        <v>2154233</v>
      </c>
      <c r="I4026" s="3">
        <v>2155171</v>
      </c>
      <c r="J4026" s="3" t="s">
        <v>28</v>
      </c>
      <c r="O4026" s="2" t="s">
        <v>7834</v>
      </c>
      <c r="Q4026" s="3" t="s">
        <v>7835</v>
      </c>
      <c r="R4026" s="3">
        <v>939</v>
      </c>
      <c r="T4026" s="3" t="s">
        <v>7836</v>
      </c>
    </row>
    <row r="4027" spans="1:20" x14ac:dyDescent="0.35">
      <c r="A4027" s="2" t="s">
        <v>20</v>
      </c>
      <c r="B4027" s="3" t="s">
        <v>21</v>
      </c>
      <c r="C4027" s="3" t="s">
        <v>13</v>
      </c>
      <c r="D4027" s="3" t="s">
        <v>14</v>
      </c>
      <c r="E4027" s="3" t="s">
        <v>3</v>
      </c>
      <c r="G4027" s="3" t="s">
        <v>15</v>
      </c>
      <c r="H4027" s="3">
        <v>2154233</v>
      </c>
      <c r="I4027" s="3">
        <v>2155171</v>
      </c>
      <c r="J4027" s="3" t="s">
        <v>28</v>
      </c>
      <c r="K4027" s="3" t="s">
        <v>7837</v>
      </c>
      <c r="L4027" s="3" t="s">
        <v>7837</v>
      </c>
      <c r="N4027" s="5" t="s">
        <v>7838</v>
      </c>
      <c r="O4027" s="2" t="s">
        <v>7834</v>
      </c>
      <c r="Q4027" s="3" t="s">
        <v>7835</v>
      </c>
      <c r="R4027" s="3">
        <v>939</v>
      </c>
      <c r="S4027" s="3">
        <v>312</v>
      </c>
    </row>
    <row r="4028" spans="1:20" x14ac:dyDescent="0.35">
      <c r="A4028" s="2" t="s">
        <v>11</v>
      </c>
      <c r="B4028" s="3" t="s">
        <v>12</v>
      </c>
      <c r="C4028" s="3" t="s">
        <v>13</v>
      </c>
      <c r="D4028" s="3" t="s">
        <v>14</v>
      </c>
      <c r="E4028" s="3" t="s">
        <v>3</v>
      </c>
      <c r="G4028" s="3" t="s">
        <v>15</v>
      </c>
      <c r="H4028" s="3">
        <v>2155195</v>
      </c>
      <c r="I4028" s="3">
        <v>2155923</v>
      </c>
      <c r="J4028" s="3" t="s">
        <v>28</v>
      </c>
      <c r="O4028" s="2" t="s">
        <v>7839</v>
      </c>
      <c r="Q4028" s="3" t="s">
        <v>7840</v>
      </c>
      <c r="R4028" s="3">
        <v>729</v>
      </c>
      <c r="T4028" s="3" t="s">
        <v>7841</v>
      </c>
    </row>
    <row r="4029" spans="1:20" x14ac:dyDescent="0.35">
      <c r="A4029" s="2" t="s">
        <v>20</v>
      </c>
      <c r="B4029" s="3" t="s">
        <v>21</v>
      </c>
      <c r="C4029" s="3" t="s">
        <v>13</v>
      </c>
      <c r="D4029" s="3" t="s">
        <v>14</v>
      </c>
      <c r="E4029" s="3" t="s">
        <v>3</v>
      </c>
      <c r="G4029" s="3" t="s">
        <v>15</v>
      </c>
      <c r="H4029" s="3">
        <v>2155195</v>
      </c>
      <c r="I4029" s="3">
        <v>2155923</v>
      </c>
      <c r="J4029" s="3" t="s">
        <v>28</v>
      </c>
      <c r="K4029" s="3" t="s">
        <v>7842</v>
      </c>
      <c r="L4029" s="3" t="s">
        <v>7842</v>
      </c>
      <c r="N4029" s="5" t="s">
        <v>7843</v>
      </c>
      <c r="O4029" s="2" t="s">
        <v>7839</v>
      </c>
      <c r="Q4029" s="3" t="s">
        <v>7840</v>
      </c>
      <c r="R4029" s="3">
        <v>729</v>
      </c>
      <c r="S4029" s="3">
        <v>242</v>
      </c>
    </row>
    <row r="4030" spans="1:20" x14ac:dyDescent="0.35">
      <c r="A4030" s="2" t="s">
        <v>11</v>
      </c>
      <c r="B4030" s="3" t="s">
        <v>12</v>
      </c>
      <c r="C4030" s="3" t="s">
        <v>13</v>
      </c>
      <c r="D4030" s="3" t="s">
        <v>14</v>
      </c>
      <c r="E4030" s="3" t="s">
        <v>3</v>
      </c>
      <c r="G4030" s="3" t="s">
        <v>15</v>
      </c>
      <c r="H4030" s="3">
        <v>2156184</v>
      </c>
      <c r="I4030" s="3">
        <v>2156414</v>
      </c>
      <c r="J4030" s="3" t="s">
        <v>28</v>
      </c>
      <c r="Q4030" s="3" t="s">
        <v>7844</v>
      </c>
      <c r="R4030" s="3">
        <v>231</v>
      </c>
      <c r="T4030" s="3" t="s">
        <v>7845</v>
      </c>
    </row>
    <row r="4031" spans="1:20" x14ac:dyDescent="0.35">
      <c r="A4031" s="2" t="s">
        <v>20</v>
      </c>
      <c r="B4031" s="3" t="s">
        <v>21</v>
      </c>
      <c r="C4031" s="3" t="s">
        <v>13</v>
      </c>
      <c r="D4031" s="3" t="s">
        <v>14</v>
      </c>
      <c r="E4031" s="3" t="s">
        <v>3</v>
      </c>
      <c r="G4031" s="3" t="s">
        <v>15</v>
      </c>
      <c r="H4031" s="3">
        <v>2156184</v>
      </c>
      <c r="I4031" s="3">
        <v>2156414</v>
      </c>
      <c r="J4031" s="3" t="s">
        <v>28</v>
      </c>
      <c r="K4031" s="3" t="s">
        <v>7846</v>
      </c>
      <c r="L4031" s="3" t="s">
        <v>7846</v>
      </c>
      <c r="N4031" s="5" t="s">
        <v>7847</v>
      </c>
      <c r="Q4031" s="3" t="s">
        <v>7844</v>
      </c>
      <c r="R4031" s="3">
        <v>231</v>
      </c>
      <c r="S4031" s="3">
        <v>76</v>
      </c>
    </row>
    <row r="4032" spans="1:20" x14ac:dyDescent="0.35">
      <c r="A4032" s="2" t="s">
        <v>11</v>
      </c>
      <c r="B4032" s="3" t="s">
        <v>12</v>
      </c>
      <c r="C4032" s="3" t="s">
        <v>13</v>
      </c>
      <c r="D4032" s="3" t="s">
        <v>14</v>
      </c>
      <c r="E4032" s="3" t="s">
        <v>3</v>
      </c>
      <c r="G4032" s="3" t="s">
        <v>15</v>
      </c>
      <c r="H4032" s="3">
        <v>2156643</v>
      </c>
      <c r="I4032" s="3">
        <v>2157974</v>
      </c>
      <c r="J4032" s="3" t="s">
        <v>28</v>
      </c>
      <c r="Q4032" s="3" t="s">
        <v>7848</v>
      </c>
      <c r="R4032" s="3">
        <v>1332</v>
      </c>
      <c r="T4032" s="3" t="s">
        <v>7849</v>
      </c>
    </row>
    <row r="4033" spans="1:20" x14ac:dyDescent="0.35">
      <c r="A4033" s="2" t="s">
        <v>20</v>
      </c>
      <c r="B4033" s="3" t="s">
        <v>21</v>
      </c>
      <c r="C4033" s="3" t="s">
        <v>13</v>
      </c>
      <c r="D4033" s="3" t="s">
        <v>14</v>
      </c>
      <c r="E4033" s="3" t="s">
        <v>3</v>
      </c>
      <c r="G4033" s="3" t="s">
        <v>15</v>
      </c>
      <c r="H4033" s="3">
        <v>2156643</v>
      </c>
      <c r="I4033" s="3">
        <v>2157974</v>
      </c>
      <c r="J4033" s="3" t="s">
        <v>28</v>
      </c>
      <c r="K4033" s="3" t="s">
        <v>7850</v>
      </c>
      <c r="L4033" s="3" t="s">
        <v>7850</v>
      </c>
      <c r="N4033" s="5" t="s">
        <v>5904</v>
      </c>
      <c r="Q4033" s="3" t="s">
        <v>7848</v>
      </c>
      <c r="R4033" s="3">
        <v>1332</v>
      </c>
      <c r="S4033" s="3">
        <v>443</v>
      </c>
    </row>
    <row r="4034" spans="1:20" x14ac:dyDescent="0.35">
      <c r="A4034" s="2" t="s">
        <v>11</v>
      </c>
      <c r="B4034" s="3" t="s">
        <v>12</v>
      </c>
      <c r="C4034" s="3" t="s">
        <v>13</v>
      </c>
      <c r="D4034" s="3" t="s">
        <v>14</v>
      </c>
      <c r="E4034" s="3" t="s">
        <v>3</v>
      </c>
      <c r="G4034" s="3" t="s">
        <v>15</v>
      </c>
      <c r="H4034" s="3">
        <v>2158088</v>
      </c>
      <c r="I4034" s="3">
        <v>2158996</v>
      </c>
      <c r="J4034" s="3" t="s">
        <v>28</v>
      </c>
      <c r="Q4034" s="3" t="s">
        <v>7851</v>
      </c>
      <c r="R4034" s="3">
        <v>909</v>
      </c>
      <c r="T4034" s="3" t="s">
        <v>7852</v>
      </c>
    </row>
    <row r="4035" spans="1:20" x14ac:dyDescent="0.35">
      <c r="A4035" s="2" t="s">
        <v>20</v>
      </c>
      <c r="B4035" s="3" t="s">
        <v>21</v>
      </c>
      <c r="C4035" s="3" t="s">
        <v>13</v>
      </c>
      <c r="D4035" s="3" t="s">
        <v>14</v>
      </c>
      <c r="E4035" s="3" t="s">
        <v>3</v>
      </c>
      <c r="G4035" s="3" t="s">
        <v>15</v>
      </c>
      <c r="H4035" s="3">
        <v>2158088</v>
      </c>
      <c r="I4035" s="3">
        <v>2158996</v>
      </c>
      <c r="J4035" s="3" t="s">
        <v>28</v>
      </c>
      <c r="K4035" s="3" t="s">
        <v>7853</v>
      </c>
      <c r="L4035" s="3" t="s">
        <v>7853</v>
      </c>
      <c r="N4035" s="5" t="s">
        <v>7854</v>
      </c>
      <c r="Q4035" s="3" t="s">
        <v>7851</v>
      </c>
      <c r="R4035" s="3">
        <v>909</v>
      </c>
      <c r="S4035" s="3">
        <v>302</v>
      </c>
    </row>
    <row r="4036" spans="1:20" x14ac:dyDescent="0.35">
      <c r="A4036" s="2" t="s">
        <v>11</v>
      </c>
      <c r="B4036" s="3" t="s">
        <v>12</v>
      </c>
      <c r="C4036" s="3" t="s">
        <v>13</v>
      </c>
      <c r="D4036" s="3" t="s">
        <v>14</v>
      </c>
      <c r="E4036" s="3" t="s">
        <v>3</v>
      </c>
      <c r="G4036" s="3" t="s">
        <v>15</v>
      </c>
      <c r="H4036" s="3">
        <v>2159044</v>
      </c>
      <c r="I4036" s="3">
        <v>2160306</v>
      </c>
      <c r="J4036" s="3" t="s">
        <v>16</v>
      </c>
      <c r="O4036" s="2" t="s">
        <v>7855</v>
      </c>
      <c r="Q4036" s="3" t="s">
        <v>7856</v>
      </c>
      <c r="R4036" s="3">
        <v>1263</v>
      </c>
      <c r="T4036" s="3" t="s">
        <v>7857</v>
      </c>
    </row>
    <row r="4037" spans="1:20" x14ac:dyDescent="0.35">
      <c r="A4037" s="2" t="s">
        <v>20</v>
      </c>
      <c r="B4037" s="3" t="s">
        <v>21</v>
      </c>
      <c r="C4037" s="3" t="s">
        <v>13</v>
      </c>
      <c r="D4037" s="3" t="s">
        <v>14</v>
      </c>
      <c r="E4037" s="3" t="s">
        <v>3</v>
      </c>
      <c r="G4037" s="3" t="s">
        <v>15</v>
      </c>
      <c r="H4037" s="3">
        <v>2159044</v>
      </c>
      <c r="I4037" s="3">
        <v>2160306</v>
      </c>
      <c r="J4037" s="3" t="s">
        <v>16</v>
      </c>
      <c r="K4037" s="3" t="s">
        <v>7858</v>
      </c>
      <c r="L4037" s="3" t="s">
        <v>7858</v>
      </c>
      <c r="N4037" s="5" t="s">
        <v>7859</v>
      </c>
      <c r="O4037" s="2" t="s">
        <v>7855</v>
      </c>
      <c r="Q4037" s="3" t="s">
        <v>7856</v>
      </c>
      <c r="R4037" s="3">
        <v>1263</v>
      </c>
      <c r="S4037" s="3">
        <v>420</v>
      </c>
    </row>
    <row r="4038" spans="1:20" x14ac:dyDescent="0.35">
      <c r="A4038" s="2" t="s">
        <v>11</v>
      </c>
      <c r="B4038" s="3" t="s">
        <v>12</v>
      </c>
      <c r="C4038" s="3" t="s">
        <v>13</v>
      </c>
      <c r="D4038" s="3" t="s">
        <v>14</v>
      </c>
      <c r="E4038" s="3" t="s">
        <v>3</v>
      </c>
      <c r="G4038" s="3" t="s">
        <v>15</v>
      </c>
      <c r="H4038" s="3">
        <v>2160520</v>
      </c>
      <c r="I4038" s="3">
        <v>2161791</v>
      </c>
      <c r="J4038" s="3" t="s">
        <v>28</v>
      </c>
      <c r="Q4038" s="3" t="s">
        <v>7860</v>
      </c>
      <c r="R4038" s="3">
        <v>1272</v>
      </c>
      <c r="T4038" s="3" t="s">
        <v>7861</v>
      </c>
    </row>
    <row r="4039" spans="1:20" x14ac:dyDescent="0.35">
      <c r="A4039" s="2" t="s">
        <v>20</v>
      </c>
      <c r="B4039" s="3" t="s">
        <v>21</v>
      </c>
      <c r="C4039" s="3" t="s">
        <v>13</v>
      </c>
      <c r="D4039" s="3" t="s">
        <v>14</v>
      </c>
      <c r="E4039" s="3" t="s">
        <v>3</v>
      </c>
      <c r="G4039" s="3" t="s">
        <v>15</v>
      </c>
      <c r="H4039" s="3">
        <v>2160520</v>
      </c>
      <c r="I4039" s="3">
        <v>2161791</v>
      </c>
      <c r="J4039" s="3" t="s">
        <v>28</v>
      </c>
      <c r="K4039" s="3" t="s">
        <v>7862</v>
      </c>
      <c r="L4039" s="3" t="s">
        <v>7862</v>
      </c>
      <c r="N4039" s="5" t="s">
        <v>7863</v>
      </c>
      <c r="Q4039" s="3" t="s">
        <v>7860</v>
      </c>
      <c r="R4039" s="3">
        <v>1272</v>
      </c>
      <c r="S4039" s="3">
        <v>423</v>
      </c>
    </row>
    <row r="4040" spans="1:20" x14ac:dyDescent="0.35">
      <c r="A4040" s="2" t="s">
        <v>11</v>
      </c>
      <c r="B4040" s="3" t="s">
        <v>12</v>
      </c>
      <c r="C4040" s="3" t="s">
        <v>13</v>
      </c>
      <c r="D4040" s="3" t="s">
        <v>14</v>
      </c>
      <c r="E4040" s="3" t="s">
        <v>3</v>
      </c>
      <c r="G4040" s="3" t="s">
        <v>15</v>
      </c>
      <c r="H4040" s="3">
        <v>2161848</v>
      </c>
      <c r="I4040" s="3">
        <v>2162159</v>
      </c>
      <c r="J4040" s="3" t="s">
        <v>28</v>
      </c>
      <c r="O4040" s="2" t="s">
        <v>7864</v>
      </c>
      <c r="Q4040" s="3" t="s">
        <v>7865</v>
      </c>
      <c r="R4040" s="3">
        <v>312</v>
      </c>
      <c r="T4040" s="3" t="s">
        <v>7866</v>
      </c>
    </row>
    <row r="4041" spans="1:20" x14ac:dyDescent="0.35">
      <c r="A4041" s="2" t="s">
        <v>20</v>
      </c>
      <c r="B4041" s="3" t="s">
        <v>21</v>
      </c>
      <c r="C4041" s="3" t="s">
        <v>13</v>
      </c>
      <c r="D4041" s="3" t="s">
        <v>14</v>
      </c>
      <c r="E4041" s="3" t="s">
        <v>3</v>
      </c>
      <c r="G4041" s="3" t="s">
        <v>15</v>
      </c>
      <c r="H4041" s="3">
        <v>2161848</v>
      </c>
      <c r="I4041" s="3">
        <v>2162159</v>
      </c>
      <c r="J4041" s="3" t="s">
        <v>28</v>
      </c>
      <c r="K4041" s="3" t="s">
        <v>7867</v>
      </c>
      <c r="L4041" s="3" t="s">
        <v>7867</v>
      </c>
      <c r="N4041" s="5" t="s">
        <v>7868</v>
      </c>
      <c r="O4041" s="2" t="s">
        <v>7864</v>
      </c>
      <c r="Q4041" s="3" t="s">
        <v>7865</v>
      </c>
      <c r="R4041" s="3">
        <v>312</v>
      </c>
      <c r="S4041" s="3">
        <v>103</v>
      </c>
    </row>
    <row r="4042" spans="1:20" x14ac:dyDescent="0.35">
      <c r="A4042" s="2" t="s">
        <v>11</v>
      </c>
      <c r="B4042" s="3" t="s">
        <v>12</v>
      </c>
      <c r="C4042" s="3" t="s">
        <v>13</v>
      </c>
      <c r="D4042" s="3" t="s">
        <v>14</v>
      </c>
      <c r="E4042" s="3" t="s">
        <v>3</v>
      </c>
      <c r="G4042" s="3" t="s">
        <v>15</v>
      </c>
      <c r="H4042" s="3">
        <v>2162163</v>
      </c>
      <c r="I4042" s="3">
        <v>2162630</v>
      </c>
      <c r="J4042" s="3" t="s">
        <v>28</v>
      </c>
      <c r="Q4042" s="3" t="s">
        <v>7869</v>
      </c>
      <c r="R4042" s="3">
        <v>468</v>
      </c>
      <c r="T4042" s="3" t="s">
        <v>7870</v>
      </c>
    </row>
    <row r="4043" spans="1:20" x14ac:dyDescent="0.35">
      <c r="A4043" s="2" t="s">
        <v>20</v>
      </c>
      <c r="B4043" s="3" t="s">
        <v>21</v>
      </c>
      <c r="C4043" s="3" t="s">
        <v>13</v>
      </c>
      <c r="D4043" s="3" t="s">
        <v>14</v>
      </c>
      <c r="E4043" s="3" t="s">
        <v>3</v>
      </c>
      <c r="G4043" s="3" t="s">
        <v>15</v>
      </c>
      <c r="H4043" s="3">
        <v>2162163</v>
      </c>
      <c r="I4043" s="3">
        <v>2162630</v>
      </c>
      <c r="J4043" s="3" t="s">
        <v>28</v>
      </c>
      <c r="K4043" s="3" t="s">
        <v>7871</v>
      </c>
      <c r="L4043" s="3" t="s">
        <v>7871</v>
      </c>
      <c r="N4043" s="5" t="s">
        <v>7872</v>
      </c>
      <c r="Q4043" s="3" t="s">
        <v>7869</v>
      </c>
      <c r="R4043" s="3">
        <v>468</v>
      </c>
      <c r="S4043" s="3">
        <v>155</v>
      </c>
    </row>
    <row r="4044" spans="1:20" x14ac:dyDescent="0.35">
      <c r="A4044" s="2" t="s">
        <v>11</v>
      </c>
      <c r="B4044" s="3" t="s">
        <v>12</v>
      </c>
      <c r="C4044" s="3" t="s">
        <v>13</v>
      </c>
      <c r="D4044" s="3" t="s">
        <v>14</v>
      </c>
      <c r="E4044" s="3" t="s">
        <v>3</v>
      </c>
      <c r="G4044" s="3" t="s">
        <v>15</v>
      </c>
      <c r="H4044" s="3">
        <v>2162643</v>
      </c>
      <c r="I4044" s="3">
        <v>2164577</v>
      </c>
      <c r="J4044" s="3" t="s">
        <v>28</v>
      </c>
      <c r="O4044" s="2" t="s">
        <v>7873</v>
      </c>
      <c r="Q4044" s="3" t="s">
        <v>7874</v>
      </c>
      <c r="R4044" s="3">
        <v>1935</v>
      </c>
      <c r="T4044" s="3" t="s">
        <v>7875</v>
      </c>
    </row>
    <row r="4045" spans="1:20" x14ac:dyDescent="0.35">
      <c r="A4045" s="2" t="s">
        <v>20</v>
      </c>
      <c r="B4045" s="3" t="s">
        <v>21</v>
      </c>
      <c r="C4045" s="3" t="s">
        <v>13</v>
      </c>
      <c r="D4045" s="3" t="s">
        <v>14</v>
      </c>
      <c r="E4045" s="3" t="s">
        <v>3</v>
      </c>
      <c r="G4045" s="3" t="s">
        <v>15</v>
      </c>
      <c r="H4045" s="3">
        <v>2162643</v>
      </c>
      <c r="I4045" s="3">
        <v>2164577</v>
      </c>
      <c r="J4045" s="3" t="s">
        <v>28</v>
      </c>
      <c r="K4045" s="3" t="s">
        <v>7876</v>
      </c>
      <c r="L4045" s="3" t="s">
        <v>7876</v>
      </c>
      <c r="N4045" s="5" t="s">
        <v>7877</v>
      </c>
      <c r="O4045" s="2" t="s">
        <v>7873</v>
      </c>
      <c r="Q4045" s="3" t="s">
        <v>7874</v>
      </c>
      <c r="R4045" s="3">
        <v>1935</v>
      </c>
      <c r="S4045" s="3">
        <v>644</v>
      </c>
    </row>
    <row r="4046" spans="1:20" x14ac:dyDescent="0.35">
      <c r="A4046" s="2" t="s">
        <v>11</v>
      </c>
      <c r="B4046" s="3" t="s">
        <v>12</v>
      </c>
      <c r="C4046" s="3" t="s">
        <v>13</v>
      </c>
      <c r="D4046" s="3" t="s">
        <v>14</v>
      </c>
      <c r="E4046" s="3" t="s">
        <v>3</v>
      </c>
      <c r="G4046" s="3" t="s">
        <v>15</v>
      </c>
      <c r="H4046" s="3">
        <v>2164577</v>
      </c>
      <c r="I4046" s="3">
        <v>2165692</v>
      </c>
      <c r="J4046" s="3" t="s">
        <v>28</v>
      </c>
      <c r="Q4046" s="3" t="s">
        <v>7878</v>
      </c>
      <c r="R4046" s="3">
        <v>1116</v>
      </c>
      <c r="T4046" s="3" t="s">
        <v>7879</v>
      </c>
    </row>
    <row r="4047" spans="1:20" x14ac:dyDescent="0.35">
      <c r="A4047" s="2" t="s">
        <v>20</v>
      </c>
      <c r="B4047" s="3" t="s">
        <v>21</v>
      </c>
      <c r="C4047" s="3" t="s">
        <v>13</v>
      </c>
      <c r="D4047" s="3" t="s">
        <v>14</v>
      </c>
      <c r="E4047" s="3" t="s">
        <v>3</v>
      </c>
      <c r="G4047" s="3" t="s">
        <v>15</v>
      </c>
      <c r="H4047" s="3">
        <v>2164577</v>
      </c>
      <c r="I4047" s="3">
        <v>2165692</v>
      </c>
      <c r="J4047" s="3" t="s">
        <v>28</v>
      </c>
      <c r="K4047" s="3" t="s">
        <v>7880</v>
      </c>
      <c r="L4047" s="3" t="s">
        <v>7880</v>
      </c>
      <c r="N4047" s="5" t="s">
        <v>7881</v>
      </c>
      <c r="Q4047" s="3" t="s">
        <v>7878</v>
      </c>
      <c r="R4047" s="3">
        <v>1116</v>
      </c>
      <c r="S4047" s="3">
        <v>371</v>
      </c>
    </row>
    <row r="4048" spans="1:20" x14ac:dyDescent="0.35">
      <c r="A4048" s="2" t="s">
        <v>11</v>
      </c>
      <c r="B4048" s="3" t="s">
        <v>12</v>
      </c>
      <c r="C4048" s="3" t="s">
        <v>13</v>
      </c>
      <c r="D4048" s="3" t="s">
        <v>14</v>
      </c>
      <c r="E4048" s="3" t="s">
        <v>3</v>
      </c>
      <c r="G4048" s="3" t="s">
        <v>15</v>
      </c>
      <c r="H4048" s="3">
        <v>2165739</v>
      </c>
      <c r="I4048" s="3">
        <v>2166626</v>
      </c>
      <c r="J4048" s="3" t="s">
        <v>28</v>
      </c>
      <c r="Q4048" s="3" t="s">
        <v>7882</v>
      </c>
      <c r="R4048" s="3">
        <v>888</v>
      </c>
      <c r="T4048" s="3" t="s">
        <v>7883</v>
      </c>
    </row>
    <row r="4049" spans="1:20" x14ac:dyDescent="0.35">
      <c r="A4049" s="2" t="s">
        <v>20</v>
      </c>
      <c r="B4049" s="3" t="s">
        <v>21</v>
      </c>
      <c r="C4049" s="3" t="s">
        <v>13</v>
      </c>
      <c r="D4049" s="3" t="s">
        <v>14</v>
      </c>
      <c r="E4049" s="3" t="s">
        <v>3</v>
      </c>
      <c r="G4049" s="3" t="s">
        <v>15</v>
      </c>
      <c r="H4049" s="3">
        <v>2165739</v>
      </c>
      <c r="I4049" s="3">
        <v>2166626</v>
      </c>
      <c r="J4049" s="3" t="s">
        <v>28</v>
      </c>
      <c r="K4049" s="3" t="s">
        <v>7884</v>
      </c>
      <c r="L4049" s="3" t="s">
        <v>7884</v>
      </c>
      <c r="N4049" s="5" t="s">
        <v>7885</v>
      </c>
      <c r="Q4049" s="3" t="s">
        <v>7882</v>
      </c>
      <c r="R4049" s="3">
        <v>888</v>
      </c>
      <c r="S4049" s="3">
        <v>295</v>
      </c>
    </row>
    <row r="4050" spans="1:20" x14ac:dyDescent="0.35">
      <c r="A4050" s="2" t="s">
        <v>11</v>
      </c>
      <c r="B4050" s="3" t="s">
        <v>12</v>
      </c>
      <c r="C4050" s="3" t="s">
        <v>13</v>
      </c>
      <c r="D4050" s="3" t="s">
        <v>14</v>
      </c>
      <c r="E4050" s="3" t="s">
        <v>3</v>
      </c>
      <c r="G4050" s="3" t="s">
        <v>15</v>
      </c>
      <c r="H4050" s="3">
        <v>2166653</v>
      </c>
      <c r="I4050" s="3">
        <v>2167837</v>
      </c>
      <c r="J4050" s="3" t="s">
        <v>28</v>
      </c>
      <c r="Q4050" s="3" t="s">
        <v>7886</v>
      </c>
      <c r="R4050" s="3">
        <v>1185</v>
      </c>
      <c r="T4050" s="3" t="s">
        <v>7887</v>
      </c>
    </row>
    <row r="4051" spans="1:20" x14ac:dyDescent="0.35">
      <c r="A4051" s="2" t="s">
        <v>20</v>
      </c>
      <c r="B4051" s="3" t="s">
        <v>21</v>
      </c>
      <c r="C4051" s="3" t="s">
        <v>13</v>
      </c>
      <c r="D4051" s="3" t="s">
        <v>14</v>
      </c>
      <c r="E4051" s="3" t="s">
        <v>3</v>
      </c>
      <c r="G4051" s="3" t="s">
        <v>15</v>
      </c>
      <c r="H4051" s="3">
        <v>2166653</v>
      </c>
      <c r="I4051" s="3">
        <v>2167837</v>
      </c>
      <c r="J4051" s="3" t="s">
        <v>28</v>
      </c>
      <c r="K4051" s="3" t="s">
        <v>7888</v>
      </c>
      <c r="L4051" s="3" t="s">
        <v>7888</v>
      </c>
      <c r="N4051" s="5" t="s">
        <v>7889</v>
      </c>
      <c r="Q4051" s="3" t="s">
        <v>7886</v>
      </c>
      <c r="R4051" s="3">
        <v>1185</v>
      </c>
      <c r="S4051" s="3">
        <v>394</v>
      </c>
    </row>
    <row r="4052" spans="1:20" x14ac:dyDescent="0.35">
      <c r="A4052" s="2" t="s">
        <v>11</v>
      </c>
      <c r="B4052" s="3" t="s">
        <v>12</v>
      </c>
      <c r="C4052" s="3" t="s">
        <v>13</v>
      </c>
      <c r="D4052" s="3" t="s">
        <v>14</v>
      </c>
      <c r="E4052" s="3" t="s">
        <v>3</v>
      </c>
      <c r="G4052" s="3" t="s">
        <v>15</v>
      </c>
      <c r="H4052" s="3">
        <v>2167940</v>
      </c>
      <c r="I4052" s="3">
        <v>2168236</v>
      </c>
      <c r="J4052" s="3" t="s">
        <v>28</v>
      </c>
      <c r="Q4052" s="3" t="s">
        <v>7890</v>
      </c>
      <c r="R4052" s="3">
        <v>297</v>
      </c>
      <c r="T4052" s="3" t="s">
        <v>7891</v>
      </c>
    </row>
    <row r="4053" spans="1:20" x14ac:dyDescent="0.35">
      <c r="A4053" s="2" t="s">
        <v>20</v>
      </c>
      <c r="B4053" s="3" t="s">
        <v>21</v>
      </c>
      <c r="C4053" s="3" t="s">
        <v>13</v>
      </c>
      <c r="D4053" s="3" t="s">
        <v>14</v>
      </c>
      <c r="E4053" s="3" t="s">
        <v>3</v>
      </c>
      <c r="G4053" s="3" t="s">
        <v>15</v>
      </c>
      <c r="H4053" s="3">
        <v>2167940</v>
      </c>
      <c r="I4053" s="3">
        <v>2168236</v>
      </c>
      <c r="J4053" s="3" t="s">
        <v>28</v>
      </c>
      <c r="K4053" s="3" t="s">
        <v>7892</v>
      </c>
      <c r="L4053" s="3" t="s">
        <v>7892</v>
      </c>
      <c r="N4053" s="5" t="s">
        <v>31</v>
      </c>
      <c r="Q4053" s="3" t="s">
        <v>7890</v>
      </c>
      <c r="R4053" s="3">
        <v>297</v>
      </c>
      <c r="S4053" s="3">
        <v>98</v>
      </c>
    </row>
    <row r="4054" spans="1:20" x14ac:dyDescent="0.35">
      <c r="A4054" s="2" t="s">
        <v>11</v>
      </c>
      <c r="B4054" s="3" t="s">
        <v>12</v>
      </c>
      <c r="C4054" s="3" t="s">
        <v>13</v>
      </c>
      <c r="D4054" s="3" t="s">
        <v>14</v>
      </c>
      <c r="E4054" s="3" t="s">
        <v>3</v>
      </c>
      <c r="G4054" s="3" t="s">
        <v>15</v>
      </c>
      <c r="H4054" s="3">
        <v>2168243</v>
      </c>
      <c r="I4054" s="3">
        <v>2168899</v>
      </c>
      <c r="J4054" s="3" t="s">
        <v>28</v>
      </c>
      <c r="Q4054" s="3" t="s">
        <v>7893</v>
      </c>
      <c r="R4054" s="3">
        <v>657</v>
      </c>
      <c r="T4054" s="3" t="s">
        <v>7894</v>
      </c>
    </row>
    <row r="4055" spans="1:20" x14ac:dyDescent="0.35">
      <c r="A4055" s="2" t="s">
        <v>20</v>
      </c>
      <c r="B4055" s="3" t="s">
        <v>21</v>
      </c>
      <c r="C4055" s="3" t="s">
        <v>13</v>
      </c>
      <c r="D4055" s="3" t="s">
        <v>14</v>
      </c>
      <c r="E4055" s="3" t="s">
        <v>3</v>
      </c>
      <c r="G4055" s="3" t="s">
        <v>15</v>
      </c>
      <c r="H4055" s="3">
        <v>2168243</v>
      </c>
      <c r="I4055" s="3">
        <v>2168899</v>
      </c>
      <c r="J4055" s="3" t="s">
        <v>28</v>
      </c>
      <c r="K4055" s="3" t="s">
        <v>7895</v>
      </c>
      <c r="L4055" s="3" t="s">
        <v>7895</v>
      </c>
      <c r="N4055" s="5" t="s">
        <v>7896</v>
      </c>
      <c r="Q4055" s="3" t="s">
        <v>7893</v>
      </c>
      <c r="R4055" s="3">
        <v>657</v>
      </c>
      <c r="S4055" s="3">
        <v>218</v>
      </c>
    </row>
    <row r="4056" spans="1:20" x14ac:dyDescent="0.35">
      <c r="A4056" s="2" t="s">
        <v>11</v>
      </c>
      <c r="B4056" s="3" t="s">
        <v>12</v>
      </c>
      <c r="C4056" s="3" t="s">
        <v>13</v>
      </c>
      <c r="D4056" s="3" t="s">
        <v>14</v>
      </c>
      <c r="E4056" s="3" t="s">
        <v>3</v>
      </c>
      <c r="G4056" s="3" t="s">
        <v>15</v>
      </c>
      <c r="H4056" s="3">
        <v>2168964</v>
      </c>
      <c r="I4056" s="3">
        <v>2169926</v>
      </c>
      <c r="J4056" s="3" t="s">
        <v>28</v>
      </c>
      <c r="O4056" s="2" t="s">
        <v>7897</v>
      </c>
      <c r="Q4056" s="3" t="s">
        <v>7898</v>
      </c>
      <c r="R4056" s="3">
        <v>963</v>
      </c>
      <c r="T4056" s="3" t="s">
        <v>7899</v>
      </c>
    </row>
    <row r="4057" spans="1:20" x14ac:dyDescent="0.35">
      <c r="A4057" s="2" t="s">
        <v>20</v>
      </c>
      <c r="B4057" s="3" t="s">
        <v>21</v>
      </c>
      <c r="C4057" s="3" t="s">
        <v>13</v>
      </c>
      <c r="D4057" s="3" t="s">
        <v>14</v>
      </c>
      <c r="E4057" s="3" t="s">
        <v>3</v>
      </c>
      <c r="G4057" s="3" t="s">
        <v>15</v>
      </c>
      <c r="H4057" s="3">
        <v>2168964</v>
      </c>
      <c r="I4057" s="3">
        <v>2169926</v>
      </c>
      <c r="J4057" s="3" t="s">
        <v>28</v>
      </c>
      <c r="K4057" s="3" t="s">
        <v>7900</v>
      </c>
      <c r="L4057" s="3" t="s">
        <v>7900</v>
      </c>
      <c r="N4057" s="5" t="s">
        <v>7901</v>
      </c>
      <c r="O4057" s="2" t="s">
        <v>7897</v>
      </c>
      <c r="Q4057" s="3" t="s">
        <v>7898</v>
      </c>
      <c r="R4057" s="3">
        <v>963</v>
      </c>
      <c r="S4057" s="3">
        <v>320</v>
      </c>
    </row>
    <row r="4058" spans="1:20" x14ac:dyDescent="0.35">
      <c r="A4058" s="2" t="s">
        <v>11</v>
      </c>
      <c r="B4058" s="3" t="s">
        <v>12</v>
      </c>
      <c r="C4058" s="3" t="s">
        <v>13</v>
      </c>
      <c r="D4058" s="3" t="s">
        <v>14</v>
      </c>
      <c r="E4058" s="3" t="s">
        <v>3</v>
      </c>
      <c r="G4058" s="3" t="s">
        <v>15</v>
      </c>
      <c r="H4058" s="3">
        <v>2170004</v>
      </c>
      <c r="I4058" s="3">
        <v>2170423</v>
      </c>
      <c r="J4058" s="3" t="s">
        <v>16</v>
      </c>
      <c r="Q4058" s="3" t="s">
        <v>7902</v>
      </c>
      <c r="R4058" s="3">
        <v>420</v>
      </c>
      <c r="T4058" s="3" t="s">
        <v>7903</v>
      </c>
    </row>
    <row r="4059" spans="1:20" x14ac:dyDescent="0.35">
      <c r="A4059" s="2" t="s">
        <v>20</v>
      </c>
      <c r="B4059" s="3" t="s">
        <v>21</v>
      </c>
      <c r="C4059" s="3" t="s">
        <v>13</v>
      </c>
      <c r="D4059" s="3" t="s">
        <v>14</v>
      </c>
      <c r="E4059" s="3" t="s">
        <v>3</v>
      </c>
      <c r="G4059" s="3" t="s">
        <v>15</v>
      </c>
      <c r="H4059" s="3">
        <v>2170004</v>
      </c>
      <c r="I4059" s="3">
        <v>2170423</v>
      </c>
      <c r="J4059" s="3" t="s">
        <v>16</v>
      </c>
      <c r="K4059" s="3" t="s">
        <v>7904</v>
      </c>
      <c r="L4059" s="3" t="s">
        <v>7904</v>
      </c>
      <c r="N4059" s="5" t="s">
        <v>7905</v>
      </c>
      <c r="Q4059" s="3" t="s">
        <v>7902</v>
      </c>
      <c r="R4059" s="3">
        <v>420</v>
      </c>
      <c r="S4059" s="3">
        <v>139</v>
      </c>
    </row>
    <row r="4060" spans="1:20" x14ac:dyDescent="0.35">
      <c r="A4060" s="2" t="s">
        <v>11</v>
      </c>
      <c r="B4060" s="3" t="s">
        <v>469</v>
      </c>
      <c r="C4060" s="3" t="s">
        <v>13</v>
      </c>
      <c r="D4060" s="3" t="s">
        <v>14</v>
      </c>
      <c r="E4060" s="3" t="s">
        <v>3</v>
      </c>
      <c r="G4060" s="3" t="s">
        <v>15</v>
      </c>
      <c r="H4060" s="3">
        <v>2170724</v>
      </c>
      <c r="I4060" s="3">
        <v>2170800</v>
      </c>
      <c r="J4060" s="3" t="s">
        <v>16</v>
      </c>
      <c r="Q4060" s="3" t="s">
        <v>7906</v>
      </c>
      <c r="R4060" s="3">
        <v>77</v>
      </c>
      <c r="T4060" s="3" t="s">
        <v>7907</v>
      </c>
    </row>
    <row r="4061" spans="1:20" x14ac:dyDescent="0.35">
      <c r="A4061" s="2" t="s">
        <v>469</v>
      </c>
      <c r="C4061" s="3" t="s">
        <v>13</v>
      </c>
      <c r="D4061" s="3" t="s">
        <v>14</v>
      </c>
      <c r="E4061" s="3" t="s">
        <v>3</v>
      </c>
      <c r="G4061" s="3" t="s">
        <v>15</v>
      </c>
      <c r="H4061" s="3">
        <v>2170724</v>
      </c>
      <c r="I4061" s="3">
        <v>2170800</v>
      </c>
      <c r="J4061" s="3" t="s">
        <v>16</v>
      </c>
      <c r="N4061" s="5" t="s">
        <v>1992</v>
      </c>
      <c r="Q4061" s="3" t="s">
        <v>7906</v>
      </c>
      <c r="R4061" s="3">
        <v>77</v>
      </c>
      <c r="T4061" s="3" t="s">
        <v>7908</v>
      </c>
    </row>
    <row r="4062" spans="1:20" x14ac:dyDescent="0.35">
      <c r="A4062" s="2" t="s">
        <v>11</v>
      </c>
      <c r="B4062" s="3" t="s">
        <v>469</v>
      </c>
      <c r="C4062" s="3" t="s">
        <v>13</v>
      </c>
      <c r="D4062" s="3" t="s">
        <v>14</v>
      </c>
      <c r="E4062" s="3" t="s">
        <v>3</v>
      </c>
      <c r="G4062" s="3" t="s">
        <v>15</v>
      </c>
      <c r="H4062" s="3">
        <v>2170831</v>
      </c>
      <c r="I4062" s="3">
        <v>2170907</v>
      </c>
      <c r="J4062" s="3" t="s">
        <v>16</v>
      </c>
      <c r="Q4062" s="3" t="s">
        <v>7909</v>
      </c>
      <c r="R4062" s="3">
        <v>77</v>
      </c>
      <c r="T4062" s="3" t="s">
        <v>7910</v>
      </c>
    </row>
    <row r="4063" spans="1:20" x14ac:dyDescent="0.35">
      <c r="A4063" s="2" t="s">
        <v>469</v>
      </c>
      <c r="C4063" s="3" t="s">
        <v>13</v>
      </c>
      <c r="D4063" s="3" t="s">
        <v>14</v>
      </c>
      <c r="E4063" s="3" t="s">
        <v>3</v>
      </c>
      <c r="G4063" s="3" t="s">
        <v>15</v>
      </c>
      <c r="H4063" s="3">
        <v>2170831</v>
      </c>
      <c r="I4063" s="3">
        <v>2170907</v>
      </c>
      <c r="J4063" s="3" t="s">
        <v>16</v>
      </c>
      <c r="N4063" s="5" t="s">
        <v>2000</v>
      </c>
      <c r="Q4063" s="3" t="s">
        <v>7909</v>
      </c>
      <c r="R4063" s="3">
        <v>77</v>
      </c>
      <c r="T4063" s="3" t="s">
        <v>2001</v>
      </c>
    </row>
    <row r="4064" spans="1:20" x14ac:dyDescent="0.35">
      <c r="A4064" s="2" t="s">
        <v>11</v>
      </c>
      <c r="B4064" s="3" t="s">
        <v>12</v>
      </c>
      <c r="C4064" s="3" t="s">
        <v>13</v>
      </c>
      <c r="D4064" s="3" t="s">
        <v>14</v>
      </c>
      <c r="E4064" s="3" t="s">
        <v>3</v>
      </c>
      <c r="G4064" s="3" t="s">
        <v>15</v>
      </c>
      <c r="H4064" s="3">
        <v>2171066</v>
      </c>
      <c r="I4064" s="3">
        <v>2171920</v>
      </c>
      <c r="J4064" s="3" t="s">
        <v>28</v>
      </c>
      <c r="Q4064" s="3" t="s">
        <v>7911</v>
      </c>
      <c r="R4064" s="3">
        <v>855</v>
      </c>
      <c r="T4064" s="3" t="s">
        <v>7912</v>
      </c>
    </row>
    <row r="4065" spans="1:20" x14ac:dyDescent="0.35">
      <c r="A4065" s="2" t="s">
        <v>20</v>
      </c>
      <c r="B4065" s="3" t="s">
        <v>21</v>
      </c>
      <c r="C4065" s="3" t="s">
        <v>13</v>
      </c>
      <c r="D4065" s="3" t="s">
        <v>14</v>
      </c>
      <c r="E4065" s="3" t="s">
        <v>3</v>
      </c>
      <c r="G4065" s="3" t="s">
        <v>15</v>
      </c>
      <c r="H4065" s="3">
        <v>2171066</v>
      </c>
      <c r="I4065" s="3">
        <v>2171920</v>
      </c>
      <c r="J4065" s="3" t="s">
        <v>28</v>
      </c>
      <c r="K4065" s="3" t="s">
        <v>7913</v>
      </c>
      <c r="L4065" s="3" t="s">
        <v>7913</v>
      </c>
      <c r="N4065" s="5" t="s">
        <v>7914</v>
      </c>
      <c r="Q4065" s="3" t="s">
        <v>7911</v>
      </c>
      <c r="R4065" s="3">
        <v>855</v>
      </c>
      <c r="S4065" s="3">
        <v>284</v>
      </c>
    </row>
    <row r="4066" spans="1:20" x14ac:dyDescent="0.35">
      <c r="A4066" s="2" t="s">
        <v>11</v>
      </c>
      <c r="B4066" s="3" t="s">
        <v>259</v>
      </c>
      <c r="C4066" s="3" t="s">
        <v>13</v>
      </c>
      <c r="D4066" s="3" t="s">
        <v>14</v>
      </c>
      <c r="E4066" s="3" t="s">
        <v>3</v>
      </c>
      <c r="G4066" s="3" t="s">
        <v>15</v>
      </c>
      <c r="H4066" s="3">
        <v>2171990</v>
      </c>
      <c r="I4066" s="3">
        <v>2172341</v>
      </c>
      <c r="J4066" s="3" t="s">
        <v>28</v>
      </c>
      <c r="Q4066" s="3" t="s">
        <v>7915</v>
      </c>
      <c r="R4066" s="3">
        <v>352</v>
      </c>
      <c r="T4066" s="3" t="s">
        <v>1788</v>
      </c>
    </row>
    <row r="4067" spans="1:20" x14ac:dyDescent="0.35">
      <c r="A4067" s="2" t="s">
        <v>20</v>
      </c>
      <c r="B4067" s="3" t="s">
        <v>262</v>
      </c>
      <c r="C4067" s="3" t="s">
        <v>13</v>
      </c>
      <c r="D4067" s="3" t="s">
        <v>14</v>
      </c>
      <c r="E4067" s="3" t="s">
        <v>3</v>
      </c>
      <c r="G4067" s="3" t="s">
        <v>15</v>
      </c>
      <c r="H4067" s="3">
        <v>2171990</v>
      </c>
      <c r="I4067" s="3">
        <v>2172341</v>
      </c>
      <c r="J4067" s="3" t="s">
        <v>28</v>
      </c>
      <c r="N4067" s="5" t="s">
        <v>31</v>
      </c>
      <c r="Q4067" s="3" t="s">
        <v>7915</v>
      </c>
      <c r="R4067" s="3">
        <v>352</v>
      </c>
      <c r="T4067" s="3" t="s">
        <v>1788</v>
      </c>
    </row>
    <row r="4068" spans="1:20" x14ac:dyDescent="0.35">
      <c r="A4068" s="2" t="s">
        <v>11</v>
      </c>
      <c r="B4068" s="3" t="s">
        <v>12</v>
      </c>
      <c r="C4068" s="3" t="s">
        <v>13</v>
      </c>
      <c r="D4068" s="3" t="s">
        <v>14</v>
      </c>
      <c r="E4068" s="3" t="s">
        <v>3</v>
      </c>
      <c r="G4068" s="3" t="s">
        <v>15</v>
      </c>
      <c r="H4068" s="3">
        <v>2172651</v>
      </c>
      <c r="I4068" s="3">
        <v>2172863</v>
      </c>
      <c r="J4068" s="3" t="s">
        <v>16</v>
      </c>
      <c r="Q4068" s="3" t="s">
        <v>7916</v>
      </c>
      <c r="R4068" s="3">
        <v>213</v>
      </c>
      <c r="T4068" s="3" t="s">
        <v>7917</v>
      </c>
    </row>
    <row r="4069" spans="1:20" x14ac:dyDescent="0.35">
      <c r="A4069" s="2" t="s">
        <v>20</v>
      </c>
      <c r="B4069" s="3" t="s">
        <v>21</v>
      </c>
      <c r="C4069" s="3" t="s">
        <v>13</v>
      </c>
      <c r="D4069" s="3" t="s">
        <v>14</v>
      </c>
      <c r="E4069" s="3" t="s">
        <v>3</v>
      </c>
      <c r="G4069" s="3" t="s">
        <v>15</v>
      </c>
      <c r="H4069" s="3">
        <v>2172651</v>
      </c>
      <c r="I4069" s="3">
        <v>2172863</v>
      </c>
      <c r="J4069" s="3" t="s">
        <v>16</v>
      </c>
      <c r="K4069" s="3" t="s">
        <v>7918</v>
      </c>
      <c r="L4069" s="3" t="s">
        <v>7918</v>
      </c>
      <c r="N4069" s="5" t="s">
        <v>7919</v>
      </c>
      <c r="Q4069" s="3" t="s">
        <v>7916</v>
      </c>
      <c r="R4069" s="3">
        <v>213</v>
      </c>
      <c r="S4069" s="3">
        <v>70</v>
      </c>
    </row>
    <row r="4070" spans="1:20" x14ac:dyDescent="0.35">
      <c r="A4070" s="2" t="s">
        <v>11</v>
      </c>
      <c r="B4070" s="3" t="s">
        <v>12</v>
      </c>
      <c r="C4070" s="3" t="s">
        <v>13</v>
      </c>
      <c r="D4070" s="3" t="s">
        <v>14</v>
      </c>
      <c r="E4070" s="3" t="s">
        <v>3</v>
      </c>
      <c r="G4070" s="3" t="s">
        <v>15</v>
      </c>
      <c r="H4070" s="3">
        <v>2172959</v>
      </c>
      <c r="I4070" s="3">
        <v>2173711</v>
      </c>
      <c r="J4070" s="3" t="s">
        <v>16</v>
      </c>
      <c r="Q4070" s="3" t="s">
        <v>7920</v>
      </c>
      <c r="R4070" s="3">
        <v>753</v>
      </c>
      <c r="T4070" s="3" t="s">
        <v>7921</v>
      </c>
    </row>
    <row r="4071" spans="1:20" x14ac:dyDescent="0.35">
      <c r="A4071" s="2" t="s">
        <v>20</v>
      </c>
      <c r="B4071" s="3" t="s">
        <v>21</v>
      </c>
      <c r="C4071" s="3" t="s">
        <v>13</v>
      </c>
      <c r="D4071" s="3" t="s">
        <v>14</v>
      </c>
      <c r="E4071" s="3" t="s">
        <v>3</v>
      </c>
      <c r="G4071" s="3" t="s">
        <v>15</v>
      </c>
      <c r="H4071" s="3">
        <v>2172959</v>
      </c>
      <c r="I4071" s="3">
        <v>2173711</v>
      </c>
      <c r="J4071" s="3" t="s">
        <v>16</v>
      </c>
      <c r="K4071" s="3" t="s">
        <v>7922</v>
      </c>
      <c r="L4071" s="3" t="s">
        <v>7922</v>
      </c>
      <c r="N4071" s="5" t="s">
        <v>7923</v>
      </c>
      <c r="Q4071" s="3" t="s">
        <v>7920</v>
      </c>
      <c r="R4071" s="3">
        <v>753</v>
      </c>
      <c r="S4071" s="3">
        <v>250</v>
      </c>
    </row>
    <row r="4072" spans="1:20" x14ac:dyDescent="0.35">
      <c r="A4072" s="2" t="s">
        <v>11</v>
      </c>
      <c r="B4072" s="3" t="s">
        <v>12</v>
      </c>
      <c r="C4072" s="3" t="s">
        <v>13</v>
      </c>
      <c r="D4072" s="3" t="s">
        <v>14</v>
      </c>
      <c r="E4072" s="3" t="s">
        <v>3</v>
      </c>
      <c r="G4072" s="3" t="s">
        <v>15</v>
      </c>
      <c r="H4072" s="3">
        <v>2173695</v>
      </c>
      <c r="I4072" s="3">
        <v>2173988</v>
      </c>
      <c r="J4072" s="3" t="s">
        <v>16</v>
      </c>
      <c r="Q4072" s="3" t="s">
        <v>7924</v>
      </c>
      <c r="R4072" s="3">
        <v>294</v>
      </c>
    </row>
    <row r="4073" spans="1:20" x14ac:dyDescent="0.35">
      <c r="A4073" s="2" t="s">
        <v>20</v>
      </c>
      <c r="B4073" s="3" t="s">
        <v>21</v>
      </c>
      <c r="C4073" s="3" t="s">
        <v>13</v>
      </c>
      <c r="D4073" s="3" t="s">
        <v>14</v>
      </c>
      <c r="E4073" s="3" t="s">
        <v>3</v>
      </c>
      <c r="G4073" s="3" t="s">
        <v>15</v>
      </c>
      <c r="H4073" s="3">
        <v>2173695</v>
      </c>
      <c r="I4073" s="3">
        <v>2173988</v>
      </c>
      <c r="J4073" s="3" t="s">
        <v>16</v>
      </c>
      <c r="K4073" s="3" t="s">
        <v>7925</v>
      </c>
      <c r="L4073" s="3" t="s">
        <v>7925</v>
      </c>
      <c r="N4073" s="5" t="s">
        <v>7926</v>
      </c>
      <c r="Q4073" s="3" t="s">
        <v>7924</v>
      </c>
      <c r="R4073" s="3">
        <v>294</v>
      </c>
      <c r="S4073" s="3">
        <v>97</v>
      </c>
    </row>
    <row r="4074" spans="1:20" x14ac:dyDescent="0.35">
      <c r="A4074" s="2" t="s">
        <v>11</v>
      </c>
      <c r="B4074" s="3" t="s">
        <v>12</v>
      </c>
      <c r="C4074" s="3" t="s">
        <v>13</v>
      </c>
      <c r="D4074" s="3" t="s">
        <v>14</v>
      </c>
      <c r="E4074" s="3" t="s">
        <v>3</v>
      </c>
      <c r="G4074" s="3" t="s">
        <v>15</v>
      </c>
      <c r="H4074" s="3">
        <v>2173881</v>
      </c>
      <c r="I4074" s="3">
        <v>2174291</v>
      </c>
      <c r="J4074" s="3" t="s">
        <v>28</v>
      </c>
      <c r="Q4074" s="3" t="s">
        <v>7927</v>
      </c>
      <c r="R4074" s="3">
        <v>411</v>
      </c>
    </row>
    <row r="4075" spans="1:20" x14ac:dyDescent="0.35">
      <c r="A4075" s="2" t="s">
        <v>20</v>
      </c>
      <c r="B4075" s="3" t="s">
        <v>21</v>
      </c>
      <c r="C4075" s="3" t="s">
        <v>13</v>
      </c>
      <c r="D4075" s="3" t="s">
        <v>14</v>
      </c>
      <c r="E4075" s="3" t="s">
        <v>3</v>
      </c>
      <c r="G4075" s="3" t="s">
        <v>15</v>
      </c>
      <c r="H4075" s="3">
        <v>2173881</v>
      </c>
      <c r="I4075" s="3">
        <v>2174291</v>
      </c>
      <c r="J4075" s="3" t="s">
        <v>28</v>
      </c>
      <c r="K4075" s="3" t="s">
        <v>7928</v>
      </c>
      <c r="L4075" s="3" t="s">
        <v>7928</v>
      </c>
      <c r="N4075" s="5" t="s">
        <v>31</v>
      </c>
      <c r="Q4075" s="3" t="s">
        <v>7927</v>
      </c>
      <c r="R4075" s="3">
        <v>411</v>
      </c>
      <c r="S4075" s="3">
        <v>136</v>
      </c>
    </row>
    <row r="4076" spans="1:20" x14ac:dyDescent="0.35">
      <c r="A4076" s="2" t="s">
        <v>11</v>
      </c>
      <c r="B4076" s="3" t="s">
        <v>259</v>
      </c>
      <c r="C4076" s="3" t="s">
        <v>13</v>
      </c>
      <c r="D4076" s="3" t="s">
        <v>14</v>
      </c>
      <c r="E4076" s="3" t="s">
        <v>3</v>
      </c>
      <c r="G4076" s="3" t="s">
        <v>15</v>
      </c>
      <c r="H4076" s="3">
        <v>2174345</v>
      </c>
      <c r="I4076" s="3">
        <v>2174494</v>
      </c>
      <c r="J4076" s="3" t="s">
        <v>28</v>
      </c>
      <c r="Q4076" s="3" t="s">
        <v>7929</v>
      </c>
      <c r="R4076" s="3">
        <v>150</v>
      </c>
      <c r="T4076" s="3" t="s">
        <v>261</v>
      </c>
    </row>
    <row r="4077" spans="1:20" x14ac:dyDescent="0.35">
      <c r="A4077" s="2" t="s">
        <v>20</v>
      </c>
      <c r="B4077" s="3" t="s">
        <v>262</v>
      </c>
      <c r="C4077" s="3" t="s">
        <v>13</v>
      </c>
      <c r="D4077" s="3" t="s">
        <v>14</v>
      </c>
      <c r="E4077" s="3" t="s">
        <v>3</v>
      </c>
      <c r="G4077" s="3" t="s">
        <v>15</v>
      </c>
      <c r="H4077" s="3">
        <v>2174345</v>
      </c>
      <c r="I4077" s="3">
        <v>2174494</v>
      </c>
      <c r="J4077" s="3" t="s">
        <v>28</v>
      </c>
      <c r="N4077" s="5" t="s">
        <v>7930</v>
      </c>
      <c r="Q4077" s="3" t="s">
        <v>7929</v>
      </c>
      <c r="R4077" s="3">
        <v>150</v>
      </c>
      <c r="T4077" s="3" t="s">
        <v>261</v>
      </c>
    </row>
    <row r="4078" spans="1:20" x14ac:dyDescent="0.35">
      <c r="A4078" s="2" t="s">
        <v>11</v>
      </c>
      <c r="B4078" s="3" t="s">
        <v>12</v>
      </c>
      <c r="C4078" s="3" t="s">
        <v>13</v>
      </c>
      <c r="D4078" s="3" t="s">
        <v>14</v>
      </c>
      <c r="E4078" s="3" t="s">
        <v>3</v>
      </c>
      <c r="G4078" s="3" t="s">
        <v>15</v>
      </c>
      <c r="H4078" s="3">
        <v>2174564</v>
      </c>
      <c r="I4078" s="3">
        <v>2176111</v>
      </c>
      <c r="J4078" s="3" t="s">
        <v>16</v>
      </c>
      <c r="Q4078" s="3" t="s">
        <v>7931</v>
      </c>
      <c r="R4078" s="3">
        <v>1548</v>
      </c>
      <c r="T4078" s="3" t="s">
        <v>7932</v>
      </c>
    </row>
    <row r="4079" spans="1:20" x14ac:dyDescent="0.35">
      <c r="A4079" s="2" t="s">
        <v>20</v>
      </c>
      <c r="B4079" s="3" t="s">
        <v>21</v>
      </c>
      <c r="C4079" s="3" t="s">
        <v>13</v>
      </c>
      <c r="D4079" s="3" t="s">
        <v>14</v>
      </c>
      <c r="E4079" s="3" t="s">
        <v>3</v>
      </c>
      <c r="G4079" s="3" t="s">
        <v>15</v>
      </c>
      <c r="H4079" s="3">
        <v>2174564</v>
      </c>
      <c r="I4079" s="3">
        <v>2176111</v>
      </c>
      <c r="J4079" s="3" t="s">
        <v>16</v>
      </c>
      <c r="K4079" s="3" t="s">
        <v>7933</v>
      </c>
      <c r="L4079" s="3" t="s">
        <v>7933</v>
      </c>
      <c r="N4079" s="5" t="s">
        <v>7934</v>
      </c>
      <c r="Q4079" s="3" t="s">
        <v>7931</v>
      </c>
      <c r="R4079" s="3">
        <v>1548</v>
      </c>
      <c r="S4079" s="3">
        <v>515</v>
      </c>
    </row>
    <row r="4080" spans="1:20" x14ac:dyDescent="0.35">
      <c r="A4080" s="2" t="s">
        <v>11</v>
      </c>
      <c r="B4080" s="3" t="s">
        <v>12</v>
      </c>
      <c r="C4080" s="3" t="s">
        <v>13</v>
      </c>
      <c r="D4080" s="3" t="s">
        <v>14</v>
      </c>
      <c r="E4080" s="3" t="s">
        <v>3</v>
      </c>
      <c r="G4080" s="3" t="s">
        <v>15</v>
      </c>
      <c r="H4080" s="3">
        <v>2176123</v>
      </c>
      <c r="I4080" s="3">
        <v>2176578</v>
      </c>
      <c r="J4080" s="3" t="s">
        <v>16</v>
      </c>
      <c r="Q4080" s="3" t="s">
        <v>7935</v>
      </c>
      <c r="R4080" s="3">
        <v>456</v>
      </c>
      <c r="T4080" s="3" t="s">
        <v>7936</v>
      </c>
    </row>
    <row r="4081" spans="1:20" x14ac:dyDescent="0.35">
      <c r="A4081" s="2" t="s">
        <v>20</v>
      </c>
      <c r="B4081" s="3" t="s">
        <v>21</v>
      </c>
      <c r="C4081" s="3" t="s">
        <v>13</v>
      </c>
      <c r="D4081" s="3" t="s">
        <v>14</v>
      </c>
      <c r="E4081" s="3" t="s">
        <v>3</v>
      </c>
      <c r="G4081" s="3" t="s">
        <v>15</v>
      </c>
      <c r="H4081" s="3">
        <v>2176123</v>
      </c>
      <c r="I4081" s="3">
        <v>2176578</v>
      </c>
      <c r="J4081" s="3" t="s">
        <v>16</v>
      </c>
      <c r="K4081" s="3" t="s">
        <v>7937</v>
      </c>
      <c r="L4081" s="3" t="s">
        <v>7937</v>
      </c>
      <c r="N4081" s="5" t="s">
        <v>7938</v>
      </c>
      <c r="Q4081" s="3" t="s">
        <v>7935</v>
      </c>
      <c r="R4081" s="3">
        <v>456</v>
      </c>
      <c r="S4081" s="3">
        <v>151</v>
      </c>
    </row>
    <row r="4082" spans="1:20" x14ac:dyDescent="0.35">
      <c r="A4082" s="2" t="s">
        <v>11</v>
      </c>
      <c r="B4082" s="3" t="s">
        <v>259</v>
      </c>
      <c r="C4082" s="3" t="s">
        <v>13</v>
      </c>
      <c r="D4082" s="3" t="s">
        <v>14</v>
      </c>
      <c r="E4082" s="3" t="s">
        <v>3</v>
      </c>
      <c r="G4082" s="3" t="s">
        <v>15</v>
      </c>
      <c r="H4082" s="3">
        <v>2176729</v>
      </c>
      <c r="I4082" s="3">
        <v>2177292</v>
      </c>
      <c r="J4082" s="3" t="s">
        <v>28</v>
      </c>
      <c r="Q4082" s="3" t="s">
        <v>7939</v>
      </c>
      <c r="R4082" s="3">
        <v>564</v>
      </c>
      <c r="T4082" s="3" t="s">
        <v>7940</v>
      </c>
    </row>
    <row r="4083" spans="1:20" x14ac:dyDescent="0.35">
      <c r="A4083" s="2" t="s">
        <v>20</v>
      </c>
      <c r="B4083" s="3" t="s">
        <v>262</v>
      </c>
      <c r="C4083" s="3" t="s">
        <v>13</v>
      </c>
      <c r="D4083" s="3" t="s">
        <v>14</v>
      </c>
      <c r="E4083" s="3" t="s">
        <v>3</v>
      </c>
      <c r="G4083" s="3" t="s">
        <v>15</v>
      </c>
      <c r="H4083" s="3">
        <v>2176729</v>
      </c>
      <c r="I4083" s="3">
        <v>2177292</v>
      </c>
      <c r="J4083" s="3" t="s">
        <v>28</v>
      </c>
      <c r="N4083" s="5" t="s">
        <v>7919</v>
      </c>
      <c r="Q4083" s="3" t="s">
        <v>7939</v>
      </c>
      <c r="R4083" s="3">
        <v>564</v>
      </c>
      <c r="T4083" s="3" t="s">
        <v>261</v>
      </c>
    </row>
    <row r="4084" spans="1:20" x14ac:dyDescent="0.35">
      <c r="A4084" s="2" t="s">
        <v>11</v>
      </c>
      <c r="B4084" s="3" t="s">
        <v>12</v>
      </c>
      <c r="C4084" s="3" t="s">
        <v>13</v>
      </c>
      <c r="D4084" s="3" t="s">
        <v>14</v>
      </c>
      <c r="E4084" s="3" t="s">
        <v>3</v>
      </c>
      <c r="G4084" s="3" t="s">
        <v>15</v>
      </c>
      <c r="H4084" s="3">
        <v>2177719</v>
      </c>
      <c r="I4084" s="3">
        <v>2178117</v>
      </c>
      <c r="J4084" s="3" t="s">
        <v>16</v>
      </c>
      <c r="Q4084" s="3" t="s">
        <v>7941</v>
      </c>
      <c r="R4084" s="3">
        <v>399</v>
      </c>
      <c r="T4084" s="3" t="s">
        <v>7942</v>
      </c>
    </row>
    <row r="4085" spans="1:20" x14ac:dyDescent="0.35">
      <c r="A4085" s="2" t="s">
        <v>20</v>
      </c>
      <c r="B4085" s="3" t="s">
        <v>21</v>
      </c>
      <c r="C4085" s="3" t="s">
        <v>13</v>
      </c>
      <c r="D4085" s="3" t="s">
        <v>14</v>
      </c>
      <c r="E4085" s="3" t="s">
        <v>3</v>
      </c>
      <c r="G4085" s="3" t="s">
        <v>15</v>
      </c>
      <c r="H4085" s="3">
        <v>2177719</v>
      </c>
      <c r="I4085" s="3">
        <v>2178117</v>
      </c>
      <c r="J4085" s="3" t="s">
        <v>16</v>
      </c>
      <c r="K4085" s="3" t="s">
        <v>7943</v>
      </c>
      <c r="L4085" s="3" t="s">
        <v>7943</v>
      </c>
      <c r="N4085" s="5" t="s">
        <v>7944</v>
      </c>
      <c r="Q4085" s="3" t="s">
        <v>7941</v>
      </c>
      <c r="R4085" s="3">
        <v>399</v>
      </c>
      <c r="S4085" s="3">
        <v>132</v>
      </c>
    </row>
    <row r="4086" spans="1:20" x14ac:dyDescent="0.35">
      <c r="A4086" s="2" t="s">
        <v>11</v>
      </c>
      <c r="B4086" s="3" t="s">
        <v>12</v>
      </c>
      <c r="C4086" s="3" t="s">
        <v>13</v>
      </c>
      <c r="D4086" s="3" t="s">
        <v>14</v>
      </c>
      <c r="E4086" s="3" t="s">
        <v>3</v>
      </c>
      <c r="G4086" s="3" t="s">
        <v>15</v>
      </c>
      <c r="H4086" s="3">
        <v>2178190</v>
      </c>
      <c r="I4086" s="3">
        <v>2178804</v>
      </c>
      <c r="J4086" s="3" t="s">
        <v>28</v>
      </c>
      <c r="Q4086" s="3" t="s">
        <v>7945</v>
      </c>
      <c r="R4086" s="3">
        <v>615</v>
      </c>
      <c r="T4086" s="3" t="s">
        <v>7946</v>
      </c>
    </row>
    <row r="4087" spans="1:20" x14ac:dyDescent="0.35">
      <c r="A4087" s="2" t="s">
        <v>20</v>
      </c>
      <c r="B4087" s="3" t="s">
        <v>21</v>
      </c>
      <c r="C4087" s="3" t="s">
        <v>13</v>
      </c>
      <c r="D4087" s="3" t="s">
        <v>14</v>
      </c>
      <c r="E4087" s="3" t="s">
        <v>3</v>
      </c>
      <c r="G4087" s="3" t="s">
        <v>15</v>
      </c>
      <c r="H4087" s="3">
        <v>2178190</v>
      </c>
      <c r="I4087" s="3">
        <v>2178804</v>
      </c>
      <c r="J4087" s="3" t="s">
        <v>28</v>
      </c>
      <c r="K4087" s="3" t="s">
        <v>7947</v>
      </c>
      <c r="L4087" s="3" t="s">
        <v>7947</v>
      </c>
      <c r="N4087" s="5" t="s">
        <v>5518</v>
      </c>
      <c r="Q4087" s="3" t="s">
        <v>7945</v>
      </c>
      <c r="R4087" s="3">
        <v>615</v>
      </c>
      <c r="S4087" s="3">
        <v>204</v>
      </c>
    </row>
    <row r="4088" spans="1:20" x14ac:dyDescent="0.35">
      <c r="A4088" s="2" t="s">
        <v>11</v>
      </c>
      <c r="B4088" s="3" t="s">
        <v>12</v>
      </c>
      <c r="C4088" s="3" t="s">
        <v>13</v>
      </c>
      <c r="D4088" s="3" t="s">
        <v>14</v>
      </c>
      <c r="E4088" s="3" t="s">
        <v>3</v>
      </c>
      <c r="G4088" s="3" t="s">
        <v>15</v>
      </c>
      <c r="H4088" s="3">
        <v>2178888</v>
      </c>
      <c r="I4088" s="3">
        <v>2179904</v>
      </c>
      <c r="J4088" s="3" t="s">
        <v>16</v>
      </c>
      <c r="O4088" s="2" t="s">
        <v>7948</v>
      </c>
      <c r="Q4088" s="3" t="s">
        <v>7949</v>
      </c>
      <c r="R4088" s="3">
        <v>1017</v>
      </c>
      <c r="T4088" s="3" t="s">
        <v>7950</v>
      </c>
    </row>
    <row r="4089" spans="1:20" x14ac:dyDescent="0.35">
      <c r="A4089" s="2" t="s">
        <v>20</v>
      </c>
      <c r="B4089" s="3" t="s">
        <v>21</v>
      </c>
      <c r="C4089" s="3" t="s">
        <v>13</v>
      </c>
      <c r="D4089" s="3" t="s">
        <v>14</v>
      </c>
      <c r="E4089" s="3" t="s">
        <v>3</v>
      </c>
      <c r="G4089" s="3" t="s">
        <v>15</v>
      </c>
      <c r="H4089" s="3">
        <v>2178888</v>
      </c>
      <c r="I4089" s="3">
        <v>2179904</v>
      </c>
      <c r="J4089" s="3" t="s">
        <v>16</v>
      </c>
      <c r="K4089" s="3" t="s">
        <v>7951</v>
      </c>
      <c r="L4089" s="3" t="s">
        <v>7951</v>
      </c>
      <c r="N4089" s="5" t="s">
        <v>7930</v>
      </c>
      <c r="O4089" s="2" t="s">
        <v>7948</v>
      </c>
      <c r="Q4089" s="3" t="s">
        <v>7949</v>
      </c>
      <c r="R4089" s="3">
        <v>1017</v>
      </c>
      <c r="S4089" s="3">
        <v>338</v>
      </c>
    </row>
    <row r="4090" spans="1:20" x14ac:dyDescent="0.35">
      <c r="A4090" s="2" t="s">
        <v>11</v>
      </c>
      <c r="B4090" s="3" t="s">
        <v>12</v>
      </c>
      <c r="C4090" s="3" t="s">
        <v>13</v>
      </c>
      <c r="D4090" s="3" t="s">
        <v>14</v>
      </c>
      <c r="E4090" s="3" t="s">
        <v>3</v>
      </c>
      <c r="G4090" s="3" t="s">
        <v>15</v>
      </c>
      <c r="H4090" s="3">
        <v>2179908</v>
      </c>
      <c r="I4090" s="3">
        <v>2180312</v>
      </c>
      <c r="J4090" s="3" t="s">
        <v>16</v>
      </c>
      <c r="O4090" s="2" t="s">
        <v>4704</v>
      </c>
      <c r="Q4090" s="3" t="s">
        <v>7952</v>
      </c>
      <c r="R4090" s="3">
        <v>405</v>
      </c>
      <c r="T4090" s="3" t="s">
        <v>7953</v>
      </c>
    </row>
    <row r="4091" spans="1:20" x14ac:dyDescent="0.35">
      <c r="A4091" s="2" t="s">
        <v>20</v>
      </c>
      <c r="B4091" s="3" t="s">
        <v>21</v>
      </c>
      <c r="C4091" s="3" t="s">
        <v>13</v>
      </c>
      <c r="D4091" s="3" t="s">
        <v>14</v>
      </c>
      <c r="E4091" s="3" t="s">
        <v>3</v>
      </c>
      <c r="G4091" s="3" t="s">
        <v>15</v>
      </c>
      <c r="H4091" s="3">
        <v>2179908</v>
      </c>
      <c r="I4091" s="3">
        <v>2180312</v>
      </c>
      <c r="J4091" s="3" t="s">
        <v>16</v>
      </c>
      <c r="K4091" s="3" t="s">
        <v>7954</v>
      </c>
      <c r="L4091" s="3" t="s">
        <v>7954</v>
      </c>
      <c r="N4091" s="5" t="s">
        <v>4708</v>
      </c>
      <c r="O4091" s="2" t="s">
        <v>4704</v>
      </c>
      <c r="Q4091" s="3" t="s">
        <v>7952</v>
      </c>
      <c r="R4091" s="3">
        <v>405</v>
      </c>
      <c r="S4091" s="3">
        <v>134</v>
      </c>
    </row>
    <row r="4092" spans="1:20" x14ac:dyDescent="0.35">
      <c r="A4092" s="2" t="s">
        <v>11</v>
      </c>
      <c r="B4092" s="3" t="s">
        <v>12</v>
      </c>
      <c r="C4092" s="3" t="s">
        <v>13</v>
      </c>
      <c r="D4092" s="3" t="s">
        <v>14</v>
      </c>
      <c r="E4092" s="3" t="s">
        <v>3</v>
      </c>
      <c r="G4092" s="3" t="s">
        <v>15</v>
      </c>
      <c r="H4092" s="3">
        <v>2180377</v>
      </c>
      <c r="I4092" s="3">
        <v>2180679</v>
      </c>
      <c r="J4092" s="3" t="s">
        <v>16</v>
      </c>
      <c r="Q4092" s="3" t="s">
        <v>7955</v>
      </c>
      <c r="R4092" s="3">
        <v>303</v>
      </c>
    </row>
    <row r="4093" spans="1:20" x14ac:dyDescent="0.35">
      <c r="A4093" s="2" t="s">
        <v>20</v>
      </c>
      <c r="B4093" s="3" t="s">
        <v>21</v>
      </c>
      <c r="C4093" s="3" t="s">
        <v>13</v>
      </c>
      <c r="D4093" s="3" t="s">
        <v>14</v>
      </c>
      <c r="E4093" s="3" t="s">
        <v>3</v>
      </c>
      <c r="G4093" s="3" t="s">
        <v>15</v>
      </c>
      <c r="H4093" s="3">
        <v>2180377</v>
      </c>
      <c r="I4093" s="3">
        <v>2180679</v>
      </c>
      <c r="J4093" s="3" t="s">
        <v>16</v>
      </c>
      <c r="K4093" s="3" t="s">
        <v>7956</v>
      </c>
      <c r="L4093" s="3" t="s">
        <v>7956</v>
      </c>
      <c r="N4093" s="5" t="s">
        <v>6082</v>
      </c>
      <c r="Q4093" s="3" t="s">
        <v>7955</v>
      </c>
      <c r="R4093" s="3">
        <v>303</v>
      </c>
      <c r="S4093" s="3">
        <v>100</v>
      </c>
    </row>
    <row r="4094" spans="1:20" x14ac:dyDescent="0.35">
      <c r="A4094" s="2" t="s">
        <v>11</v>
      </c>
      <c r="B4094" s="3" t="s">
        <v>259</v>
      </c>
      <c r="C4094" s="3" t="s">
        <v>13</v>
      </c>
      <c r="D4094" s="3" t="s">
        <v>14</v>
      </c>
      <c r="E4094" s="3" t="s">
        <v>3</v>
      </c>
      <c r="G4094" s="3" t="s">
        <v>15</v>
      </c>
      <c r="H4094" s="3">
        <v>2180792</v>
      </c>
      <c r="I4094" s="3">
        <v>2181144</v>
      </c>
      <c r="J4094" s="3" t="s">
        <v>28</v>
      </c>
      <c r="Q4094" s="3" t="s">
        <v>7957</v>
      </c>
      <c r="R4094" s="3">
        <v>353</v>
      </c>
      <c r="T4094" s="3" t="s">
        <v>261</v>
      </c>
    </row>
    <row r="4095" spans="1:20" x14ac:dyDescent="0.35">
      <c r="A4095" s="2" t="s">
        <v>20</v>
      </c>
      <c r="B4095" s="3" t="s">
        <v>262</v>
      </c>
      <c r="C4095" s="3" t="s">
        <v>13</v>
      </c>
      <c r="D4095" s="3" t="s">
        <v>14</v>
      </c>
      <c r="E4095" s="3" t="s">
        <v>3</v>
      </c>
      <c r="G4095" s="3" t="s">
        <v>15</v>
      </c>
      <c r="H4095" s="3">
        <v>2180792</v>
      </c>
      <c r="I4095" s="3">
        <v>2181144</v>
      </c>
      <c r="J4095" s="3" t="s">
        <v>28</v>
      </c>
      <c r="N4095" s="5" t="s">
        <v>1739</v>
      </c>
      <c r="Q4095" s="3" t="s">
        <v>7957</v>
      </c>
      <c r="R4095" s="3">
        <v>353</v>
      </c>
      <c r="T4095" s="3" t="s">
        <v>261</v>
      </c>
    </row>
    <row r="4096" spans="1:20" x14ac:dyDescent="0.35">
      <c r="A4096" s="2" t="s">
        <v>11</v>
      </c>
      <c r="B4096" s="3" t="s">
        <v>12</v>
      </c>
      <c r="C4096" s="3" t="s">
        <v>13</v>
      </c>
      <c r="D4096" s="3" t="s">
        <v>14</v>
      </c>
      <c r="E4096" s="3" t="s">
        <v>3</v>
      </c>
      <c r="G4096" s="3" t="s">
        <v>15</v>
      </c>
      <c r="H4096" s="3">
        <v>2181346</v>
      </c>
      <c r="I4096" s="3">
        <v>2181756</v>
      </c>
      <c r="J4096" s="3" t="s">
        <v>16</v>
      </c>
      <c r="Q4096" s="3" t="s">
        <v>7958</v>
      </c>
      <c r="R4096" s="3">
        <v>411</v>
      </c>
      <c r="T4096" s="3" t="s">
        <v>7959</v>
      </c>
    </row>
    <row r="4097" spans="1:20" x14ac:dyDescent="0.35">
      <c r="A4097" s="2" t="s">
        <v>20</v>
      </c>
      <c r="B4097" s="3" t="s">
        <v>21</v>
      </c>
      <c r="C4097" s="3" t="s">
        <v>13</v>
      </c>
      <c r="D4097" s="3" t="s">
        <v>14</v>
      </c>
      <c r="E4097" s="3" t="s">
        <v>3</v>
      </c>
      <c r="G4097" s="3" t="s">
        <v>15</v>
      </c>
      <c r="H4097" s="3">
        <v>2181346</v>
      </c>
      <c r="I4097" s="3">
        <v>2181756</v>
      </c>
      <c r="J4097" s="3" t="s">
        <v>16</v>
      </c>
      <c r="K4097" s="3" t="s">
        <v>7960</v>
      </c>
      <c r="L4097" s="3" t="s">
        <v>7960</v>
      </c>
      <c r="N4097" s="5" t="s">
        <v>31</v>
      </c>
      <c r="Q4097" s="3" t="s">
        <v>7958</v>
      </c>
      <c r="R4097" s="3">
        <v>411</v>
      </c>
      <c r="S4097" s="3">
        <v>136</v>
      </c>
    </row>
    <row r="4098" spans="1:20" x14ac:dyDescent="0.35">
      <c r="A4098" s="2" t="s">
        <v>11</v>
      </c>
      <c r="B4098" s="3" t="s">
        <v>12</v>
      </c>
      <c r="C4098" s="3" t="s">
        <v>13</v>
      </c>
      <c r="D4098" s="3" t="s">
        <v>14</v>
      </c>
      <c r="E4098" s="3" t="s">
        <v>3</v>
      </c>
      <c r="G4098" s="3" t="s">
        <v>15</v>
      </c>
      <c r="H4098" s="3">
        <v>2181758</v>
      </c>
      <c r="I4098" s="3">
        <v>2183794</v>
      </c>
      <c r="J4098" s="3" t="s">
        <v>16</v>
      </c>
      <c r="Q4098" s="3" t="s">
        <v>7961</v>
      </c>
      <c r="R4098" s="3">
        <v>2037</v>
      </c>
      <c r="T4098" s="3" t="s">
        <v>7962</v>
      </c>
    </row>
    <row r="4099" spans="1:20" x14ac:dyDescent="0.35">
      <c r="A4099" s="2" t="s">
        <v>20</v>
      </c>
      <c r="B4099" s="3" t="s">
        <v>21</v>
      </c>
      <c r="C4099" s="3" t="s">
        <v>13</v>
      </c>
      <c r="D4099" s="3" t="s">
        <v>14</v>
      </c>
      <c r="E4099" s="3" t="s">
        <v>3</v>
      </c>
      <c r="G4099" s="3" t="s">
        <v>15</v>
      </c>
      <c r="H4099" s="3">
        <v>2181758</v>
      </c>
      <c r="I4099" s="3">
        <v>2183794</v>
      </c>
      <c r="J4099" s="3" t="s">
        <v>16</v>
      </c>
      <c r="K4099" s="3" t="s">
        <v>7963</v>
      </c>
      <c r="L4099" s="3" t="s">
        <v>7963</v>
      </c>
      <c r="N4099" s="5" t="s">
        <v>7964</v>
      </c>
      <c r="Q4099" s="3" t="s">
        <v>7961</v>
      </c>
      <c r="R4099" s="3">
        <v>2037</v>
      </c>
      <c r="S4099" s="3">
        <v>678</v>
      </c>
    </row>
    <row r="4100" spans="1:20" x14ac:dyDescent="0.35">
      <c r="A4100" s="2" t="s">
        <v>11</v>
      </c>
      <c r="B4100" s="3" t="s">
        <v>12</v>
      </c>
      <c r="C4100" s="3" t="s">
        <v>13</v>
      </c>
      <c r="D4100" s="3" t="s">
        <v>14</v>
      </c>
      <c r="E4100" s="3" t="s">
        <v>3</v>
      </c>
      <c r="G4100" s="3" t="s">
        <v>15</v>
      </c>
      <c r="H4100" s="3">
        <v>2183797</v>
      </c>
      <c r="I4100" s="3">
        <v>2185119</v>
      </c>
      <c r="J4100" s="3" t="s">
        <v>16</v>
      </c>
      <c r="Q4100" s="3" t="s">
        <v>7965</v>
      </c>
      <c r="R4100" s="3">
        <v>1323</v>
      </c>
      <c r="T4100" s="3" t="s">
        <v>7966</v>
      </c>
    </row>
    <row r="4101" spans="1:20" x14ac:dyDescent="0.35">
      <c r="A4101" s="2" t="s">
        <v>20</v>
      </c>
      <c r="B4101" s="3" t="s">
        <v>21</v>
      </c>
      <c r="C4101" s="3" t="s">
        <v>13</v>
      </c>
      <c r="D4101" s="3" t="s">
        <v>14</v>
      </c>
      <c r="E4101" s="3" t="s">
        <v>3</v>
      </c>
      <c r="G4101" s="3" t="s">
        <v>15</v>
      </c>
      <c r="H4101" s="3">
        <v>2183797</v>
      </c>
      <c r="I4101" s="3">
        <v>2185119</v>
      </c>
      <c r="J4101" s="3" t="s">
        <v>16</v>
      </c>
      <c r="K4101" s="3" t="s">
        <v>7967</v>
      </c>
      <c r="L4101" s="3" t="s">
        <v>7967</v>
      </c>
      <c r="N4101" s="5" t="s">
        <v>7968</v>
      </c>
      <c r="Q4101" s="3" t="s">
        <v>7965</v>
      </c>
      <c r="R4101" s="3">
        <v>1323</v>
      </c>
      <c r="S4101" s="3">
        <v>440</v>
      </c>
    </row>
    <row r="4102" spans="1:20" x14ac:dyDescent="0.35">
      <c r="A4102" s="2" t="s">
        <v>11</v>
      </c>
      <c r="B4102" s="3" t="s">
        <v>12</v>
      </c>
      <c r="C4102" s="3" t="s">
        <v>13</v>
      </c>
      <c r="D4102" s="3" t="s">
        <v>14</v>
      </c>
      <c r="E4102" s="3" t="s">
        <v>3</v>
      </c>
      <c r="G4102" s="3" t="s">
        <v>15</v>
      </c>
      <c r="H4102" s="3">
        <v>2185304</v>
      </c>
      <c r="I4102" s="3">
        <v>2186584</v>
      </c>
      <c r="J4102" s="3" t="s">
        <v>16</v>
      </c>
      <c r="Q4102" s="3" t="s">
        <v>7969</v>
      </c>
      <c r="R4102" s="3">
        <v>1281</v>
      </c>
      <c r="T4102" s="3" t="s">
        <v>7970</v>
      </c>
    </row>
    <row r="4103" spans="1:20" x14ac:dyDescent="0.35">
      <c r="A4103" s="2" t="s">
        <v>20</v>
      </c>
      <c r="B4103" s="3" t="s">
        <v>21</v>
      </c>
      <c r="C4103" s="3" t="s">
        <v>13</v>
      </c>
      <c r="D4103" s="3" t="s">
        <v>14</v>
      </c>
      <c r="E4103" s="3" t="s">
        <v>3</v>
      </c>
      <c r="G4103" s="3" t="s">
        <v>15</v>
      </c>
      <c r="H4103" s="3">
        <v>2185304</v>
      </c>
      <c r="I4103" s="3">
        <v>2186584</v>
      </c>
      <c r="J4103" s="3" t="s">
        <v>16</v>
      </c>
      <c r="K4103" s="3" t="s">
        <v>7971</v>
      </c>
      <c r="L4103" s="3" t="s">
        <v>7971</v>
      </c>
      <c r="N4103" s="5" t="s">
        <v>7968</v>
      </c>
      <c r="Q4103" s="3" t="s">
        <v>7969</v>
      </c>
      <c r="R4103" s="3">
        <v>1281</v>
      </c>
      <c r="S4103" s="3">
        <v>426</v>
      </c>
    </row>
    <row r="4104" spans="1:20" x14ac:dyDescent="0.35">
      <c r="A4104" s="2" t="s">
        <v>11</v>
      </c>
      <c r="B4104" s="3" t="s">
        <v>12</v>
      </c>
      <c r="C4104" s="3" t="s">
        <v>13</v>
      </c>
      <c r="D4104" s="3" t="s">
        <v>14</v>
      </c>
      <c r="E4104" s="3" t="s">
        <v>3</v>
      </c>
      <c r="G4104" s="3" t="s">
        <v>15</v>
      </c>
      <c r="H4104" s="3">
        <v>2186734</v>
      </c>
      <c r="I4104" s="3">
        <v>2187234</v>
      </c>
      <c r="J4104" s="3" t="s">
        <v>16</v>
      </c>
      <c r="Q4104" s="3" t="s">
        <v>7972</v>
      </c>
      <c r="R4104" s="3">
        <v>501</v>
      </c>
      <c r="T4104" s="3" t="s">
        <v>7973</v>
      </c>
    </row>
    <row r="4105" spans="1:20" x14ac:dyDescent="0.35">
      <c r="A4105" s="2" t="s">
        <v>20</v>
      </c>
      <c r="B4105" s="3" t="s">
        <v>21</v>
      </c>
      <c r="C4105" s="3" t="s">
        <v>13</v>
      </c>
      <c r="D4105" s="3" t="s">
        <v>14</v>
      </c>
      <c r="E4105" s="3" t="s">
        <v>3</v>
      </c>
      <c r="G4105" s="3" t="s">
        <v>15</v>
      </c>
      <c r="H4105" s="3">
        <v>2186734</v>
      </c>
      <c r="I4105" s="3">
        <v>2187234</v>
      </c>
      <c r="J4105" s="3" t="s">
        <v>16</v>
      </c>
      <c r="K4105" s="3" t="s">
        <v>7974</v>
      </c>
      <c r="L4105" s="3" t="s">
        <v>7974</v>
      </c>
      <c r="N4105" s="5" t="s">
        <v>7975</v>
      </c>
      <c r="Q4105" s="3" t="s">
        <v>7972</v>
      </c>
      <c r="R4105" s="3">
        <v>501</v>
      </c>
      <c r="S4105" s="3">
        <v>166</v>
      </c>
    </row>
    <row r="4106" spans="1:20" x14ac:dyDescent="0.35">
      <c r="A4106" s="2" t="s">
        <v>11</v>
      </c>
      <c r="B4106" s="3" t="s">
        <v>12</v>
      </c>
      <c r="C4106" s="3" t="s">
        <v>13</v>
      </c>
      <c r="D4106" s="3" t="s">
        <v>14</v>
      </c>
      <c r="E4106" s="3" t="s">
        <v>3</v>
      </c>
      <c r="G4106" s="3" t="s">
        <v>15</v>
      </c>
      <c r="H4106" s="3">
        <v>2187406</v>
      </c>
      <c r="I4106" s="3">
        <v>2190237</v>
      </c>
      <c r="J4106" s="3" t="s">
        <v>28</v>
      </c>
      <c r="Q4106" s="3" t="s">
        <v>7976</v>
      </c>
      <c r="R4106" s="3">
        <v>2832</v>
      </c>
      <c r="T4106" s="3" t="s">
        <v>7977</v>
      </c>
    </row>
    <row r="4107" spans="1:20" x14ac:dyDescent="0.35">
      <c r="A4107" s="2" t="s">
        <v>20</v>
      </c>
      <c r="B4107" s="3" t="s">
        <v>21</v>
      </c>
      <c r="C4107" s="3" t="s">
        <v>13</v>
      </c>
      <c r="D4107" s="3" t="s">
        <v>14</v>
      </c>
      <c r="E4107" s="3" t="s">
        <v>3</v>
      </c>
      <c r="G4107" s="3" t="s">
        <v>15</v>
      </c>
      <c r="H4107" s="3">
        <v>2187406</v>
      </c>
      <c r="I4107" s="3">
        <v>2190237</v>
      </c>
      <c r="J4107" s="3" t="s">
        <v>28</v>
      </c>
      <c r="K4107" s="3" t="s">
        <v>7978</v>
      </c>
      <c r="L4107" s="3" t="s">
        <v>7978</v>
      </c>
      <c r="N4107" s="5" t="s">
        <v>7979</v>
      </c>
      <c r="Q4107" s="3" t="s">
        <v>7976</v>
      </c>
      <c r="R4107" s="3">
        <v>2832</v>
      </c>
      <c r="S4107" s="3">
        <v>943</v>
      </c>
    </row>
    <row r="4108" spans="1:20" x14ac:dyDescent="0.35">
      <c r="A4108" s="2" t="s">
        <v>11</v>
      </c>
      <c r="B4108" s="3" t="s">
        <v>12</v>
      </c>
      <c r="C4108" s="3" t="s">
        <v>13</v>
      </c>
      <c r="D4108" s="3" t="s">
        <v>14</v>
      </c>
      <c r="E4108" s="3" t="s">
        <v>3</v>
      </c>
      <c r="G4108" s="3" t="s">
        <v>15</v>
      </c>
      <c r="H4108" s="3">
        <v>2190308</v>
      </c>
      <c r="I4108" s="3">
        <v>2190868</v>
      </c>
      <c r="J4108" s="3" t="s">
        <v>28</v>
      </c>
      <c r="Q4108" s="3" t="s">
        <v>7980</v>
      </c>
      <c r="R4108" s="3">
        <v>561</v>
      </c>
      <c r="T4108" s="3" t="s">
        <v>7981</v>
      </c>
    </row>
    <row r="4109" spans="1:20" x14ac:dyDescent="0.35">
      <c r="A4109" s="2" t="s">
        <v>20</v>
      </c>
      <c r="B4109" s="3" t="s">
        <v>21</v>
      </c>
      <c r="C4109" s="3" t="s">
        <v>13</v>
      </c>
      <c r="D4109" s="3" t="s">
        <v>14</v>
      </c>
      <c r="E4109" s="3" t="s">
        <v>3</v>
      </c>
      <c r="G4109" s="3" t="s">
        <v>15</v>
      </c>
      <c r="H4109" s="3">
        <v>2190308</v>
      </c>
      <c r="I4109" s="3">
        <v>2190868</v>
      </c>
      <c r="J4109" s="3" t="s">
        <v>28</v>
      </c>
      <c r="K4109" s="3" t="s">
        <v>7982</v>
      </c>
      <c r="L4109" s="3" t="s">
        <v>7982</v>
      </c>
      <c r="N4109" s="5" t="s">
        <v>7983</v>
      </c>
      <c r="Q4109" s="3" t="s">
        <v>7980</v>
      </c>
      <c r="R4109" s="3">
        <v>561</v>
      </c>
      <c r="S4109" s="3">
        <v>186</v>
      </c>
    </row>
    <row r="4110" spans="1:20" x14ac:dyDescent="0.35">
      <c r="A4110" s="2" t="s">
        <v>11</v>
      </c>
      <c r="B4110" s="3" t="s">
        <v>12</v>
      </c>
      <c r="C4110" s="3" t="s">
        <v>13</v>
      </c>
      <c r="D4110" s="3" t="s">
        <v>14</v>
      </c>
      <c r="E4110" s="3" t="s">
        <v>3</v>
      </c>
      <c r="G4110" s="3" t="s">
        <v>15</v>
      </c>
      <c r="H4110" s="3">
        <v>2190954</v>
      </c>
      <c r="I4110" s="3">
        <v>2191691</v>
      </c>
      <c r="J4110" s="3" t="s">
        <v>16</v>
      </c>
      <c r="Q4110" s="3" t="s">
        <v>7984</v>
      </c>
      <c r="R4110" s="3">
        <v>738</v>
      </c>
      <c r="T4110" s="3" t="s">
        <v>7985</v>
      </c>
    </row>
    <row r="4111" spans="1:20" x14ac:dyDescent="0.35">
      <c r="A4111" s="2" t="s">
        <v>20</v>
      </c>
      <c r="B4111" s="3" t="s">
        <v>21</v>
      </c>
      <c r="C4111" s="3" t="s">
        <v>13</v>
      </c>
      <c r="D4111" s="3" t="s">
        <v>14</v>
      </c>
      <c r="E4111" s="3" t="s">
        <v>3</v>
      </c>
      <c r="G4111" s="3" t="s">
        <v>15</v>
      </c>
      <c r="H4111" s="3">
        <v>2190954</v>
      </c>
      <c r="I4111" s="3">
        <v>2191691</v>
      </c>
      <c r="J4111" s="3" t="s">
        <v>16</v>
      </c>
      <c r="K4111" s="3" t="s">
        <v>7986</v>
      </c>
      <c r="L4111" s="3" t="s">
        <v>7986</v>
      </c>
      <c r="N4111" s="5" t="s">
        <v>7987</v>
      </c>
      <c r="Q4111" s="3" t="s">
        <v>7984</v>
      </c>
      <c r="R4111" s="3">
        <v>738</v>
      </c>
      <c r="S4111" s="3">
        <v>245</v>
      </c>
    </row>
    <row r="4112" spans="1:20" x14ac:dyDescent="0.35">
      <c r="A4112" s="2" t="s">
        <v>11</v>
      </c>
      <c r="B4112" s="3" t="s">
        <v>12</v>
      </c>
      <c r="C4112" s="3" t="s">
        <v>13</v>
      </c>
      <c r="D4112" s="3" t="s">
        <v>14</v>
      </c>
      <c r="E4112" s="3" t="s">
        <v>3</v>
      </c>
      <c r="G4112" s="3" t="s">
        <v>15</v>
      </c>
      <c r="H4112" s="3">
        <v>2191692</v>
      </c>
      <c r="I4112" s="3">
        <v>2194094</v>
      </c>
      <c r="J4112" s="3" t="s">
        <v>16</v>
      </c>
      <c r="Q4112" s="3" t="s">
        <v>7988</v>
      </c>
      <c r="R4112" s="3">
        <v>2403</v>
      </c>
      <c r="T4112" s="3" t="s">
        <v>7989</v>
      </c>
    </row>
    <row r="4113" spans="1:20" x14ac:dyDescent="0.35">
      <c r="A4113" s="2" t="s">
        <v>20</v>
      </c>
      <c r="B4113" s="3" t="s">
        <v>21</v>
      </c>
      <c r="C4113" s="3" t="s">
        <v>13</v>
      </c>
      <c r="D4113" s="3" t="s">
        <v>14</v>
      </c>
      <c r="E4113" s="3" t="s">
        <v>3</v>
      </c>
      <c r="G4113" s="3" t="s">
        <v>15</v>
      </c>
      <c r="H4113" s="3">
        <v>2191692</v>
      </c>
      <c r="I4113" s="3">
        <v>2194094</v>
      </c>
      <c r="J4113" s="3" t="s">
        <v>16</v>
      </c>
      <c r="K4113" s="3" t="s">
        <v>7990</v>
      </c>
      <c r="L4113" s="3" t="s">
        <v>7990</v>
      </c>
      <c r="N4113" s="5" t="s">
        <v>7991</v>
      </c>
      <c r="Q4113" s="3" t="s">
        <v>7988</v>
      </c>
      <c r="R4113" s="3">
        <v>2403</v>
      </c>
      <c r="S4113" s="3">
        <v>800</v>
      </c>
    </row>
    <row r="4114" spans="1:20" x14ac:dyDescent="0.35">
      <c r="A4114" s="2" t="s">
        <v>11</v>
      </c>
      <c r="B4114" s="3" t="s">
        <v>12</v>
      </c>
      <c r="C4114" s="3" t="s">
        <v>13</v>
      </c>
      <c r="D4114" s="3" t="s">
        <v>14</v>
      </c>
      <c r="E4114" s="3" t="s">
        <v>3</v>
      </c>
      <c r="G4114" s="3" t="s">
        <v>15</v>
      </c>
      <c r="H4114" s="3">
        <v>2194366</v>
      </c>
      <c r="I4114" s="3">
        <v>2195421</v>
      </c>
      <c r="J4114" s="3" t="s">
        <v>28</v>
      </c>
      <c r="Q4114" s="3" t="s">
        <v>7992</v>
      </c>
      <c r="R4114" s="3">
        <v>1056</v>
      </c>
      <c r="T4114" s="3" t="s">
        <v>7993</v>
      </c>
    </row>
    <row r="4115" spans="1:20" x14ac:dyDescent="0.35">
      <c r="A4115" s="2" t="s">
        <v>20</v>
      </c>
      <c r="B4115" s="3" t="s">
        <v>21</v>
      </c>
      <c r="C4115" s="3" t="s">
        <v>13</v>
      </c>
      <c r="D4115" s="3" t="s">
        <v>14</v>
      </c>
      <c r="E4115" s="3" t="s">
        <v>3</v>
      </c>
      <c r="G4115" s="3" t="s">
        <v>15</v>
      </c>
      <c r="H4115" s="3">
        <v>2194366</v>
      </c>
      <c r="I4115" s="3">
        <v>2195421</v>
      </c>
      <c r="J4115" s="3" t="s">
        <v>28</v>
      </c>
      <c r="K4115" s="3" t="s">
        <v>7994</v>
      </c>
      <c r="L4115" s="3" t="s">
        <v>7994</v>
      </c>
      <c r="N4115" s="5" t="s">
        <v>7995</v>
      </c>
      <c r="Q4115" s="3" t="s">
        <v>7992</v>
      </c>
      <c r="R4115" s="3">
        <v>1056</v>
      </c>
      <c r="S4115" s="3">
        <v>351</v>
      </c>
    </row>
    <row r="4116" spans="1:20" x14ac:dyDescent="0.35">
      <c r="A4116" s="2" t="s">
        <v>11</v>
      </c>
      <c r="B4116" s="3" t="s">
        <v>12</v>
      </c>
      <c r="C4116" s="3" t="s">
        <v>13</v>
      </c>
      <c r="D4116" s="3" t="s">
        <v>14</v>
      </c>
      <c r="E4116" s="3" t="s">
        <v>3</v>
      </c>
      <c r="G4116" s="3" t="s">
        <v>15</v>
      </c>
      <c r="H4116" s="3">
        <v>2195500</v>
      </c>
      <c r="I4116" s="3">
        <v>2196549</v>
      </c>
      <c r="J4116" s="3" t="s">
        <v>28</v>
      </c>
      <c r="Q4116" s="3" t="s">
        <v>7996</v>
      </c>
      <c r="R4116" s="3">
        <v>1050</v>
      </c>
      <c r="T4116" s="3" t="s">
        <v>7997</v>
      </c>
    </row>
    <row r="4117" spans="1:20" x14ac:dyDescent="0.35">
      <c r="A4117" s="2" t="s">
        <v>20</v>
      </c>
      <c r="B4117" s="3" t="s">
        <v>21</v>
      </c>
      <c r="C4117" s="3" t="s">
        <v>13</v>
      </c>
      <c r="D4117" s="3" t="s">
        <v>14</v>
      </c>
      <c r="E4117" s="3" t="s">
        <v>3</v>
      </c>
      <c r="G4117" s="3" t="s">
        <v>15</v>
      </c>
      <c r="H4117" s="3">
        <v>2195500</v>
      </c>
      <c r="I4117" s="3">
        <v>2196549</v>
      </c>
      <c r="J4117" s="3" t="s">
        <v>28</v>
      </c>
      <c r="K4117" s="3" t="s">
        <v>7998</v>
      </c>
      <c r="L4117" s="3" t="s">
        <v>7998</v>
      </c>
      <c r="N4117" s="5" t="s">
        <v>7999</v>
      </c>
      <c r="Q4117" s="3" t="s">
        <v>7996</v>
      </c>
      <c r="R4117" s="3">
        <v>1050</v>
      </c>
      <c r="S4117" s="3">
        <v>349</v>
      </c>
    </row>
    <row r="4118" spans="1:20" x14ac:dyDescent="0.35">
      <c r="A4118" s="2" t="s">
        <v>11</v>
      </c>
      <c r="B4118" s="3" t="s">
        <v>12</v>
      </c>
      <c r="C4118" s="3" t="s">
        <v>13</v>
      </c>
      <c r="D4118" s="3" t="s">
        <v>14</v>
      </c>
      <c r="E4118" s="3" t="s">
        <v>3</v>
      </c>
      <c r="G4118" s="3" t="s">
        <v>15</v>
      </c>
      <c r="H4118" s="3">
        <v>2196549</v>
      </c>
      <c r="I4118" s="3">
        <v>2197037</v>
      </c>
      <c r="J4118" s="3" t="s">
        <v>28</v>
      </c>
      <c r="O4118" s="2" t="s">
        <v>8000</v>
      </c>
      <c r="Q4118" s="3" t="s">
        <v>8001</v>
      </c>
      <c r="R4118" s="3">
        <v>489</v>
      </c>
      <c r="T4118" s="3" t="s">
        <v>8002</v>
      </c>
    </row>
    <row r="4119" spans="1:20" x14ac:dyDescent="0.35">
      <c r="A4119" s="2" t="s">
        <v>20</v>
      </c>
      <c r="B4119" s="3" t="s">
        <v>21</v>
      </c>
      <c r="C4119" s="3" t="s">
        <v>13</v>
      </c>
      <c r="D4119" s="3" t="s">
        <v>14</v>
      </c>
      <c r="E4119" s="3" t="s">
        <v>3</v>
      </c>
      <c r="G4119" s="3" t="s">
        <v>15</v>
      </c>
      <c r="H4119" s="3">
        <v>2196549</v>
      </c>
      <c r="I4119" s="3">
        <v>2197037</v>
      </c>
      <c r="J4119" s="3" t="s">
        <v>28</v>
      </c>
      <c r="K4119" s="3" t="s">
        <v>8003</v>
      </c>
      <c r="L4119" s="3" t="s">
        <v>8003</v>
      </c>
      <c r="N4119" s="5" t="s">
        <v>8004</v>
      </c>
      <c r="O4119" s="2" t="s">
        <v>8000</v>
      </c>
      <c r="Q4119" s="3" t="s">
        <v>8001</v>
      </c>
      <c r="R4119" s="3">
        <v>489</v>
      </c>
      <c r="S4119" s="3">
        <v>162</v>
      </c>
    </row>
    <row r="4120" spans="1:20" x14ac:dyDescent="0.35">
      <c r="A4120" s="2" t="s">
        <v>11</v>
      </c>
      <c r="B4120" s="3" t="s">
        <v>12</v>
      </c>
      <c r="C4120" s="3" t="s">
        <v>13</v>
      </c>
      <c r="D4120" s="3" t="s">
        <v>14</v>
      </c>
      <c r="E4120" s="3" t="s">
        <v>3</v>
      </c>
      <c r="G4120" s="3" t="s">
        <v>15</v>
      </c>
      <c r="H4120" s="3">
        <v>2197057</v>
      </c>
      <c r="I4120" s="3">
        <v>2197506</v>
      </c>
      <c r="J4120" s="3" t="s">
        <v>16</v>
      </c>
      <c r="Q4120" s="3" t="s">
        <v>8005</v>
      </c>
      <c r="R4120" s="3">
        <v>450</v>
      </c>
      <c r="T4120" s="3" t="s">
        <v>8006</v>
      </c>
    </row>
    <row r="4121" spans="1:20" x14ac:dyDescent="0.35">
      <c r="A4121" s="2" t="s">
        <v>20</v>
      </c>
      <c r="B4121" s="3" t="s">
        <v>21</v>
      </c>
      <c r="C4121" s="3" t="s">
        <v>13</v>
      </c>
      <c r="D4121" s="3" t="s">
        <v>14</v>
      </c>
      <c r="E4121" s="3" t="s">
        <v>3</v>
      </c>
      <c r="G4121" s="3" t="s">
        <v>15</v>
      </c>
      <c r="H4121" s="3">
        <v>2197057</v>
      </c>
      <c r="I4121" s="3">
        <v>2197506</v>
      </c>
      <c r="J4121" s="3" t="s">
        <v>16</v>
      </c>
      <c r="K4121" s="3" t="s">
        <v>8007</v>
      </c>
      <c r="L4121" s="3" t="s">
        <v>8007</v>
      </c>
      <c r="N4121" s="5" t="s">
        <v>31</v>
      </c>
      <c r="Q4121" s="3" t="s">
        <v>8005</v>
      </c>
      <c r="R4121" s="3">
        <v>450</v>
      </c>
      <c r="S4121" s="3">
        <v>149</v>
      </c>
    </row>
    <row r="4122" spans="1:20" x14ac:dyDescent="0.35">
      <c r="A4122" s="2" t="s">
        <v>11</v>
      </c>
      <c r="B4122" s="3" t="s">
        <v>12</v>
      </c>
      <c r="C4122" s="3" t="s">
        <v>13</v>
      </c>
      <c r="D4122" s="3" t="s">
        <v>14</v>
      </c>
      <c r="E4122" s="3" t="s">
        <v>3</v>
      </c>
      <c r="G4122" s="3" t="s">
        <v>15</v>
      </c>
      <c r="H4122" s="3">
        <v>2197831</v>
      </c>
      <c r="I4122" s="3">
        <v>2198436</v>
      </c>
      <c r="J4122" s="3" t="s">
        <v>16</v>
      </c>
      <c r="O4122" s="2" t="s">
        <v>8008</v>
      </c>
      <c r="Q4122" s="3" t="s">
        <v>8009</v>
      </c>
      <c r="R4122" s="3">
        <v>606</v>
      </c>
      <c r="T4122" s="3" t="s">
        <v>8010</v>
      </c>
    </row>
    <row r="4123" spans="1:20" x14ac:dyDescent="0.35">
      <c r="A4123" s="2" t="s">
        <v>20</v>
      </c>
      <c r="B4123" s="3" t="s">
        <v>21</v>
      </c>
      <c r="C4123" s="3" t="s">
        <v>13</v>
      </c>
      <c r="D4123" s="3" t="s">
        <v>14</v>
      </c>
      <c r="E4123" s="3" t="s">
        <v>3</v>
      </c>
      <c r="G4123" s="3" t="s">
        <v>15</v>
      </c>
      <c r="H4123" s="3">
        <v>2197831</v>
      </c>
      <c r="I4123" s="3">
        <v>2198436</v>
      </c>
      <c r="J4123" s="3" t="s">
        <v>16</v>
      </c>
      <c r="K4123" s="3" t="s">
        <v>8011</v>
      </c>
      <c r="L4123" s="3" t="s">
        <v>8011</v>
      </c>
      <c r="N4123" s="5" t="s">
        <v>8012</v>
      </c>
      <c r="O4123" s="2" t="s">
        <v>8008</v>
      </c>
      <c r="Q4123" s="3" t="s">
        <v>8009</v>
      </c>
      <c r="R4123" s="3">
        <v>606</v>
      </c>
      <c r="S4123" s="3">
        <v>201</v>
      </c>
    </row>
    <row r="4124" spans="1:20" x14ac:dyDescent="0.35">
      <c r="A4124" s="2" t="s">
        <v>11</v>
      </c>
      <c r="B4124" s="3" t="s">
        <v>12</v>
      </c>
      <c r="C4124" s="3" t="s">
        <v>13</v>
      </c>
      <c r="D4124" s="3" t="s">
        <v>14</v>
      </c>
      <c r="E4124" s="3" t="s">
        <v>3</v>
      </c>
      <c r="G4124" s="3" t="s">
        <v>15</v>
      </c>
      <c r="H4124" s="3">
        <v>2198639</v>
      </c>
      <c r="I4124" s="3">
        <v>2200045</v>
      </c>
      <c r="J4124" s="3" t="s">
        <v>16</v>
      </c>
      <c r="O4124" s="2" t="s">
        <v>8013</v>
      </c>
      <c r="Q4124" s="3" t="s">
        <v>8014</v>
      </c>
      <c r="R4124" s="3">
        <v>1407</v>
      </c>
      <c r="T4124" s="3" t="s">
        <v>8015</v>
      </c>
    </row>
    <row r="4125" spans="1:20" x14ac:dyDescent="0.35">
      <c r="A4125" s="2" t="s">
        <v>20</v>
      </c>
      <c r="B4125" s="3" t="s">
        <v>21</v>
      </c>
      <c r="C4125" s="3" t="s">
        <v>13</v>
      </c>
      <c r="D4125" s="3" t="s">
        <v>14</v>
      </c>
      <c r="E4125" s="3" t="s">
        <v>3</v>
      </c>
      <c r="G4125" s="3" t="s">
        <v>15</v>
      </c>
      <c r="H4125" s="3">
        <v>2198639</v>
      </c>
      <c r="I4125" s="3">
        <v>2200045</v>
      </c>
      <c r="J4125" s="3" t="s">
        <v>16</v>
      </c>
      <c r="K4125" s="3" t="s">
        <v>8016</v>
      </c>
      <c r="L4125" s="3" t="s">
        <v>8016</v>
      </c>
      <c r="N4125" s="5" t="s">
        <v>8017</v>
      </c>
      <c r="O4125" s="2" t="s">
        <v>8013</v>
      </c>
      <c r="Q4125" s="3" t="s">
        <v>8014</v>
      </c>
      <c r="R4125" s="3">
        <v>1407</v>
      </c>
      <c r="S4125" s="3">
        <v>468</v>
      </c>
    </row>
    <row r="4126" spans="1:20" x14ac:dyDescent="0.35">
      <c r="A4126" s="2" t="s">
        <v>11</v>
      </c>
      <c r="B4126" s="3" t="s">
        <v>12</v>
      </c>
      <c r="C4126" s="3" t="s">
        <v>13</v>
      </c>
      <c r="D4126" s="3" t="s">
        <v>14</v>
      </c>
      <c r="E4126" s="3" t="s">
        <v>3</v>
      </c>
      <c r="G4126" s="3" t="s">
        <v>15</v>
      </c>
      <c r="H4126" s="3">
        <v>2200386</v>
      </c>
      <c r="I4126" s="3">
        <v>2201465</v>
      </c>
      <c r="J4126" s="3" t="s">
        <v>16</v>
      </c>
      <c r="O4126" s="2" t="s">
        <v>8018</v>
      </c>
      <c r="Q4126" s="3" t="s">
        <v>8019</v>
      </c>
      <c r="R4126" s="3">
        <v>1080</v>
      </c>
      <c r="T4126" s="3" t="s">
        <v>8020</v>
      </c>
    </row>
    <row r="4127" spans="1:20" x14ac:dyDescent="0.35">
      <c r="A4127" s="2" t="s">
        <v>20</v>
      </c>
      <c r="B4127" s="3" t="s">
        <v>21</v>
      </c>
      <c r="C4127" s="3" t="s">
        <v>13</v>
      </c>
      <c r="D4127" s="3" t="s">
        <v>14</v>
      </c>
      <c r="E4127" s="3" t="s">
        <v>3</v>
      </c>
      <c r="G4127" s="3" t="s">
        <v>15</v>
      </c>
      <c r="H4127" s="3">
        <v>2200386</v>
      </c>
      <c r="I4127" s="3">
        <v>2201465</v>
      </c>
      <c r="J4127" s="3" t="s">
        <v>16</v>
      </c>
      <c r="K4127" s="3" t="s">
        <v>8021</v>
      </c>
      <c r="L4127" s="3" t="s">
        <v>8021</v>
      </c>
      <c r="N4127" s="5" t="s">
        <v>8022</v>
      </c>
      <c r="O4127" s="2" t="s">
        <v>8018</v>
      </c>
      <c r="Q4127" s="3" t="s">
        <v>8019</v>
      </c>
      <c r="R4127" s="3">
        <v>1080</v>
      </c>
      <c r="S4127" s="3">
        <v>359</v>
      </c>
    </row>
    <row r="4128" spans="1:20" x14ac:dyDescent="0.35">
      <c r="A4128" s="2" t="s">
        <v>11</v>
      </c>
      <c r="B4128" s="3" t="s">
        <v>12</v>
      </c>
      <c r="C4128" s="3" t="s">
        <v>13</v>
      </c>
      <c r="D4128" s="3" t="s">
        <v>14</v>
      </c>
      <c r="E4128" s="3" t="s">
        <v>3</v>
      </c>
      <c r="G4128" s="3" t="s">
        <v>15</v>
      </c>
      <c r="H4128" s="3">
        <v>2201575</v>
      </c>
      <c r="I4128" s="3">
        <v>2203131</v>
      </c>
      <c r="J4128" s="3" t="s">
        <v>16</v>
      </c>
      <c r="Q4128" s="3" t="s">
        <v>8023</v>
      </c>
      <c r="R4128" s="3">
        <v>1557</v>
      </c>
      <c r="T4128" s="3" t="s">
        <v>8024</v>
      </c>
    </row>
    <row r="4129" spans="1:20" x14ac:dyDescent="0.35">
      <c r="A4129" s="2" t="s">
        <v>20</v>
      </c>
      <c r="B4129" s="3" t="s">
        <v>21</v>
      </c>
      <c r="C4129" s="3" t="s">
        <v>13</v>
      </c>
      <c r="D4129" s="3" t="s">
        <v>14</v>
      </c>
      <c r="E4129" s="3" t="s">
        <v>3</v>
      </c>
      <c r="G4129" s="3" t="s">
        <v>15</v>
      </c>
      <c r="H4129" s="3">
        <v>2201575</v>
      </c>
      <c r="I4129" s="3">
        <v>2203131</v>
      </c>
      <c r="J4129" s="3" t="s">
        <v>16</v>
      </c>
      <c r="K4129" s="3" t="s">
        <v>8025</v>
      </c>
      <c r="L4129" s="3" t="s">
        <v>8025</v>
      </c>
      <c r="N4129" s="5" t="s">
        <v>8026</v>
      </c>
      <c r="Q4129" s="3" t="s">
        <v>8023</v>
      </c>
      <c r="R4129" s="3">
        <v>1557</v>
      </c>
      <c r="S4129" s="3">
        <v>518</v>
      </c>
    </row>
    <row r="4130" spans="1:20" x14ac:dyDescent="0.35">
      <c r="A4130" s="2" t="s">
        <v>11</v>
      </c>
      <c r="B4130" s="3" t="s">
        <v>12</v>
      </c>
      <c r="C4130" s="3" t="s">
        <v>13</v>
      </c>
      <c r="D4130" s="3" t="s">
        <v>14</v>
      </c>
      <c r="E4130" s="3" t="s">
        <v>3</v>
      </c>
      <c r="G4130" s="3" t="s">
        <v>15</v>
      </c>
      <c r="H4130" s="3">
        <v>2203645</v>
      </c>
      <c r="I4130" s="3">
        <v>2204409</v>
      </c>
      <c r="J4130" s="3" t="s">
        <v>16</v>
      </c>
      <c r="O4130" s="2" t="s">
        <v>8027</v>
      </c>
      <c r="Q4130" s="3" t="s">
        <v>8028</v>
      </c>
      <c r="R4130" s="3">
        <v>765</v>
      </c>
      <c r="T4130" s="3" t="s">
        <v>8029</v>
      </c>
    </row>
    <row r="4131" spans="1:20" x14ac:dyDescent="0.35">
      <c r="A4131" s="2" t="s">
        <v>20</v>
      </c>
      <c r="B4131" s="3" t="s">
        <v>21</v>
      </c>
      <c r="C4131" s="3" t="s">
        <v>13</v>
      </c>
      <c r="D4131" s="3" t="s">
        <v>14</v>
      </c>
      <c r="E4131" s="3" t="s">
        <v>3</v>
      </c>
      <c r="G4131" s="3" t="s">
        <v>15</v>
      </c>
      <c r="H4131" s="3">
        <v>2203645</v>
      </c>
      <c r="I4131" s="3">
        <v>2204409</v>
      </c>
      <c r="J4131" s="3" t="s">
        <v>16</v>
      </c>
      <c r="K4131" s="3" t="s">
        <v>8030</v>
      </c>
      <c r="L4131" s="3" t="s">
        <v>8030</v>
      </c>
      <c r="N4131" s="5" t="s">
        <v>8031</v>
      </c>
      <c r="O4131" s="2" t="s">
        <v>8027</v>
      </c>
      <c r="Q4131" s="3" t="s">
        <v>8028</v>
      </c>
      <c r="R4131" s="3">
        <v>765</v>
      </c>
      <c r="S4131" s="3">
        <v>254</v>
      </c>
    </row>
    <row r="4132" spans="1:20" x14ac:dyDescent="0.35">
      <c r="A4132" s="2" t="s">
        <v>11</v>
      </c>
      <c r="B4132" s="3" t="s">
        <v>12</v>
      </c>
      <c r="C4132" s="3" t="s">
        <v>13</v>
      </c>
      <c r="D4132" s="3" t="s">
        <v>14</v>
      </c>
      <c r="E4132" s="3" t="s">
        <v>3</v>
      </c>
      <c r="G4132" s="3" t="s">
        <v>15</v>
      </c>
      <c r="H4132" s="3">
        <v>2204454</v>
      </c>
      <c r="I4132" s="3">
        <v>2204837</v>
      </c>
      <c r="J4132" s="3" t="s">
        <v>16</v>
      </c>
      <c r="Q4132" s="3" t="s">
        <v>8032</v>
      </c>
      <c r="R4132" s="3">
        <v>384</v>
      </c>
      <c r="T4132" s="3" t="s">
        <v>8033</v>
      </c>
    </row>
    <row r="4133" spans="1:20" x14ac:dyDescent="0.35">
      <c r="A4133" s="2" t="s">
        <v>20</v>
      </c>
      <c r="B4133" s="3" t="s">
        <v>21</v>
      </c>
      <c r="C4133" s="3" t="s">
        <v>13</v>
      </c>
      <c r="D4133" s="3" t="s">
        <v>14</v>
      </c>
      <c r="E4133" s="3" t="s">
        <v>3</v>
      </c>
      <c r="G4133" s="3" t="s">
        <v>15</v>
      </c>
      <c r="H4133" s="3">
        <v>2204454</v>
      </c>
      <c r="I4133" s="3">
        <v>2204837</v>
      </c>
      <c r="J4133" s="3" t="s">
        <v>16</v>
      </c>
      <c r="K4133" s="3" t="s">
        <v>8034</v>
      </c>
      <c r="L4133" s="3" t="s">
        <v>8034</v>
      </c>
      <c r="N4133" s="5" t="s">
        <v>8035</v>
      </c>
      <c r="Q4133" s="3" t="s">
        <v>8032</v>
      </c>
      <c r="R4133" s="3">
        <v>384</v>
      </c>
      <c r="S4133" s="3">
        <v>127</v>
      </c>
    </row>
    <row r="4134" spans="1:20" x14ac:dyDescent="0.35">
      <c r="A4134" s="2" t="s">
        <v>11</v>
      </c>
      <c r="B4134" s="3" t="s">
        <v>12</v>
      </c>
      <c r="C4134" s="3" t="s">
        <v>13</v>
      </c>
      <c r="D4134" s="3" t="s">
        <v>14</v>
      </c>
      <c r="E4134" s="3" t="s">
        <v>3</v>
      </c>
      <c r="G4134" s="3" t="s">
        <v>15</v>
      </c>
      <c r="H4134" s="3">
        <v>2204931</v>
      </c>
      <c r="I4134" s="3">
        <v>2205101</v>
      </c>
      <c r="J4134" s="3" t="s">
        <v>16</v>
      </c>
      <c r="Q4134" s="3" t="s">
        <v>8036</v>
      </c>
      <c r="R4134" s="3">
        <v>171</v>
      </c>
      <c r="T4134" s="3" t="s">
        <v>8037</v>
      </c>
    </row>
    <row r="4135" spans="1:20" x14ac:dyDescent="0.35">
      <c r="A4135" s="2" t="s">
        <v>20</v>
      </c>
      <c r="B4135" s="3" t="s">
        <v>21</v>
      </c>
      <c r="C4135" s="3" t="s">
        <v>13</v>
      </c>
      <c r="D4135" s="3" t="s">
        <v>14</v>
      </c>
      <c r="E4135" s="3" t="s">
        <v>3</v>
      </c>
      <c r="G4135" s="3" t="s">
        <v>15</v>
      </c>
      <c r="H4135" s="3">
        <v>2204931</v>
      </c>
      <c r="I4135" s="3">
        <v>2205101</v>
      </c>
      <c r="J4135" s="3" t="s">
        <v>16</v>
      </c>
      <c r="K4135" s="3" t="s">
        <v>8038</v>
      </c>
      <c r="L4135" s="3" t="s">
        <v>8038</v>
      </c>
      <c r="N4135" s="5" t="s">
        <v>8039</v>
      </c>
      <c r="Q4135" s="3" t="s">
        <v>8036</v>
      </c>
      <c r="R4135" s="3">
        <v>171</v>
      </c>
      <c r="S4135" s="3">
        <v>56</v>
      </c>
    </row>
    <row r="4136" spans="1:20" x14ac:dyDescent="0.35">
      <c r="A4136" s="2" t="s">
        <v>11</v>
      </c>
      <c r="B4136" s="3" t="s">
        <v>12</v>
      </c>
      <c r="C4136" s="3" t="s">
        <v>13</v>
      </c>
      <c r="D4136" s="3" t="s">
        <v>14</v>
      </c>
      <c r="E4136" s="3" t="s">
        <v>3</v>
      </c>
      <c r="G4136" s="3" t="s">
        <v>15</v>
      </c>
      <c r="H4136" s="3">
        <v>2205180</v>
      </c>
      <c r="I4136" s="3">
        <v>2205548</v>
      </c>
      <c r="J4136" s="3" t="s">
        <v>16</v>
      </c>
      <c r="Q4136" s="3" t="s">
        <v>8040</v>
      </c>
      <c r="R4136" s="3">
        <v>369</v>
      </c>
      <c r="T4136" s="3" t="s">
        <v>8041</v>
      </c>
    </row>
    <row r="4137" spans="1:20" x14ac:dyDescent="0.35">
      <c r="A4137" s="2" t="s">
        <v>20</v>
      </c>
      <c r="B4137" s="3" t="s">
        <v>21</v>
      </c>
      <c r="C4137" s="3" t="s">
        <v>13</v>
      </c>
      <c r="D4137" s="3" t="s">
        <v>14</v>
      </c>
      <c r="E4137" s="3" t="s">
        <v>3</v>
      </c>
      <c r="G4137" s="3" t="s">
        <v>15</v>
      </c>
      <c r="H4137" s="3">
        <v>2205180</v>
      </c>
      <c r="I4137" s="3">
        <v>2205548</v>
      </c>
      <c r="J4137" s="3" t="s">
        <v>16</v>
      </c>
      <c r="K4137" s="3" t="s">
        <v>8042</v>
      </c>
      <c r="L4137" s="3" t="s">
        <v>8042</v>
      </c>
      <c r="N4137" s="5" t="s">
        <v>8043</v>
      </c>
      <c r="Q4137" s="3" t="s">
        <v>8040</v>
      </c>
      <c r="R4137" s="3">
        <v>369</v>
      </c>
      <c r="S4137" s="3">
        <v>122</v>
      </c>
    </row>
    <row r="4138" spans="1:20" x14ac:dyDescent="0.35">
      <c r="A4138" s="2" t="s">
        <v>11</v>
      </c>
      <c r="B4138" s="3" t="s">
        <v>12</v>
      </c>
      <c r="C4138" s="3" t="s">
        <v>13</v>
      </c>
      <c r="D4138" s="3" t="s">
        <v>14</v>
      </c>
      <c r="E4138" s="3" t="s">
        <v>3</v>
      </c>
      <c r="G4138" s="3" t="s">
        <v>15</v>
      </c>
      <c r="H4138" s="3">
        <v>2205659</v>
      </c>
      <c r="I4138" s="3">
        <v>2206438</v>
      </c>
      <c r="J4138" s="3" t="s">
        <v>16</v>
      </c>
      <c r="Q4138" s="3" t="s">
        <v>8044</v>
      </c>
      <c r="R4138" s="3">
        <v>780</v>
      </c>
      <c r="T4138" s="3" t="s">
        <v>8045</v>
      </c>
    </row>
    <row r="4139" spans="1:20" x14ac:dyDescent="0.35">
      <c r="A4139" s="2" t="s">
        <v>20</v>
      </c>
      <c r="B4139" s="3" t="s">
        <v>21</v>
      </c>
      <c r="C4139" s="3" t="s">
        <v>13</v>
      </c>
      <c r="D4139" s="3" t="s">
        <v>14</v>
      </c>
      <c r="E4139" s="3" t="s">
        <v>3</v>
      </c>
      <c r="G4139" s="3" t="s">
        <v>15</v>
      </c>
      <c r="H4139" s="3">
        <v>2205659</v>
      </c>
      <c r="I4139" s="3">
        <v>2206438</v>
      </c>
      <c r="J4139" s="3" t="s">
        <v>16</v>
      </c>
      <c r="K4139" s="3" t="s">
        <v>8046</v>
      </c>
      <c r="L4139" s="3" t="s">
        <v>8046</v>
      </c>
      <c r="N4139" s="5" t="s">
        <v>8047</v>
      </c>
      <c r="Q4139" s="3" t="s">
        <v>8044</v>
      </c>
      <c r="R4139" s="3">
        <v>780</v>
      </c>
      <c r="S4139" s="3">
        <v>259</v>
      </c>
    </row>
    <row r="4140" spans="1:20" x14ac:dyDescent="0.35">
      <c r="A4140" s="2" t="s">
        <v>11</v>
      </c>
      <c r="B4140" s="3" t="s">
        <v>12</v>
      </c>
      <c r="C4140" s="3" t="s">
        <v>13</v>
      </c>
      <c r="D4140" s="3" t="s">
        <v>14</v>
      </c>
      <c r="E4140" s="3" t="s">
        <v>3</v>
      </c>
      <c r="G4140" s="3" t="s">
        <v>15</v>
      </c>
      <c r="H4140" s="3">
        <v>2206469</v>
      </c>
      <c r="I4140" s="3">
        <v>2206840</v>
      </c>
      <c r="J4140" s="3" t="s">
        <v>16</v>
      </c>
      <c r="Q4140" s="3" t="s">
        <v>8048</v>
      </c>
      <c r="R4140" s="3">
        <v>372</v>
      </c>
      <c r="T4140" s="3" t="s">
        <v>8049</v>
      </c>
    </row>
    <row r="4141" spans="1:20" x14ac:dyDescent="0.35">
      <c r="A4141" s="2" t="s">
        <v>20</v>
      </c>
      <c r="B4141" s="3" t="s">
        <v>21</v>
      </c>
      <c r="C4141" s="3" t="s">
        <v>13</v>
      </c>
      <c r="D4141" s="3" t="s">
        <v>14</v>
      </c>
      <c r="E4141" s="3" t="s">
        <v>3</v>
      </c>
      <c r="G4141" s="3" t="s">
        <v>15</v>
      </c>
      <c r="H4141" s="3">
        <v>2206469</v>
      </c>
      <c r="I4141" s="3">
        <v>2206840</v>
      </c>
      <c r="J4141" s="3" t="s">
        <v>16</v>
      </c>
      <c r="K4141" s="3" t="s">
        <v>8050</v>
      </c>
      <c r="L4141" s="3" t="s">
        <v>8050</v>
      </c>
      <c r="N4141" s="5" t="s">
        <v>8051</v>
      </c>
      <c r="Q4141" s="3" t="s">
        <v>8048</v>
      </c>
      <c r="R4141" s="3">
        <v>372</v>
      </c>
      <c r="S4141" s="3">
        <v>123</v>
      </c>
    </row>
    <row r="4142" spans="1:20" x14ac:dyDescent="0.35">
      <c r="A4142" s="2" t="s">
        <v>11</v>
      </c>
      <c r="B4142" s="3" t="s">
        <v>12</v>
      </c>
      <c r="C4142" s="3" t="s">
        <v>13</v>
      </c>
      <c r="D4142" s="3" t="s">
        <v>14</v>
      </c>
      <c r="E4142" s="3" t="s">
        <v>3</v>
      </c>
      <c r="G4142" s="3" t="s">
        <v>15</v>
      </c>
      <c r="H4142" s="3">
        <v>2206919</v>
      </c>
      <c r="I4142" s="3">
        <v>2207908</v>
      </c>
      <c r="J4142" s="3" t="s">
        <v>16</v>
      </c>
      <c r="O4142" s="2" t="s">
        <v>8052</v>
      </c>
      <c r="Q4142" s="3" t="s">
        <v>8053</v>
      </c>
      <c r="R4142" s="3">
        <v>990</v>
      </c>
      <c r="T4142" s="3" t="s">
        <v>8054</v>
      </c>
    </row>
    <row r="4143" spans="1:20" x14ac:dyDescent="0.35">
      <c r="A4143" s="2" t="s">
        <v>20</v>
      </c>
      <c r="B4143" s="3" t="s">
        <v>21</v>
      </c>
      <c r="C4143" s="3" t="s">
        <v>13</v>
      </c>
      <c r="D4143" s="3" t="s">
        <v>14</v>
      </c>
      <c r="E4143" s="3" t="s">
        <v>3</v>
      </c>
      <c r="G4143" s="3" t="s">
        <v>15</v>
      </c>
      <c r="H4143" s="3">
        <v>2206919</v>
      </c>
      <c r="I4143" s="3">
        <v>2207908</v>
      </c>
      <c r="J4143" s="3" t="s">
        <v>16</v>
      </c>
      <c r="K4143" s="3" t="s">
        <v>8055</v>
      </c>
      <c r="L4143" s="3" t="s">
        <v>8055</v>
      </c>
      <c r="N4143" s="5" t="s">
        <v>8056</v>
      </c>
      <c r="O4143" s="2" t="s">
        <v>8052</v>
      </c>
      <c r="Q4143" s="3" t="s">
        <v>8053</v>
      </c>
      <c r="R4143" s="3">
        <v>990</v>
      </c>
      <c r="S4143" s="3">
        <v>329</v>
      </c>
    </row>
    <row r="4144" spans="1:20" x14ac:dyDescent="0.35">
      <c r="A4144" s="2" t="s">
        <v>11</v>
      </c>
      <c r="B4144" s="3" t="s">
        <v>12</v>
      </c>
      <c r="C4144" s="3" t="s">
        <v>13</v>
      </c>
      <c r="D4144" s="3" t="s">
        <v>14</v>
      </c>
      <c r="E4144" s="3" t="s">
        <v>3</v>
      </c>
      <c r="G4144" s="3" t="s">
        <v>15</v>
      </c>
      <c r="H4144" s="3">
        <v>2207939</v>
      </c>
      <c r="I4144" s="3">
        <v>2208493</v>
      </c>
      <c r="J4144" s="3" t="s">
        <v>16</v>
      </c>
      <c r="O4144" s="2" t="s">
        <v>8057</v>
      </c>
      <c r="Q4144" s="3" t="s">
        <v>8058</v>
      </c>
      <c r="R4144" s="3">
        <v>555</v>
      </c>
      <c r="T4144" s="3" t="s">
        <v>8059</v>
      </c>
    </row>
    <row r="4145" spans="1:20" x14ac:dyDescent="0.35">
      <c r="A4145" s="2" t="s">
        <v>20</v>
      </c>
      <c r="B4145" s="3" t="s">
        <v>21</v>
      </c>
      <c r="C4145" s="3" t="s">
        <v>13</v>
      </c>
      <c r="D4145" s="3" t="s">
        <v>14</v>
      </c>
      <c r="E4145" s="3" t="s">
        <v>3</v>
      </c>
      <c r="G4145" s="3" t="s">
        <v>15</v>
      </c>
      <c r="H4145" s="3">
        <v>2207939</v>
      </c>
      <c r="I4145" s="3">
        <v>2208493</v>
      </c>
      <c r="J4145" s="3" t="s">
        <v>16</v>
      </c>
      <c r="K4145" s="3" t="s">
        <v>8060</v>
      </c>
      <c r="L4145" s="3" t="s">
        <v>8060</v>
      </c>
      <c r="N4145" s="5" t="s">
        <v>8061</v>
      </c>
      <c r="O4145" s="2" t="s">
        <v>8057</v>
      </c>
      <c r="Q4145" s="3" t="s">
        <v>8058</v>
      </c>
      <c r="R4145" s="3">
        <v>555</v>
      </c>
      <c r="S4145" s="3">
        <v>184</v>
      </c>
    </row>
    <row r="4146" spans="1:20" x14ac:dyDescent="0.35">
      <c r="A4146" s="2" t="s">
        <v>11</v>
      </c>
      <c r="B4146" s="3" t="s">
        <v>12</v>
      </c>
      <c r="C4146" s="3" t="s">
        <v>13</v>
      </c>
      <c r="D4146" s="3" t="s">
        <v>14</v>
      </c>
      <c r="E4146" s="3" t="s">
        <v>3</v>
      </c>
      <c r="G4146" s="3" t="s">
        <v>15</v>
      </c>
      <c r="H4146" s="3">
        <v>2208818</v>
      </c>
      <c r="I4146" s="3">
        <v>2209645</v>
      </c>
      <c r="J4146" s="3" t="s">
        <v>16</v>
      </c>
      <c r="Q4146" s="3" t="s">
        <v>8062</v>
      </c>
      <c r="R4146" s="3">
        <v>828</v>
      </c>
      <c r="T4146" s="3" t="s">
        <v>8063</v>
      </c>
    </row>
    <row r="4147" spans="1:20" x14ac:dyDescent="0.35">
      <c r="A4147" s="2" t="s">
        <v>20</v>
      </c>
      <c r="B4147" s="3" t="s">
        <v>21</v>
      </c>
      <c r="C4147" s="3" t="s">
        <v>13</v>
      </c>
      <c r="D4147" s="3" t="s">
        <v>14</v>
      </c>
      <c r="E4147" s="3" t="s">
        <v>3</v>
      </c>
      <c r="G4147" s="3" t="s">
        <v>15</v>
      </c>
      <c r="H4147" s="3">
        <v>2208818</v>
      </c>
      <c r="I4147" s="3">
        <v>2209645</v>
      </c>
      <c r="J4147" s="3" t="s">
        <v>16</v>
      </c>
      <c r="K4147" s="3" t="s">
        <v>8064</v>
      </c>
      <c r="L4147" s="3" t="s">
        <v>8064</v>
      </c>
      <c r="N4147" s="5" t="s">
        <v>8065</v>
      </c>
      <c r="Q4147" s="3" t="s">
        <v>8062</v>
      </c>
      <c r="R4147" s="3">
        <v>828</v>
      </c>
      <c r="S4147" s="3">
        <v>275</v>
      </c>
    </row>
    <row r="4148" spans="1:20" x14ac:dyDescent="0.35">
      <c r="A4148" s="2" t="s">
        <v>11</v>
      </c>
      <c r="B4148" s="3" t="s">
        <v>12</v>
      </c>
      <c r="C4148" s="3" t="s">
        <v>13</v>
      </c>
      <c r="D4148" s="3" t="s">
        <v>14</v>
      </c>
      <c r="E4148" s="3" t="s">
        <v>3</v>
      </c>
      <c r="G4148" s="3" t="s">
        <v>15</v>
      </c>
      <c r="H4148" s="3">
        <v>2209817</v>
      </c>
      <c r="I4148" s="3">
        <v>2210260</v>
      </c>
      <c r="J4148" s="3" t="s">
        <v>28</v>
      </c>
      <c r="Q4148" s="3" t="s">
        <v>8066</v>
      </c>
      <c r="R4148" s="3">
        <v>444</v>
      </c>
      <c r="T4148" s="3" t="s">
        <v>8067</v>
      </c>
    </row>
    <row r="4149" spans="1:20" x14ac:dyDescent="0.35">
      <c r="A4149" s="2" t="s">
        <v>20</v>
      </c>
      <c r="B4149" s="3" t="s">
        <v>21</v>
      </c>
      <c r="C4149" s="3" t="s">
        <v>13</v>
      </c>
      <c r="D4149" s="3" t="s">
        <v>14</v>
      </c>
      <c r="E4149" s="3" t="s">
        <v>3</v>
      </c>
      <c r="G4149" s="3" t="s">
        <v>15</v>
      </c>
      <c r="H4149" s="3">
        <v>2209817</v>
      </c>
      <c r="I4149" s="3">
        <v>2210260</v>
      </c>
      <c r="J4149" s="3" t="s">
        <v>28</v>
      </c>
      <c r="K4149" s="3" t="s">
        <v>8068</v>
      </c>
      <c r="L4149" s="3" t="s">
        <v>8068</v>
      </c>
      <c r="N4149" s="5" t="s">
        <v>8069</v>
      </c>
      <c r="Q4149" s="3" t="s">
        <v>8066</v>
      </c>
      <c r="R4149" s="3">
        <v>444</v>
      </c>
      <c r="S4149" s="3">
        <v>147</v>
      </c>
    </row>
    <row r="4150" spans="1:20" x14ac:dyDescent="0.35">
      <c r="A4150" s="2" t="s">
        <v>11</v>
      </c>
      <c r="B4150" s="3" t="s">
        <v>12</v>
      </c>
      <c r="C4150" s="3" t="s">
        <v>13</v>
      </c>
      <c r="D4150" s="3" t="s">
        <v>14</v>
      </c>
      <c r="E4150" s="3" t="s">
        <v>3</v>
      </c>
      <c r="G4150" s="3" t="s">
        <v>15</v>
      </c>
      <c r="H4150" s="3">
        <v>2210473</v>
      </c>
      <c r="I4150" s="3">
        <v>2211771</v>
      </c>
      <c r="J4150" s="3" t="s">
        <v>28</v>
      </c>
      <c r="Q4150" s="3" t="s">
        <v>8070</v>
      </c>
      <c r="R4150" s="3">
        <v>1299</v>
      </c>
      <c r="T4150" s="3" t="s">
        <v>8071</v>
      </c>
    </row>
    <row r="4151" spans="1:20" x14ac:dyDescent="0.35">
      <c r="A4151" s="2" t="s">
        <v>20</v>
      </c>
      <c r="B4151" s="3" t="s">
        <v>21</v>
      </c>
      <c r="C4151" s="3" t="s">
        <v>13</v>
      </c>
      <c r="D4151" s="3" t="s">
        <v>14</v>
      </c>
      <c r="E4151" s="3" t="s">
        <v>3</v>
      </c>
      <c r="G4151" s="3" t="s">
        <v>15</v>
      </c>
      <c r="H4151" s="3">
        <v>2210473</v>
      </c>
      <c r="I4151" s="3">
        <v>2211771</v>
      </c>
      <c r="J4151" s="3" t="s">
        <v>28</v>
      </c>
      <c r="K4151" s="3" t="s">
        <v>8072</v>
      </c>
      <c r="L4151" s="3" t="s">
        <v>8072</v>
      </c>
      <c r="N4151" s="5" t="s">
        <v>8073</v>
      </c>
      <c r="Q4151" s="3" t="s">
        <v>8070</v>
      </c>
      <c r="R4151" s="3">
        <v>1299</v>
      </c>
      <c r="S4151" s="3">
        <v>432</v>
      </c>
    </row>
    <row r="4152" spans="1:20" x14ac:dyDescent="0.35">
      <c r="A4152" s="2" t="s">
        <v>11</v>
      </c>
      <c r="B4152" s="3" t="s">
        <v>12</v>
      </c>
      <c r="C4152" s="3" t="s">
        <v>13</v>
      </c>
      <c r="D4152" s="3" t="s">
        <v>14</v>
      </c>
      <c r="E4152" s="3" t="s">
        <v>3</v>
      </c>
      <c r="G4152" s="3" t="s">
        <v>15</v>
      </c>
      <c r="H4152" s="3">
        <v>2211936</v>
      </c>
      <c r="I4152" s="3">
        <v>2212517</v>
      </c>
      <c r="J4152" s="3" t="s">
        <v>28</v>
      </c>
      <c r="O4152" s="2" t="s">
        <v>8074</v>
      </c>
      <c r="Q4152" s="3" t="s">
        <v>8075</v>
      </c>
      <c r="R4152" s="3">
        <v>582</v>
      </c>
      <c r="T4152" s="3" t="s">
        <v>8076</v>
      </c>
    </row>
    <row r="4153" spans="1:20" x14ac:dyDescent="0.35">
      <c r="A4153" s="2" t="s">
        <v>20</v>
      </c>
      <c r="B4153" s="3" t="s">
        <v>21</v>
      </c>
      <c r="C4153" s="3" t="s">
        <v>13</v>
      </c>
      <c r="D4153" s="3" t="s">
        <v>14</v>
      </c>
      <c r="E4153" s="3" t="s">
        <v>3</v>
      </c>
      <c r="G4153" s="3" t="s">
        <v>15</v>
      </c>
      <c r="H4153" s="3">
        <v>2211936</v>
      </c>
      <c r="I4153" s="3">
        <v>2212517</v>
      </c>
      <c r="J4153" s="3" t="s">
        <v>28</v>
      </c>
      <c r="K4153" s="3" t="s">
        <v>8077</v>
      </c>
      <c r="L4153" s="3" t="s">
        <v>8077</v>
      </c>
      <c r="N4153" s="5" t="s">
        <v>8078</v>
      </c>
      <c r="O4153" s="2" t="s">
        <v>8074</v>
      </c>
      <c r="Q4153" s="3" t="s">
        <v>8075</v>
      </c>
      <c r="R4153" s="3">
        <v>582</v>
      </c>
      <c r="S4153" s="3">
        <v>193</v>
      </c>
    </row>
    <row r="4154" spans="1:20" x14ac:dyDescent="0.35">
      <c r="A4154" s="2" t="s">
        <v>11</v>
      </c>
      <c r="B4154" s="3" t="s">
        <v>12</v>
      </c>
      <c r="C4154" s="3" t="s">
        <v>13</v>
      </c>
      <c r="D4154" s="3" t="s">
        <v>14</v>
      </c>
      <c r="E4154" s="3" t="s">
        <v>3</v>
      </c>
      <c r="G4154" s="3" t="s">
        <v>15</v>
      </c>
      <c r="H4154" s="3">
        <v>2212533</v>
      </c>
      <c r="I4154" s="3">
        <v>2213768</v>
      </c>
      <c r="J4154" s="3" t="s">
        <v>28</v>
      </c>
      <c r="O4154" s="2" t="s">
        <v>8079</v>
      </c>
      <c r="Q4154" s="3" t="s">
        <v>8080</v>
      </c>
      <c r="R4154" s="3">
        <v>1236</v>
      </c>
      <c r="T4154" s="3" t="s">
        <v>8081</v>
      </c>
    </row>
    <row r="4155" spans="1:20" x14ac:dyDescent="0.35">
      <c r="A4155" s="2" t="s">
        <v>20</v>
      </c>
      <c r="B4155" s="3" t="s">
        <v>21</v>
      </c>
      <c r="C4155" s="3" t="s">
        <v>13</v>
      </c>
      <c r="D4155" s="3" t="s">
        <v>14</v>
      </c>
      <c r="E4155" s="3" t="s">
        <v>3</v>
      </c>
      <c r="G4155" s="3" t="s">
        <v>15</v>
      </c>
      <c r="H4155" s="3">
        <v>2212533</v>
      </c>
      <c r="I4155" s="3">
        <v>2213768</v>
      </c>
      <c r="J4155" s="3" t="s">
        <v>28</v>
      </c>
      <c r="K4155" s="3" t="s">
        <v>8082</v>
      </c>
      <c r="L4155" s="3" t="s">
        <v>8082</v>
      </c>
      <c r="N4155" s="5" t="s">
        <v>8083</v>
      </c>
      <c r="O4155" s="2" t="s">
        <v>8079</v>
      </c>
      <c r="Q4155" s="3" t="s">
        <v>8080</v>
      </c>
      <c r="R4155" s="3">
        <v>1236</v>
      </c>
      <c r="S4155" s="3">
        <v>411</v>
      </c>
    </row>
    <row r="4156" spans="1:20" x14ac:dyDescent="0.35">
      <c r="A4156" s="2" t="s">
        <v>11</v>
      </c>
      <c r="B4156" s="3" t="s">
        <v>12</v>
      </c>
      <c r="C4156" s="3" t="s">
        <v>13</v>
      </c>
      <c r="D4156" s="3" t="s">
        <v>14</v>
      </c>
      <c r="E4156" s="3" t="s">
        <v>3</v>
      </c>
      <c r="G4156" s="3" t="s">
        <v>15</v>
      </c>
      <c r="H4156" s="3">
        <v>2213893</v>
      </c>
      <c r="I4156" s="3">
        <v>2216307</v>
      </c>
      <c r="J4156" s="3" t="s">
        <v>28</v>
      </c>
      <c r="Q4156" s="3" t="s">
        <v>8084</v>
      </c>
      <c r="R4156" s="3">
        <v>2415</v>
      </c>
      <c r="T4156" s="3" t="s">
        <v>8085</v>
      </c>
    </row>
    <row r="4157" spans="1:20" x14ac:dyDescent="0.35">
      <c r="A4157" s="2" t="s">
        <v>20</v>
      </c>
      <c r="B4157" s="3" t="s">
        <v>21</v>
      </c>
      <c r="C4157" s="3" t="s">
        <v>13</v>
      </c>
      <c r="D4157" s="3" t="s">
        <v>14</v>
      </c>
      <c r="E4157" s="3" t="s">
        <v>3</v>
      </c>
      <c r="G4157" s="3" t="s">
        <v>15</v>
      </c>
      <c r="H4157" s="3">
        <v>2213893</v>
      </c>
      <c r="I4157" s="3">
        <v>2216307</v>
      </c>
      <c r="J4157" s="3" t="s">
        <v>28</v>
      </c>
      <c r="K4157" s="3" t="s">
        <v>8086</v>
      </c>
      <c r="L4157" s="3" t="s">
        <v>8086</v>
      </c>
      <c r="N4157" s="5" t="s">
        <v>8087</v>
      </c>
      <c r="Q4157" s="3" t="s">
        <v>8084</v>
      </c>
      <c r="R4157" s="3">
        <v>2415</v>
      </c>
      <c r="S4157" s="3">
        <v>804</v>
      </c>
    </row>
    <row r="4158" spans="1:20" x14ac:dyDescent="0.35">
      <c r="A4158" s="2" t="s">
        <v>11</v>
      </c>
      <c r="B4158" s="3" t="s">
        <v>12</v>
      </c>
      <c r="C4158" s="3" t="s">
        <v>13</v>
      </c>
      <c r="D4158" s="3" t="s">
        <v>14</v>
      </c>
      <c r="E4158" s="3" t="s">
        <v>3</v>
      </c>
      <c r="G4158" s="3" t="s">
        <v>15</v>
      </c>
      <c r="H4158" s="3">
        <v>2216438</v>
      </c>
      <c r="I4158" s="3">
        <v>2218318</v>
      </c>
      <c r="J4158" s="3" t="s">
        <v>28</v>
      </c>
      <c r="Q4158" s="3" t="s">
        <v>8088</v>
      </c>
      <c r="R4158" s="3">
        <v>1881</v>
      </c>
      <c r="T4158" s="3" t="s">
        <v>8089</v>
      </c>
    </row>
    <row r="4159" spans="1:20" x14ac:dyDescent="0.35">
      <c r="A4159" s="2" t="s">
        <v>20</v>
      </c>
      <c r="B4159" s="3" t="s">
        <v>21</v>
      </c>
      <c r="C4159" s="3" t="s">
        <v>13</v>
      </c>
      <c r="D4159" s="3" t="s">
        <v>14</v>
      </c>
      <c r="E4159" s="3" t="s">
        <v>3</v>
      </c>
      <c r="G4159" s="3" t="s">
        <v>15</v>
      </c>
      <c r="H4159" s="3">
        <v>2216438</v>
      </c>
      <c r="I4159" s="3">
        <v>2218318</v>
      </c>
      <c r="J4159" s="3" t="s">
        <v>28</v>
      </c>
      <c r="K4159" s="3" t="s">
        <v>8090</v>
      </c>
      <c r="L4159" s="3" t="s">
        <v>8090</v>
      </c>
      <c r="N4159" s="5" t="s">
        <v>8091</v>
      </c>
      <c r="Q4159" s="3" t="s">
        <v>8088</v>
      </c>
      <c r="R4159" s="3">
        <v>1881</v>
      </c>
      <c r="S4159" s="3">
        <v>626</v>
      </c>
    </row>
    <row r="4160" spans="1:20" x14ac:dyDescent="0.35">
      <c r="A4160" s="2" t="s">
        <v>11</v>
      </c>
      <c r="B4160" s="3" t="s">
        <v>12</v>
      </c>
      <c r="C4160" s="3" t="s">
        <v>13</v>
      </c>
      <c r="D4160" s="3" t="s">
        <v>14</v>
      </c>
      <c r="E4160" s="3" t="s">
        <v>3</v>
      </c>
      <c r="G4160" s="3" t="s">
        <v>15</v>
      </c>
      <c r="H4160" s="3">
        <v>2218391</v>
      </c>
      <c r="I4160" s="3">
        <v>2219782</v>
      </c>
      <c r="J4160" s="3" t="s">
        <v>16</v>
      </c>
      <c r="Q4160" s="3" t="s">
        <v>8092</v>
      </c>
      <c r="R4160" s="3">
        <v>1392</v>
      </c>
      <c r="T4160" s="3" t="s">
        <v>8093</v>
      </c>
    </row>
    <row r="4161" spans="1:20" x14ac:dyDescent="0.35">
      <c r="A4161" s="2" t="s">
        <v>20</v>
      </c>
      <c r="B4161" s="3" t="s">
        <v>21</v>
      </c>
      <c r="C4161" s="3" t="s">
        <v>13</v>
      </c>
      <c r="D4161" s="3" t="s">
        <v>14</v>
      </c>
      <c r="E4161" s="3" t="s">
        <v>3</v>
      </c>
      <c r="G4161" s="3" t="s">
        <v>15</v>
      </c>
      <c r="H4161" s="3">
        <v>2218391</v>
      </c>
      <c r="I4161" s="3">
        <v>2219782</v>
      </c>
      <c r="J4161" s="3" t="s">
        <v>16</v>
      </c>
      <c r="K4161" s="3" t="s">
        <v>8094</v>
      </c>
      <c r="L4161" s="3" t="s">
        <v>8094</v>
      </c>
      <c r="N4161" s="5" t="s">
        <v>2243</v>
      </c>
      <c r="Q4161" s="3" t="s">
        <v>8092</v>
      </c>
      <c r="R4161" s="3">
        <v>1392</v>
      </c>
      <c r="S4161" s="3">
        <v>463</v>
      </c>
    </row>
    <row r="4162" spans="1:20" x14ac:dyDescent="0.35">
      <c r="A4162" s="2" t="s">
        <v>11</v>
      </c>
      <c r="B4162" s="3" t="s">
        <v>12</v>
      </c>
      <c r="C4162" s="3" t="s">
        <v>13</v>
      </c>
      <c r="D4162" s="3" t="s">
        <v>14</v>
      </c>
      <c r="E4162" s="3" t="s">
        <v>3</v>
      </c>
      <c r="G4162" s="3" t="s">
        <v>15</v>
      </c>
      <c r="H4162" s="3">
        <v>2219792</v>
      </c>
      <c r="I4162" s="3">
        <v>2220916</v>
      </c>
      <c r="J4162" s="3" t="s">
        <v>16</v>
      </c>
      <c r="Q4162" s="3" t="s">
        <v>8095</v>
      </c>
      <c r="R4162" s="3">
        <v>1125</v>
      </c>
      <c r="T4162" s="3" t="s">
        <v>8096</v>
      </c>
    </row>
    <row r="4163" spans="1:20" x14ac:dyDescent="0.35">
      <c r="A4163" s="2" t="s">
        <v>20</v>
      </c>
      <c r="B4163" s="3" t="s">
        <v>21</v>
      </c>
      <c r="C4163" s="3" t="s">
        <v>13</v>
      </c>
      <c r="D4163" s="3" t="s">
        <v>14</v>
      </c>
      <c r="E4163" s="3" t="s">
        <v>3</v>
      </c>
      <c r="G4163" s="3" t="s">
        <v>15</v>
      </c>
      <c r="H4163" s="3">
        <v>2219792</v>
      </c>
      <c r="I4163" s="3">
        <v>2220916</v>
      </c>
      <c r="J4163" s="3" t="s">
        <v>16</v>
      </c>
      <c r="K4163" s="3" t="s">
        <v>8097</v>
      </c>
      <c r="L4163" s="3" t="s">
        <v>8097</v>
      </c>
      <c r="N4163" s="5" t="s">
        <v>8098</v>
      </c>
      <c r="Q4163" s="3" t="s">
        <v>8095</v>
      </c>
      <c r="R4163" s="3">
        <v>1125</v>
      </c>
      <c r="S4163" s="3">
        <v>374</v>
      </c>
    </row>
    <row r="4164" spans="1:20" x14ac:dyDescent="0.35">
      <c r="A4164" s="2" t="s">
        <v>11</v>
      </c>
      <c r="B4164" s="3" t="s">
        <v>12</v>
      </c>
      <c r="C4164" s="3" t="s">
        <v>13</v>
      </c>
      <c r="D4164" s="3" t="s">
        <v>14</v>
      </c>
      <c r="E4164" s="3" t="s">
        <v>3</v>
      </c>
      <c r="G4164" s="3" t="s">
        <v>15</v>
      </c>
      <c r="H4164" s="3">
        <v>2220918</v>
      </c>
      <c r="I4164" s="3">
        <v>2223650</v>
      </c>
      <c r="J4164" s="3" t="s">
        <v>16</v>
      </c>
      <c r="Q4164" s="3" t="s">
        <v>8099</v>
      </c>
      <c r="R4164" s="3">
        <v>2733</v>
      </c>
      <c r="T4164" s="3" t="s">
        <v>8100</v>
      </c>
    </row>
    <row r="4165" spans="1:20" x14ac:dyDescent="0.35">
      <c r="A4165" s="2" t="s">
        <v>20</v>
      </c>
      <c r="B4165" s="3" t="s">
        <v>21</v>
      </c>
      <c r="C4165" s="3" t="s">
        <v>13</v>
      </c>
      <c r="D4165" s="3" t="s">
        <v>14</v>
      </c>
      <c r="E4165" s="3" t="s">
        <v>3</v>
      </c>
      <c r="G4165" s="3" t="s">
        <v>15</v>
      </c>
      <c r="H4165" s="3">
        <v>2220918</v>
      </c>
      <c r="I4165" s="3">
        <v>2223650</v>
      </c>
      <c r="J4165" s="3" t="s">
        <v>16</v>
      </c>
      <c r="K4165" s="3" t="s">
        <v>8101</v>
      </c>
      <c r="L4165" s="3" t="s">
        <v>8101</v>
      </c>
      <c r="N4165" s="5" t="s">
        <v>194</v>
      </c>
      <c r="Q4165" s="3" t="s">
        <v>8099</v>
      </c>
      <c r="R4165" s="3">
        <v>2733</v>
      </c>
      <c r="S4165" s="3">
        <v>910</v>
      </c>
    </row>
    <row r="4166" spans="1:20" x14ac:dyDescent="0.35">
      <c r="A4166" s="2" t="s">
        <v>11</v>
      </c>
      <c r="B4166" s="3" t="s">
        <v>12</v>
      </c>
      <c r="C4166" s="3" t="s">
        <v>13</v>
      </c>
      <c r="D4166" s="3" t="s">
        <v>14</v>
      </c>
      <c r="E4166" s="3" t="s">
        <v>3</v>
      </c>
      <c r="G4166" s="3" t="s">
        <v>15</v>
      </c>
      <c r="H4166" s="3">
        <v>2223665</v>
      </c>
      <c r="I4166" s="3">
        <v>2224630</v>
      </c>
      <c r="J4166" s="3" t="s">
        <v>16</v>
      </c>
      <c r="Q4166" s="3" t="s">
        <v>8102</v>
      </c>
      <c r="R4166" s="3">
        <v>966</v>
      </c>
      <c r="T4166" s="3" t="s">
        <v>8103</v>
      </c>
    </row>
    <row r="4167" spans="1:20" x14ac:dyDescent="0.35">
      <c r="A4167" s="2" t="s">
        <v>20</v>
      </c>
      <c r="B4167" s="3" t="s">
        <v>21</v>
      </c>
      <c r="C4167" s="3" t="s">
        <v>13</v>
      </c>
      <c r="D4167" s="3" t="s">
        <v>14</v>
      </c>
      <c r="E4167" s="3" t="s">
        <v>3</v>
      </c>
      <c r="G4167" s="3" t="s">
        <v>15</v>
      </c>
      <c r="H4167" s="3">
        <v>2223665</v>
      </c>
      <c r="I4167" s="3">
        <v>2224630</v>
      </c>
      <c r="J4167" s="3" t="s">
        <v>16</v>
      </c>
      <c r="K4167" s="3" t="s">
        <v>8104</v>
      </c>
      <c r="L4167" s="3" t="s">
        <v>8104</v>
      </c>
      <c r="N4167" s="5" t="s">
        <v>31</v>
      </c>
      <c r="Q4167" s="3" t="s">
        <v>8102</v>
      </c>
      <c r="R4167" s="3">
        <v>966</v>
      </c>
      <c r="S4167" s="3">
        <v>321</v>
      </c>
    </row>
    <row r="4168" spans="1:20" x14ac:dyDescent="0.35">
      <c r="A4168" s="2" t="s">
        <v>11</v>
      </c>
      <c r="B4168" s="3" t="s">
        <v>12</v>
      </c>
      <c r="C4168" s="3" t="s">
        <v>13</v>
      </c>
      <c r="D4168" s="3" t="s">
        <v>14</v>
      </c>
      <c r="E4168" s="3" t="s">
        <v>3</v>
      </c>
      <c r="G4168" s="3" t="s">
        <v>15</v>
      </c>
      <c r="H4168" s="3">
        <v>2224889</v>
      </c>
      <c r="I4168" s="3">
        <v>2225611</v>
      </c>
      <c r="J4168" s="3" t="s">
        <v>28</v>
      </c>
      <c r="O4168" s="2" t="s">
        <v>8105</v>
      </c>
      <c r="Q4168" s="3" t="s">
        <v>8106</v>
      </c>
      <c r="R4168" s="3">
        <v>723</v>
      </c>
      <c r="T4168" s="3" t="s">
        <v>8107</v>
      </c>
    </row>
    <row r="4169" spans="1:20" x14ac:dyDescent="0.35">
      <c r="A4169" s="2" t="s">
        <v>20</v>
      </c>
      <c r="B4169" s="3" t="s">
        <v>21</v>
      </c>
      <c r="C4169" s="3" t="s">
        <v>13</v>
      </c>
      <c r="D4169" s="3" t="s">
        <v>14</v>
      </c>
      <c r="E4169" s="3" t="s">
        <v>3</v>
      </c>
      <c r="G4169" s="3" t="s">
        <v>15</v>
      </c>
      <c r="H4169" s="3">
        <v>2224889</v>
      </c>
      <c r="I4169" s="3">
        <v>2225611</v>
      </c>
      <c r="J4169" s="3" t="s">
        <v>28</v>
      </c>
      <c r="K4169" s="3" t="s">
        <v>8108</v>
      </c>
      <c r="L4169" s="3" t="s">
        <v>8108</v>
      </c>
      <c r="N4169" s="5" t="s">
        <v>8109</v>
      </c>
      <c r="O4169" s="2" t="s">
        <v>8105</v>
      </c>
      <c r="Q4169" s="3" t="s">
        <v>8106</v>
      </c>
      <c r="R4169" s="3">
        <v>723</v>
      </c>
      <c r="S4169" s="3">
        <v>240</v>
      </c>
    </row>
    <row r="4170" spans="1:20" x14ac:dyDescent="0.35">
      <c r="A4170" s="2" t="s">
        <v>11</v>
      </c>
      <c r="B4170" s="3" t="s">
        <v>12</v>
      </c>
      <c r="C4170" s="3" t="s">
        <v>13</v>
      </c>
      <c r="D4170" s="3" t="s">
        <v>14</v>
      </c>
      <c r="E4170" s="3" t="s">
        <v>3</v>
      </c>
      <c r="G4170" s="3" t="s">
        <v>15</v>
      </c>
      <c r="H4170" s="3">
        <v>2225753</v>
      </c>
      <c r="I4170" s="3">
        <v>2226601</v>
      </c>
      <c r="J4170" s="3" t="s">
        <v>28</v>
      </c>
      <c r="O4170" s="2" t="s">
        <v>8110</v>
      </c>
      <c r="Q4170" s="3" t="s">
        <v>8111</v>
      </c>
      <c r="R4170" s="3">
        <v>849</v>
      </c>
      <c r="T4170" s="3" t="s">
        <v>8112</v>
      </c>
    </row>
    <row r="4171" spans="1:20" x14ac:dyDescent="0.35">
      <c r="A4171" s="2" t="s">
        <v>20</v>
      </c>
      <c r="B4171" s="3" t="s">
        <v>21</v>
      </c>
      <c r="C4171" s="3" t="s">
        <v>13</v>
      </c>
      <c r="D4171" s="3" t="s">
        <v>14</v>
      </c>
      <c r="E4171" s="3" t="s">
        <v>3</v>
      </c>
      <c r="G4171" s="3" t="s">
        <v>15</v>
      </c>
      <c r="H4171" s="3">
        <v>2225753</v>
      </c>
      <c r="I4171" s="3">
        <v>2226601</v>
      </c>
      <c r="J4171" s="3" t="s">
        <v>28</v>
      </c>
      <c r="K4171" s="3" t="s">
        <v>8113</v>
      </c>
      <c r="L4171" s="3" t="s">
        <v>8113</v>
      </c>
      <c r="N4171" s="5" t="s">
        <v>8114</v>
      </c>
      <c r="O4171" s="2" t="s">
        <v>8110</v>
      </c>
      <c r="Q4171" s="3" t="s">
        <v>8111</v>
      </c>
      <c r="R4171" s="3">
        <v>849</v>
      </c>
      <c r="S4171" s="3">
        <v>282</v>
      </c>
    </row>
    <row r="4172" spans="1:20" x14ac:dyDescent="0.35">
      <c r="A4172" s="2" t="s">
        <v>11</v>
      </c>
      <c r="B4172" s="3" t="s">
        <v>12</v>
      </c>
      <c r="C4172" s="3" t="s">
        <v>13</v>
      </c>
      <c r="D4172" s="3" t="s">
        <v>14</v>
      </c>
      <c r="E4172" s="3" t="s">
        <v>3</v>
      </c>
      <c r="G4172" s="3" t="s">
        <v>15</v>
      </c>
      <c r="H4172" s="3">
        <v>2226745</v>
      </c>
      <c r="I4172" s="3">
        <v>2227473</v>
      </c>
      <c r="J4172" s="3" t="s">
        <v>28</v>
      </c>
      <c r="Q4172" s="3" t="s">
        <v>8115</v>
      </c>
      <c r="R4172" s="3">
        <v>729</v>
      </c>
      <c r="T4172" s="3" t="s">
        <v>8116</v>
      </c>
    </row>
    <row r="4173" spans="1:20" x14ac:dyDescent="0.35">
      <c r="A4173" s="2" t="s">
        <v>20</v>
      </c>
      <c r="B4173" s="3" t="s">
        <v>21</v>
      </c>
      <c r="C4173" s="3" t="s">
        <v>13</v>
      </c>
      <c r="D4173" s="3" t="s">
        <v>14</v>
      </c>
      <c r="E4173" s="3" t="s">
        <v>3</v>
      </c>
      <c r="G4173" s="3" t="s">
        <v>15</v>
      </c>
      <c r="H4173" s="3">
        <v>2226745</v>
      </c>
      <c r="I4173" s="3">
        <v>2227473</v>
      </c>
      <c r="J4173" s="3" t="s">
        <v>28</v>
      </c>
      <c r="K4173" s="3" t="s">
        <v>8117</v>
      </c>
      <c r="L4173" s="3" t="s">
        <v>8117</v>
      </c>
      <c r="N4173" s="5" t="s">
        <v>8118</v>
      </c>
      <c r="Q4173" s="3" t="s">
        <v>8115</v>
      </c>
      <c r="R4173" s="3">
        <v>729</v>
      </c>
      <c r="S4173" s="3">
        <v>242</v>
      </c>
    </row>
    <row r="4174" spans="1:20" x14ac:dyDescent="0.35">
      <c r="A4174" s="2" t="s">
        <v>11</v>
      </c>
      <c r="B4174" s="3" t="s">
        <v>12</v>
      </c>
      <c r="C4174" s="3" t="s">
        <v>13</v>
      </c>
      <c r="D4174" s="3" t="s">
        <v>14</v>
      </c>
      <c r="E4174" s="3" t="s">
        <v>3</v>
      </c>
      <c r="G4174" s="3" t="s">
        <v>15</v>
      </c>
      <c r="H4174" s="3">
        <v>2227549</v>
      </c>
      <c r="I4174" s="3">
        <v>2228106</v>
      </c>
      <c r="J4174" s="3" t="s">
        <v>28</v>
      </c>
      <c r="Q4174" s="3" t="s">
        <v>8119</v>
      </c>
      <c r="R4174" s="3">
        <v>558</v>
      </c>
      <c r="T4174" s="3" t="s">
        <v>8120</v>
      </c>
    </row>
    <row r="4175" spans="1:20" x14ac:dyDescent="0.35">
      <c r="A4175" s="2" t="s">
        <v>20</v>
      </c>
      <c r="B4175" s="3" t="s">
        <v>21</v>
      </c>
      <c r="C4175" s="3" t="s">
        <v>13</v>
      </c>
      <c r="D4175" s="3" t="s">
        <v>14</v>
      </c>
      <c r="E4175" s="3" t="s">
        <v>3</v>
      </c>
      <c r="G4175" s="3" t="s">
        <v>15</v>
      </c>
      <c r="H4175" s="3">
        <v>2227549</v>
      </c>
      <c r="I4175" s="3">
        <v>2228106</v>
      </c>
      <c r="J4175" s="3" t="s">
        <v>28</v>
      </c>
      <c r="K4175" s="3" t="s">
        <v>8121</v>
      </c>
      <c r="L4175" s="3" t="s">
        <v>8121</v>
      </c>
      <c r="N4175" s="5" t="s">
        <v>8122</v>
      </c>
      <c r="Q4175" s="3" t="s">
        <v>8119</v>
      </c>
      <c r="R4175" s="3">
        <v>558</v>
      </c>
      <c r="S4175" s="3">
        <v>185</v>
      </c>
    </row>
    <row r="4176" spans="1:20" x14ac:dyDescent="0.35">
      <c r="A4176" s="2" t="s">
        <v>11</v>
      </c>
      <c r="B4176" s="3" t="s">
        <v>12</v>
      </c>
      <c r="C4176" s="3" t="s">
        <v>13</v>
      </c>
      <c r="D4176" s="3" t="s">
        <v>14</v>
      </c>
      <c r="E4176" s="3" t="s">
        <v>3</v>
      </c>
      <c r="G4176" s="3" t="s">
        <v>15</v>
      </c>
      <c r="H4176" s="3">
        <v>2228272</v>
      </c>
      <c r="I4176" s="3">
        <v>2229471</v>
      </c>
      <c r="J4176" s="3" t="s">
        <v>28</v>
      </c>
      <c r="Q4176" s="3" t="s">
        <v>8123</v>
      </c>
      <c r="R4176" s="3">
        <v>1200</v>
      </c>
      <c r="T4176" s="3" t="s">
        <v>8124</v>
      </c>
    </row>
    <row r="4177" spans="1:20" x14ac:dyDescent="0.35">
      <c r="A4177" s="2" t="s">
        <v>20</v>
      </c>
      <c r="B4177" s="3" t="s">
        <v>21</v>
      </c>
      <c r="C4177" s="3" t="s">
        <v>13</v>
      </c>
      <c r="D4177" s="3" t="s">
        <v>14</v>
      </c>
      <c r="E4177" s="3" t="s">
        <v>3</v>
      </c>
      <c r="G4177" s="3" t="s">
        <v>15</v>
      </c>
      <c r="H4177" s="3">
        <v>2228272</v>
      </c>
      <c r="I4177" s="3">
        <v>2229471</v>
      </c>
      <c r="J4177" s="3" t="s">
        <v>28</v>
      </c>
      <c r="K4177" s="3" t="s">
        <v>8125</v>
      </c>
      <c r="L4177" s="3" t="s">
        <v>8125</v>
      </c>
      <c r="N4177" s="5" t="s">
        <v>8126</v>
      </c>
      <c r="Q4177" s="3" t="s">
        <v>8123</v>
      </c>
      <c r="R4177" s="3">
        <v>1200</v>
      </c>
      <c r="S4177" s="3">
        <v>399</v>
      </c>
    </row>
    <row r="4178" spans="1:20" x14ac:dyDescent="0.35">
      <c r="A4178" s="2" t="s">
        <v>11</v>
      </c>
      <c r="B4178" s="3" t="s">
        <v>12</v>
      </c>
      <c r="C4178" s="3" t="s">
        <v>13</v>
      </c>
      <c r="D4178" s="3" t="s">
        <v>14</v>
      </c>
      <c r="E4178" s="3" t="s">
        <v>3</v>
      </c>
      <c r="G4178" s="3" t="s">
        <v>15</v>
      </c>
      <c r="H4178" s="3">
        <v>2229521</v>
      </c>
      <c r="I4178" s="3">
        <v>2230243</v>
      </c>
      <c r="J4178" s="3" t="s">
        <v>28</v>
      </c>
      <c r="Q4178" s="3" t="s">
        <v>8127</v>
      </c>
      <c r="R4178" s="3">
        <v>723</v>
      </c>
      <c r="T4178" s="3" t="s">
        <v>8128</v>
      </c>
    </row>
    <row r="4179" spans="1:20" x14ac:dyDescent="0.35">
      <c r="A4179" s="2" t="s">
        <v>20</v>
      </c>
      <c r="B4179" s="3" t="s">
        <v>21</v>
      </c>
      <c r="C4179" s="3" t="s">
        <v>13</v>
      </c>
      <c r="D4179" s="3" t="s">
        <v>14</v>
      </c>
      <c r="E4179" s="3" t="s">
        <v>3</v>
      </c>
      <c r="G4179" s="3" t="s">
        <v>15</v>
      </c>
      <c r="H4179" s="3">
        <v>2229521</v>
      </c>
      <c r="I4179" s="3">
        <v>2230243</v>
      </c>
      <c r="J4179" s="3" t="s">
        <v>28</v>
      </c>
      <c r="K4179" s="3" t="s">
        <v>8129</v>
      </c>
      <c r="L4179" s="3" t="s">
        <v>8129</v>
      </c>
      <c r="N4179" s="5" t="s">
        <v>8130</v>
      </c>
      <c r="Q4179" s="3" t="s">
        <v>8127</v>
      </c>
      <c r="R4179" s="3">
        <v>723</v>
      </c>
      <c r="S4179" s="3">
        <v>240</v>
      </c>
    </row>
    <row r="4180" spans="1:20" x14ac:dyDescent="0.35">
      <c r="A4180" s="2" t="s">
        <v>11</v>
      </c>
      <c r="B4180" s="3" t="s">
        <v>12</v>
      </c>
      <c r="C4180" s="3" t="s">
        <v>13</v>
      </c>
      <c r="D4180" s="3" t="s">
        <v>14</v>
      </c>
      <c r="E4180" s="3" t="s">
        <v>3</v>
      </c>
      <c r="G4180" s="3" t="s">
        <v>15</v>
      </c>
      <c r="H4180" s="3">
        <v>2230260</v>
      </c>
      <c r="I4180" s="3">
        <v>2231129</v>
      </c>
      <c r="J4180" s="3" t="s">
        <v>28</v>
      </c>
      <c r="Q4180" s="3" t="s">
        <v>8131</v>
      </c>
      <c r="R4180" s="3">
        <v>870</v>
      </c>
      <c r="T4180" s="3" t="s">
        <v>8132</v>
      </c>
    </row>
    <row r="4181" spans="1:20" x14ac:dyDescent="0.35">
      <c r="A4181" s="2" t="s">
        <v>20</v>
      </c>
      <c r="B4181" s="3" t="s">
        <v>21</v>
      </c>
      <c r="C4181" s="3" t="s">
        <v>13</v>
      </c>
      <c r="D4181" s="3" t="s">
        <v>14</v>
      </c>
      <c r="E4181" s="3" t="s">
        <v>3</v>
      </c>
      <c r="G4181" s="3" t="s">
        <v>15</v>
      </c>
      <c r="H4181" s="3">
        <v>2230260</v>
      </c>
      <c r="I4181" s="3">
        <v>2231129</v>
      </c>
      <c r="J4181" s="3" t="s">
        <v>28</v>
      </c>
      <c r="K4181" s="3" t="s">
        <v>8133</v>
      </c>
      <c r="L4181" s="3" t="s">
        <v>8133</v>
      </c>
      <c r="N4181" s="5" t="s">
        <v>8134</v>
      </c>
      <c r="Q4181" s="3" t="s">
        <v>8131</v>
      </c>
      <c r="R4181" s="3">
        <v>870</v>
      </c>
      <c r="S4181" s="3">
        <v>289</v>
      </c>
    </row>
    <row r="4182" spans="1:20" x14ac:dyDescent="0.35">
      <c r="A4182" s="2" t="s">
        <v>11</v>
      </c>
      <c r="B4182" s="3" t="s">
        <v>12</v>
      </c>
      <c r="C4182" s="3" t="s">
        <v>13</v>
      </c>
      <c r="D4182" s="3" t="s">
        <v>14</v>
      </c>
      <c r="E4182" s="3" t="s">
        <v>3</v>
      </c>
      <c r="G4182" s="3" t="s">
        <v>15</v>
      </c>
      <c r="H4182" s="3">
        <v>2231151</v>
      </c>
      <c r="I4182" s="3">
        <v>2232479</v>
      </c>
      <c r="J4182" s="3" t="s">
        <v>28</v>
      </c>
      <c r="Q4182" s="3" t="s">
        <v>8135</v>
      </c>
      <c r="R4182" s="3">
        <v>1329</v>
      </c>
      <c r="T4182" s="3" t="s">
        <v>8136</v>
      </c>
    </row>
    <row r="4183" spans="1:20" x14ac:dyDescent="0.35">
      <c r="A4183" s="2" t="s">
        <v>20</v>
      </c>
      <c r="B4183" s="3" t="s">
        <v>21</v>
      </c>
      <c r="C4183" s="3" t="s">
        <v>13</v>
      </c>
      <c r="D4183" s="3" t="s">
        <v>14</v>
      </c>
      <c r="E4183" s="3" t="s">
        <v>3</v>
      </c>
      <c r="G4183" s="3" t="s">
        <v>15</v>
      </c>
      <c r="H4183" s="3">
        <v>2231151</v>
      </c>
      <c r="I4183" s="3">
        <v>2232479</v>
      </c>
      <c r="J4183" s="3" t="s">
        <v>28</v>
      </c>
      <c r="K4183" s="3" t="s">
        <v>8137</v>
      </c>
      <c r="L4183" s="3" t="s">
        <v>8137</v>
      </c>
      <c r="N4183" s="5" t="s">
        <v>8138</v>
      </c>
      <c r="Q4183" s="3" t="s">
        <v>8135</v>
      </c>
      <c r="R4183" s="3">
        <v>1329</v>
      </c>
      <c r="S4183" s="3">
        <v>442</v>
      </c>
    </row>
    <row r="4184" spans="1:20" x14ac:dyDescent="0.35">
      <c r="A4184" s="2" t="s">
        <v>11</v>
      </c>
      <c r="B4184" s="3" t="s">
        <v>12</v>
      </c>
      <c r="C4184" s="3" t="s">
        <v>13</v>
      </c>
      <c r="D4184" s="3" t="s">
        <v>14</v>
      </c>
      <c r="E4184" s="3" t="s">
        <v>3</v>
      </c>
      <c r="G4184" s="3" t="s">
        <v>15</v>
      </c>
      <c r="H4184" s="3">
        <v>2232509</v>
      </c>
      <c r="I4184" s="3">
        <v>2234884</v>
      </c>
      <c r="J4184" s="3" t="s">
        <v>28</v>
      </c>
      <c r="O4184" s="2" t="s">
        <v>8139</v>
      </c>
      <c r="Q4184" s="3" t="s">
        <v>8140</v>
      </c>
      <c r="R4184" s="3">
        <v>2376</v>
      </c>
      <c r="T4184" s="3" t="s">
        <v>8141</v>
      </c>
    </row>
    <row r="4185" spans="1:20" x14ac:dyDescent="0.35">
      <c r="A4185" s="2" t="s">
        <v>20</v>
      </c>
      <c r="B4185" s="3" t="s">
        <v>21</v>
      </c>
      <c r="C4185" s="3" t="s">
        <v>13</v>
      </c>
      <c r="D4185" s="3" t="s">
        <v>14</v>
      </c>
      <c r="E4185" s="3" t="s">
        <v>3</v>
      </c>
      <c r="G4185" s="3" t="s">
        <v>15</v>
      </c>
      <c r="H4185" s="3">
        <v>2232509</v>
      </c>
      <c r="I4185" s="3">
        <v>2234884</v>
      </c>
      <c r="J4185" s="3" t="s">
        <v>28</v>
      </c>
      <c r="K4185" s="3" t="s">
        <v>8142</v>
      </c>
      <c r="L4185" s="3" t="s">
        <v>8142</v>
      </c>
      <c r="N4185" s="5" t="s">
        <v>8143</v>
      </c>
      <c r="O4185" s="2" t="s">
        <v>8139</v>
      </c>
      <c r="Q4185" s="3" t="s">
        <v>8140</v>
      </c>
      <c r="R4185" s="3">
        <v>2376</v>
      </c>
      <c r="S4185" s="3">
        <v>791</v>
      </c>
    </row>
    <row r="4186" spans="1:20" x14ac:dyDescent="0.35">
      <c r="A4186" s="2" t="s">
        <v>11</v>
      </c>
      <c r="B4186" s="3" t="s">
        <v>12</v>
      </c>
      <c r="C4186" s="3" t="s">
        <v>13</v>
      </c>
      <c r="D4186" s="3" t="s">
        <v>14</v>
      </c>
      <c r="E4186" s="3" t="s">
        <v>3</v>
      </c>
      <c r="G4186" s="3" t="s">
        <v>15</v>
      </c>
      <c r="H4186" s="3">
        <v>2234993</v>
      </c>
      <c r="I4186" s="3">
        <v>2235574</v>
      </c>
      <c r="J4186" s="3" t="s">
        <v>28</v>
      </c>
      <c r="Q4186" s="3" t="s">
        <v>8144</v>
      </c>
      <c r="R4186" s="3">
        <v>582</v>
      </c>
      <c r="T4186" s="3" t="s">
        <v>8145</v>
      </c>
    </row>
    <row r="4187" spans="1:20" x14ac:dyDescent="0.35">
      <c r="A4187" s="2" t="s">
        <v>20</v>
      </c>
      <c r="B4187" s="3" t="s">
        <v>21</v>
      </c>
      <c r="C4187" s="3" t="s">
        <v>13</v>
      </c>
      <c r="D4187" s="3" t="s">
        <v>14</v>
      </c>
      <c r="E4187" s="3" t="s">
        <v>3</v>
      </c>
      <c r="G4187" s="3" t="s">
        <v>15</v>
      </c>
      <c r="H4187" s="3">
        <v>2234993</v>
      </c>
      <c r="I4187" s="3">
        <v>2235574</v>
      </c>
      <c r="J4187" s="3" t="s">
        <v>28</v>
      </c>
      <c r="K4187" s="3" t="s">
        <v>8146</v>
      </c>
      <c r="L4187" s="3" t="s">
        <v>8146</v>
      </c>
      <c r="N4187" s="5" t="s">
        <v>8147</v>
      </c>
      <c r="Q4187" s="3" t="s">
        <v>8144</v>
      </c>
      <c r="R4187" s="3">
        <v>582</v>
      </c>
      <c r="S4187" s="3">
        <v>193</v>
      </c>
    </row>
    <row r="4188" spans="1:20" x14ac:dyDescent="0.35">
      <c r="A4188" s="2" t="s">
        <v>11</v>
      </c>
      <c r="B4188" s="3" t="s">
        <v>12</v>
      </c>
      <c r="C4188" s="3" t="s">
        <v>13</v>
      </c>
      <c r="D4188" s="3" t="s">
        <v>14</v>
      </c>
      <c r="E4188" s="3" t="s">
        <v>3</v>
      </c>
      <c r="G4188" s="3" t="s">
        <v>15</v>
      </c>
      <c r="H4188" s="3">
        <v>2235574</v>
      </c>
      <c r="I4188" s="3">
        <v>2236602</v>
      </c>
      <c r="J4188" s="3" t="s">
        <v>28</v>
      </c>
      <c r="O4188" s="2" t="s">
        <v>8148</v>
      </c>
      <c r="Q4188" s="3" t="s">
        <v>8149</v>
      </c>
      <c r="R4188" s="3">
        <v>1029</v>
      </c>
      <c r="T4188" s="3" t="s">
        <v>8150</v>
      </c>
    </row>
    <row r="4189" spans="1:20" x14ac:dyDescent="0.35">
      <c r="A4189" s="2" t="s">
        <v>20</v>
      </c>
      <c r="B4189" s="3" t="s">
        <v>21</v>
      </c>
      <c r="C4189" s="3" t="s">
        <v>13</v>
      </c>
      <c r="D4189" s="3" t="s">
        <v>14</v>
      </c>
      <c r="E4189" s="3" t="s">
        <v>3</v>
      </c>
      <c r="G4189" s="3" t="s">
        <v>15</v>
      </c>
      <c r="H4189" s="3">
        <v>2235574</v>
      </c>
      <c r="I4189" s="3">
        <v>2236602</v>
      </c>
      <c r="J4189" s="3" t="s">
        <v>28</v>
      </c>
      <c r="K4189" s="3" t="s">
        <v>8151</v>
      </c>
      <c r="L4189" s="3" t="s">
        <v>8151</v>
      </c>
      <c r="N4189" s="5" t="s">
        <v>8152</v>
      </c>
      <c r="O4189" s="2" t="s">
        <v>8148</v>
      </c>
      <c r="Q4189" s="3" t="s">
        <v>8149</v>
      </c>
      <c r="R4189" s="3">
        <v>1029</v>
      </c>
      <c r="S4189" s="3">
        <v>342</v>
      </c>
    </row>
    <row r="4190" spans="1:20" x14ac:dyDescent="0.35">
      <c r="A4190" s="2" t="s">
        <v>11</v>
      </c>
      <c r="B4190" s="3" t="s">
        <v>12</v>
      </c>
      <c r="C4190" s="3" t="s">
        <v>13</v>
      </c>
      <c r="D4190" s="3" t="s">
        <v>14</v>
      </c>
      <c r="E4190" s="3" t="s">
        <v>3</v>
      </c>
      <c r="G4190" s="3" t="s">
        <v>15</v>
      </c>
      <c r="H4190" s="3">
        <v>2236708</v>
      </c>
      <c r="I4190" s="3">
        <v>2237166</v>
      </c>
      <c r="J4190" s="3" t="s">
        <v>28</v>
      </c>
      <c r="O4190" s="2" t="s">
        <v>8153</v>
      </c>
      <c r="Q4190" s="3" t="s">
        <v>8154</v>
      </c>
      <c r="R4190" s="3">
        <v>459</v>
      </c>
      <c r="T4190" s="3" t="s">
        <v>8155</v>
      </c>
    </row>
    <row r="4191" spans="1:20" x14ac:dyDescent="0.35">
      <c r="A4191" s="2" t="s">
        <v>20</v>
      </c>
      <c r="B4191" s="3" t="s">
        <v>21</v>
      </c>
      <c r="C4191" s="3" t="s">
        <v>13</v>
      </c>
      <c r="D4191" s="3" t="s">
        <v>14</v>
      </c>
      <c r="E4191" s="3" t="s">
        <v>3</v>
      </c>
      <c r="G4191" s="3" t="s">
        <v>15</v>
      </c>
      <c r="H4191" s="3">
        <v>2236708</v>
      </c>
      <c r="I4191" s="3">
        <v>2237166</v>
      </c>
      <c r="J4191" s="3" t="s">
        <v>28</v>
      </c>
      <c r="K4191" s="3" t="s">
        <v>8156</v>
      </c>
      <c r="L4191" s="3" t="s">
        <v>8156</v>
      </c>
      <c r="N4191" s="5" t="s">
        <v>8157</v>
      </c>
      <c r="O4191" s="2" t="s">
        <v>8153</v>
      </c>
      <c r="Q4191" s="3" t="s">
        <v>8154</v>
      </c>
      <c r="R4191" s="3">
        <v>459</v>
      </c>
      <c r="S4191" s="3">
        <v>152</v>
      </c>
    </row>
    <row r="4192" spans="1:20" x14ac:dyDescent="0.35">
      <c r="A4192" s="2" t="s">
        <v>11</v>
      </c>
      <c r="B4192" s="3" t="s">
        <v>12</v>
      </c>
      <c r="C4192" s="3" t="s">
        <v>13</v>
      </c>
      <c r="D4192" s="3" t="s">
        <v>14</v>
      </c>
      <c r="E4192" s="3" t="s">
        <v>3</v>
      </c>
      <c r="G4192" s="3" t="s">
        <v>15</v>
      </c>
      <c r="H4192" s="3">
        <v>2237184</v>
      </c>
      <c r="I4192" s="3">
        <v>2237972</v>
      </c>
      <c r="J4192" s="3" t="s">
        <v>28</v>
      </c>
      <c r="Q4192" s="3" t="s">
        <v>8158</v>
      </c>
      <c r="R4192" s="3">
        <v>789</v>
      </c>
      <c r="T4192" s="3" t="s">
        <v>8159</v>
      </c>
    </row>
    <row r="4193" spans="1:20" x14ac:dyDescent="0.35">
      <c r="A4193" s="2" t="s">
        <v>20</v>
      </c>
      <c r="B4193" s="3" t="s">
        <v>21</v>
      </c>
      <c r="C4193" s="3" t="s">
        <v>13</v>
      </c>
      <c r="D4193" s="3" t="s">
        <v>14</v>
      </c>
      <c r="E4193" s="3" t="s">
        <v>3</v>
      </c>
      <c r="G4193" s="3" t="s">
        <v>15</v>
      </c>
      <c r="H4193" s="3">
        <v>2237184</v>
      </c>
      <c r="I4193" s="3">
        <v>2237972</v>
      </c>
      <c r="J4193" s="3" t="s">
        <v>28</v>
      </c>
      <c r="K4193" s="3" t="s">
        <v>8160</v>
      </c>
      <c r="L4193" s="3" t="s">
        <v>8160</v>
      </c>
      <c r="N4193" s="5" t="s">
        <v>8161</v>
      </c>
      <c r="Q4193" s="3" t="s">
        <v>8158</v>
      </c>
      <c r="R4193" s="3">
        <v>789</v>
      </c>
      <c r="S4193" s="3">
        <v>262</v>
      </c>
    </row>
    <row r="4194" spans="1:20" x14ac:dyDescent="0.35">
      <c r="A4194" s="2" t="s">
        <v>11</v>
      </c>
      <c r="B4194" s="3" t="s">
        <v>12</v>
      </c>
      <c r="C4194" s="3" t="s">
        <v>13</v>
      </c>
      <c r="D4194" s="3" t="s">
        <v>14</v>
      </c>
      <c r="E4194" s="3" t="s">
        <v>3</v>
      </c>
      <c r="G4194" s="3" t="s">
        <v>15</v>
      </c>
      <c r="H4194" s="3">
        <v>2238057</v>
      </c>
      <c r="I4194" s="3">
        <v>2239226</v>
      </c>
      <c r="J4194" s="3" t="s">
        <v>28</v>
      </c>
      <c r="Q4194" s="3" t="s">
        <v>8162</v>
      </c>
      <c r="R4194" s="3">
        <v>1170</v>
      </c>
      <c r="T4194" s="3" t="s">
        <v>8163</v>
      </c>
    </row>
    <row r="4195" spans="1:20" x14ac:dyDescent="0.35">
      <c r="A4195" s="2" t="s">
        <v>20</v>
      </c>
      <c r="B4195" s="3" t="s">
        <v>21</v>
      </c>
      <c r="C4195" s="3" t="s">
        <v>13</v>
      </c>
      <c r="D4195" s="3" t="s">
        <v>14</v>
      </c>
      <c r="E4195" s="3" t="s">
        <v>3</v>
      </c>
      <c r="G4195" s="3" t="s">
        <v>15</v>
      </c>
      <c r="H4195" s="3">
        <v>2238057</v>
      </c>
      <c r="I4195" s="3">
        <v>2239226</v>
      </c>
      <c r="J4195" s="3" t="s">
        <v>28</v>
      </c>
      <c r="K4195" s="3" t="s">
        <v>8164</v>
      </c>
      <c r="L4195" s="3" t="s">
        <v>8164</v>
      </c>
      <c r="N4195" s="5" t="s">
        <v>8165</v>
      </c>
      <c r="Q4195" s="3" t="s">
        <v>8162</v>
      </c>
      <c r="R4195" s="3">
        <v>1170</v>
      </c>
      <c r="S4195" s="3">
        <v>389</v>
      </c>
    </row>
    <row r="4196" spans="1:20" x14ac:dyDescent="0.35">
      <c r="A4196" s="2" t="s">
        <v>11</v>
      </c>
      <c r="B4196" s="3" t="s">
        <v>12</v>
      </c>
      <c r="C4196" s="3" t="s">
        <v>13</v>
      </c>
      <c r="D4196" s="3" t="s">
        <v>14</v>
      </c>
      <c r="E4196" s="3" t="s">
        <v>3</v>
      </c>
      <c r="G4196" s="3" t="s">
        <v>15</v>
      </c>
      <c r="H4196" s="3">
        <v>2239228</v>
      </c>
      <c r="I4196" s="3">
        <v>2239821</v>
      </c>
      <c r="J4196" s="3" t="s">
        <v>28</v>
      </c>
      <c r="Q4196" s="3" t="s">
        <v>8166</v>
      </c>
      <c r="R4196" s="3">
        <v>594</v>
      </c>
      <c r="T4196" s="3" t="s">
        <v>8167</v>
      </c>
    </row>
    <row r="4197" spans="1:20" x14ac:dyDescent="0.35">
      <c r="A4197" s="2" t="s">
        <v>20</v>
      </c>
      <c r="B4197" s="3" t="s">
        <v>21</v>
      </c>
      <c r="C4197" s="3" t="s">
        <v>13</v>
      </c>
      <c r="D4197" s="3" t="s">
        <v>14</v>
      </c>
      <c r="E4197" s="3" t="s">
        <v>3</v>
      </c>
      <c r="G4197" s="3" t="s">
        <v>15</v>
      </c>
      <c r="H4197" s="3">
        <v>2239228</v>
      </c>
      <c r="I4197" s="3">
        <v>2239821</v>
      </c>
      <c r="J4197" s="3" t="s">
        <v>28</v>
      </c>
      <c r="K4197" s="3" t="s">
        <v>8168</v>
      </c>
      <c r="L4197" s="3" t="s">
        <v>8168</v>
      </c>
      <c r="N4197" s="5" t="s">
        <v>8169</v>
      </c>
      <c r="Q4197" s="3" t="s">
        <v>8166</v>
      </c>
      <c r="R4197" s="3">
        <v>594</v>
      </c>
      <c r="S4197" s="3">
        <v>197</v>
      </c>
    </row>
    <row r="4198" spans="1:20" x14ac:dyDescent="0.35">
      <c r="A4198" s="2" t="s">
        <v>11</v>
      </c>
      <c r="B4198" s="3" t="s">
        <v>12</v>
      </c>
      <c r="C4198" s="3" t="s">
        <v>13</v>
      </c>
      <c r="D4198" s="3" t="s">
        <v>14</v>
      </c>
      <c r="E4198" s="3" t="s">
        <v>3</v>
      </c>
      <c r="G4198" s="3" t="s">
        <v>15</v>
      </c>
      <c r="H4198" s="3">
        <v>2239852</v>
      </c>
      <c r="I4198" s="3">
        <v>2241708</v>
      </c>
      <c r="J4198" s="3" t="s">
        <v>28</v>
      </c>
      <c r="Q4198" s="3" t="s">
        <v>8170</v>
      </c>
      <c r="R4198" s="3">
        <v>1857</v>
      </c>
      <c r="T4198" s="3" t="s">
        <v>8171</v>
      </c>
    </row>
    <row r="4199" spans="1:20" x14ac:dyDescent="0.35">
      <c r="A4199" s="2" t="s">
        <v>20</v>
      </c>
      <c r="B4199" s="3" t="s">
        <v>21</v>
      </c>
      <c r="C4199" s="3" t="s">
        <v>13</v>
      </c>
      <c r="D4199" s="3" t="s">
        <v>14</v>
      </c>
      <c r="E4199" s="3" t="s">
        <v>3</v>
      </c>
      <c r="G4199" s="3" t="s">
        <v>15</v>
      </c>
      <c r="H4199" s="3">
        <v>2239852</v>
      </c>
      <c r="I4199" s="3">
        <v>2241708</v>
      </c>
      <c r="J4199" s="3" t="s">
        <v>28</v>
      </c>
      <c r="K4199" s="3" t="s">
        <v>8172</v>
      </c>
      <c r="L4199" s="3" t="s">
        <v>8172</v>
      </c>
      <c r="N4199" s="5" t="s">
        <v>6516</v>
      </c>
      <c r="Q4199" s="3" t="s">
        <v>8170</v>
      </c>
      <c r="R4199" s="3">
        <v>1857</v>
      </c>
      <c r="S4199" s="3">
        <v>618</v>
      </c>
    </row>
    <row r="4200" spans="1:20" x14ac:dyDescent="0.35">
      <c r="A4200" s="2" t="s">
        <v>11</v>
      </c>
      <c r="B4200" s="3" t="s">
        <v>12</v>
      </c>
      <c r="C4200" s="3" t="s">
        <v>13</v>
      </c>
      <c r="D4200" s="3" t="s">
        <v>14</v>
      </c>
      <c r="E4200" s="3" t="s">
        <v>3</v>
      </c>
      <c r="G4200" s="3" t="s">
        <v>15</v>
      </c>
      <c r="H4200" s="3">
        <v>2241723</v>
      </c>
      <c r="I4200" s="3">
        <v>2242379</v>
      </c>
      <c r="J4200" s="3" t="s">
        <v>28</v>
      </c>
      <c r="Q4200" s="3" t="s">
        <v>8173</v>
      </c>
      <c r="R4200" s="3">
        <v>657</v>
      </c>
      <c r="T4200" s="3" t="s">
        <v>8174</v>
      </c>
    </row>
    <row r="4201" spans="1:20" x14ac:dyDescent="0.35">
      <c r="A4201" s="2" t="s">
        <v>20</v>
      </c>
      <c r="B4201" s="3" t="s">
        <v>21</v>
      </c>
      <c r="C4201" s="3" t="s">
        <v>13</v>
      </c>
      <c r="D4201" s="3" t="s">
        <v>14</v>
      </c>
      <c r="E4201" s="3" t="s">
        <v>3</v>
      </c>
      <c r="G4201" s="3" t="s">
        <v>15</v>
      </c>
      <c r="H4201" s="3">
        <v>2241723</v>
      </c>
      <c r="I4201" s="3">
        <v>2242379</v>
      </c>
      <c r="J4201" s="3" t="s">
        <v>28</v>
      </c>
      <c r="K4201" s="3" t="s">
        <v>8175</v>
      </c>
      <c r="L4201" s="3" t="s">
        <v>8175</v>
      </c>
      <c r="N4201" s="5" t="s">
        <v>8176</v>
      </c>
      <c r="Q4201" s="3" t="s">
        <v>8173</v>
      </c>
      <c r="R4201" s="3">
        <v>657</v>
      </c>
      <c r="S4201" s="3">
        <v>218</v>
      </c>
    </row>
    <row r="4202" spans="1:20" x14ac:dyDescent="0.35">
      <c r="A4202" s="2" t="s">
        <v>11</v>
      </c>
      <c r="B4202" s="3" t="s">
        <v>12</v>
      </c>
      <c r="C4202" s="3" t="s">
        <v>13</v>
      </c>
      <c r="D4202" s="3" t="s">
        <v>14</v>
      </c>
      <c r="E4202" s="3" t="s">
        <v>3</v>
      </c>
      <c r="G4202" s="3" t="s">
        <v>15</v>
      </c>
      <c r="H4202" s="3">
        <v>2242390</v>
      </c>
      <c r="I4202" s="3">
        <v>2243019</v>
      </c>
      <c r="J4202" s="3" t="s">
        <v>28</v>
      </c>
      <c r="Q4202" s="3" t="s">
        <v>8177</v>
      </c>
      <c r="R4202" s="3">
        <v>630</v>
      </c>
      <c r="T4202" s="3" t="s">
        <v>8178</v>
      </c>
    </row>
    <row r="4203" spans="1:20" x14ac:dyDescent="0.35">
      <c r="A4203" s="2" t="s">
        <v>20</v>
      </c>
      <c r="B4203" s="3" t="s">
        <v>21</v>
      </c>
      <c r="C4203" s="3" t="s">
        <v>13</v>
      </c>
      <c r="D4203" s="3" t="s">
        <v>14</v>
      </c>
      <c r="E4203" s="3" t="s">
        <v>3</v>
      </c>
      <c r="G4203" s="3" t="s">
        <v>15</v>
      </c>
      <c r="H4203" s="3">
        <v>2242390</v>
      </c>
      <c r="I4203" s="3">
        <v>2243019</v>
      </c>
      <c r="J4203" s="3" t="s">
        <v>28</v>
      </c>
      <c r="K4203" s="3" t="s">
        <v>8179</v>
      </c>
      <c r="L4203" s="3" t="s">
        <v>8179</v>
      </c>
      <c r="N4203" s="5" t="s">
        <v>458</v>
      </c>
      <c r="Q4203" s="3" t="s">
        <v>8177</v>
      </c>
      <c r="R4203" s="3">
        <v>630</v>
      </c>
      <c r="S4203" s="3">
        <v>209</v>
      </c>
    </row>
    <row r="4204" spans="1:20" x14ac:dyDescent="0.35">
      <c r="A4204" s="2" t="s">
        <v>11</v>
      </c>
      <c r="B4204" s="3" t="s">
        <v>12</v>
      </c>
      <c r="C4204" s="3" t="s">
        <v>13</v>
      </c>
      <c r="D4204" s="3" t="s">
        <v>14</v>
      </c>
      <c r="E4204" s="3" t="s">
        <v>3</v>
      </c>
      <c r="G4204" s="3" t="s">
        <v>15</v>
      </c>
      <c r="H4204" s="3">
        <v>2243021</v>
      </c>
      <c r="I4204" s="3">
        <v>2243950</v>
      </c>
      <c r="J4204" s="3" t="s">
        <v>28</v>
      </c>
      <c r="Q4204" s="3" t="s">
        <v>8180</v>
      </c>
      <c r="R4204" s="3">
        <v>930</v>
      </c>
      <c r="T4204" s="3" t="s">
        <v>8181</v>
      </c>
    </row>
    <row r="4205" spans="1:20" x14ac:dyDescent="0.35">
      <c r="A4205" s="2" t="s">
        <v>20</v>
      </c>
      <c r="B4205" s="3" t="s">
        <v>21</v>
      </c>
      <c r="C4205" s="3" t="s">
        <v>13</v>
      </c>
      <c r="D4205" s="3" t="s">
        <v>14</v>
      </c>
      <c r="E4205" s="3" t="s">
        <v>3</v>
      </c>
      <c r="G4205" s="3" t="s">
        <v>15</v>
      </c>
      <c r="H4205" s="3">
        <v>2243021</v>
      </c>
      <c r="I4205" s="3">
        <v>2243950</v>
      </c>
      <c r="J4205" s="3" t="s">
        <v>28</v>
      </c>
      <c r="K4205" s="3" t="s">
        <v>8182</v>
      </c>
      <c r="L4205" s="3" t="s">
        <v>8182</v>
      </c>
      <c r="N4205" s="5" t="s">
        <v>8134</v>
      </c>
      <c r="Q4205" s="3" t="s">
        <v>8180</v>
      </c>
      <c r="R4205" s="3">
        <v>930</v>
      </c>
      <c r="S4205" s="3">
        <v>309</v>
      </c>
    </row>
    <row r="4206" spans="1:20" x14ac:dyDescent="0.35">
      <c r="A4206" s="2" t="s">
        <v>11</v>
      </c>
      <c r="B4206" s="3" t="s">
        <v>12</v>
      </c>
      <c r="C4206" s="3" t="s">
        <v>13</v>
      </c>
      <c r="D4206" s="3" t="s">
        <v>14</v>
      </c>
      <c r="E4206" s="3" t="s">
        <v>3</v>
      </c>
      <c r="G4206" s="3" t="s">
        <v>15</v>
      </c>
      <c r="H4206" s="3">
        <v>2243976</v>
      </c>
      <c r="I4206" s="3">
        <v>2244554</v>
      </c>
      <c r="J4206" s="3" t="s">
        <v>28</v>
      </c>
      <c r="Q4206" s="3" t="s">
        <v>8183</v>
      </c>
      <c r="R4206" s="3">
        <v>579</v>
      </c>
      <c r="T4206" s="3" t="s">
        <v>8184</v>
      </c>
    </row>
    <row r="4207" spans="1:20" x14ac:dyDescent="0.35">
      <c r="A4207" s="2" t="s">
        <v>20</v>
      </c>
      <c r="B4207" s="3" t="s">
        <v>21</v>
      </c>
      <c r="C4207" s="3" t="s">
        <v>13</v>
      </c>
      <c r="D4207" s="3" t="s">
        <v>14</v>
      </c>
      <c r="E4207" s="3" t="s">
        <v>3</v>
      </c>
      <c r="G4207" s="3" t="s">
        <v>15</v>
      </c>
      <c r="H4207" s="3">
        <v>2243976</v>
      </c>
      <c r="I4207" s="3">
        <v>2244554</v>
      </c>
      <c r="J4207" s="3" t="s">
        <v>28</v>
      </c>
      <c r="K4207" s="3" t="s">
        <v>8185</v>
      </c>
      <c r="L4207" s="3" t="s">
        <v>8185</v>
      </c>
      <c r="N4207" s="5" t="s">
        <v>8186</v>
      </c>
      <c r="Q4207" s="3" t="s">
        <v>8183</v>
      </c>
      <c r="R4207" s="3">
        <v>579</v>
      </c>
      <c r="S4207" s="3">
        <v>192</v>
      </c>
    </row>
    <row r="4208" spans="1:20" x14ac:dyDescent="0.35">
      <c r="A4208" s="2" t="s">
        <v>11</v>
      </c>
      <c r="B4208" s="3" t="s">
        <v>12</v>
      </c>
      <c r="C4208" s="3" t="s">
        <v>13</v>
      </c>
      <c r="D4208" s="3" t="s">
        <v>14</v>
      </c>
      <c r="E4208" s="3" t="s">
        <v>3</v>
      </c>
      <c r="G4208" s="3" t="s">
        <v>15</v>
      </c>
      <c r="H4208" s="3">
        <v>2244599</v>
      </c>
      <c r="I4208" s="3">
        <v>2244937</v>
      </c>
      <c r="J4208" s="3" t="s">
        <v>28</v>
      </c>
      <c r="Q4208" s="3" t="s">
        <v>8187</v>
      </c>
      <c r="R4208" s="3">
        <v>339</v>
      </c>
      <c r="T4208" s="3" t="s">
        <v>8188</v>
      </c>
    </row>
    <row r="4209" spans="1:20" x14ac:dyDescent="0.35">
      <c r="A4209" s="2" t="s">
        <v>20</v>
      </c>
      <c r="B4209" s="3" t="s">
        <v>21</v>
      </c>
      <c r="C4209" s="3" t="s">
        <v>13</v>
      </c>
      <c r="D4209" s="3" t="s">
        <v>14</v>
      </c>
      <c r="E4209" s="3" t="s">
        <v>3</v>
      </c>
      <c r="G4209" s="3" t="s">
        <v>15</v>
      </c>
      <c r="H4209" s="3">
        <v>2244599</v>
      </c>
      <c r="I4209" s="3">
        <v>2244937</v>
      </c>
      <c r="J4209" s="3" t="s">
        <v>28</v>
      </c>
      <c r="K4209" s="3" t="s">
        <v>8189</v>
      </c>
      <c r="L4209" s="3" t="s">
        <v>8189</v>
      </c>
      <c r="N4209" s="5" t="s">
        <v>8190</v>
      </c>
      <c r="Q4209" s="3" t="s">
        <v>8187</v>
      </c>
      <c r="R4209" s="3">
        <v>339</v>
      </c>
      <c r="S4209" s="3">
        <v>112</v>
      </c>
    </row>
    <row r="4210" spans="1:20" x14ac:dyDescent="0.35">
      <c r="A4210" s="2" t="s">
        <v>11</v>
      </c>
      <c r="B4210" s="3" t="s">
        <v>12</v>
      </c>
      <c r="C4210" s="3" t="s">
        <v>13</v>
      </c>
      <c r="D4210" s="3" t="s">
        <v>14</v>
      </c>
      <c r="E4210" s="3" t="s">
        <v>3</v>
      </c>
      <c r="G4210" s="3" t="s">
        <v>15</v>
      </c>
      <c r="H4210" s="3">
        <v>2244938</v>
      </c>
      <c r="I4210" s="3">
        <v>2246191</v>
      </c>
      <c r="J4210" s="3" t="s">
        <v>28</v>
      </c>
      <c r="Q4210" s="3" t="s">
        <v>8191</v>
      </c>
      <c r="R4210" s="3">
        <v>1254</v>
      </c>
      <c r="T4210" s="3" t="s">
        <v>8192</v>
      </c>
    </row>
    <row r="4211" spans="1:20" x14ac:dyDescent="0.35">
      <c r="A4211" s="2" t="s">
        <v>20</v>
      </c>
      <c r="B4211" s="3" t="s">
        <v>21</v>
      </c>
      <c r="C4211" s="3" t="s">
        <v>13</v>
      </c>
      <c r="D4211" s="3" t="s">
        <v>14</v>
      </c>
      <c r="E4211" s="3" t="s">
        <v>3</v>
      </c>
      <c r="G4211" s="3" t="s">
        <v>15</v>
      </c>
      <c r="H4211" s="3">
        <v>2244938</v>
      </c>
      <c r="I4211" s="3">
        <v>2246191</v>
      </c>
      <c r="J4211" s="3" t="s">
        <v>28</v>
      </c>
      <c r="K4211" s="3" t="s">
        <v>8193</v>
      </c>
      <c r="L4211" s="3" t="s">
        <v>8193</v>
      </c>
      <c r="N4211" s="5" t="s">
        <v>4712</v>
      </c>
      <c r="Q4211" s="3" t="s">
        <v>8191</v>
      </c>
      <c r="R4211" s="3">
        <v>1254</v>
      </c>
      <c r="S4211" s="3">
        <v>417</v>
      </c>
    </row>
    <row r="4212" spans="1:20" x14ac:dyDescent="0.35">
      <c r="A4212" s="2" t="s">
        <v>11</v>
      </c>
      <c r="B4212" s="3" t="s">
        <v>12</v>
      </c>
      <c r="C4212" s="3" t="s">
        <v>13</v>
      </c>
      <c r="D4212" s="3" t="s">
        <v>14</v>
      </c>
      <c r="E4212" s="3" t="s">
        <v>3</v>
      </c>
      <c r="G4212" s="3" t="s">
        <v>15</v>
      </c>
      <c r="H4212" s="3">
        <v>2246309</v>
      </c>
      <c r="I4212" s="3">
        <v>2248675</v>
      </c>
      <c r="J4212" s="3" t="s">
        <v>28</v>
      </c>
      <c r="Q4212" s="3" t="s">
        <v>8194</v>
      </c>
      <c r="R4212" s="3">
        <v>2367</v>
      </c>
      <c r="T4212" s="3" t="s">
        <v>8195</v>
      </c>
    </row>
    <row r="4213" spans="1:20" x14ac:dyDescent="0.35">
      <c r="A4213" s="2" t="s">
        <v>20</v>
      </c>
      <c r="B4213" s="3" t="s">
        <v>21</v>
      </c>
      <c r="C4213" s="3" t="s">
        <v>13</v>
      </c>
      <c r="D4213" s="3" t="s">
        <v>14</v>
      </c>
      <c r="E4213" s="3" t="s">
        <v>3</v>
      </c>
      <c r="G4213" s="3" t="s">
        <v>15</v>
      </c>
      <c r="H4213" s="3">
        <v>2246309</v>
      </c>
      <c r="I4213" s="3">
        <v>2248675</v>
      </c>
      <c r="J4213" s="3" t="s">
        <v>28</v>
      </c>
      <c r="K4213" s="3" t="s">
        <v>8196</v>
      </c>
      <c r="L4213" s="3" t="s">
        <v>8196</v>
      </c>
      <c r="N4213" s="5" t="s">
        <v>8197</v>
      </c>
      <c r="Q4213" s="3" t="s">
        <v>8194</v>
      </c>
      <c r="R4213" s="3">
        <v>2367</v>
      </c>
      <c r="S4213" s="3">
        <v>788</v>
      </c>
    </row>
    <row r="4214" spans="1:20" x14ac:dyDescent="0.35">
      <c r="A4214" s="2" t="s">
        <v>11</v>
      </c>
      <c r="B4214" s="3" t="s">
        <v>12</v>
      </c>
      <c r="C4214" s="3" t="s">
        <v>13</v>
      </c>
      <c r="D4214" s="3" t="s">
        <v>14</v>
      </c>
      <c r="E4214" s="3" t="s">
        <v>3</v>
      </c>
      <c r="G4214" s="3" t="s">
        <v>15</v>
      </c>
      <c r="H4214" s="3">
        <v>2248855</v>
      </c>
      <c r="I4214" s="3">
        <v>2250039</v>
      </c>
      <c r="J4214" s="3" t="s">
        <v>28</v>
      </c>
      <c r="Q4214" s="3" t="s">
        <v>8198</v>
      </c>
      <c r="R4214" s="3">
        <v>1185</v>
      </c>
      <c r="T4214" s="3" t="s">
        <v>8199</v>
      </c>
    </row>
    <row r="4215" spans="1:20" x14ac:dyDescent="0.35">
      <c r="A4215" s="2" t="s">
        <v>20</v>
      </c>
      <c r="B4215" s="3" t="s">
        <v>21</v>
      </c>
      <c r="C4215" s="3" t="s">
        <v>13</v>
      </c>
      <c r="D4215" s="3" t="s">
        <v>14</v>
      </c>
      <c r="E4215" s="3" t="s">
        <v>3</v>
      </c>
      <c r="G4215" s="3" t="s">
        <v>15</v>
      </c>
      <c r="H4215" s="3">
        <v>2248855</v>
      </c>
      <c r="I4215" s="3">
        <v>2250039</v>
      </c>
      <c r="J4215" s="3" t="s">
        <v>28</v>
      </c>
      <c r="K4215" s="3" t="s">
        <v>8200</v>
      </c>
      <c r="L4215" s="3" t="s">
        <v>8200</v>
      </c>
      <c r="N4215" s="5" t="s">
        <v>8201</v>
      </c>
      <c r="Q4215" s="3" t="s">
        <v>8198</v>
      </c>
      <c r="R4215" s="3">
        <v>1185</v>
      </c>
      <c r="S4215" s="3">
        <v>394</v>
      </c>
    </row>
    <row r="4216" spans="1:20" x14ac:dyDescent="0.35">
      <c r="A4216" s="2" t="s">
        <v>11</v>
      </c>
      <c r="B4216" s="3" t="s">
        <v>12</v>
      </c>
      <c r="C4216" s="3" t="s">
        <v>13</v>
      </c>
      <c r="D4216" s="3" t="s">
        <v>14</v>
      </c>
      <c r="E4216" s="3" t="s">
        <v>3</v>
      </c>
      <c r="G4216" s="3" t="s">
        <v>15</v>
      </c>
      <c r="H4216" s="3">
        <v>2250078</v>
      </c>
      <c r="I4216" s="3">
        <v>2250623</v>
      </c>
      <c r="J4216" s="3" t="s">
        <v>28</v>
      </c>
      <c r="Q4216" s="3" t="s">
        <v>8202</v>
      </c>
      <c r="R4216" s="3">
        <v>546</v>
      </c>
      <c r="T4216" s="3" t="s">
        <v>8203</v>
      </c>
    </row>
    <row r="4217" spans="1:20" x14ac:dyDescent="0.35">
      <c r="A4217" s="2" t="s">
        <v>20</v>
      </c>
      <c r="B4217" s="3" t="s">
        <v>21</v>
      </c>
      <c r="C4217" s="3" t="s">
        <v>13</v>
      </c>
      <c r="D4217" s="3" t="s">
        <v>14</v>
      </c>
      <c r="E4217" s="3" t="s">
        <v>3</v>
      </c>
      <c r="G4217" s="3" t="s">
        <v>15</v>
      </c>
      <c r="H4217" s="3">
        <v>2250078</v>
      </c>
      <c r="I4217" s="3">
        <v>2250623</v>
      </c>
      <c r="J4217" s="3" t="s">
        <v>28</v>
      </c>
      <c r="K4217" s="3" t="s">
        <v>8204</v>
      </c>
      <c r="L4217" s="3" t="s">
        <v>8204</v>
      </c>
      <c r="N4217" s="5" t="s">
        <v>8205</v>
      </c>
      <c r="Q4217" s="3" t="s">
        <v>8202</v>
      </c>
      <c r="R4217" s="3">
        <v>546</v>
      </c>
      <c r="S4217" s="3">
        <v>181</v>
      </c>
    </row>
    <row r="4218" spans="1:20" x14ac:dyDescent="0.35">
      <c r="A4218" s="2" t="s">
        <v>11</v>
      </c>
      <c r="B4218" s="3" t="s">
        <v>12</v>
      </c>
      <c r="C4218" s="3" t="s">
        <v>13</v>
      </c>
      <c r="D4218" s="3" t="s">
        <v>14</v>
      </c>
      <c r="E4218" s="3" t="s">
        <v>3</v>
      </c>
      <c r="G4218" s="3" t="s">
        <v>15</v>
      </c>
      <c r="H4218" s="3">
        <v>2250746</v>
      </c>
      <c r="I4218" s="3">
        <v>2251702</v>
      </c>
      <c r="J4218" s="3" t="s">
        <v>28</v>
      </c>
      <c r="Q4218" s="3" t="s">
        <v>8206</v>
      </c>
      <c r="R4218" s="3">
        <v>957</v>
      </c>
      <c r="T4218" s="3" t="s">
        <v>8207</v>
      </c>
    </row>
    <row r="4219" spans="1:20" x14ac:dyDescent="0.35">
      <c r="A4219" s="2" t="s">
        <v>20</v>
      </c>
      <c r="B4219" s="3" t="s">
        <v>21</v>
      </c>
      <c r="C4219" s="3" t="s">
        <v>13</v>
      </c>
      <c r="D4219" s="3" t="s">
        <v>14</v>
      </c>
      <c r="E4219" s="3" t="s">
        <v>3</v>
      </c>
      <c r="G4219" s="3" t="s">
        <v>15</v>
      </c>
      <c r="H4219" s="3">
        <v>2250746</v>
      </c>
      <c r="I4219" s="3">
        <v>2251702</v>
      </c>
      <c r="J4219" s="3" t="s">
        <v>28</v>
      </c>
      <c r="K4219" s="3" t="s">
        <v>8208</v>
      </c>
      <c r="L4219" s="3" t="s">
        <v>8208</v>
      </c>
      <c r="N4219" s="5" t="s">
        <v>8209</v>
      </c>
      <c r="Q4219" s="3" t="s">
        <v>8206</v>
      </c>
      <c r="R4219" s="3">
        <v>957</v>
      </c>
      <c r="S4219" s="3">
        <v>318</v>
      </c>
    </row>
    <row r="4220" spans="1:20" x14ac:dyDescent="0.35">
      <c r="A4220" s="2" t="s">
        <v>11</v>
      </c>
      <c r="B4220" s="3" t="s">
        <v>12</v>
      </c>
      <c r="C4220" s="3" t="s">
        <v>13</v>
      </c>
      <c r="D4220" s="3" t="s">
        <v>14</v>
      </c>
      <c r="E4220" s="3" t="s">
        <v>3</v>
      </c>
      <c r="G4220" s="3" t="s">
        <v>15</v>
      </c>
      <c r="H4220" s="3">
        <v>2251726</v>
      </c>
      <c r="I4220" s="3">
        <v>2252832</v>
      </c>
      <c r="J4220" s="3" t="s">
        <v>28</v>
      </c>
      <c r="Q4220" s="3" t="s">
        <v>8210</v>
      </c>
      <c r="R4220" s="3">
        <v>1107</v>
      </c>
      <c r="T4220" s="3" t="s">
        <v>8211</v>
      </c>
    </row>
    <row r="4221" spans="1:20" x14ac:dyDescent="0.35">
      <c r="A4221" s="2" t="s">
        <v>20</v>
      </c>
      <c r="B4221" s="3" t="s">
        <v>21</v>
      </c>
      <c r="C4221" s="3" t="s">
        <v>13</v>
      </c>
      <c r="D4221" s="3" t="s">
        <v>14</v>
      </c>
      <c r="E4221" s="3" t="s">
        <v>3</v>
      </c>
      <c r="G4221" s="3" t="s">
        <v>15</v>
      </c>
      <c r="H4221" s="3">
        <v>2251726</v>
      </c>
      <c r="I4221" s="3">
        <v>2252832</v>
      </c>
      <c r="J4221" s="3" t="s">
        <v>28</v>
      </c>
      <c r="K4221" s="3" t="s">
        <v>8212</v>
      </c>
      <c r="L4221" s="3" t="s">
        <v>8212</v>
      </c>
      <c r="N4221" s="5" t="s">
        <v>8213</v>
      </c>
      <c r="Q4221" s="3" t="s">
        <v>8210</v>
      </c>
      <c r="R4221" s="3">
        <v>1107</v>
      </c>
      <c r="S4221" s="3">
        <v>368</v>
      </c>
    </row>
    <row r="4222" spans="1:20" x14ac:dyDescent="0.35">
      <c r="A4222" s="2" t="s">
        <v>11</v>
      </c>
      <c r="B4222" s="3" t="s">
        <v>12</v>
      </c>
      <c r="C4222" s="3" t="s">
        <v>13</v>
      </c>
      <c r="D4222" s="3" t="s">
        <v>14</v>
      </c>
      <c r="E4222" s="3" t="s">
        <v>3</v>
      </c>
      <c r="G4222" s="3" t="s">
        <v>15</v>
      </c>
      <c r="H4222" s="3">
        <v>2252862</v>
      </c>
      <c r="I4222" s="3">
        <v>2254133</v>
      </c>
      <c r="J4222" s="3" t="s">
        <v>28</v>
      </c>
      <c r="Q4222" s="3" t="s">
        <v>8214</v>
      </c>
      <c r="R4222" s="3">
        <v>1272</v>
      </c>
      <c r="T4222" s="3" t="s">
        <v>8215</v>
      </c>
    </row>
    <row r="4223" spans="1:20" x14ac:dyDescent="0.35">
      <c r="A4223" s="2" t="s">
        <v>20</v>
      </c>
      <c r="B4223" s="3" t="s">
        <v>21</v>
      </c>
      <c r="C4223" s="3" t="s">
        <v>13</v>
      </c>
      <c r="D4223" s="3" t="s">
        <v>14</v>
      </c>
      <c r="E4223" s="3" t="s">
        <v>3</v>
      </c>
      <c r="G4223" s="3" t="s">
        <v>15</v>
      </c>
      <c r="H4223" s="3">
        <v>2252862</v>
      </c>
      <c r="I4223" s="3">
        <v>2254133</v>
      </c>
      <c r="J4223" s="3" t="s">
        <v>28</v>
      </c>
      <c r="K4223" s="3" t="s">
        <v>8216</v>
      </c>
      <c r="L4223" s="3" t="s">
        <v>8216</v>
      </c>
      <c r="N4223" s="5" t="s">
        <v>8217</v>
      </c>
      <c r="Q4223" s="3" t="s">
        <v>8214</v>
      </c>
      <c r="R4223" s="3">
        <v>1272</v>
      </c>
      <c r="S4223" s="3">
        <v>423</v>
      </c>
    </row>
    <row r="4224" spans="1:20" x14ac:dyDescent="0.35">
      <c r="A4224" s="2" t="s">
        <v>11</v>
      </c>
      <c r="B4224" s="3" t="s">
        <v>12</v>
      </c>
      <c r="C4224" s="3" t="s">
        <v>13</v>
      </c>
      <c r="D4224" s="3" t="s">
        <v>14</v>
      </c>
      <c r="E4224" s="3" t="s">
        <v>3</v>
      </c>
      <c r="G4224" s="3" t="s">
        <v>15</v>
      </c>
      <c r="H4224" s="3">
        <v>2254152</v>
      </c>
      <c r="I4224" s="3">
        <v>2254763</v>
      </c>
      <c r="J4224" s="3" t="s">
        <v>28</v>
      </c>
      <c r="Q4224" s="3" t="s">
        <v>8218</v>
      </c>
      <c r="R4224" s="3">
        <v>612</v>
      </c>
      <c r="T4224" s="3" t="s">
        <v>8219</v>
      </c>
    </row>
    <row r="4225" spans="1:20" x14ac:dyDescent="0.35">
      <c r="A4225" s="2" t="s">
        <v>20</v>
      </c>
      <c r="B4225" s="3" t="s">
        <v>21</v>
      </c>
      <c r="C4225" s="3" t="s">
        <v>13</v>
      </c>
      <c r="D4225" s="3" t="s">
        <v>14</v>
      </c>
      <c r="E4225" s="3" t="s">
        <v>3</v>
      </c>
      <c r="G4225" s="3" t="s">
        <v>15</v>
      </c>
      <c r="H4225" s="3">
        <v>2254152</v>
      </c>
      <c r="I4225" s="3">
        <v>2254763</v>
      </c>
      <c r="J4225" s="3" t="s">
        <v>28</v>
      </c>
      <c r="K4225" s="3" t="s">
        <v>8220</v>
      </c>
      <c r="L4225" s="3" t="s">
        <v>8220</v>
      </c>
      <c r="N4225" s="5" t="s">
        <v>31</v>
      </c>
      <c r="Q4225" s="3" t="s">
        <v>8218</v>
      </c>
      <c r="R4225" s="3">
        <v>612</v>
      </c>
      <c r="S4225" s="3">
        <v>203</v>
      </c>
    </row>
    <row r="4226" spans="1:20" x14ac:dyDescent="0.35">
      <c r="A4226" s="2" t="s">
        <v>11</v>
      </c>
      <c r="B4226" s="3" t="s">
        <v>12</v>
      </c>
      <c r="C4226" s="3" t="s">
        <v>13</v>
      </c>
      <c r="D4226" s="3" t="s">
        <v>14</v>
      </c>
      <c r="E4226" s="3" t="s">
        <v>3</v>
      </c>
      <c r="G4226" s="3" t="s">
        <v>15</v>
      </c>
      <c r="H4226" s="3">
        <v>2254968</v>
      </c>
      <c r="I4226" s="3">
        <v>2255405</v>
      </c>
      <c r="J4226" s="3" t="s">
        <v>28</v>
      </c>
      <c r="Q4226" s="3" t="s">
        <v>8221</v>
      </c>
      <c r="R4226" s="3">
        <v>438</v>
      </c>
      <c r="T4226" s="3" t="s">
        <v>8222</v>
      </c>
    </row>
    <row r="4227" spans="1:20" x14ac:dyDescent="0.35">
      <c r="A4227" s="2" t="s">
        <v>20</v>
      </c>
      <c r="B4227" s="3" t="s">
        <v>21</v>
      </c>
      <c r="C4227" s="3" t="s">
        <v>13</v>
      </c>
      <c r="D4227" s="3" t="s">
        <v>14</v>
      </c>
      <c r="E4227" s="3" t="s">
        <v>3</v>
      </c>
      <c r="G4227" s="3" t="s">
        <v>15</v>
      </c>
      <c r="H4227" s="3">
        <v>2254968</v>
      </c>
      <c r="I4227" s="3">
        <v>2255405</v>
      </c>
      <c r="J4227" s="3" t="s">
        <v>28</v>
      </c>
      <c r="K4227" s="3" t="s">
        <v>8223</v>
      </c>
      <c r="L4227" s="3" t="s">
        <v>8223</v>
      </c>
      <c r="N4227" s="5" t="s">
        <v>8224</v>
      </c>
      <c r="Q4227" s="3" t="s">
        <v>8221</v>
      </c>
      <c r="R4227" s="3">
        <v>438</v>
      </c>
      <c r="S4227" s="3">
        <v>145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27"/>
  <sheetViews>
    <sheetView zoomScale="85" zoomScaleNormal="85" workbookViewId="0">
      <selection activeCell="N1" sqref="N1"/>
    </sheetView>
  </sheetViews>
  <sheetFormatPr defaultRowHeight="14.5" x14ac:dyDescent="0.35"/>
  <cols>
    <col min="1" max="1" width="8.7265625" style="15"/>
    <col min="2" max="2" width="8.7265625" style="3"/>
    <col min="4" max="4" width="19.1796875" style="16" customWidth="1"/>
    <col min="5" max="5" width="10.7265625" customWidth="1"/>
    <col min="6" max="6" width="10.453125" customWidth="1"/>
    <col min="7" max="7" width="10.81640625" customWidth="1"/>
    <col min="8" max="8" width="19.1796875" customWidth="1"/>
    <col min="9" max="9" width="30.7265625" customWidth="1"/>
    <col min="10" max="10" width="9.1796875" customWidth="1"/>
    <col min="14" max="14" width="11.1796875" customWidth="1"/>
    <col min="15" max="15" width="15.1796875" customWidth="1"/>
    <col min="16" max="16" width="15.6328125" customWidth="1"/>
  </cols>
  <sheetData>
    <row r="1" spans="1:16" ht="29" x14ac:dyDescent="0.35">
      <c r="A1" s="37" t="s">
        <v>8249</v>
      </c>
      <c r="B1" s="38" t="s">
        <v>8250</v>
      </c>
      <c r="C1" s="38" t="s">
        <v>8251</v>
      </c>
      <c r="D1" s="39" t="s">
        <v>8252</v>
      </c>
      <c r="E1" s="40"/>
      <c r="F1" s="41"/>
      <c r="G1" s="41"/>
      <c r="H1" s="41"/>
      <c r="I1" s="41"/>
      <c r="J1" s="41"/>
      <c r="K1" s="41"/>
      <c r="L1" s="41"/>
      <c r="M1" s="42"/>
      <c r="N1" s="43" t="s">
        <v>8261</v>
      </c>
      <c r="O1" s="43" t="s">
        <v>8262</v>
      </c>
      <c r="P1" s="43" t="s">
        <v>8263</v>
      </c>
    </row>
    <row r="2" spans="1:16" x14ac:dyDescent="0.35">
      <c r="A2" s="15">
        <v>0</v>
      </c>
      <c r="B2" s="3">
        <f>(data!I$4227-data!I2)*(-1)</f>
        <v>2082</v>
      </c>
      <c r="C2" s="3">
        <f>COUNTIFS(B$2:B$4228,"&gt;"&amp;A2,B$2:B$4228,"&lt;="&amp;A3)</f>
        <v>0</v>
      </c>
      <c r="D2" s="29" t="str">
        <f>INT(A2)&amp;"-"&amp;INT(A3)</f>
        <v>0-20</v>
      </c>
      <c r="E2" s="31"/>
      <c r="F2" s="32"/>
      <c r="G2" s="32"/>
      <c r="H2" s="32"/>
      <c r="I2" s="32"/>
      <c r="J2" s="32"/>
      <c r="K2" s="32"/>
      <c r="L2" s="32"/>
      <c r="M2" s="33"/>
      <c r="N2">
        <v>0</v>
      </c>
      <c r="O2">
        <f>_xlfn.NORM.DIST(N2,H$5,I$5,FALSE)</f>
        <v>5.9794626687766398E-4</v>
      </c>
      <c r="P2">
        <f>COUNTIFS(B$2:B$4228,"&gt;"&amp;N2,B$2:B$4228,"&lt;"&amp;N3)</f>
        <v>0</v>
      </c>
    </row>
    <row r="3" spans="1:16" x14ac:dyDescent="0.35">
      <c r="A3" s="15">
        <v>20</v>
      </c>
      <c r="B3" s="3" t="s">
        <v>8247</v>
      </c>
      <c r="C3" s="3">
        <f>COUNTIFS(B$2:B$4228,"&gt;"&amp;A3,B$2:B$4228,"&lt;="&amp;A4)</f>
        <v>0</v>
      </c>
      <c r="D3" s="29" t="str">
        <f>INT(A3)+1&amp;"-"&amp;INT(A4)</f>
        <v>21-25</v>
      </c>
      <c r="E3" s="31"/>
      <c r="F3" s="32"/>
      <c r="G3" s="32"/>
      <c r="H3" s="32"/>
      <c r="I3" s="32"/>
      <c r="J3" s="32"/>
      <c r="K3" s="32"/>
      <c r="L3" s="32"/>
      <c r="M3" s="33"/>
      <c r="N3">
        <f>F5</f>
        <v>26</v>
      </c>
      <c r="O3">
        <f t="shared" ref="O3:O66" si="0">_xlfn.NORM.DIST(N3,H$5,I$5,FALSE)</f>
        <v>7.069261692184759E-4</v>
      </c>
      <c r="P3">
        <f>COUNTIFS(B$2:B$4228,"&gt;="&amp;N3,B$2:B$4228,"&lt;="&amp;N4)</f>
        <v>164</v>
      </c>
    </row>
    <row r="4" spans="1:16" x14ac:dyDescent="0.35">
      <c r="A4" s="15">
        <f>INT(A3*1.25)</f>
        <v>25</v>
      </c>
      <c r="B4" s="3">
        <f>IF(data!$B5="with_protein",(data!I5-data!H5+1)/3-1," ")</f>
        <v>214</v>
      </c>
      <c r="C4" s="3">
        <f t="shared" ref="C4:C26" si="1">COUNTIFS(B$2:B$4228,"&gt;"&amp;A4,B$2:B$4228,"&lt;="&amp;A5)</f>
        <v>3</v>
      </c>
      <c r="D4" s="29" t="str">
        <f t="shared" ref="D4:D25" si="2">INT(A4)+1&amp;"-"&amp;INT(A5)</f>
        <v>26-31</v>
      </c>
      <c r="E4" s="31"/>
      <c r="F4" s="20" t="s">
        <v>8244</v>
      </c>
      <c r="G4" s="11" t="s">
        <v>8245</v>
      </c>
      <c r="H4" s="11" t="s">
        <v>8243</v>
      </c>
      <c r="I4" s="11" t="s">
        <v>8246</v>
      </c>
      <c r="J4" s="11" t="s">
        <v>8248</v>
      </c>
      <c r="K4" s="32"/>
      <c r="L4" s="32"/>
      <c r="M4" s="33"/>
      <c r="N4">
        <f>N3+81</f>
        <v>107</v>
      </c>
      <c r="O4">
        <f t="shared" si="0"/>
        <v>1.0902843924312539E-3</v>
      </c>
      <c r="P4">
        <f t="shared" ref="P4:P66" si="3">COUNTIFS(B$2:B$4228,"&gt;"&amp;N4,B$2:B$4228,"&lt;="&amp;N5)</f>
        <v>366</v>
      </c>
    </row>
    <row r="5" spans="1:16" x14ac:dyDescent="0.35">
      <c r="A5" s="15">
        <f t="shared" ref="A5:A26" si="4">INT(A4*1.25)</f>
        <v>31</v>
      </c>
      <c r="B5" s="3" t="str">
        <f>IF(data!$B6="with_protein",(data!I6-data!H6+1)/3-1," ")</f>
        <v xml:space="preserve"> </v>
      </c>
      <c r="C5" s="3">
        <f t="shared" si="1"/>
        <v>2</v>
      </c>
      <c r="D5" s="29" t="str">
        <f t="shared" si="2"/>
        <v>32-38</v>
      </c>
      <c r="E5" s="31"/>
      <c r="F5" s="21">
        <f>MIN(B:B)</f>
        <v>26</v>
      </c>
      <c r="G5" s="17">
        <f>MAX(B:B)</f>
        <v>2712</v>
      </c>
      <c r="H5" s="18">
        <f>AVERAGE(B:B)</f>
        <v>328.93273839034873</v>
      </c>
      <c r="I5" s="18">
        <f>_xlfn.STDEV.S(B:B)</f>
        <v>221.4998309079229</v>
      </c>
      <c r="J5" s="19">
        <f>MEDIAN(B:B)</f>
        <v>285</v>
      </c>
      <c r="K5" s="32"/>
      <c r="L5" s="32"/>
      <c r="M5" s="33"/>
      <c r="N5">
        <f t="shared" ref="N5:N68" si="5">N4+81</f>
        <v>188</v>
      </c>
      <c r="O5">
        <f t="shared" si="0"/>
        <v>1.4710521867824082E-3</v>
      </c>
      <c r="P5">
        <f t="shared" si="3"/>
        <v>418</v>
      </c>
    </row>
    <row r="6" spans="1:16" x14ac:dyDescent="0.35">
      <c r="A6" s="15">
        <f t="shared" si="4"/>
        <v>38</v>
      </c>
      <c r="B6" s="3">
        <f>IF(data!$B7="with_protein",(data!I7-data!H7+1)/3-1," ")</f>
        <v>62</v>
      </c>
      <c r="C6" s="3">
        <f t="shared" si="1"/>
        <v>3</v>
      </c>
      <c r="D6" s="29" t="str">
        <f t="shared" si="2"/>
        <v>39-47</v>
      </c>
      <c r="E6" s="31"/>
      <c r="F6" s="32"/>
      <c r="G6" s="32"/>
      <c r="H6" s="32"/>
      <c r="I6" s="32"/>
      <c r="J6" s="32"/>
      <c r="K6" s="32"/>
      <c r="L6" s="32"/>
      <c r="M6" s="33"/>
      <c r="N6">
        <f t="shared" si="5"/>
        <v>269</v>
      </c>
      <c r="O6">
        <f t="shared" si="0"/>
        <v>1.7363565642705609E-3</v>
      </c>
      <c r="P6">
        <f t="shared" si="3"/>
        <v>376</v>
      </c>
    </row>
    <row r="7" spans="1:16" x14ac:dyDescent="0.35">
      <c r="A7" s="15">
        <f t="shared" si="4"/>
        <v>47</v>
      </c>
      <c r="B7" s="3" t="str">
        <f>IF(data!$B8="with_protein",(data!I8-data!H8+1)/3-1," ")</f>
        <v xml:space="preserve"> </v>
      </c>
      <c r="C7" s="3">
        <f t="shared" si="1"/>
        <v>7</v>
      </c>
      <c r="D7" s="29" t="str">
        <f t="shared" si="2"/>
        <v>48-58</v>
      </c>
      <c r="E7" s="31"/>
      <c r="F7" s="32"/>
      <c r="G7" s="32"/>
      <c r="H7" s="32"/>
      <c r="I7" s="32"/>
      <c r="J7" s="32"/>
      <c r="K7" s="32"/>
      <c r="L7" s="32"/>
      <c r="M7" s="33"/>
      <c r="N7">
        <f t="shared" si="5"/>
        <v>350</v>
      </c>
      <c r="O7">
        <f t="shared" si="0"/>
        <v>1.7929669944138262E-3</v>
      </c>
      <c r="P7">
        <f t="shared" si="3"/>
        <v>233</v>
      </c>
    </row>
    <row r="8" spans="1:16" x14ac:dyDescent="0.35">
      <c r="A8" s="15">
        <f t="shared" si="4"/>
        <v>58</v>
      </c>
      <c r="B8" s="3">
        <f>IF(data!$B9="with_protein",(data!I9-data!H9+1)/3-1," ")</f>
        <v>758</v>
      </c>
      <c r="C8" s="3">
        <f t="shared" si="1"/>
        <v>34</v>
      </c>
      <c r="D8" s="29" t="str">
        <f t="shared" si="2"/>
        <v>59-72</v>
      </c>
      <c r="E8" s="31"/>
      <c r="F8" s="32"/>
      <c r="G8" s="32"/>
      <c r="H8" s="32"/>
      <c r="I8" s="32"/>
      <c r="J8" s="32"/>
      <c r="K8" s="32"/>
      <c r="L8" s="32"/>
      <c r="M8" s="33"/>
      <c r="N8">
        <f t="shared" si="5"/>
        <v>431</v>
      </c>
      <c r="O8">
        <f t="shared" si="0"/>
        <v>1.6196762918312476E-3</v>
      </c>
      <c r="P8">
        <f t="shared" si="3"/>
        <v>184</v>
      </c>
    </row>
    <row r="9" spans="1:16" x14ac:dyDescent="0.35">
      <c r="A9" s="15">
        <f t="shared" si="4"/>
        <v>72</v>
      </c>
      <c r="B9" s="3" t="str">
        <f>IF(data!$B10="with_protein",(data!I10-data!H10+1)/3-1," ")</f>
        <v xml:space="preserve"> </v>
      </c>
      <c r="C9" s="3">
        <f t="shared" si="1"/>
        <v>49</v>
      </c>
      <c r="D9" s="29" t="str">
        <f t="shared" si="2"/>
        <v>73-90</v>
      </c>
      <c r="E9" s="31"/>
      <c r="F9" s="32"/>
      <c r="G9" s="32"/>
      <c r="H9" s="32"/>
      <c r="I9" s="32"/>
      <c r="J9" s="32"/>
      <c r="K9" s="32"/>
      <c r="L9" s="32"/>
      <c r="M9" s="33"/>
      <c r="N9">
        <f t="shared" si="5"/>
        <v>512</v>
      </c>
      <c r="O9">
        <f t="shared" si="0"/>
        <v>1.2799903748870634E-3</v>
      </c>
      <c r="P9">
        <f t="shared" si="3"/>
        <v>82</v>
      </c>
    </row>
    <row r="10" spans="1:16" x14ac:dyDescent="0.35">
      <c r="A10" s="15">
        <f t="shared" si="4"/>
        <v>90</v>
      </c>
      <c r="B10" s="3">
        <f>IF(data!$B11="with_protein",(data!I11-data!H11+1)/3-1," ")</f>
        <v>232</v>
      </c>
      <c r="C10" s="3">
        <f t="shared" si="1"/>
        <v>83</v>
      </c>
      <c r="D10" s="29" t="str">
        <f t="shared" si="2"/>
        <v>91-112</v>
      </c>
      <c r="E10" s="31"/>
      <c r="F10" s="32"/>
      <c r="G10" s="32"/>
      <c r="H10" s="32"/>
      <c r="I10" s="32"/>
      <c r="J10" s="32"/>
      <c r="K10" s="32"/>
      <c r="L10" s="32"/>
      <c r="M10" s="33"/>
      <c r="N10">
        <f t="shared" si="5"/>
        <v>593</v>
      </c>
      <c r="O10">
        <f t="shared" si="0"/>
        <v>8.8492758075322294E-4</v>
      </c>
      <c r="P10">
        <f t="shared" si="3"/>
        <v>65</v>
      </c>
    </row>
    <row r="11" spans="1:16" x14ac:dyDescent="0.35">
      <c r="A11" s="15">
        <f t="shared" si="4"/>
        <v>112</v>
      </c>
      <c r="B11" s="3" t="str">
        <f>IF(data!$B12="with_protein",(data!I12-data!H12+1)/3-1," ")</f>
        <v xml:space="preserve"> </v>
      </c>
      <c r="C11" s="3">
        <f t="shared" si="1"/>
        <v>108</v>
      </c>
      <c r="D11" s="29" t="str">
        <f t="shared" si="2"/>
        <v>113-140</v>
      </c>
      <c r="E11" s="31"/>
      <c r="F11" s="32"/>
      <c r="G11" s="32"/>
      <c r="H11" s="32"/>
      <c r="I11" s="32"/>
      <c r="J11" s="32"/>
      <c r="K11" s="32"/>
      <c r="L11" s="32"/>
      <c r="M11" s="33"/>
      <c r="N11">
        <f t="shared" si="5"/>
        <v>674</v>
      </c>
      <c r="O11">
        <f t="shared" si="0"/>
        <v>5.3521873436044513E-4</v>
      </c>
      <c r="P11">
        <f t="shared" si="3"/>
        <v>32</v>
      </c>
    </row>
    <row r="12" spans="1:16" x14ac:dyDescent="0.35">
      <c r="A12" s="15">
        <f t="shared" si="4"/>
        <v>140</v>
      </c>
      <c r="B12" s="3">
        <f>IF(data!$B13="with_protein",(data!I13-data!H13+1)/3-1," ")</f>
        <v>398</v>
      </c>
      <c r="C12" s="3">
        <f t="shared" si="1"/>
        <v>178</v>
      </c>
      <c r="D12" s="29" t="str">
        <f t="shared" si="2"/>
        <v>141-175</v>
      </c>
      <c r="E12" s="31"/>
      <c r="F12" s="32"/>
      <c r="G12" s="32"/>
      <c r="H12" s="32"/>
      <c r="I12" s="32"/>
      <c r="J12" s="32"/>
      <c r="K12" s="32"/>
      <c r="L12" s="32"/>
      <c r="M12" s="33"/>
      <c r="N12">
        <f t="shared" si="5"/>
        <v>755</v>
      </c>
      <c r="O12">
        <f t="shared" si="0"/>
        <v>2.8318968527204119E-4</v>
      </c>
      <c r="P12">
        <f t="shared" si="3"/>
        <v>32</v>
      </c>
    </row>
    <row r="13" spans="1:16" x14ac:dyDescent="0.35">
      <c r="A13" s="15">
        <f t="shared" si="4"/>
        <v>175</v>
      </c>
      <c r="B13" s="3" t="str">
        <f>IF(data!$B14="with_protein",(data!I14-data!H14+1)/3-1," ")</f>
        <v xml:space="preserve"> </v>
      </c>
      <c r="C13" s="3">
        <f t="shared" si="1"/>
        <v>214</v>
      </c>
      <c r="D13" s="29" t="str">
        <f t="shared" si="2"/>
        <v>176-218</v>
      </c>
      <c r="E13" s="31"/>
      <c r="F13" s="32"/>
      <c r="G13" s="32"/>
      <c r="H13" s="32"/>
      <c r="I13" s="32"/>
      <c r="J13" s="32"/>
      <c r="K13" s="32"/>
      <c r="L13" s="32"/>
      <c r="M13" s="33"/>
      <c r="N13">
        <f t="shared" si="5"/>
        <v>836</v>
      </c>
      <c r="O13">
        <f t="shared" si="0"/>
        <v>1.3108291887201925E-4</v>
      </c>
      <c r="P13">
        <f t="shared" si="3"/>
        <v>22</v>
      </c>
    </row>
    <row r="14" spans="1:16" x14ac:dyDescent="0.35">
      <c r="A14" s="15">
        <f t="shared" si="4"/>
        <v>218</v>
      </c>
      <c r="B14" s="3">
        <f>IF(data!$B15="with_protein",(data!I15-data!H15+1)/3-1," ")</f>
        <v>213</v>
      </c>
      <c r="C14" s="3">
        <f t="shared" si="1"/>
        <v>279</v>
      </c>
      <c r="D14" s="29" t="str">
        <f t="shared" si="2"/>
        <v>219-272</v>
      </c>
      <c r="E14" s="31"/>
      <c r="F14" s="32"/>
      <c r="G14" s="32"/>
      <c r="H14" s="32"/>
      <c r="I14" s="32"/>
      <c r="J14" s="32"/>
      <c r="K14" s="32"/>
      <c r="L14" s="32"/>
      <c r="M14" s="33"/>
      <c r="N14">
        <f t="shared" si="5"/>
        <v>917</v>
      </c>
      <c r="O14">
        <f t="shared" si="0"/>
        <v>5.3080783477959179E-5</v>
      </c>
      <c r="P14">
        <f t="shared" si="3"/>
        <v>14</v>
      </c>
    </row>
    <row r="15" spans="1:16" x14ac:dyDescent="0.35">
      <c r="A15" s="15">
        <f t="shared" si="4"/>
        <v>272</v>
      </c>
      <c r="B15" s="3" t="str">
        <f>IF(data!$B16="with_protein",(data!I16-data!H16+1)/3-1," ")</f>
        <v xml:space="preserve"> </v>
      </c>
      <c r="C15" s="3">
        <f t="shared" si="1"/>
        <v>318</v>
      </c>
      <c r="D15" s="29" t="str">
        <f t="shared" si="2"/>
        <v>273-340</v>
      </c>
      <c r="E15" s="31"/>
      <c r="F15" s="32"/>
      <c r="G15" s="32"/>
      <c r="H15" s="32"/>
      <c r="I15" s="32"/>
      <c r="J15" s="32"/>
      <c r="K15" s="32"/>
      <c r="L15" s="32"/>
      <c r="M15" s="33"/>
      <c r="N15">
        <f t="shared" si="5"/>
        <v>998</v>
      </c>
      <c r="O15">
        <f t="shared" si="0"/>
        <v>1.8804036867498012E-5</v>
      </c>
      <c r="P15">
        <f t="shared" si="3"/>
        <v>9</v>
      </c>
    </row>
    <row r="16" spans="1:16" x14ac:dyDescent="0.35">
      <c r="A16" s="15">
        <f t="shared" si="4"/>
        <v>340</v>
      </c>
      <c r="B16" s="3">
        <f>IF(data!$B17="with_protein",(data!I17-data!H17+1)/3-1," ")</f>
        <v>221</v>
      </c>
      <c r="C16" s="3">
        <f t="shared" si="1"/>
        <v>257</v>
      </c>
      <c r="D16" s="29" t="str">
        <f t="shared" si="2"/>
        <v>341-425</v>
      </c>
      <c r="E16" s="31"/>
      <c r="F16" s="32"/>
      <c r="G16" s="32"/>
      <c r="H16" s="32"/>
      <c r="I16" s="32"/>
      <c r="J16" s="32"/>
      <c r="K16" s="32"/>
      <c r="L16" s="32"/>
      <c r="M16" s="33"/>
      <c r="N16">
        <f t="shared" si="5"/>
        <v>1079</v>
      </c>
      <c r="O16">
        <f t="shared" si="0"/>
        <v>5.8275688338271478E-6</v>
      </c>
      <c r="P16">
        <f t="shared" si="3"/>
        <v>7</v>
      </c>
    </row>
    <row r="17" spans="1:16" x14ac:dyDescent="0.35">
      <c r="A17" s="15">
        <f t="shared" si="4"/>
        <v>425</v>
      </c>
      <c r="B17" s="3" t="str">
        <f>IF(data!$B18="with_protein",(data!I18-data!H18+1)/3-1," ")</f>
        <v xml:space="preserve"> </v>
      </c>
      <c r="C17" s="3">
        <f t="shared" si="1"/>
        <v>233</v>
      </c>
      <c r="D17" s="29" t="str">
        <f t="shared" si="2"/>
        <v>426-531</v>
      </c>
      <c r="E17" s="31"/>
      <c r="F17" s="32"/>
      <c r="G17" s="32"/>
      <c r="H17" s="32"/>
      <c r="I17" s="32"/>
      <c r="J17" s="32"/>
      <c r="K17" s="32"/>
      <c r="L17" s="32"/>
      <c r="M17" s="33"/>
      <c r="N17">
        <f t="shared" si="5"/>
        <v>1160</v>
      </c>
      <c r="O17">
        <f t="shared" si="0"/>
        <v>1.5799606783394082E-6</v>
      </c>
      <c r="P17">
        <f t="shared" si="3"/>
        <v>2</v>
      </c>
    </row>
    <row r="18" spans="1:16" x14ac:dyDescent="0.35">
      <c r="A18" s="15">
        <f t="shared" si="4"/>
        <v>531</v>
      </c>
      <c r="B18" s="3">
        <f>IF(data!$B19="with_protein",(data!I19-data!H19+1)/3-1," ")</f>
        <v>246</v>
      </c>
      <c r="C18" s="3">
        <f t="shared" si="1"/>
        <v>112</v>
      </c>
      <c r="D18" s="29" t="str">
        <f t="shared" si="2"/>
        <v>532-663</v>
      </c>
      <c r="E18" s="31"/>
      <c r="F18" s="32"/>
      <c r="G18" s="32"/>
      <c r="H18" s="32"/>
      <c r="I18" s="32"/>
      <c r="J18" s="32"/>
      <c r="K18" s="32"/>
      <c r="L18" s="32"/>
      <c r="M18" s="33"/>
      <c r="N18">
        <f t="shared" si="5"/>
        <v>1241</v>
      </c>
      <c r="O18">
        <f t="shared" si="0"/>
        <v>3.747379644683259E-7</v>
      </c>
      <c r="P18">
        <f t="shared" si="3"/>
        <v>4</v>
      </c>
    </row>
    <row r="19" spans="1:16" x14ac:dyDescent="0.35">
      <c r="A19" s="15">
        <f t="shared" si="4"/>
        <v>663</v>
      </c>
      <c r="B19" s="3" t="str">
        <f>IF(data!$B20="with_protein",(data!I20-data!H20+1)/3-1," ")</f>
        <v xml:space="preserve"> </v>
      </c>
      <c r="C19" s="3">
        <f t="shared" si="1"/>
        <v>70</v>
      </c>
      <c r="D19" s="29" t="str">
        <f t="shared" si="2"/>
        <v>664-828</v>
      </c>
      <c r="E19" s="31"/>
      <c r="F19" s="32"/>
      <c r="G19" s="32"/>
      <c r="H19" s="32"/>
      <c r="I19" s="32"/>
      <c r="J19" s="32"/>
      <c r="K19" s="32"/>
      <c r="L19" s="32"/>
      <c r="M19" s="33"/>
      <c r="N19">
        <f t="shared" si="5"/>
        <v>1322</v>
      </c>
      <c r="O19">
        <f t="shared" si="0"/>
        <v>7.7755596400670912E-8</v>
      </c>
      <c r="P19">
        <f t="shared" si="3"/>
        <v>1</v>
      </c>
    </row>
    <row r="20" spans="1:16" x14ac:dyDescent="0.35">
      <c r="A20" s="15">
        <f t="shared" si="4"/>
        <v>828</v>
      </c>
      <c r="B20" s="3">
        <f>IF(data!$B21="with_protein",(data!I21-data!H21+1)/3-1," ")</f>
        <v>67</v>
      </c>
      <c r="C20" s="3">
        <f t="shared" si="1"/>
        <v>43</v>
      </c>
      <c r="D20" s="29" t="str">
        <f t="shared" si="2"/>
        <v>829-1035</v>
      </c>
      <c r="E20" s="31"/>
      <c r="F20" s="32"/>
      <c r="G20" s="32"/>
      <c r="H20" s="32"/>
      <c r="I20" s="32"/>
      <c r="J20" s="32"/>
      <c r="K20" s="32"/>
      <c r="L20" s="32"/>
      <c r="M20" s="33"/>
      <c r="N20">
        <f t="shared" si="5"/>
        <v>1403</v>
      </c>
      <c r="O20">
        <f t="shared" si="0"/>
        <v>1.4114261800006805E-8</v>
      </c>
      <c r="P20">
        <f t="shared" si="3"/>
        <v>1</v>
      </c>
    </row>
    <row r="21" spans="1:16" x14ac:dyDescent="0.35">
      <c r="A21" s="15">
        <f t="shared" si="4"/>
        <v>1035</v>
      </c>
      <c r="B21" s="3" t="str">
        <f>IF(data!$B22="with_protein",(data!I22-data!H22+1)/3-1," ")</f>
        <v xml:space="preserve"> </v>
      </c>
      <c r="C21" s="3">
        <f t="shared" si="1"/>
        <v>13</v>
      </c>
      <c r="D21" s="29" t="str">
        <f t="shared" si="2"/>
        <v>1036-1293</v>
      </c>
      <c r="E21" s="31"/>
      <c r="F21" s="32"/>
      <c r="G21" s="32"/>
      <c r="H21" s="32"/>
      <c r="I21" s="32"/>
      <c r="J21" s="32"/>
      <c r="K21" s="32"/>
      <c r="L21" s="32"/>
      <c r="M21" s="33"/>
      <c r="N21">
        <f t="shared" si="5"/>
        <v>1484</v>
      </c>
      <c r="O21">
        <f t="shared" si="0"/>
        <v>2.2413373539014458E-9</v>
      </c>
      <c r="P21">
        <f t="shared" si="3"/>
        <v>1</v>
      </c>
    </row>
    <row r="22" spans="1:16" x14ac:dyDescent="0.35">
      <c r="A22" s="15">
        <f t="shared" si="4"/>
        <v>1293</v>
      </c>
      <c r="B22" s="3">
        <f>IF(data!$B23="with_protein",(data!I23-data!H23+1)/3-1," ")</f>
        <v>179</v>
      </c>
      <c r="C22" s="3">
        <f t="shared" si="1"/>
        <v>7</v>
      </c>
      <c r="D22" s="29" t="str">
        <f t="shared" si="2"/>
        <v>1294-1616</v>
      </c>
      <c r="E22" s="31"/>
      <c r="F22" s="32"/>
      <c r="G22" s="32"/>
      <c r="H22" s="32"/>
      <c r="I22" s="32"/>
      <c r="J22" s="32"/>
      <c r="K22" s="32"/>
      <c r="L22" s="32"/>
      <c r="M22" s="33"/>
      <c r="N22">
        <f t="shared" si="5"/>
        <v>1565</v>
      </c>
      <c r="O22">
        <f t="shared" si="0"/>
        <v>3.1137148500648471E-10</v>
      </c>
      <c r="P22">
        <f t="shared" si="3"/>
        <v>0</v>
      </c>
    </row>
    <row r="23" spans="1:16" x14ac:dyDescent="0.35">
      <c r="A23" s="15">
        <f t="shared" si="4"/>
        <v>1616</v>
      </c>
      <c r="B23" s="3" t="str">
        <f>IF(data!$B24="with_protein",(data!I24-data!H24+1)/3-1," ")</f>
        <v xml:space="preserve"> </v>
      </c>
      <c r="C23" s="3">
        <f t="shared" si="1"/>
        <v>1</v>
      </c>
      <c r="D23" s="29" t="str">
        <f t="shared" si="2"/>
        <v>1617-2020</v>
      </c>
      <c r="E23" s="31"/>
      <c r="F23" s="32"/>
      <c r="G23" s="32"/>
      <c r="H23" s="32"/>
      <c r="I23" s="32"/>
      <c r="J23" s="32"/>
      <c r="K23" s="32"/>
      <c r="L23" s="32"/>
      <c r="M23" s="33"/>
      <c r="N23">
        <f t="shared" si="5"/>
        <v>1646</v>
      </c>
      <c r="O23">
        <f t="shared" si="0"/>
        <v>3.7841905360177215E-11</v>
      </c>
      <c r="P23">
        <f t="shared" si="3"/>
        <v>0</v>
      </c>
    </row>
    <row r="24" spans="1:16" x14ac:dyDescent="0.35">
      <c r="A24" s="15">
        <f t="shared" si="4"/>
        <v>2020</v>
      </c>
      <c r="B24" s="3">
        <f>IF(data!$B25="with_protein",(data!I25-data!H25+1)/3-1," ")</f>
        <v>651</v>
      </c>
      <c r="C24" s="3">
        <f t="shared" si="1"/>
        <v>1</v>
      </c>
      <c r="D24" s="29" t="str">
        <f t="shared" si="2"/>
        <v>2021-2525</v>
      </c>
      <c r="E24" s="31"/>
      <c r="F24" s="32"/>
      <c r="G24" s="32"/>
      <c r="H24" s="32"/>
      <c r="I24" s="32"/>
      <c r="J24" s="32"/>
      <c r="K24" s="32"/>
      <c r="L24" s="32"/>
      <c r="M24" s="33"/>
      <c r="N24">
        <f t="shared" si="5"/>
        <v>1727</v>
      </c>
      <c r="O24">
        <f t="shared" si="0"/>
        <v>4.0233674775118743E-12</v>
      </c>
      <c r="P24">
        <f t="shared" si="3"/>
        <v>0</v>
      </c>
    </row>
    <row r="25" spans="1:16" x14ac:dyDescent="0.35">
      <c r="A25" s="15">
        <f t="shared" si="4"/>
        <v>2525</v>
      </c>
      <c r="B25" s="3" t="str">
        <f>IF(data!$B26="with_protein",(data!I26-data!H26+1)/3-1," ")</f>
        <v xml:space="preserve"> </v>
      </c>
      <c r="C25" s="3">
        <f t="shared" si="1"/>
        <v>2</v>
      </c>
      <c r="D25" s="29" t="str">
        <f t="shared" si="2"/>
        <v>2526-3156</v>
      </c>
      <c r="E25" s="31"/>
      <c r="F25" s="32"/>
      <c r="G25" s="32"/>
      <c r="H25" s="32"/>
      <c r="I25" s="32"/>
      <c r="J25" s="32"/>
      <c r="K25" s="32"/>
      <c r="L25" s="32"/>
      <c r="M25" s="33"/>
      <c r="N25">
        <f t="shared" si="5"/>
        <v>1808</v>
      </c>
      <c r="O25">
        <f t="shared" si="0"/>
        <v>3.7422168960454489E-13</v>
      </c>
      <c r="P25">
        <f t="shared" si="3"/>
        <v>0</v>
      </c>
    </row>
    <row r="26" spans="1:16" ht="15" thickBot="1" x14ac:dyDescent="0.4">
      <c r="A26" s="15">
        <f t="shared" si="4"/>
        <v>3156</v>
      </c>
      <c r="B26" s="3">
        <f>IF(data!$B27="with_protein",(data!I27-data!H27+1)/3-1," ")</f>
        <v>181</v>
      </c>
      <c r="C26" s="22">
        <f t="shared" si="1"/>
        <v>0</v>
      </c>
      <c r="D26" s="30" t="str">
        <f>"&gt;3156"</f>
        <v>&gt;3156</v>
      </c>
      <c r="E26" s="34"/>
      <c r="F26" s="35"/>
      <c r="G26" s="35"/>
      <c r="H26" s="35"/>
      <c r="I26" s="35"/>
      <c r="J26" s="35"/>
      <c r="K26" s="35"/>
      <c r="L26" s="35"/>
      <c r="M26" s="36"/>
      <c r="N26">
        <f t="shared" si="5"/>
        <v>1889</v>
      </c>
      <c r="O26">
        <f t="shared" si="0"/>
        <v>3.0450242666404632E-14</v>
      </c>
      <c r="P26">
        <f t="shared" si="3"/>
        <v>1</v>
      </c>
    </row>
    <row r="27" spans="1:16" x14ac:dyDescent="0.35">
      <c r="A27" s="23">
        <v>1000000</v>
      </c>
      <c r="B27" s="3" t="str">
        <f>IF(data!$B28="with_protein",(data!I28-data!H28+1)/3-1," ")</f>
        <v xml:space="preserve"> </v>
      </c>
      <c r="N27">
        <f t="shared" si="5"/>
        <v>1970</v>
      </c>
      <c r="O27">
        <f t="shared" si="0"/>
        <v>2.167579870312766E-15</v>
      </c>
      <c r="P27">
        <f t="shared" si="3"/>
        <v>0</v>
      </c>
    </row>
    <row r="28" spans="1:16" x14ac:dyDescent="0.35">
      <c r="B28" s="3">
        <f>IF(data!$B29="with_protein",(data!I29-data!H29+1)/3-1," ")</f>
        <v>154</v>
      </c>
      <c r="N28">
        <f t="shared" si="5"/>
        <v>2051</v>
      </c>
      <c r="O28">
        <f t="shared" si="0"/>
        <v>1.3498391152873102E-16</v>
      </c>
      <c r="P28">
        <f t="shared" si="3"/>
        <v>1</v>
      </c>
    </row>
    <row r="29" spans="1:16" x14ac:dyDescent="0.35">
      <c r="B29" s="3" t="str">
        <f>IF(data!$B30="with_protein",(data!I30-data!H30+1)/3-1," ")</f>
        <v xml:space="preserve"> </v>
      </c>
      <c r="N29">
        <f t="shared" si="5"/>
        <v>2132</v>
      </c>
      <c r="O29">
        <f t="shared" si="0"/>
        <v>7.3537939505754283E-18</v>
      </c>
      <c r="P29">
        <f t="shared" si="3"/>
        <v>0</v>
      </c>
    </row>
    <row r="30" spans="1:16" x14ac:dyDescent="0.35">
      <c r="B30" s="3">
        <f>IF(data!$B31="with_protein",(data!I31-data!H31+1)/3-1," ")</f>
        <v>304</v>
      </c>
      <c r="N30">
        <f t="shared" si="5"/>
        <v>2213</v>
      </c>
      <c r="O30">
        <f t="shared" si="0"/>
        <v>3.5048017225153891E-19</v>
      </c>
      <c r="P30">
        <f t="shared" si="3"/>
        <v>0</v>
      </c>
    </row>
    <row r="31" spans="1:16" x14ac:dyDescent="0.35">
      <c r="B31" s="3" t="str">
        <f>IF(data!$B32="with_protein",(data!I32-data!H32+1)/3-1," ")</f>
        <v xml:space="preserve"> </v>
      </c>
      <c r="N31">
        <f t="shared" si="5"/>
        <v>2294</v>
      </c>
      <c r="O31">
        <f t="shared" si="0"/>
        <v>1.4612953378121965E-20</v>
      </c>
      <c r="P31">
        <f t="shared" si="3"/>
        <v>0</v>
      </c>
    </row>
    <row r="32" spans="1:16" x14ac:dyDescent="0.35">
      <c r="B32" s="3">
        <f>IF(data!$B33="with_protein",(data!I33-data!H33+1)/3-1," ")</f>
        <v>134</v>
      </c>
      <c r="N32">
        <f t="shared" si="5"/>
        <v>2375</v>
      </c>
      <c r="O32">
        <f t="shared" si="0"/>
        <v>5.3300967500169261E-22</v>
      </c>
      <c r="P32">
        <f t="shared" si="3"/>
        <v>0</v>
      </c>
    </row>
    <row r="33" spans="2:16" x14ac:dyDescent="0.35">
      <c r="B33" s="3" t="str">
        <f>IF(data!$B34="with_protein",(data!I34-data!H34+1)/3-1," ")</f>
        <v xml:space="preserve"> </v>
      </c>
      <c r="N33">
        <f t="shared" si="5"/>
        <v>2456</v>
      </c>
      <c r="O33">
        <f t="shared" si="0"/>
        <v>1.7008058238738298E-23</v>
      </c>
      <c r="P33">
        <f t="shared" si="3"/>
        <v>0</v>
      </c>
    </row>
    <row r="34" spans="2:16" x14ac:dyDescent="0.35">
      <c r="B34" s="3">
        <f>IF(data!$B35="with_protein",(data!I35-data!H35+1)/3-1," ")</f>
        <v>207</v>
      </c>
      <c r="N34">
        <f t="shared" si="5"/>
        <v>2537</v>
      </c>
      <c r="O34">
        <f t="shared" si="0"/>
        <v>4.7478492900767314E-25</v>
      </c>
      <c r="P34">
        <f t="shared" si="3"/>
        <v>1</v>
      </c>
    </row>
    <row r="35" spans="2:16" x14ac:dyDescent="0.35">
      <c r="B35" s="3" t="str">
        <f>IF(data!$B36="with_protein",(data!I36-data!H36+1)/3-1," ")</f>
        <v xml:space="preserve"> </v>
      </c>
      <c r="N35">
        <f t="shared" si="5"/>
        <v>2618</v>
      </c>
      <c r="O35">
        <f t="shared" si="0"/>
        <v>1.1594757334456164E-26</v>
      </c>
      <c r="P35">
        <f t="shared" si="3"/>
        <v>0</v>
      </c>
    </row>
    <row r="36" spans="2:16" x14ac:dyDescent="0.35">
      <c r="B36" s="3">
        <f>IF(data!$B37="with_protein",(data!I37-data!H37+1)/3-1," ")</f>
        <v>100</v>
      </c>
      <c r="N36">
        <f t="shared" si="5"/>
        <v>2699</v>
      </c>
      <c r="O36">
        <f t="shared" si="0"/>
        <v>2.4771308681880715E-28</v>
      </c>
      <c r="P36">
        <f t="shared" si="3"/>
        <v>1</v>
      </c>
    </row>
    <row r="37" spans="2:16" x14ac:dyDescent="0.35">
      <c r="B37" s="3" t="str">
        <f>IF(data!$B38="with_protein",(data!I38-data!H38+1)/3-1," ")</f>
        <v xml:space="preserve"> </v>
      </c>
      <c r="N37">
        <f t="shared" si="5"/>
        <v>2780</v>
      </c>
      <c r="O37">
        <f t="shared" si="0"/>
        <v>4.6297632910592823E-30</v>
      </c>
      <c r="P37">
        <f t="shared" si="3"/>
        <v>0</v>
      </c>
    </row>
    <row r="38" spans="2:16" x14ac:dyDescent="0.35">
      <c r="B38" s="3">
        <f>IF(data!$B39="with_protein",(data!I39-data!H39+1)/3-1," ")</f>
        <v>254</v>
      </c>
      <c r="N38">
        <f t="shared" si="5"/>
        <v>2861</v>
      </c>
      <c r="O38">
        <f t="shared" si="0"/>
        <v>7.5699179376339198E-32</v>
      </c>
      <c r="P38">
        <f t="shared" si="3"/>
        <v>0</v>
      </c>
    </row>
    <row r="39" spans="2:16" x14ac:dyDescent="0.35">
      <c r="B39" s="3" t="str">
        <f>IF(data!$B40="with_protein",(data!I40-data!H40+1)/3-1," ")</f>
        <v xml:space="preserve"> </v>
      </c>
      <c r="N39">
        <f t="shared" si="5"/>
        <v>2942</v>
      </c>
      <c r="O39">
        <f t="shared" si="0"/>
        <v>1.0827946577053457E-33</v>
      </c>
      <c r="P39">
        <f t="shared" si="3"/>
        <v>0</v>
      </c>
    </row>
    <row r="40" spans="2:16" x14ac:dyDescent="0.35">
      <c r="B40" s="3">
        <f>IF(data!$B41="with_protein",(data!I41-data!H41+1)/3-1," ")</f>
        <v>417</v>
      </c>
      <c r="N40">
        <f t="shared" si="5"/>
        <v>3023</v>
      </c>
      <c r="O40">
        <f t="shared" si="0"/>
        <v>1.3549509872192919E-35</v>
      </c>
      <c r="P40">
        <f t="shared" si="3"/>
        <v>0</v>
      </c>
    </row>
    <row r="41" spans="2:16" x14ac:dyDescent="0.35">
      <c r="B41" s="3" t="str">
        <f>IF(data!$B42="with_protein",(data!I42-data!H42+1)/3-1," ")</f>
        <v xml:space="preserve"> </v>
      </c>
      <c r="N41">
        <f t="shared" si="5"/>
        <v>3104</v>
      </c>
      <c r="O41">
        <f t="shared" si="0"/>
        <v>1.4832816210252477E-37</v>
      </c>
      <c r="P41">
        <f t="shared" si="3"/>
        <v>0</v>
      </c>
    </row>
    <row r="42" spans="2:16" x14ac:dyDescent="0.35">
      <c r="B42" s="3">
        <f>IF(data!$B43="with_protein",(data!I43-data!H43+1)/3-1," ")</f>
        <v>208</v>
      </c>
      <c r="N42">
        <f t="shared" si="5"/>
        <v>3185</v>
      </c>
      <c r="O42">
        <f t="shared" si="0"/>
        <v>1.4205162094488E-39</v>
      </c>
      <c r="P42">
        <f t="shared" si="3"/>
        <v>0</v>
      </c>
    </row>
    <row r="43" spans="2:16" x14ac:dyDescent="0.35">
      <c r="B43" s="3" t="str">
        <f>IF(data!$B44="with_protein",(data!I44-data!H44+1)/3-1," ")</f>
        <v xml:space="preserve"> </v>
      </c>
      <c r="N43">
        <f t="shared" si="5"/>
        <v>3266</v>
      </c>
      <c r="O43">
        <f t="shared" si="0"/>
        <v>1.1901215536942711E-41</v>
      </c>
      <c r="P43">
        <f t="shared" si="3"/>
        <v>0</v>
      </c>
    </row>
    <row r="44" spans="2:16" x14ac:dyDescent="0.35">
      <c r="B44" s="3">
        <f>IF(data!$B45="with_protein",(data!I45-data!H45+1)/3-1," ")</f>
        <v>213</v>
      </c>
      <c r="N44">
        <f t="shared" si="5"/>
        <v>3347</v>
      </c>
      <c r="O44">
        <f t="shared" si="0"/>
        <v>8.7228618795340466E-44</v>
      </c>
      <c r="P44">
        <f t="shared" si="3"/>
        <v>0</v>
      </c>
    </row>
    <row r="45" spans="2:16" x14ac:dyDescent="0.35">
      <c r="B45" s="3" t="str">
        <f>IF(data!$B46="with_protein",(data!I46-data!H46+1)/3-1," ")</f>
        <v xml:space="preserve"> </v>
      </c>
      <c r="N45">
        <f t="shared" si="5"/>
        <v>3428</v>
      </c>
      <c r="O45">
        <f t="shared" si="0"/>
        <v>5.5930566669496252E-46</v>
      </c>
      <c r="P45">
        <f t="shared" si="3"/>
        <v>0</v>
      </c>
    </row>
    <row r="46" spans="2:16" x14ac:dyDescent="0.35">
      <c r="B46" s="3">
        <f>IF(data!$B47="with_protein",(data!I47-data!H47+1)/3-1," ")</f>
        <v>345</v>
      </c>
      <c r="N46">
        <f t="shared" si="5"/>
        <v>3509</v>
      </c>
      <c r="O46">
        <f t="shared" si="0"/>
        <v>3.1373429257689856E-48</v>
      </c>
      <c r="P46">
        <f t="shared" si="3"/>
        <v>0</v>
      </c>
    </row>
    <row r="47" spans="2:16" x14ac:dyDescent="0.35">
      <c r="B47" s="3" t="str">
        <f>IF(data!$B48="with_protein",(data!I48-data!H48+1)/3-1," ")</f>
        <v xml:space="preserve"> </v>
      </c>
      <c r="N47">
        <f t="shared" si="5"/>
        <v>3590</v>
      </c>
      <c r="O47">
        <f t="shared" si="0"/>
        <v>1.5395624577799761E-50</v>
      </c>
      <c r="P47">
        <f t="shared" si="3"/>
        <v>0</v>
      </c>
    </row>
    <row r="48" spans="2:16" x14ac:dyDescent="0.35">
      <c r="B48" s="3">
        <f>IF(data!$B49="with_protein",(data!I49-data!H49+1)/3-1," ")</f>
        <v>158</v>
      </c>
      <c r="N48">
        <f t="shared" si="5"/>
        <v>3671</v>
      </c>
      <c r="O48">
        <f t="shared" si="0"/>
        <v>6.6092956809625169E-53</v>
      </c>
      <c r="P48">
        <f t="shared" si="3"/>
        <v>0</v>
      </c>
    </row>
    <row r="49" spans="2:16" x14ac:dyDescent="0.35">
      <c r="B49" s="3" t="str">
        <f>IF(data!$B50="with_protein",(data!I50-data!H50+1)/3-1," ")</f>
        <v xml:space="preserve"> </v>
      </c>
      <c r="N49">
        <f t="shared" si="5"/>
        <v>3752</v>
      </c>
      <c r="O49">
        <f t="shared" si="0"/>
        <v>2.4821932997695273E-55</v>
      </c>
      <c r="P49">
        <f t="shared" si="3"/>
        <v>0</v>
      </c>
    </row>
    <row r="50" spans="2:16" x14ac:dyDescent="0.35">
      <c r="B50" s="3">
        <f>IF(data!$B51="with_protein",(data!I51-data!H51+1)/3-1," ")</f>
        <v>492</v>
      </c>
      <c r="N50">
        <f t="shared" si="5"/>
        <v>3833</v>
      </c>
      <c r="O50">
        <f t="shared" si="0"/>
        <v>8.1552741509603996E-58</v>
      </c>
      <c r="P50">
        <f t="shared" si="3"/>
        <v>0</v>
      </c>
    </row>
    <row r="51" spans="2:16" x14ac:dyDescent="0.35">
      <c r="B51" s="3" t="str">
        <f>IF(data!$B52="with_protein",(data!I52-data!H52+1)/3-1," ")</f>
        <v xml:space="preserve"> </v>
      </c>
      <c r="N51">
        <f t="shared" si="5"/>
        <v>3914</v>
      </c>
      <c r="O51">
        <f t="shared" si="0"/>
        <v>2.3440349325230948E-60</v>
      </c>
      <c r="P51">
        <f t="shared" si="3"/>
        <v>0</v>
      </c>
    </row>
    <row r="52" spans="2:16" x14ac:dyDescent="0.35">
      <c r="B52" s="3">
        <f>IF(data!$B53="with_protein",(data!I53-data!H53+1)/3-1," ")</f>
        <v>215</v>
      </c>
      <c r="N52">
        <f t="shared" si="5"/>
        <v>3995</v>
      </c>
      <c r="O52">
        <f t="shared" si="0"/>
        <v>5.8940272929834448E-63</v>
      </c>
      <c r="P52">
        <f t="shared" si="3"/>
        <v>0</v>
      </c>
    </row>
    <row r="53" spans="2:16" x14ac:dyDescent="0.35">
      <c r="B53" s="3" t="str">
        <f>IF(data!$B54="with_protein",(data!I54-data!H54+1)/3-1," ")</f>
        <v xml:space="preserve"> </v>
      </c>
      <c r="N53">
        <f t="shared" si="5"/>
        <v>4076</v>
      </c>
      <c r="O53">
        <f t="shared" si="0"/>
        <v>1.2965305487674928E-65</v>
      </c>
      <c r="P53">
        <f t="shared" si="3"/>
        <v>0</v>
      </c>
    </row>
    <row r="54" spans="2:16" x14ac:dyDescent="0.35">
      <c r="B54" s="3">
        <f>IF(data!$B55="with_protein",(data!I55-data!H55+1)/3-1," ")</f>
        <v>226</v>
      </c>
      <c r="N54">
        <f t="shared" si="5"/>
        <v>4157</v>
      </c>
      <c r="O54">
        <f t="shared" si="0"/>
        <v>2.4950308162770806E-68</v>
      </c>
      <c r="P54">
        <f t="shared" si="3"/>
        <v>0</v>
      </c>
    </row>
    <row r="55" spans="2:16" x14ac:dyDescent="0.35">
      <c r="B55" s="3" t="str">
        <f>IF(data!$B56="with_protein",(data!I56-data!H56+1)/3-1," ")</f>
        <v xml:space="preserve"> </v>
      </c>
      <c r="N55">
        <f t="shared" si="5"/>
        <v>4238</v>
      </c>
      <c r="O55">
        <f t="shared" si="0"/>
        <v>4.2004094067891015E-71</v>
      </c>
      <c r="P55">
        <f t="shared" si="3"/>
        <v>0</v>
      </c>
    </row>
    <row r="56" spans="2:16" x14ac:dyDescent="0.35">
      <c r="B56" s="3">
        <f>IF(data!$B57="with_protein",(data!I57-data!H57+1)/3-1," ")</f>
        <v>319</v>
      </c>
      <c r="N56">
        <f t="shared" si="5"/>
        <v>4319</v>
      </c>
      <c r="O56">
        <f t="shared" si="0"/>
        <v>6.1862843643419165E-74</v>
      </c>
      <c r="P56">
        <f t="shared" si="3"/>
        <v>0</v>
      </c>
    </row>
    <row r="57" spans="2:16" x14ac:dyDescent="0.35">
      <c r="B57" s="3" t="str">
        <f>IF(data!$B58="with_protein",(data!I58-data!H58+1)/3-1," ")</f>
        <v xml:space="preserve"> </v>
      </c>
      <c r="N57">
        <f t="shared" si="5"/>
        <v>4400</v>
      </c>
      <c r="O57">
        <f t="shared" si="0"/>
        <v>7.9705939399373596E-77</v>
      </c>
      <c r="P57">
        <f t="shared" si="3"/>
        <v>0</v>
      </c>
    </row>
    <row r="58" spans="2:16" x14ac:dyDescent="0.35">
      <c r="B58" s="3">
        <f>IF(data!$B59="with_protein",(data!I59-data!H59+1)/3-1," ")</f>
        <v>641</v>
      </c>
      <c r="N58">
        <f t="shared" si="5"/>
        <v>4481</v>
      </c>
      <c r="O58">
        <f t="shared" si="0"/>
        <v>8.9840888536650915E-80</v>
      </c>
      <c r="P58">
        <f t="shared" si="3"/>
        <v>0</v>
      </c>
    </row>
    <row r="59" spans="2:16" x14ac:dyDescent="0.35">
      <c r="B59" s="3" t="str">
        <f>IF(data!$B60="with_protein",(data!I60-data!H60+1)/3-1," ")</f>
        <v xml:space="preserve"> </v>
      </c>
      <c r="N59">
        <f t="shared" si="5"/>
        <v>4562</v>
      </c>
      <c r="O59">
        <f t="shared" si="0"/>
        <v>8.8589028852212609E-83</v>
      </c>
      <c r="P59">
        <f t="shared" si="3"/>
        <v>0</v>
      </c>
    </row>
    <row r="60" spans="2:16" x14ac:dyDescent="0.35">
      <c r="B60" s="3">
        <f>IF(data!$B61="with_protein",(data!I61-data!H61+1)/3-1," ")</f>
        <v>188</v>
      </c>
      <c r="N60">
        <f t="shared" si="5"/>
        <v>4643</v>
      </c>
      <c r="O60">
        <f t="shared" si="0"/>
        <v>7.642023899950406E-86</v>
      </c>
      <c r="P60">
        <f t="shared" si="3"/>
        <v>0</v>
      </c>
    </row>
    <row r="61" spans="2:16" x14ac:dyDescent="0.35">
      <c r="B61" s="3" t="str">
        <f>IF(data!$B62="with_protein",(data!I62-data!H62+1)/3-1," ")</f>
        <v xml:space="preserve"> </v>
      </c>
      <c r="N61">
        <f t="shared" si="5"/>
        <v>4724</v>
      </c>
      <c r="O61">
        <f t="shared" si="0"/>
        <v>5.7671253475509036E-89</v>
      </c>
      <c r="P61">
        <f t="shared" si="3"/>
        <v>0</v>
      </c>
    </row>
    <row r="62" spans="2:16" x14ac:dyDescent="0.35">
      <c r="B62" s="3">
        <f>IF(data!$B63="with_protein",(data!I63-data!H63+1)/3-1," ")</f>
        <v>161</v>
      </c>
      <c r="N62">
        <f t="shared" si="5"/>
        <v>4805</v>
      </c>
      <c r="O62">
        <f t="shared" si="0"/>
        <v>3.807438863613413E-92</v>
      </c>
      <c r="P62">
        <f t="shared" si="3"/>
        <v>0</v>
      </c>
    </row>
    <row r="63" spans="2:16" x14ac:dyDescent="0.35">
      <c r="B63" s="3" t="str">
        <f>IF(data!$B64="with_protein",(data!I64-data!H64+1)/3-1," ")</f>
        <v xml:space="preserve"> </v>
      </c>
      <c r="N63">
        <f t="shared" si="5"/>
        <v>4886</v>
      </c>
      <c r="O63">
        <f t="shared" si="0"/>
        <v>2.1990192682577904E-95</v>
      </c>
      <c r="P63">
        <f t="shared" si="3"/>
        <v>0</v>
      </c>
    </row>
    <row r="64" spans="2:16" x14ac:dyDescent="0.35">
      <c r="B64" s="3">
        <f>IF(data!$B65="with_protein",(data!I65-data!H65+1)/3-1," ")</f>
        <v>278</v>
      </c>
      <c r="N64">
        <f t="shared" si="5"/>
        <v>4967</v>
      </c>
      <c r="O64">
        <f t="shared" si="0"/>
        <v>1.1110860103065417E-98</v>
      </c>
      <c r="P64">
        <f t="shared" si="3"/>
        <v>0</v>
      </c>
    </row>
    <row r="65" spans="2:16" x14ac:dyDescent="0.35">
      <c r="B65" s="3" t="str">
        <f>IF(data!$B66="with_protein",(data!I66-data!H66+1)/3-1," ")</f>
        <v xml:space="preserve"> </v>
      </c>
      <c r="N65">
        <f t="shared" si="5"/>
        <v>5048</v>
      </c>
      <c r="O65">
        <f t="shared" si="0"/>
        <v>4.9112141603701058E-102</v>
      </c>
      <c r="P65">
        <f t="shared" si="3"/>
        <v>0</v>
      </c>
    </row>
    <row r="66" spans="2:16" x14ac:dyDescent="0.35">
      <c r="B66" s="3">
        <f>IF(data!$B67="with_protein",(data!I67-data!H67+1)/3-1," ")</f>
        <v>407</v>
      </c>
      <c r="N66">
        <f t="shared" si="5"/>
        <v>5129</v>
      </c>
      <c r="O66">
        <f t="shared" si="0"/>
        <v>1.8991209040377324E-105</v>
      </c>
      <c r="P66">
        <f t="shared" si="3"/>
        <v>0</v>
      </c>
    </row>
    <row r="67" spans="2:16" x14ac:dyDescent="0.35">
      <c r="B67" s="3" t="str">
        <f>IF(data!$B68="with_protein",(data!I68-data!H68+1)/3-1," ")</f>
        <v xml:space="preserve"> </v>
      </c>
      <c r="N67">
        <f t="shared" si="5"/>
        <v>5210</v>
      </c>
      <c r="O67">
        <f t="shared" ref="O67:O103" si="6">_xlfn.NORM.DIST(N67,H$5,I$5,FALSE)</f>
        <v>6.4244936509961189E-109</v>
      </c>
      <c r="P67">
        <f t="shared" ref="P67:P103" si="7">COUNTIFS(B$2:B$4228,"&gt;"&amp;N67,B$2:B$4228,"&lt;="&amp;N68)</f>
        <v>0</v>
      </c>
    </row>
    <row r="68" spans="2:16" x14ac:dyDescent="0.35">
      <c r="B68" s="3">
        <f>IF(data!$B69="with_protein",(data!I69-data!H69+1)/3-1," ")</f>
        <v>484</v>
      </c>
      <c r="N68">
        <f t="shared" si="5"/>
        <v>5291</v>
      </c>
      <c r="O68">
        <f t="shared" si="6"/>
        <v>1.9012872805611125E-112</v>
      </c>
      <c r="P68">
        <f t="shared" si="7"/>
        <v>0</v>
      </c>
    </row>
    <row r="69" spans="2:16" x14ac:dyDescent="0.35">
      <c r="B69" s="3" t="str">
        <f>IF(data!$B70="with_protein",(data!I70-data!H70+1)/3-1," ")</f>
        <v xml:space="preserve"> </v>
      </c>
      <c r="N69">
        <f t="shared" ref="N69:N96" si="8">N68+81</f>
        <v>5372</v>
      </c>
      <c r="O69">
        <f t="shared" si="6"/>
        <v>4.9224252501273781E-116</v>
      </c>
      <c r="P69">
        <f t="shared" si="7"/>
        <v>0</v>
      </c>
    </row>
    <row r="70" spans="2:16" x14ac:dyDescent="0.35">
      <c r="B70" s="3">
        <f>IF(data!$B71="with_protein",(data!I71-data!H71+1)/3-1," ")</f>
        <v>178</v>
      </c>
      <c r="N70">
        <f t="shared" si="8"/>
        <v>5453</v>
      </c>
      <c r="O70">
        <f t="shared" si="6"/>
        <v>1.1148926833564414E-119</v>
      </c>
      <c r="P70">
        <f t="shared" si="7"/>
        <v>0</v>
      </c>
    </row>
    <row r="71" spans="2:16" x14ac:dyDescent="0.35">
      <c r="B71" s="3" t="str">
        <f>IF(data!$B72="with_protein",(data!I72-data!H72+1)/3-1," ")</f>
        <v xml:space="preserve"> </v>
      </c>
      <c r="N71">
        <f t="shared" si="8"/>
        <v>5534</v>
      </c>
      <c r="O71">
        <f t="shared" si="6"/>
        <v>2.2090703637326695E-123</v>
      </c>
      <c r="P71">
        <f t="shared" si="7"/>
        <v>0</v>
      </c>
    </row>
    <row r="72" spans="2:16" x14ac:dyDescent="0.35">
      <c r="B72" s="3">
        <f>IF(data!$B73="with_protein",(data!I73-data!H73+1)/3-1," ")</f>
        <v>1159</v>
      </c>
      <c r="N72">
        <f t="shared" si="8"/>
        <v>5615</v>
      </c>
      <c r="O72">
        <f t="shared" si="6"/>
        <v>3.8292046865135145E-127</v>
      </c>
      <c r="P72">
        <f t="shared" si="7"/>
        <v>0</v>
      </c>
    </row>
    <row r="73" spans="2:16" x14ac:dyDescent="0.35">
      <c r="B73" s="3" t="str">
        <f>IF(data!$B74="with_protein",(data!I74-data!H74+1)/3-1," ")</f>
        <v xml:space="preserve"> </v>
      </c>
      <c r="N73">
        <f t="shared" si="8"/>
        <v>5696</v>
      </c>
      <c r="O73">
        <f t="shared" si="6"/>
        <v>5.8067103442018946E-131</v>
      </c>
      <c r="P73">
        <f t="shared" si="7"/>
        <v>0</v>
      </c>
    </row>
    <row r="74" spans="2:16" x14ac:dyDescent="0.35">
      <c r="B74" s="3">
        <f>IF(data!$B75="with_protein",(data!I75-data!H75+1)/3-1," ")</f>
        <v>188</v>
      </c>
      <c r="N74">
        <f t="shared" si="8"/>
        <v>5777</v>
      </c>
      <c r="O74">
        <f t="shared" si="6"/>
        <v>7.7032553117510923E-135</v>
      </c>
      <c r="P74">
        <f t="shared" si="7"/>
        <v>0</v>
      </c>
    </row>
    <row r="75" spans="2:16" x14ac:dyDescent="0.35">
      <c r="B75" s="3" t="str">
        <f>IF(data!$B76="with_protein",(data!I76-data!H76+1)/3-1," ")</f>
        <v xml:space="preserve"> </v>
      </c>
      <c r="N75">
        <f t="shared" si="8"/>
        <v>5858</v>
      </c>
      <c r="O75">
        <f t="shared" si="6"/>
        <v>8.9400710424647056E-139</v>
      </c>
      <c r="P75">
        <f t="shared" si="7"/>
        <v>0</v>
      </c>
    </row>
    <row r="76" spans="2:16" x14ac:dyDescent="0.35">
      <c r="B76" s="3">
        <f>IF(data!$B77="with_protein",(data!I77-data!H77+1)/3-1," ")</f>
        <v>455</v>
      </c>
      <c r="N76">
        <f t="shared" si="8"/>
        <v>5939</v>
      </c>
      <c r="O76">
        <f t="shared" si="6"/>
        <v>9.076746288022532E-143</v>
      </c>
      <c r="P76">
        <f t="shared" si="7"/>
        <v>0</v>
      </c>
    </row>
    <row r="77" spans="2:16" x14ac:dyDescent="0.35">
      <c r="B77" s="3" t="str">
        <f>IF(data!$B78="with_protein",(data!I78-data!H78+1)/3-1," ")</f>
        <v xml:space="preserve"> </v>
      </c>
      <c r="N77">
        <f t="shared" si="8"/>
        <v>6020</v>
      </c>
      <c r="O77">
        <f t="shared" si="6"/>
        <v>8.0619847272177859E-147</v>
      </c>
      <c r="P77">
        <f t="shared" si="7"/>
        <v>0</v>
      </c>
    </row>
    <row r="78" spans="2:16" x14ac:dyDescent="0.35">
      <c r="B78" s="3">
        <f>IF(data!$B79="with_protein",(data!I79-data!H79+1)/3-1," ")</f>
        <v>413</v>
      </c>
      <c r="N78">
        <f t="shared" si="8"/>
        <v>6101</v>
      </c>
      <c r="O78">
        <f t="shared" si="6"/>
        <v>6.264354036675298E-151</v>
      </c>
      <c r="P78">
        <f t="shared" si="7"/>
        <v>0</v>
      </c>
    </row>
    <row r="79" spans="2:16" x14ac:dyDescent="0.35">
      <c r="B79" s="3" t="str">
        <f>IF(data!$B80="with_protein",(data!I80-data!H80+1)/3-1," ")</f>
        <v xml:space="preserve"> </v>
      </c>
      <c r="N79">
        <f t="shared" si="8"/>
        <v>6182</v>
      </c>
      <c r="O79">
        <f t="shared" si="6"/>
        <v>4.2582697180838544E-155</v>
      </c>
      <c r="P79">
        <f t="shared" si="7"/>
        <v>0</v>
      </c>
    </row>
    <row r="80" spans="2:16" x14ac:dyDescent="0.35">
      <c r="B80" s="3">
        <f>IF(data!$B81="with_protein",(data!I81-data!H81+1)/3-1," ")</f>
        <v>275</v>
      </c>
      <c r="N80">
        <f t="shared" si="8"/>
        <v>6263</v>
      </c>
      <c r="O80">
        <f t="shared" si="6"/>
        <v>2.5322850226487932E-159</v>
      </c>
      <c r="P80">
        <f t="shared" si="7"/>
        <v>0</v>
      </c>
    </row>
    <row r="81" spans="2:16" x14ac:dyDescent="0.35">
      <c r="B81" s="3" t="str">
        <f>IF(data!$B82="with_protein",(data!I82-data!H82+1)/3-1," ")</f>
        <v xml:space="preserve"> </v>
      </c>
      <c r="N81">
        <f t="shared" si="8"/>
        <v>6344</v>
      </c>
      <c r="O81">
        <f t="shared" si="6"/>
        <v>1.3173905840580692E-163</v>
      </c>
      <c r="P81">
        <f t="shared" si="7"/>
        <v>0</v>
      </c>
    </row>
    <row r="82" spans="2:16" x14ac:dyDescent="0.35">
      <c r="B82" s="3">
        <f>IF(data!$B83="with_protein",(data!I83-data!H83+1)/3-1," ")</f>
        <v>327</v>
      </c>
      <c r="N82">
        <f t="shared" si="8"/>
        <v>6425</v>
      </c>
      <c r="O82">
        <f t="shared" si="6"/>
        <v>5.9956886487328763E-168</v>
      </c>
      <c r="P82">
        <f t="shared" si="7"/>
        <v>0</v>
      </c>
    </row>
    <row r="83" spans="2:16" x14ac:dyDescent="0.35">
      <c r="B83" s="3" t="str">
        <f>IF(data!$B84="with_protein",(data!I84-data!H84+1)/3-1," ")</f>
        <v xml:space="preserve"> </v>
      </c>
      <c r="N83">
        <f t="shared" si="8"/>
        <v>6506</v>
      </c>
      <c r="O83">
        <f t="shared" si="6"/>
        <v>2.3871853350300666E-172</v>
      </c>
      <c r="P83">
        <f t="shared" si="7"/>
        <v>0</v>
      </c>
    </row>
    <row r="84" spans="2:16" x14ac:dyDescent="0.35">
      <c r="B84" s="3">
        <f>IF(data!$B85="with_protein",(data!I85-data!H85+1)/3-1," ")</f>
        <v>727</v>
      </c>
      <c r="N84">
        <f t="shared" si="8"/>
        <v>6587</v>
      </c>
      <c r="O84">
        <f t="shared" si="6"/>
        <v>8.3148755212834903E-177</v>
      </c>
      <c r="P84">
        <f t="shared" si="7"/>
        <v>0</v>
      </c>
    </row>
    <row r="85" spans="2:16" x14ac:dyDescent="0.35">
      <c r="B85" s="3" t="str">
        <f>IF(data!$B86="with_protein",(data!I86-data!H86+1)/3-1," ")</f>
        <v xml:space="preserve"> </v>
      </c>
      <c r="N85">
        <f t="shared" si="8"/>
        <v>6668</v>
      </c>
      <c r="O85">
        <f t="shared" si="6"/>
        <v>2.533657546563553E-181</v>
      </c>
      <c r="P85">
        <f t="shared" si="7"/>
        <v>0</v>
      </c>
    </row>
    <row r="86" spans="2:16" x14ac:dyDescent="0.35">
      <c r="B86" s="3">
        <f>IF(data!$B87="with_protein",(data!I87-data!H87+1)/3-1," ")</f>
        <v>564</v>
      </c>
      <c r="N86">
        <f t="shared" si="8"/>
        <v>6749</v>
      </c>
      <c r="O86">
        <f t="shared" si="6"/>
        <v>6.75402440519284E-186</v>
      </c>
      <c r="P86">
        <f t="shared" si="7"/>
        <v>0</v>
      </c>
    </row>
    <row r="87" spans="2:16" x14ac:dyDescent="0.35">
      <c r="B87" s="3" t="str">
        <f>IF(data!$B88="with_protein",(data!I88-data!H88+1)/3-1," ")</f>
        <v xml:space="preserve"> </v>
      </c>
      <c r="N87">
        <f t="shared" si="8"/>
        <v>6830</v>
      </c>
      <c r="O87">
        <f t="shared" si="6"/>
        <v>1.5750700923015004E-190</v>
      </c>
      <c r="P87">
        <f t="shared" si="7"/>
        <v>0</v>
      </c>
    </row>
    <row r="88" spans="2:16" x14ac:dyDescent="0.35">
      <c r="B88" s="3">
        <f>IF(data!$B89="with_protein",(data!I89-data!H89+1)/3-1," ")</f>
        <v>184</v>
      </c>
      <c r="N88">
        <f t="shared" si="8"/>
        <v>6911</v>
      </c>
      <c r="O88">
        <f t="shared" si="6"/>
        <v>3.2133622926183175E-195</v>
      </c>
      <c r="P88">
        <f t="shared" si="7"/>
        <v>0</v>
      </c>
    </row>
    <row r="89" spans="2:16" x14ac:dyDescent="0.35">
      <c r="B89" s="3" t="str">
        <f>IF(data!$B90="with_protein",(data!I90-data!H90+1)/3-1," ")</f>
        <v xml:space="preserve"> </v>
      </c>
      <c r="N89">
        <f t="shared" si="8"/>
        <v>6992</v>
      </c>
      <c r="O89">
        <f t="shared" si="6"/>
        <v>5.7351139282510256E-200</v>
      </c>
      <c r="P89">
        <f t="shared" si="7"/>
        <v>0</v>
      </c>
    </row>
    <row r="90" spans="2:16" x14ac:dyDescent="0.35">
      <c r="B90" s="3">
        <f>IF(data!$B91="with_protein",(data!I91-data!H91+1)/3-1," ")</f>
        <v>449</v>
      </c>
      <c r="N90">
        <f t="shared" si="8"/>
        <v>7073</v>
      </c>
      <c r="O90">
        <f t="shared" si="6"/>
        <v>8.9546157478736936E-205</v>
      </c>
      <c r="P90">
        <f t="shared" si="7"/>
        <v>0</v>
      </c>
    </row>
    <row r="91" spans="2:16" x14ac:dyDescent="0.35">
      <c r="B91" s="3" t="str">
        <f>IF(data!$B92="with_protein",(data!I92-data!H92+1)/3-1," ")</f>
        <v xml:space="preserve"> </v>
      </c>
      <c r="N91">
        <f t="shared" si="8"/>
        <v>7154</v>
      </c>
      <c r="O91">
        <f t="shared" si="6"/>
        <v>1.2231350402162315E-209</v>
      </c>
      <c r="P91">
        <f t="shared" si="7"/>
        <v>0</v>
      </c>
    </row>
    <row r="92" spans="2:16" x14ac:dyDescent="0.35">
      <c r="B92" s="3">
        <f>IF(data!$B93="with_protein",(data!I93-data!H93+1)/3-1," ")</f>
        <v>208</v>
      </c>
      <c r="N92">
        <f t="shared" si="8"/>
        <v>7235</v>
      </c>
      <c r="O92">
        <f t="shared" si="6"/>
        <v>1.4615861192617637E-214</v>
      </c>
      <c r="P92">
        <f t="shared" si="7"/>
        <v>0</v>
      </c>
    </row>
    <row r="93" spans="2:16" x14ac:dyDescent="0.35">
      <c r="B93" s="3" t="str">
        <f>IF(data!$B94="with_protein",(data!I94-data!H94+1)/3-1," ")</f>
        <v xml:space="preserve"> </v>
      </c>
      <c r="N93">
        <f t="shared" si="8"/>
        <v>7316</v>
      </c>
      <c r="O93">
        <f t="shared" si="6"/>
        <v>1.5279071394065069E-219</v>
      </c>
      <c r="P93">
        <f t="shared" si="7"/>
        <v>0</v>
      </c>
    </row>
    <row r="94" spans="2:16" x14ac:dyDescent="0.35">
      <c r="B94" s="3">
        <f>IF(data!$B95="with_protein",(data!I95-data!H95+1)/3-1," ")</f>
        <v>492</v>
      </c>
      <c r="N94">
        <f t="shared" si="8"/>
        <v>7397</v>
      </c>
      <c r="O94">
        <f t="shared" si="6"/>
        <v>1.3973077217738912E-224</v>
      </c>
      <c r="P94">
        <f t="shared" si="7"/>
        <v>0</v>
      </c>
    </row>
    <row r="95" spans="2:16" x14ac:dyDescent="0.35">
      <c r="B95" s="3" t="str">
        <f>IF(data!$B96="with_protein",(data!I96-data!H96+1)/3-1," ")</f>
        <v xml:space="preserve"> </v>
      </c>
      <c r="N95">
        <f t="shared" si="8"/>
        <v>7478</v>
      </c>
      <c r="O95">
        <f t="shared" si="6"/>
        <v>1.1179173755653222E-229</v>
      </c>
      <c r="P95">
        <f t="shared" si="7"/>
        <v>0</v>
      </c>
    </row>
    <row r="96" spans="2:16" x14ac:dyDescent="0.35">
      <c r="B96" s="3">
        <f>IF(data!$B97="with_protein",(data!I97-data!H97+1)/3-1," ")</f>
        <v>178</v>
      </c>
      <c r="N96">
        <f t="shared" si="8"/>
        <v>7559</v>
      </c>
      <c r="O96">
        <f t="shared" si="6"/>
        <v>7.8243794204909279E-235</v>
      </c>
      <c r="P96">
        <f t="shared" si="7"/>
        <v>0</v>
      </c>
    </row>
    <row r="97" spans="2:16" x14ac:dyDescent="0.35">
      <c r="B97" s="3" t="str">
        <f>IF(data!$B98="with_protein",(data!I98-data!H98+1)/3-1," ")</f>
        <v xml:space="preserve"> </v>
      </c>
      <c r="N97">
        <f>N96+81</f>
        <v>7640</v>
      </c>
      <c r="O97">
        <f t="shared" si="6"/>
        <v>4.7908508046208199E-240</v>
      </c>
      <c r="P97">
        <f t="shared" si="7"/>
        <v>0</v>
      </c>
    </row>
    <row r="98" spans="2:16" x14ac:dyDescent="0.35">
      <c r="B98" s="3">
        <f>IF(data!$B99="with_protein",(data!I99-data!H99+1)/3-1," ")</f>
        <v>513</v>
      </c>
      <c r="N98">
        <f t="shared" ref="N98:N103" si="9">N97+81</f>
        <v>7721</v>
      </c>
      <c r="O98">
        <f t="shared" si="6"/>
        <v>2.56624395350985E-245</v>
      </c>
      <c r="P98">
        <f t="shared" si="7"/>
        <v>0</v>
      </c>
    </row>
    <row r="99" spans="2:16" x14ac:dyDescent="0.35">
      <c r="B99" s="3" t="str">
        <f>IF(data!$B100="with_protein",(data!I100-data!H100+1)/3-1," ")</f>
        <v xml:space="preserve"> </v>
      </c>
      <c r="N99">
        <f t="shared" si="9"/>
        <v>7802</v>
      </c>
      <c r="O99">
        <f t="shared" si="6"/>
        <v>1.2025573036159028E-250</v>
      </c>
      <c r="P99">
        <f t="shared" si="7"/>
        <v>0</v>
      </c>
    </row>
    <row r="100" spans="2:16" x14ac:dyDescent="0.35">
      <c r="B100" s="3">
        <f>IF(data!$B101="with_protein",(data!I101-data!H101+1)/3-1," ")</f>
        <v>241</v>
      </c>
      <c r="N100">
        <f t="shared" si="9"/>
        <v>7883</v>
      </c>
      <c r="O100">
        <f t="shared" si="6"/>
        <v>4.9298779781749376E-256</v>
      </c>
      <c r="P100">
        <f t="shared" si="7"/>
        <v>0</v>
      </c>
    </row>
    <row r="101" spans="2:16" x14ac:dyDescent="0.35">
      <c r="B101" s="3" t="str">
        <f>IF(data!$B102="with_protein",(data!I102-data!H102+1)/3-1," ")</f>
        <v xml:space="preserve"> </v>
      </c>
      <c r="N101">
        <f t="shared" si="9"/>
        <v>7964</v>
      </c>
      <c r="O101">
        <f t="shared" si="6"/>
        <v>1.7680278759368327E-261</v>
      </c>
      <c r="P101">
        <f t="shared" si="7"/>
        <v>0</v>
      </c>
    </row>
    <row r="102" spans="2:16" x14ac:dyDescent="0.35">
      <c r="B102" s="3">
        <f>IF(data!$B103="with_protein",(data!I103-data!H103+1)/3-1," ")</f>
        <v>345</v>
      </c>
      <c r="N102">
        <f t="shared" si="9"/>
        <v>8045</v>
      </c>
      <c r="O102">
        <f t="shared" si="6"/>
        <v>5.54708211268641E-267</v>
      </c>
      <c r="P102">
        <f t="shared" si="7"/>
        <v>0</v>
      </c>
    </row>
    <row r="103" spans="2:16" x14ac:dyDescent="0.35">
      <c r="B103" s="3" t="str">
        <f>IF(data!$B104="with_protein",(data!I104-data!H104+1)/3-1," ")</f>
        <v xml:space="preserve"> </v>
      </c>
      <c r="N103">
        <f t="shared" si="9"/>
        <v>8126</v>
      </c>
      <c r="O103">
        <f t="shared" si="6"/>
        <v>1.522518680185743E-272</v>
      </c>
      <c r="P103">
        <f t="shared" si="7"/>
        <v>0</v>
      </c>
    </row>
    <row r="104" spans="2:16" x14ac:dyDescent="0.35">
      <c r="B104" s="3">
        <f>IF(data!$B105="with_protein",(data!I105-data!H105+1)/3-1," ")</f>
        <v>552</v>
      </c>
    </row>
    <row r="105" spans="2:16" x14ac:dyDescent="0.35">
      <c r="B105" s="3" t="str">
        <f>IF(data!$B106="with_protein",(data!I106-data!H106+1)/3-1," ")</f>
        <v xml:space="preserve"> </v>
      </c>
    </row>
    <row r="106" spans="2:16" x14ac:dyDescent="0.35">
      <c r="B106" s="3">
        <f>IF(data!$B107="with_protein",(data!I107-data!H107+1)/3-1," ")</f>
        <v>337</v>
      </c>
    </row>
    <row r="107" spans="2:16" x14ac:dyDescent="0.35">
      <c r="B107" s="3" t="str">
        <f>IF(data!$B108="with_protein",(data!I108-data!H108+1)/3-1," ")</f>
        <v xml:space="preserve"> </v>
      </c>
    </row>
    <row r="108" spans="2:16" x14ac:dyDescent="0.35">
      <c r="B108" s="3">
        <f>IF(data!$B109="with_protein",(data!I109-data!H109+1)/3-1," ")</f>
        <v>404</v>
      </c>
    </row>
    <row r="109" spans="2:16" x14ac:dyDescent="0.35">
      <c r="B109" s="3" t="str">
        <f>IF(data!$B110="with_protein",(data!I110-data!H110+1)/3-1," ")</f>
        <v xml:space="preserve"> </v>
      </c>
    </row>
    <row r="110" spans="2:16" x14ac:dyDescent="0.35">
      <c r="B110" s="3">
        <f>IF(data!$B111="with_protein",(data!I111-data!H111+1)/3-1," ")</f>
        <v>431</v>
      </c>
    </row>
    <row r="111" spans="2:16" x14ac:dyDescent="0.35">
      <c r="B111" s="3" t="str">
        <f>IF(data!$B112="with_protein",(data!I112-data!H112+1)/3-1," ")</f>
        <v xml:space="preserve"> </v>
      </c>
    </row>
    <row r="112" spans="2:16" x14ac:dyDescent="0.35">
      <c r="B112" s="3">
        <f>IF(data!$B113="with_protein",(data!I113-data!H113+1)/3-1," ")</f>
        <v>568</v>
      </c>
    </row>
    <row r="113" spans="2:2" x14ac:dyDescent="0.35">
      <c r="B113" s="3" t="str">
        <f>IF(data!$B114="with_protein",(data!I114-data!H114+1)/3-1," ")</f>
        <v xml:space="preserve"> </v>
      </c>
    </row>
    <row r="114" spans="2:2" x14ac:dyDescent="0.35">
      <c r="B114" s="3">
        <f>IF(data!$B115="with_protein",(data!I115-data!H115+1)/3-1," ")</f>
        <v>247</v>
      </c>
    </row>
    <row r="115" spans="2:2" x14ac:dyDescent="0.35">
      <c r="B115" s="3" t="str">
        <f>IF(data!$B116="with_protein",(data!I116-data!H116+1)/3-1," ")</f>
        <v xml:space="preserve"> </v>
      </c>
    </row>
    <row r="116" spans="2:2" x14ac:dyDescent="0.35">
      <c r="B116" s="3">
        <f>IF(data!$B117="with_protein",(data!I117-data!H117+1)/3-1," ")</f>
        <v>576</v>
      </c>
    </row>
    <row r="117" spans="2:2" x14ac:dyDescent="0.35">
      <c r="B117" s="3" t="str">
        <f>IF(data!$B118="with_protein",(data!I118-data!H118+1)/3-1," ")</f>
        <v xml:space="preserve"> </v>
      </c>
    </row>
    <row r="118" spans="2:2" x14ac:dyDescent="0.35">
      <c r="B118" s="3">
        <f>IF(data!$B119="with_protein",(data!I119-data!H119+1)/3-1," ")</f>
        <v>2615</v>
      </c>
    </row>
    <row r="119" spans="2:2" x14ac:dyDescent="0.35">
      <c r="B119" s="3" t="str">
        <f>IF(data!$B120="with_protein",(data!I120-data!H120+1)/3-1," ")</f>
        <v xml:space="preserve"> </v>
      </c>
    </row>
    <row r="120" spans="2:2" x14ac:dyDescent="0.35">
      <c r="B120" s="3" t="str">
        <f>IF(data!$B121="with_protein",(data!I121-data!H121+1)/3-1," ")</f>
        <v xml:space="preserve"> </v>
      </c>
    </row>
    <row r="121" spans="2:2" x14ac:dyDescent="0.35">
      <c r="B121" s="3" t="str">
        <f>IF(data!$B122="with_protein",(data!I122-data!H122+1)/3-1," ")</f>
        <v xml:space="preserve"> </v>
      </c>
    </row>
    <row r="122" spans="2:2" x14ac:dyDescent="0.35">
      <c r="B122" s="3">
        <f>IF(data!$B123="with_protein",(data!I123-data!H123+1)/3-1," ")</f>
        <v>65</v>
      </c>
    </row>
    <row r="123" spans="2:2" x14ac:dyDescent="0.35">
      <c r="B123" s="3" t="str">
        <f>IF(data!$B124="with_protein",(data!I124-data!H124+1)/3-1," ")</f>
        <v xml:space="preserve"> </v>
      </c>
    </row>
    <row r="124" spans="2:2" x14ac:dyDescent="0.35">
      <c r="B124" s="3">
        <f>IF(data!$B125="with_protein",(data!I125-data!H125+1)/3-1," ")</f>
        <v>573</v>
      </c>
    </row>
    <row r="125" spans="2:2" x14ac:dyDescent="0.35">
      <c r="B125" s="3" t="str">
        <f>IF(data!$B126="with_protein",(data!I126-data!H126+1)/3-1," ")</f>
        <v xml:space="preserve"> </v>
      </c>
    </row>
    <row r="126" spans="2:2" x14ac:dyDescent="0.35">
      <c r="B126" s="3" t="str">
        <f>IF(data!$B127="with_protein",(data!I127-data!H127+1)/3-1," ")</f>
        <v xml:space="preserve"> </v>
      </c>
    </row>
    <row r="127" spans="2:2" x14ac:dyDescent="0.35">
      <c r="B127" s="3" t="str">
        <f>IF(data!$B128="with_protein",(data!I128-data!H128+1)/3-1," ")</f>
        <v xml:space="preserve"> </v>
      </c>
    </row>
    <row r="128" spans="2:2" x14ac:dyDescent="0.35">
      <c r="B128" s="3" t="str">
        <f>IF(data!$B129="with_protein",(data!I129-data!H129+1)/3-1," ")</f>
        <v xml:space="preserve"> </v>
      </c>
    </row>
    <row r="129" spans="2:2" x14ac:dyDescent="0.35">
      <c r="B129" s="3" t="str">
        <f>IF(data!$B130="with_protein",(data!I130-data!H130+1)/3-1," ")</f>
        <v xml:space="preserve"> </v>
      </c>
    </row>
    <row r="130" spans="2:2" x14ac:dyDescent="0.35">
      <c r="B130" s="3" t="str">
        <f>IF(data!$B131="with_protein",(data!I131-data!H131+1)/3-1," ")</f>
        <v xml:space="preserve"> </v>
      </c>
    </row>
    <row r="131" spans="2:2" x14ac:dyDescent="0.35">
      <c r="B131" s="3" t="str">
        <f>IF(data!$B132="with_protein",(data!I132-data!H132+1)/3-1," ")</f>
        <v xml:space="preserve"> </v>
      </c>
    </row>
    <row r="132" spans="2:2" x14ac:dyDescent="0.35">
      <c r="B132" s="3">
        <f>IF(data!$B133="with_protein",(data!I133-data!H133+1)/3-1," ")</f>
        <v>306</v>
      </c>
    </row>
    <row r="133" spans="2:2" x14ac:dyDescent="0.35">
      <c r="B133" s="3" t="str">
        <f>IF(data!$B134="with_protein",(data!I134-data!H134+1)/3-1," ")</f>
        <v xml:space="preserve"> </v>
      </c>
    </row>
    <row r="134" spans="2:2" x14ac:dyDescent="0.35">
      <c r="B134" s="3">
        <f>IF(data!$B135="with_protein",(data!I135-data!H135+1)/3-1," ")</f>
        <v>225</v>
      </c>
    </row>
    <row r="135" spans="2:2" x14ac:dyDescent="0.35">
      <c r="B135" s="3" t="str">
        <f>IF(data!$B136="with_protein",(data!I136-data!H136+1)/3-1," ")</f>
        <v xml:space="preserve"> </v>
      </c>
    </row>
    <row r="136" spans="2:2" x14ac:dyDescent="0.35">
      <c r="B136" s="3">
        <f>IF(data!$B137="with_protein",(data!I137-data!H137+1)/3-1," ")</f>
        <v>340</v>
      </c>
    </row>
    <row r="137" spans="2:2" x14ac:dyDescent="0.35">
      <c r="B137" s="3" t="str">
        <f>IF(data!$B138="with_protein",(data!I138-data!H138+1)/3-1," ")</f>
        <v xml:space="preserve"> </v>
      </c>
    </row>
    <row r="138" spans="2:2" x14ac:dyDescent="0.35">
      <c r="B138" s="3">
        <f>IF(data!$B139="with_protein",(data!I139-data!H139+1)/3-1," ")</f>
        <v>598</v>
      </c>
    </row>
    <row r="139" spans="2:2" x14ac:dyDescent="0.35">
      <c r="B139" s="3" t="str">
        <f>IF(data!$B140="with_protein",(data!I140-data!H140+1)/3-1," ")</f>
        <v xml:space="preserve"> </v>
      </c>
    </row>
    <row r="140" spans="2:2" x14ac:dyDescent="0.35">
      <c r="B140" s="3">
        <f>IF(data!$B141="with_protein",(data!I141-data!H141+1)/3-1," ")</f>
        <v>127</v>
      </c>
    </row>
    <row r="141" spans="2:2" x14ac:dyDescent="0.35">
      <c r="B141" s="3" t="str">
        <f>IF(data!$B142="with_protein",(data!I142-data!H142+1)/3-1," ")</f>
        <v xml:space="preserve"> </v>
      </c>
    </row>
    <row r="142" spans="2:2" x14ac:dyDescent="0.35">
      <c r="B142" s="3">
        <f>IF(data!$B143="with_protein",(data!I143-data!H143+1)/3-1," ")</f>
        <v>222</v>
      </c>
    </row>
    <row r="143" spans="2:2" x14ac:dyDescent="0.35">
      <c r="B143" s="3" t="str">
        <f>IF(data!$B144="with_protein",(data!I144-data!H144+1)/3-1," ")</f>
        <v xml:space="preserve"> </v>
      </c>
    </row>
    <row r="144" spans="2:2" x14ac:dyDescent="0.35">
      <c r="B144" s="3">
        <f>IF(data!$B145="with_protein",(data!I145-data!H145+1)/3-1," ")</f>
        <v>258</v>
      </c>
    </row>
    <row r="145" spans="2:2" x14ac:dyDescent="0.35">
      <c r="B145" s="3" t="str">
        <f>IF(data!$B146="with_protein",(data!I146-data!H146+1)/3-1," ")</f>
        <v xml:space="preserve"> </v>
      </c>
    </row>
    <row r="146" spans="2:2" x14ac:dyDescent="0.35">
      <c r="B146" s="3">
        <f>IF(data!$B147="with_protein",(data!I147-data!H147+1)/3-1," ")</f>
        <v>188</v>
      </c>
    </row>
    <row r="147" spans="2:2" x14ac:dyDescent="0.35">
      <c r="B147" s="3" t="str">
        <f>IF(data!$B148="with_protein",(data!I148-data!H148+1)/3-1," ")</f>
        <v xml:space="preserve"> </v>
      </c>
    </row>
    <row r="148" spans="2:2" x14ac:dyDescent="0.35">
      <c r="B148" s="3">
        <f>IF(data!$B149="with_protein",(data!I149-data!H149+1)/3-1," ")</f>
        <v>304</v>
      </c>
    </row>
    <row r="149" spans="2:2" x14ac:dyDescent="0.35">
      <c r="B149" s="3" t="str">
        <f>IF(data!$B150="with_protein",(data!I150-data!H150+1)/3-1," ")</f>
        <v xml:space="preserve"> </v>
      </c>
    </row>
    <row r="150" spans="2:2" x14ac:dyDescent="0.35">
      <c r="B150" s="3">
        <f>IF(data!$B151="with_protein",(data!I151-data!H151+1)/3-1," ")</f>
        <v>321</v>
      </c>
    </row>
    <row r="151" spans="2:2" x14ac:dyDescent="0.35">
      <c r="B151" s="3" t="str">
        <f>IF(data!$B152="with_protein",(data!I152-data!H152+1)/3-1," ")</f>
        <v xml:space="preserve"> </v>
      </c>
    </row>
    <row r="152" spans="2:2" x14ac:dyDescent="0.35">
      <c r="B152" s="3">
        <f>IF(data!$B153="with_protein",(data!I153-data!H153+1)/3-1," ")</f>
        <v>396</v>
      </c>
    </row>
    <row r="153" spans="2:2" x14ac:dyDescent="0.35">
      <c r="B153" s="3" t="str">
        <f>IF(data!$B154="with_protein",(data!I154-data!H154+1)/3-1," ")</f>
        <v xml:space="preserve"> </v>
      </c>
    </row>
    <row r="154" spans="2:2" x14ac:dyDescent="0.35">
      <c r="B154" s="3">
        <f>IF(data!$B155="with_protein",(data!I155-data!H155+1)/3-1," ")</f>
        <v>351</v>
      </c>
    </row>
    <row r="155" spans="2:2" x14ac:dyDescent="0.35">
      <c r="B155" s="3" t="str">
        <f>IF(data!$B156="with_protein",(data!I156-data!H156+1)/3-1," ")</f>
        <v xml:space="preserve"> </v>
      </c>
    </row>
    <row r="156" spans="2:2" x14ac:dyDescent="0.35">
      <c r="B156" s="3">
        <f>IF(data!$B157="with_protein",(data!I157-data!H157+1)/3-1," ")</f>
        <v>116</v>
      </c>
    </row>
    <row r="157" spans="2:2" x14ac:dyDescent="0.35">
      <c r="B157" s="3" t="str">
        <f>IF(data!$B158="with_protein",(data!I158-data!H158+1)/3-1," ")</f>
        <v xml:space="preserve"> </v>
      </c>
    </row>
    <row r="158" spans="2:2" x14ac:dyDescent="0.35">
      <c r="B158" s="3">
        <f>IF(data!$B159="with_protein",(data!I159-data!H159+1)/3-1," ")</f>
        <v>116</v>
      </c>
    </row>
    <row r="159" spans="2:2" x14ac:dyDescent="0.35">
      <c r="B159" s="3" t="str">
        <f>IF(data!$B160="with_protein",(data!I160-data!H160+1)/3-1," ")</f>
        <v xml:space="preserve"> </v>
      </c>
    </row>
    <row r="160" spans="2:2" x14ac:dyDescent="0.35">
      <c r="B160" s="3">
        <f>IF(data!$B161="with_protein",(data!I161-data!H161+1)/3-1," ")</f>
        <v>283</v>
      </c>
    </row>
    <row r="161" spans="2:2" x14ac:dyDescent="0.35">
      <c r="B161" s="3" t="str">
        <f>IF(data!$B162="with_protein",(data!I162-data!H162+1)/3-1," ")</f>
        <v xml:space="preserve"> </v>
      </c>
    </row>
    <row r="162" spans="2:2" x14ac:dyDescent="0.35">
      <c r="B162" s="3">
        <f>IF(data!$B163="with_protein",(data!I163-data!H163+1)/3-1," ")</f>
        <v>774</v>
      </c>
    </row>
    <row r="163" spans="2:2" x14ac:dyDescent="0.35">
      <c r="B163" s="3" t="str">
        <f>IF(data!$B164="with_protein",(data!I164-data!H164+1)/3-1," ")</f>
        <v xml:space="preserve"> </v>
      </c>
    </row>
    <row r="164" spans="2:2" x14ac:dyDescent="0.35">
      <c r="B164" s="3">
        <f>IF(data!$B165="with_protein",(data!I165-data!H165+1)/3-1," ")</f>
        <v>679</v>
      </c>
    </row>
    <row r="165" spans="2:2" x14ac:dyDescent="0.35">
      <c r="B165" s="3" t="str">
        <f>IF(data!$B166="with_protein",(data!I166-data!H166+1)/3-1," ")</f>
        <v xml:space="preserve"> </v>
      </c>
    </row>
    <row r="166" spans="2:2" x14ac:dyDescent="0.35">
      <c r="B166" s="3">
        <f>IF(data!$B167="with_protein",(data!I167-data!H167+1)/3-1," ")</f>
        <v>246</v>
      </c>
    </row>
    <row r="167" spans="2:2" x14ac:dyDescent="0.35">
      <c r="B167" s="3" t="str">
        <f>IF(data!$B168="with_protein",(data!I168-data!H168+1)/3-1," ")</f>
        <v xml:space="preserve"> </v>
      </c>
    </row>
    <row r="168" spans="2:2" x14ac:dyDescent="0.35">
      <c r="B168" s="3">
        <f>IF(data!$B169="with_protein",(data!I169-data!H169+1)/3-1," ")</f>
        <v>166</v>
      </c>
    </row>
    <row r="169" spans="2:2" x14ac:dyDescent="0.35">
      <c r="B169" s="3" t="str">
        <f>IF(data!$B170="with_protein",(data!I170-data!H170+1)/3-1," ")</f>
        <v xml:space="preserve"> </v>
      </c>
    </row>
    <row r="170" spans="2:2" x14ac:dyDescent="0.35">
      <c r="B170" s="3">
        <f>IF(data!$B171="with_protein",(data!I171-data!H171+1)/3-1," ")</f>
        <v>283</v>
      </c>
    </row>
    <row r="171" spans="2:2" x14ac:dyDescent="0.35">
      <c r="B171" s="3" t="str">
        <f>IF(data!$B172="with_protein",(data!I172-data!H172+1)/3-1," ")</f>
        <v xml:space="preserve"> </v>
      </c>
    </row>
    <row r="172" spans="2:2" x14ac:dyDescent="0.35">
      <c r="B172" s="3">
        <f>IF(data!$B173="with_protein",(data!I173-data!H173+1)/3-1," ")</f>
        <v>270</v>
      </c>
    </row>
    <row r="173" spans="2:2" x14ac:dyDescent="0.35">
      <c r="B173" s="3" t="str">
        <f>IF(data!$B174="with_protein",(data!I174-data!H174+1)/3-1," ")</f>
        <v xml:space="preserve"> </v>
      </c>
    </row>
    <row r="174" spans="2:2" x14ac:dyDescent="0.35">
      <c r="B174" s="3">
        <f>IF(data!$B175="with_protein",(data!I175-data!H175+1)/3-1," ")</f>
        <v>264</v>
      </c>
    </row>
    <row r="175" spans="2:2" x14ac:dyDescent="0.35">
      <c r="B175" s="3" t="str">
        <f>IF(data!$B176="with_protein",(data!I176-data!H176+1)/3-1," ")</f>
        <v xml:space="preserve"> </v>
      </c>
    </row>
    <row r="176" spans="2:2" x14ac:dyDescent="0.35">
      <c r="B176" s="3">
        <f>IF(data!$B177="with_protein",(data!I177-data!H177+1)/3-1," ")</f>
        <v>198</v>
      </c>
    </row>
    <row r="177" spans="2:2" x14ac:dyDescent="0.35">
      <c r="B177" s="3" t="str">
        <f>IF(data!$B178="with_protein",(data!I178-data!H178+1)/3-1," ")</f>
        <v xml:space="preserve"> </v>
      </c>
    </row>
    <row r="178" spans="2:2" x14ac:dyDescent="0.35">
      <c r="B178" s="3">
        <f>IF(data!$B179="with_protein",(data!I179-data!H179+1)/3-1," ")</f>
        <v>188</v>
      </c>
    </row>
    <row r="179" spans="2:2" x14ac:dyDescent="0.35">
      <c r="B179" s="3" t="str">
        <f>IF(data!$B180="with_protein",(data!I180-data!H180+1)/3-1," ")</f>
        <v xml:space="preserve"> </v>
      </c>
    </row>
    <row r="180" spans="2:2" x14ac:dyDescent="0.35">
      <c r="B180" s="3">
        <f>IF(data!$B181="with_protein",(data!I181-data!H181+1)/3-1," ")</f>
        <v>144</v>
      </c>
    </row>
    <row r="181" spans="2:2" x14ac:dyDescent="0.35">
      <c r="B181" s="3" t="str">
        <f>IF(data!$B182="with_protein",(data!I182-data!H182+1)/3-1," ")</f>
        <v xml:space="preserve"> </v>
      </c>
    </row>
    <row r="182" spans="2:2" x14ac:dyDescent="0.35">
      <c r="B182" s="3">
        <f>IF(data!$B183="with_protein",(data!I183-data!H183+1)/3-1," ")</f>
        <v>461</v>
      </c>
    </row>
    <row r="183" spans="2:2" x14ac:dyDescent="0.35">
      <c r="B183" s="3" t="str">
        <f>IF(data!$B184="with_protein",(data!I184-data!H184+1)/3-1," ")</f>
        <v xml:space="preserve"> </v>
      </c>
    </row>
    <row r="184" spans="2:2" x14ac:dyDescent="0.35">
      <c r="B184" s="3">
        <f>IF(data!$B185="with_protein",(data!I185-data!H185+1)/3-1," ")</f>
        <v>403</v>
      </c>
    </row>
    <row r="185" spans="2:2" x14ac:dyDescent="0.35">
      <c r="B185" s="3" t="str">
        <f>IF(data!$B186="with_protein",(data!I186-data!H186+1)/3-1," ")</f>
        <v xml:space="preserve"> </v>
      </c>
    </row>
    <row r="186" spans="2:2" x14ac:dyDescent="0.35">
      <c r="B186" s="3">
        <f>IF(data!$B187="with_protein",(data!I187-data!H187+1)/3-1," ")</f>
        <v>240</v>
      </c>
    </row>
    <row r="187" spans="2:2" x14ac:dyDescent="0.35">
      <c r="B187" s="3" t="str">
        <f>IF(data!$B188="with_protein",(data!I188-data!H188+1)/3-1," ")</f>
        <v xml:space="preserve"> </v>
      </c>
    </row>
    <row r="188" spans="2:2" x14ac:dyDescent="0.35">
      <c r="B188" s="3">
        <f>IF(data!$B189="with_protein",(data!I189-data!H189+1)/3-1," ")</f>
        <v>206</v>
      </c>
    </row>
    <row r="189" spans="2:2" x14ac:dyDescent="0.35">
      <c r="B189" s="3" t="str">
        <f>IF(data!$B190="with_protein",(data!I190-data!H190+1)/3-1," ")</f>
        <v xml:space="preserve"> </v>
      </c>
    </row>
    <row r="190" spans="2:2" x14ac:dyDescent="0.35">
      <c r="B190" s="3">
        <f>IF(data!$B191="with_protein",(data!I191-data!H191+1)/3-1," ")</f>
        <v>67</v>
      </c>
    </row>
    <row r="191" spans="2:2" x14ac:dyDescent="0.35">
      <c r="B191" s="3" t="str">
        <f>IF(data!$B192="with_protein",(data!I192-data!H192+1)/3-1," ")</f>
        <v xml:space="preserve"> </v>
      </c>
    </row>
    <row r="192" spans="2:2" x14ac:dyDescent="0.35">
      <c r="B192" s="3">
        <f>IF(data!$B193="with_protein",(data!I193-data!H193+1)/3-1," ")</f>
        <v>89</v>
      </c>
    </row>
    <row r="193" spans="2:2" x14ac:dyDescent="0.35">
      <c r="B193" s="3" t="str">
        <f>IF(data!$B194="with_protein",(data!I194-data!H194+1)/3-1," ")</f>
        <v xml:space="preserve"> </v>
      </c>
    </row>
    <row r="194" spans="2:2" x14ac:dyDescent="0.35">
      <c r="B194" s="3">
        <f>IF(data!$B195="with_protein",(data!I195-data!H195+1)/3-1," ")</f>
        <v>457</v>
      </c>
    </row>
    <row r="195" spans="2:2" x14ac:dyDescent="0.35">
      <c r="B195" s="3" t="str">
        <f>IF(data!$B196="with_protein",(data!I196-data!H196+1)/3-1," ")</f>
        <v xml:space="preserve"> </v>
      </c>
    </row>
    <row r="196" spans="2:2" x14ac:dyDescent="0.35">
      <c r="B196" s="3">
        <f>IF(data!$B197="with_protein",(data!I197-data!H197+1)/3-1," ")</f>
        <v>105</v>
      </c>
    </row>
    <row r="197" spans="2:2" x14ac:dyDescent="0.35">
      <c r="B197" s="3" t="str">
        <f>IF(data!$B198="with_protein",(data!I198-data!H198+1)/3-1," ")</f>
        <v xml:space="preserve"> </v>
      </c>
    </row>
    <row r="198" spans="2:2" x14ac:dyDescent="0.35">
      <c r="B198" s="3">
        <f>IF(data!$B199="with_protein",(data!I199-data!H199+1)/3-1," ")</f>
        <v>297</v>
      </c>
    </row>
    <row r="199" spans="2:2" x14ac:dyDescent="0.35">
      <c r="B199" s="3" t="str">
        <f>IF(data!$B200="with_protein",(data!I200-data!H200+1)/3-1," ")</f>
        <v xml:space="preserve"> </v>
      </c>
    </row>
    <row r="200" spans="2:2" x14ac:dyDescent="0.35">
      <c r="B200" s="3">
        <f>IF(data!$B201="with_protein",(data!I201-data!H201+1)/3-1," ")</f>
        <v>385</v>
      </c>
    </row>
    <row r="201" spans="2:2" x14ac:dyDescent="0.35">
      <c r="B201" s="3" t="str">
        <f>IF(data!$B202="with_protein",(data!I202-data!H202+1)/3-1," ")</f>
        <v xml:space="preserve"> </v>
      </c>
    </row>
    <row r="202" spans="2:2" x14ac:dyDescent="0.35">
      <c r="B202" s="3">
        <f>IF(data!$B203="with_protein",(data!I203-data!H203+1)/3-1," ")</f>
        <v>275</v>
      </c>
    </row>
    <row r="203" spans="2:2" x14ac:dyDescent="0.35">
      <c r="B203" s="3" t="str">
        <f>IF(data!$B204="with_protein",(data!I204-data!H204+1)/3-1," ")</f>
        <v xml:space="preserve"> </v>
      </c>
    </row>
    <row r="204" spans="2:2" x14ac:dyDescent="0.35">
      <c r="B204" s="3">
        <f>IF(data!$B205="with_protein",(data!I205-data!H205+1)/3-1," ")</f>
        <v>302</v>
      </c>
    </row>
    <row r="205" spans="2:2" x14ac:dyDescent="0.35">
      <c r="B205" s="3" t="str">
        <f>IF(data!$B206="with_protein",(data!I206-data!H206+1)/3-1," ")</f>
        <v xml:space="preserve"> </v>
      </c>
    </row>
    <row r="206" spans="2:2" x14ac:dyDescent="0.35">
      <c r="B206" s="3">
        <f>IF(data!$B207="with_protein",(data!I207-data!H207+1)/3-1," ")</f>
        <v>247</v>
      </c>
    </row>
    <row r="207" spans="2:2" x14ac:dyDescent="0.35">
      <c r="B207" s="3" t="str">
        <f>IF(data!$B208="with_protein",(data!I208-data!H208+1)/3-1," ")</f>
        <v xml:space="preserve"> </v>
      </c>
    </row>
    <row r="208" spans="2:2" x14ac:dyDescent="0.35">
      <c r="B208" s="3">
        <f>IF(data!$B209="with_protein",(data!I209-data!H209+1)/3-1," ")</f>
        <v>388</v>
      </c>
    </row>
    <row r="209" spans="2:2" x14ac:dyDescent="0.35">
      <c r="B209" s="3" t="str">
        <f>IF(data!$B210="with_protein",(data!I210-data!H210+1)/3-1," ")</f>
        <v xml:space="preserve"> </v>
      </c>
    </row>
    <row r="210" spans="2:2" x14ac:dyDescent="0.35">
      <c r="B210" s="3">
        <f>IF(data!$B211="with_protein",(data!I211-data!H211+1)/3-1," ")</f>
        <v>337</v>
      </c>
    </row>
    <row r="211" spans="2:2" x14ac:dyDescent="0.35">
      <c r="B211" s="3" t="str">
        <f>IF(data!$B212="with_protein",(data!I212-data!H212+1)/3-1," ")</f>
        <v xml:space="preserve"> </v>
      </c>
    </row>
    <row r="212" spans="2:2" x14ac:dyDescent="0.35">
      <c r="B212" s="3">
        <f>IF(data!$B213="with_protein",(data!I213-data!H213+1)/3-1," ")</f>
        <v>188</v>
      </c>
    </row>
    <row r="213" spans="2:2" x14ac:dyDescent="0.35">
      <c r="B213" s="3" t="str">
        <f>IF(data!$B214="with_protein",(data!I214-data!H214+1)/3-1," ")</f>
        <v xml:space="preserve"> </v>
      </c>
    </row>
    <row r="214" spans="2:2" x14ac:dyDescent="0.35">
      <c r="B214" s="3">
        <f>IF(data!$B215="with_protein",(data!I215-data!H215+1)/3-1," ")</f>
        <v>168</v>
      </c>
    </row>
    <row r="215" spans="2:2" x14ac:dyDescent="0.35">
      <c r="B215" s="3" t="str">
        <f>IF(data!$B216="with_protein",(data!I216-data!H216+1)/3-1," ")</f>
        <v xml:space="preserve"> </v>
      </c>
    </row>
    <row r="216" spans="2:2" x14ac:dyDescent="0.35">
      <c r="B216" s="3">
        <f>IF(data!$B217="with_protein",(data!I217-data!H217+1)/3-1," ")</f>
        <v>239</v>
      </c>
    </row>
    <row r="217" spans="2:2" x14ac:dyDescent="0.35">
      <c r="B217" s="3" t="str">
        <f>IF(data!$B218="with_protein",(data!I218-data!H218+1)/3-1," ")</f>
        <v xml:space="preserve"> </v>
      </c>
    </row>
    <row r="218" spans="2:2" x14ac:dyDescent="0.35">
      <c r="B218" s="3">
        <f>IF(data!$B219="with_protein",(data!I219-data!H219+1)/3-1," ")</f>
        <v>241</v>
      </c>
    </row>
    <row r="219" spans="2:2" x14ac:dyDescent="0.35">
      <c r="B219" s="3" t="str">
        <f>IF(data!$B220="with_protein",(data!I220-data!H220+1)/3-1," ")</f>
        <v xml:space="preserve"> </v>
      </c>
    </row>
    <row r="220" spans="2:2" x14ac:dyDescent="0.35">
      <c r="B220" s="3">
        <f>IF(data!$B221="with_protein",(data!I221-data!H221+1)/3-1," ")</f>
        <v>468</v>
      </c>
    </row>
    <row r="221" spans="2:2" x14ac:dyDescent="0.35">
      <c r="B221" s="3" t="str">
        <f>IF(data!$B222="with_protein",(data!I222-data!H222+1)/3-1," ")</f>
        <v xml:space="preserve"> </v>
      </c>
    </row>
    <row r="222" spans="2:2" x14ac:dyDescent="0.35">
      <c r="B222" s="3">
        <f>IF(data!$B223="with_protein",(data!I223-data!H223+1)/3-1," ")</f>
        <v>129</v>
      </c>
    </row>
    <row r="223" spans="2:2" x14ac:dyDescent="0.35">
      <c r="B223" s="3" t="str">
        <f>IF(data!$B224="with_protein",(data!I224-data!H224+1)/3-1," ")</f>
        <v xml:space="preserve"> </v>
      </c>
    </row>
    <row r="224" spans="2:2" x14ac:dyDescent="0.35">
      <c r="B224" s="3">
        <f>IF(data!$B225="with_protein",(data!I225-data!H225+1)/3-1," ")</f>
        <v>510</v>
      </c>
    </row>
    <row r="225" spans="2:2" x14ac:dyDescent="0.35">
      <c r="B225" s="3" t="str">
        <f>IF(data!$B226="with_protein",(data!I226-data!H226+1)/3-1," ")</f>
        <v xml:space="preserve"> </v>
      </c>
    </row>
    <row r="226" spans="2:2" x14ac:dyDescent="0.35">
      <c r="B226" s="3" t="str">
        <f>IF(data!$B227="with_protein",(data!I227-data!H227+1)/3-1," ")</f>
        <v xml:space="preserve"> </v>
      </c>
    </row>
    <row r="227" spans="2:2" x14ac:dyDescent="0.35">
      <c r="B227" s="3" t="str">
        <f>IF(data!$B228="with_protein",(data!I228-data!H228+1)/3-1," ")</f>
        <v xml:space="preserve"> </v>
      </c>
    </row>
    <row r="228" spans="2:2" x14ac:dyDescent="0.35">
      <c r="B228" s="3" t="str">
        <f>IF(data!$B229="with_protein",(data!I229-data!H229+1)/3-1," ")</f>
        <v xml:space="preserve"> </v>
      </c>
    </row>
    <row r="229" spans="2:2" x14ac:dyDescent="0.35">
      <c r="B229" s="3" t="str">
        <f>IF(data!$B230="with_protein",(data!I230-data!H230+1)/3-1," ")</f>
        <v xml:space="preserve"> </v>
      </c>
    </row>
    <row r="230" spans="2:2" x14ac:dyDescent="0.35">
      <c r="B230" s="3">
        <f>IF(data!$B231="with_protein",(data!I231-data!H231+1)/3-1," ")</f>
        <v>250</v>
      </c>
    </row>
    <row r="231" spans="2:2" x14ac:dyDescent="0.35">
      <c r="B231" s="3" t="str">
        <f>IF(data!$B232="with_protein",(data!I232-data!H232+1)/3-1," ")</f>
        <v xml:space="preserve"> </v>
      </c>
    </row>
    <row r="232" spans="2:2" x14ac:dyDescent="0.35">
      <c r="B232" s="3">
        <f>IF(data!$B233="with_protein",(data!I233-data!H233+1)/3-1," ")</f>
        <v>154</v>
      </c>
    </row>
    <row r="233" spans="2:2" x14ac:dyDescent="0.35">
      <c r="B233" s="3" t="str">
        <f>IF(data!$B234="with_protein",(data!I234-data!H234+1)/3-1," ")</f>
        <v xml:space="preserve"> </v>
      </c>
    </row>
    <row r="234" spans="2:2" x14ac:dyDescent="0.35">
      <c r="B234" s="3">
        <f>IF(data!$B235="with_protein",(data!I235-data!H235+1)/3-1," ")</f>
        <v>279</v>
      </c>
    </row>
    <row r="235" spans="2:2" x14ac:dyDescent="0.35">
      <c r="B235" s="3" t="str">
        <f>IF(data!$B236="with_protein",(data!I236-data!H236+1)/3-1," ")</f>
        <v xml:space="preserve"> </v>
      </c>
    </row>
    <row r="236" spans="2:2" x14ac:dyDescent="0.35">
      <c r="B236" s="3">
        <f>IF(data!$B237="with_protein",(data!I237-data!H237+1)/3-1," ")</f>
        <v>203</v>
      </c>
    </row>
    <row r="237" spans="2:2" x14ac:dyDescent="0.35">
      <c r="B237" s="3" t="str">
        <f>IF(data!$B238="with_protein",(data!I238-data!H238+1)/3-1," ")</f>
        <v xml:space="preserve"> </v>
      </c>
    </row>
    <row r="238" spans="2:2" x14ac:dyDescent="0.35">
      <c r="B238" s="3">
        <f>IF(data!$B239="with_protein",(data!I239-data!H239+1)/3-1," ")</f>
        <v>256</v>
      </c>
    </row>
    <row r="239" spans="2:2" x14ac:dyDescent="0.35">
      <c r="B239" s="3" t="str">
        <f>IF(data!$B240="with_protein",(data!I240-data!H240+1)/3-1," ")</f>
        <v xml:space="preserve"> </v>
      </c>
    </row>
    <row r="240" spans="2:2" x14ac:dyDescent="0.35">
      <c r="B240" s="3">
        <f>IF(data!$B241="with_protein",(data!I241-data!H241+1)/3-1," ")</f>
        <v>188</v>
      </c>
    </row>
    <row r="241" spans="2:2" x14ac:dyDescent="0.35">
      <c r="B241" s="3" t="str">
        <f>IF(data!$B242="with_protein",(data!I242-data!H242+1)/3-1," ")</f>
        <v xml:space="preserve"> </v>
      </c>
    </row>
    <row r="242" spans="2:2" x14ac:dyDescent="0.35">
      <c r="B242" s="3">
        <f>IF(data!$B243="with_protein",(data!I243-data!H243+1)/3-1," ")</f>
        <v>233</v>
      </c>
    </row>
    <row r="243" spans="2:2" x14ac:dyDescent="0.35">
      <c r="B243" s="3" t="str">
        <f>IF(data!$B244="with_protein",(data!I244-data!H244+1)/3-1," ")</f>
        <v xml:space="preserve"> </v>
      </c>
    </row>
    <row r="244" spans="2:2" x14ac:dyDescent="0.35">
      <c r="B244" s="3">
        <f>IF(data!$B245="with_protein",(data!I245-data!H245+1)/3-1," ")</f>
        <v>28</v>
      </c>
    </row>
    <row r="245" spans="2:2" x14ac:dyDescent="0.35">
      <c r="B245" s="3" t="str">
        <f>IF(data!$B246="with_protein",(data!I246-data!H246+1)/3-1," ")</f>
        <v xml:space="preserve"> </v>
      </c>
    </row>
    <row r="246" spans="2:2" x14ac:dyDescent="0.35">
      <c r="B246" s="3">
        <f>IF(data!$B247="with_protein",(data!I247-data!H247+1)/3-1," ")</f>
        <v>815</v>
      </c>
    </row>
    <row r="247" spans="2:2" x14ac:dyDescent="0.35">
      <c r="B247" s="3" t="str">
        <f>IF(data!$B248="with_protein",(data!I248-data!H248+1)/3-1," ")</f>
        <v xml:space="preserve"> </v>
      </c>
    </row>
    <row r="248" spans="2:2" x14ac:dyDescent="0.35">
      <c r="B248" s="3">
        <f>IF(data!$B249="with_protein",(data!I249-data!H249+1)/3-1," ")</f>
        <v>314</v>
      </c>
    </row>
    <row r="249" spans="2:2" x14ac:dyDescent="0.35">
      <c r="B249" s="3" t="str">
        <f>IF(data!$B250="with_protein",(data!I250-data!H250+1)/3-1," ")</f>
        <v xml:space="preserve"> </v>
      </c>
    </row>
    <row r="250" spans="2:2" x14ac:dyDescent="0.35">
      <c r="B250" s="3">
        <f>IF(data!$B251="with_protein",(data!I251-data!H251+1)/3-1," ")</f>
        <v>424</v>
      </c>
    </row>
    <row r="251" spans="2:2" x14ac:dyDescent="0.35">
      <c r="B251" s="3" t="str">
        <f>IF(data!$B252="with_protein",(data!I252-data!H252+1)/3-1," ")</f>
        <v xml:space="preserve"> </v>
      </c>
    </row>
    <row r="252" spans="2:2" x14ac:dyDescent="0.35">
      <c r="B252" s="3">
        <f>IF(data!$B253="with_protein",(data!I253-data!H253+1)/3-1," ")</f>
        <v>240</v>
      </c>
    </row>
    <row r="253" spans="2:2" x14ac:dyDescent="0.35">
      <c r="B253" s="3" t="str">
        <f>IF(data!$B254="with_protein",(data!I254-data!H254+1)/3-1," ")</f>
        <v xml:space="preserve"> </v>
      </c>
    </row>
    <row r="254" spans="2:2" x14ac:dyDescent="0.35">
      <c r="B254" s="3">
        <f>IF(data!$B255="with_protein",(data!I255-data!H255+1)/3-1," ")</f>
        <v>419</v>
      </c>
    </row>
    <row r="255" spans="2:2" x14ac:dyDescent="0.35">
      <c r="B255" s="3" t="str">
        <f>IF(data!$B256="with_protein",(data!I256-data!H256+1)/3-1," ")</f>
        <v xml:space="preserve"> </v>
      </c>
    </row>
    <row r="256" spans="2:2" x14ac:dyDescent="0.35">
      <c r="B256" s="3">
        <f>IF(data!$B257="with_protein",(data!I257-data!H257+1)/3-1," ")</f>
        <v>295</v>
      </c>
    </row>
    <row r="257" spans="2:2" x14ac:dyDescent="0.35">
      <c r="B257" s="3" t="str">
        <f>IF(data!$B258="with_protein",(data!I258-data!H258+1)/3-1," ")</f>
        <v xml:space="preserve"> </v>
      </c>
    </row>
    <row r="258" spans="2:2" x14ac:dyDescent="0.35">
      <c r="B258" s="3">
        <f>IF(data!$B259="with_protein",(data!I259-data!H259+1)/3-1," ")</f>
        <v>180</v>
      </c>
    </row>
    <row r="259" spans="2:2" x14ac:dyDescent="0.35">
      <c r="B259" s="3" t="str">
        <f>IF(data!$B260="with_protein",(data!I260-data!H260+1)/3-1," ")</f>
        <v xml:space="preserve"> </v>
      </c>
    </row>
    <row r="260" spans="2:2" x14ac:dyDescent="0.35">
      <c r="B260" s="3">
        <f>IF(data!$B261="with_protein",(data!I261-data!H261+1)/3-1," ")</f>
        <v>451</v>
      </c>
    </row>
    <row r="261" spans="2:2" x14ac:dyDescent="0.35">
      <c r="B261" s="3" t="str">
        <f>IF(data!$B262="with_protein",(data!I262-data!H262+1)/3-1," ")</f>
        <v xml:space="preserve"> </v>
      </c>
    </row>
    <row r="262" spans="2:2" x14ac:dyDescent="0.35">
      <c r="B262" s="3">
        <f>IF(data!$B263="with_protein",(data!I263-data!H263+1)/3-1," ")</f>
        <v>179</v>
      </c>
    </row>
    <row r="263" spans="2:2" x14ac:dyDescent="0.35">
      <c r="B263" s="3" t="str">
        <f>IF(data!$B264="with_protein",(data!I264-data!H264+1)/3-1," ")</f>
        <v xml:space="preserve"> </v>
      </c>
    </row>
    <row r="264" spans="2:2" x14ac:dyDescent="0.35">
      <c r="B264" s="3">
        <f>IF(data!$B265="with_protein",(data!I265-data!H265+1)/3-1," ")</f>
        <v>194</v>
      </c>
    </row>
    <row r="265" spans="2:2" x14ac:dyDescent="0.35">
      <c r="B265" s="3" t="str">
        <f>IF(data!$B266="with_protein",(data!I266-data!H266+1)/3-1," ")</f>
        <v xml:space="preserve"> </v>
      </c>
    </row>
    <row r="266" spans="2:2" x14ac:dyDescent="0.35">
      <c r="B266" s="3">
        <f>IF(data!$B267="with_protein",(data!I267-data!H267+1)/3-1," ")</f>
        <v>243</v>
      </c>
    </row>
    <row r="267" spans="2:2" x14ac:dyDescent="0.35">
      <c r="B267" s="3" t="str">
        <f>IF(data!$B268="with_protein",(data!I268-data!H268+1)/3-1," ")</f>
        <v xml:space="preserve"> </v>
      </c>
    </row>
    <row r="268" spans="2:2" x14ac:dyDescent="0.35">
      <c r="B268" s="3">
        <f>IF(data!$B269="with_protein",(data!I269-data!H269+1)/3-1," ")</f>
        <v>240</v>
      </c>
    </row>
    <row r="269" spans="2:2" x14ac:dyDescent="0.35">
      <c r="B269" s="3" t="str">
        <f>IF(data!$B270="with_protein",(data!I270-data!H270+1)/3-1," ")</f>
        <v xml:space="preserve"> </v>
      </c>
    </row>
    <row r="270" spans="2:2" x14ac:dyDescent="0.35">
      <c r="B270" s="3">
        <f>IF(data!$B271="with_protein",(data!I271-data!H271+1)/3-1," ")</f>
        <v>223</v>
      </c>
    </row>
    <row r="271" spans="2:2" x14ac:dyDescent="0.35">
      <c r="B271" s="3" t="str">
        <f>IF(data!$B272="with_protein",(data!I272-data!H272+1)/3-1," ")</f>
        <v xml:space="preserve"> </v>
      </c>
    </row>
    <row r="272" spans="2:2" x14ac:dyDescent="0.35">
      <c r="B272" s="3">
        <f>IF(data!$B273="with_protein",(data!I273-data!H273+1)/3-1," ")</f>
        <v>227</v>
      </c>
    </row>
    <row r="273" spans="2:2" x14ac:dyDescent="0.35">
      <c r="B273" s="3" t="str">
        <f>IF(data!$B274="with_protein",(data!I274-data!H274+1)/3-1," ")</f>
        <v xml:space="preserve"> </v>
      </c>
    </row>
    <row r="274" spans="2:2" x14ac:dyDescent="0.35">
      <c r="B274" s="3">
        <f>IF(data!$B275="with_protein",(data!I275-data!H275+1)/3-1," ")</f>
        <v>76</v>
      </c>
    </row>
    <row r="275" spans="2:2" x14ac:dyDescent="0.35">
      <c r="B275" s="3" t="str">
        <f>IF(data!$B276="with_protein",(data!I276-data!H276+1)/3-1," ")</f>
        <v xml:space="preserve"> </v>
      </c>
    </row>
    <row r="276" spans="2:2" x14ac:dyDescent="0.35">
      <c r="B276" s="3">
        <f>IF(data!$B277="with_protein",(data!I277-data!H277+1)/3-1," ")</f>
        <v>257</v>
      </c>
    </row>
    <row r="277" spans="2:2" x14ac:dyDescent="0.35">
      <c r="B277" s="3" t="str">
        <f>IF(data!$B278="with_protein",(data!I278-data!H278+1)/3-1," ")</f>
        <v xml:space="preserve"> </v>
      </c>
    </row>
    <row r="278" spans="2:2" x14ac:dyDescent="0.35">
      <c r="B278" s="3">
        <f>IF(data!$B279="with_protein",(data!I279-data!H279+1)/3-1," ")</f>
        <v>330</v>
      </c>
    </row>
    <row r="279" spans="2:2" x14ac:dyDescent="0.35">
      <c r="B279" s="3" t="str">
        <f>IF(data!$B280="with_protein",(data!I280-data!H280+1)/3-1," ")</f>
        <v xml:space="preserve"> </v>
      </c>
    </row>
    <row r="280" spans="2:2" x14ac:dyDescent="0.35">
      <c r="B280" s="3">
        <f>IF(data!$B281="with_protein",(data!I281-data!H281+1)/3-1," ")</f>
        <v>327</v>
      </c>
    </row>
    <row r="281" spans="2:2" x14ac:dyDescent="0.35">
      <c r="B281" s="3" t="str">
        <f>IF(data!$B282="with_protein",(data!I282-data!H282+1)/3-1," ")</f>
        <v xml:space="preserve"> </v>
      </c>
    </row>
    <row r="282" spans="2:2" x14ac:dyDescent="0.35">
      <c r="B282" s="3">
        <f>IF(data!$B283="with_protein",(data!I283-data!H283+1)/3-1," ")</f>
        <v>298</v>
      </c>
    </row>
    <row r="283" spans="2:2" x14ac:dyDescent="0.35">
      <c r="B283" s="3" t="str">
        <f>IF(data!$B284="with_protein",(data!I284-data!H284+1)/3-1," ")</f>
        <v xml:space="preserve"> </v>
      </c>
    </row>
    <row r="284" spans="2:2" x14ac:dyDescent="0.35">
      <c r="B284" s="3">
        <f>IF(data!$B285="with_protein",(data!I285-data!H285+1)/3-1," ")</f>
        <v>514</v>
      </c>
    </row>
    <row r="285" spans="2:2" x14ac:dyDescent="0.35">
      <c r="B285" s="3" t="str">
        <f>IF(data!$B286="with_protein",(data!I286-data!H286+1)/3-1," ")</f>
        <v xml:space="preserve"> </v>
      </c>
    </row>
    <row r="286" spans="2:2" x14ac:dyDescent="0.35">
      <c r="B286" s="3">
        <f>IF(data!$B287="with_protein",(data!I287-data!H287+1)/3-1," ")</f>
        <v>152</v>
      </c>
    </row>
    <row r="287" spans="2:2" x14ac:dyDescent="0.35">
      <c r="B287" s="3" t="str">
        <f>IF(data!$B288="with_protein",(data!I288-data!H288+1)/3-1," ")</f>
        <v xml:space="preserve"> </v>
      </c>
    </row>
    <row r="288" spans="2:2" x14ac:dyDescent="0.35">
      <c r="B288" s="3">
        <f>IF(data!$B289="with_protein",(data!I289-data!H289+1)/3-1," ")</f>
        <v>321</v>
      </c>
    </row>
    <row r="289" spans="2:2" x14ac:dyDescent="0.35">
      <c r="B289" s="3" t="str">
        <f>IF(data!$B290="with_protein",(data!I290-data!H290+1)/3-1," ")</f>
        <v xml:space="preserve"> </v>
      </c>
    </row>
    <row r="290" spans="2:2" x14ac:dyDescent="0.35">
      <c r="B290" s="3">
        <f>IF(data!$B291="with_protein",(data!I291-data!H291+1)/3-1," ")</f>
        <v>105</v>
      </c>
    </row>
    <row r="291" spans="2:2" x14ac:dyDescent="0.35">
      <c r="B291" s="3" t="str">
        <f>IF(data!$B292="with_protein",(data!I292-data!H292+1)/3-1," ")</f>
        <v xml:space="preserve"> </v>
      </c>
    </row>
    <row r="292" spans="2:2" x14ac:dyDescent="0.35">
      <c r="B292" s="3">
        <f>IF(data!$B293="with_protein",(data!I293-data!H293+1)/3-1," ")</f>
        <v>601</v>
      </c>
    </row>
    <row r="293" spans="2:2" x14ac:dyDescent="0.35">
      <c r="B293" s="3" t="str">
        <f>IF(data!$B294="with_protein",(data!I294-data!H294+1)/3-1," ")</f>
        <v xml:space="preserve"> </v>
      </c>
    </row>
    <row r="294" spans="2:2" x14ac:dyDescent="0.35">
      <c r="B294" s="3">
        <f>IF(data!$B295="with_protein",(data!I295-data!H295+1)/3-1," ")</f>
        <v>494</v>
      </c>
    </row>
    <row r="295" spans="2:2" x14ac:dyDescent="0.35">
      <c r="B295" s="3" t="str">
        <f>IF(data!$B296="with_protein",(data!I296-data!H296+1)/3-1," ")</f>
        <v xml:space="preserve"> </v>
      </c>
    </row>
    <row r="296" spans="2:2" x14ac:dyDescent="0.35">
      <c r="B296" s="3">
        <f>IF(data!$B297="with_protein",(data!I297-data!H297+1)/3-1," ")</f>
        <v>460</v>
      </c>
    </row>
    <row r="297" spans="2:2" x14ac:dyDescent="0.35">
      <c r="B297" s="3" t="str">
        <f>IF(data!$B298="with_protein",(data!I298-data!H298+1)/3-1," ")</f>
        <v xml:space="preserve"> </v>
      </c>
    </row>
    <row r="298" spans="2:2" x14ac:dyDescent="0.35">
      <c r="B298" s="3">
        <f>IF(data!$B299="with_protein",(data!I299-data!H299+1)/3-1," ")</f>
        <v>360</v>
      </c>
    </row>
    <row r="299" spans="2:2" x14ac:dyDescent="0.35">
      <c r="B299" s="3" t="str">
        <f>IF(data!$B300="with_protein",(data!I300-data!H300+1)/3-1," ")</f>
        <v xml:space="preserve"> </v>
      </c>
    </row>
    <row r="300" spans="2:2" x14ac:dyDescent="0.35">
      <c r="B300" s="3">
        <f>IF(data!$B301="with_protein",(data!I301-data!H301+1)/3-1," ")</f>
        <v>434</v>
      </c>
    </row>
    <row r="301" spans="2:2" x14ac:dyDescent="0.35">
      <c r="B301" s="3" t="str">
        <f>IF(data!$B302="with_protein",(data!I302-data!H302+1)/3-1," ")</f>
        <v xml:space="preserve"> </v>
      </c>
    </row>
    <row r="302" spans="2:2" x14ac:dyDescent="0.35">
      <c r="B302" s="3">
        <f>IF(data!$B303="with_protein",(data!I303-data!H303+1)/3-1," ")</f>
        <v>396</v>
      </c>
    </row>
    <row r="303" spans="2:2" x14ac:dyDescent="0.35">
      <c r="B303" s="3" t="str">
        <f>IF(data!$B304="with_protein",(data!I304-data!H304+1)/3-1," ")</f>
        <v xml:space="preserve"> </v>
      </c>
    </row>
    <row r="304" spans="2:2" x14ac:dyDescent="0.35">
      <c r="B304" s="3">
        <f>IF(data!$B305="with_protein",(data!I305-data!H305+1)/3-1," ")</f>
        <v>354</v>
      </c>
    </row>
    <row r="305" spans="2:2" x14ac:dyDescent="0.35">
      <c r="B305" s="3" t="str">
        <f>IF(data!$B306="with_protein",(data!I306-data!H306+1)/3-1," ")</f>
        <v xml:space="preserve"> </v>
      </c>
    </row>
    <row r="306" spans="2:2" x14ac:dyDescent="0.35">
      <c r="B306" s="3">
        <f>IF(data!$B307="with_protein",(data!I307-data!H307+1)/3-1," ")</f>
        <v>482</v>
      </c>
    </row>
    <row r="307" spans="2:2" x14ac:dyDescent="0.35">
      <c r="B307" s="3" t="str">
        <f>IF(data!$B308="with_protein",(data!I308-data!H308+1)/3-1," ")</f>
        <v xml:space="preserve"> </v>
      </c>
    </row>
    <row r="308" spans="2:2" x14ac:dyDescent="0.35">
      <c r="B308" s="3">
        <f>IF(data!$B309="with_protein",(data!I309-data!H309+1)/3-1," ")</f>
        <v>309</v>
      </c>
    </row>
    <row r="309" spans="2:2" x14ac:dyDescent="0.35">
      <c r="B309" s="3" t="str">
        <f>IF(data!$B310="with_protein",(data!I310-data!H310+1)/3-1," ")</f>
        <v xml:space="preserve"> </v>
      </c>
    </row>
    <row r="310" spans="2:2" x14ac:dyDescent="0.35">
      <c r="B310" s="3">
        <f>IF(data!$B311="with_protein",(data!I311-data!H311+1)/3-1," ")</f>
        <v>258</v>
      </c>
    </row>
    <row r="311" spans="2:2" x14ac:dyDescent="0.35">
      <c r="B311" s="3" t="str">
        <f>IF(data!$B312="with_protein",(data!I312-data!H312+1)/3-1," ")</f>
        <v xml:space="preserve"> </v>
      </c>
    </row>
    <row r="312" spans="2:2" x14ac:dyDescent="0.35">
      <c r="B312" s="3">
        <f>IF(data!$B313="with_protein",(data!I313-data!H313+1)/3-1," ")</f>
        <v>426</v>
      </c>
    </row>
    <row r="313" spans="2:2" x14ac:dyDescent="0.35">
      <c r="B313" s="3" t="str">
        <f>IF(data!$B314="with_protein",(data!I314-data!H314+1)/3-1," ")</f>
        <v xml:space="preserve"> </v>
      </c>
    </row>
    <row r="314" spans="2:2" x14ac:dyDescent="0.35">
      <c r="B314" s="3">
        <f>IF(data!$B315="with_protein",(data!I315-data!H315+1)/3-1," ")</f>
        <v>434</v>
      </c>
    </row>
    <row r="315" spans="2:2" x14ac:dyDescent="0.35">
      <c r="B315" s="3" t="str">
        <f>IF(data!$B316="with_protein",(data!I316-data!H316+1)/3-1," ")</f>
        <v xml:space="preserve"> </v>
      </c>
    </row>
    <row r="316" spans="2:2" x14ac:dyDescent="0.35">
      <c r="B316" s="3">
        <f>IF(data!$B317="with_protein",(data!I317-data!H317+1)/3-1," ")</f>
        <v>305</v>
      </c>
    </row>
    <row r="317" spans="2:2" x14ac:dyDescent="0.35">
      <c r="B317" s="3" t="str">
        <f>IF(data!$B318="with_protein",(data!I318-data!H318+1)/3-1," ")</f>
        <v xml:space="preserve"> </v>
      </c>
    </row>
    <row r="318" spans="2:2" x14ac:dyDescent="0.35">
      <c r="B318" s="3">
        <f>IF(data!$B319="with_protein",(data!I319-data!H319+1)/3-1," ")</f>
        <v>383</v>
      </c>
    </row>
    <row r="319" spans="2:2" x14ac:dyDescent="0.35">
      <c r="B319" s="3" t="str">
        <f>IF(data!$B320="with_protein",(data!I320-data!H320+1)/3-1," ")</f>
        <v xml:space="preserve"> </v>
      </c>
    </row>
    <row r="320" spans="2:2" x14ac:dyDescent="0.35">
      <c r="B320" s="3">
        <f>IF(data!$B321="with_protein",(data!I321-data!H321+1)/3-1," ")</f>
        <v>387</v>
      </c>
    </row>
    <row r="321" spans="2:2" x14ac:dyDescent="0.35">
      <c r="B321" s="3" t="str">
        <f>IF(data!$B322="with_protein",(data!I322-data!H322+1)/3-1," ")</f>
        <v xml:space="preserve"> </v>
      </c>
    </row>
    <row r="322" spans="2:2" x14ac:dyDescent="0.35">
      <c r="B322" s="3">
        <f>IF(data!$B323="with_protein",(data!I323-data!H323+1)/3-1," ")</f>
        <v>337</v>
      </c>
    </row>
    <row r="323" spans="2:2" x14ac:dyDescent="0.35">
      <c r="B323" s="3" t="str">
        <f>IF(data!$B324="with_protein",(data!I324-data!H324+1)/3-1," ")</f>
        <v xml:space="preserve"> </v>
      </c>
    </row>
    <row r="324" spans="2:2" x14ac:dyDescent="0.35">
      <c r="B324" s="3">
        <f>IF(data!$B325="with_protein",(data!I325-data!H325+1)/3-1," ")</f>
        <v>306</v>
      </c>
    </row>
    <row r="325" spans="2:2" x14ac:dyDescent="0.35">
      <c r="B325" s="3" t="str">
        <f>IF(data!$B326="with_protein",(data!I326-data!H326+1)/3-1," ")</f>
        <v xml:space="preserve"> </v>
      </c>
    </row>
    <row r="326" spans="2:2" x14ac:dyDescent="0.35">
      <c r="B326" s="3">
        <f>IF(data!$B327="with_protein",(data!I327-data!H327+1)/3-1," ")</f>
        <v>295</v>
      </c>
    </row>
    <row r="327" spans="2:2" x14ac:dyDescent="0.35">
      <c r="B327" s="3" t="str">
        <f>IF(data!$B328="with_protein",(data!I328-data!H328+1)/3-1," ")</f>
        <v xml:space="preserve"> </v>
      </c>
    </row>
    <row r="328" spans="2:2" x14ac:dyDescent="0.35">
      <c r="B328" s="3">
        <f>IF(data!$B329="with_protein",(data!I329-data!H329+1)/3-1," ")</f>
        <v>322</v>
      </c>
    </row>
    <row r="329" spans="2:2" x14ac:dyDescent="0.35">
      <c r="B329" s="3" t="str">
        <f>IF(data!$B330="with_protein",(data!I330-data!H330+1)/3-1," ")</f>
        <v xml:space="preserve"> </v>
      </c>
    </row>
    <row r="330" spans="2:2" x14ac:dyDescent="0.35">
      <c r="B330" s="3">
        <f>IF(data!$B331="with_protein",(data!I331-data!H331+1)/3-1," ")</f>
        <v>498</v>
      </c>
    </row>
    <row r="331" spans="2:2" x14ac:dyDescent="0.35">
      <c r="B331" s="3" t="str">
        <f>IF(data!$B332="with_protein",(data!I332-data!H332+1)/3-1," ")</f>
        <v xml:space="preserve"> </v>
      </c>
    </row>
    <row r="332" spans="2:2" x14ac:dyDescent="0.35">
      <c r="B332" s="3">
        <f>IF(data!$B333="with_protein",(data!I333-data!H333+1)/3-1," ")</f>
        <v>139</v>
      </c>
    </row>
    <row r="333" spans="2:2" x14ac:dyDescent="0.35">
      <c r="B333" s="3" t="str">
        <f>IF(data!$B334="with_protein",(data!I334-data!H334+1)/3-1," ")</f>
        <v xml:space="preserve"> </v>
      </c>
    </row>
    <row r="334" spans="2:2" x14ac:dyDescent="0.35">
      <c r="B334" s="3">
        <f>IF(data!$B335="with_protein",(data!I335-data!H335+1)/3-1," ")</f>
        <v>69</v>
      </c>
    </row>
    <row r="335" spans="2:2" x14ac:dyDescent="0.35">
      <c r="B335" s="3" t="str">
        <f>IF(data!$B336="with_protein",(data!I336-data!H336+1)/3-1," ")</f>
        <v xml:space="preserve"> </v>
      </c>
    </row>
    <row r="336" spans="2:2" x14ac:dyDescent="0.35">
      <c r="B336" s="3">
        <f>IF(data!$B337="with_protein",(data!I337-data!H337+1)/3-1," ")</f>
        <v>110</v>
      </c>
    </row>
    <row r="337" spans="2:2" x14ac:dyDescent="0.35">
      <c r="B337" s="3" t="str">
        <f>IF(data!$B338="with_protein",(data!I338-data!H338+1)/3-1," ")</f>
        <v xml:space="preserve"> </v>
      </c>
    </row>
    <row r="338" spans="2:2" x14ac:dyDescent="0.35">
      <c r="B338" s="3">
        <f>IF(data!$B339="with_protein",(data!I339-data!H339+1)/3-1," ")</f>
        <v>184</v>
      </c>
    </row>
    <row r="339" spans="2:2" x14ac:dyDescent="0.35">
      <c r="B339" s="3" t="str">
        <f>IF(data!$B340="with_protein",(data!I340-data!H340+1)/3-1," ")</f>
        <v xml:space="preserve"> </v>
      </c>
    </row>
    <row r="340" spans="2:2" x14ac:dyDescent="0.35">
      <c r="B340" s="3">
        <f>IF(data!$B341="with_protein",(data!I341-data!H341+1)/3-1," ")</f>
        <v>412</v>
      </c>
    </row>
    <row r="341" spans="2:2" x14ac:dyDescent="0.35">
      <c r="B341" s="3" t="str">
        <f>IF(data!$B342="with_protein",(data!I342-data!H342+1)/3-1," ")</f>
        <v xml:space="preserve"> </v>
      </c>
    </row>
    <row r="342" spans="2:2" x14ac:dyDescent="0.35">
      <c r="B342" s="3">
        <f>IF(data!$B343="with_protein",(data!I343-data!H343+1)/3-1," ")</f>
        <v>242</v>
      </c>
    </row>
    <row r="343" spans="2:2" x14ac:dyDescent="0.35">
      <c r="B343" s="3" t="str">
        <f>IF(data!$B344="with_protein",(data!I344-data!H344+1)/3-1," ")</f>
        <v xml:space="preserve"> </v>
      </c>
    </row>
    <row r="344" spans="2:2" x14ac:dyDescent="0.35">
      <c r="B344" s="3">
        <f>IF(data!$B345="with_protein",(data!I345-data!H345+1)/3-1," ")</f>
        <v>470</v>
      </c>
    </row>
    <row r="345" spans="2:2" x14ac:dyDescent="0.35">
      <c r="B345" s="3" t="str">
        <f>IF(data!$B346="with_protein",(data!I346-data!H346+1)/3-1," ")</f>
        <v xml:space="preserve"> </v>
      </c>
    </row>
    <row r="346" spans="2:2" x14ac:dyDescent="0.35">
      <c r="B346" s="3">
        <f>IF(data!$B347="with_protein",(data!I347-data!H347+1)/3-1," ")</f>
        <v>363</v>
      </c>
    </row>
    <row r="347" spans="2:2" x14ac:dyDescent="0.35">
      <c r="B347" s="3" t="str">
        <f>IF(data!$B348="with_protein",(data!I348-data!H348+1)/3-1," ")</f>
        <v xml:space="preserve"> </v>
      </c>
    </row>
    <row r="348" spans="2:2" x14ac:dyDescent="0.35">
      <c r="B348" s="3">
        <f>IF(data!$B349="with_protein",(data!I349-data!H349+1)/3-1," ")</f>
        <v>194</v>
      </c>
    </row>
    <row r="349" spans="2:2" x14ac:dyDescent="0.35">
      <c r="B349" s="3" t="str">
        <f>IF(data!$B350="with_protein",(data!I350-data!H350+1)/3-1," ")</f>
        <v xml:space="preserve"> </v>
      </c>
    </row>
    <row r="350" spans="2:2" x14ac:dyDescent="0.35">
      <c r="B350" s="3">
        <f>IF(data!$B351="with_protein",(data!I351-data!H351+1)/3-1," ")</f>
        <v>146</v>
      </c>
    </row>
    <row r="351" spans="2:2" x14ac:dyDescent="0.35">
      <c r="B351" s="3" t="str">
        <f>IF(data!$B352="with_protein",(data!I352-data!H352+1)/3-1," ")</f>
        <v xml:space="preserve"> </v>
      </c>
    </row>
    <row r="352" spans="2:2" x14ac:dyDescent="0.35">
      <c r="B352" s="3">
        <f>IF(data!$B353="with_protein",(data!I353-data!H353+1)/3-1," ")</f>
        <v>99</v>
      </c>
    </row>
    <row r="353" spans="2:2" x14ac:dyDescent="0.35">
      <c r="B353" s="3" t="str">
        <f>IF(data!$B354="with_protein",(data!I354-data!H354+1)/3-1," ")</f>
        <v xml:space="preserve"> </v>
      </c>
    </row>
    <row r="354" spans="2:2" x14ac:dyDescent="0.35">
      <c r="B354" s="3">
        <f>IF(data!$B355="with_protein",(data!I355-data!H355+1)/3-1," ")</f>
        <v>397</v>
      </c>
    </row>
    <row r="355" spans="2:2" x14ac:dyDescent="0.35">
      <c r="B355" s="3" t="str">
        <f>IF(data!$B356="with_protein",(data!I356-data!H356+1)/3-1," ")</f>
        <v xml:space="preserve"> </v>
      </c>
    </row>
    <row r="356" spans="2:2" x14ac:dyDescent="0.35">
      <c r="B356" s="3">
        <f>IF(data!$B357="with_protein",(data!I357-data!H357+1)/3-1," ")</f>
        <v>445</v>
      </c>
    </row>
    <row r="357" spans="2:2" x14ac:dyDescent="0.35">
      <c r="B357" s="3" t="str">
        <f>IF(data!$B358="with_protein",(data!I358-data!H358+1)/3-1," ")</f>
        <v xml:space="preserve"> </v>
      </c>
    </row>
    <row r="358" spans="2:2" x14ac:dyDescent="0.35">
      <c r="B358" s="3">
        <f>IF(data!$B359="with_protein",(data!I359-data!H359+1)/3-1," ")</f>
        <v>288</v>
      </c>
    </row>
    <row r="359" spans="2:2" x14ac:dyDescent="0.35">
      <c r="B359" s="3" t="str">
        <f>IF(data!$B360="with_protein",(data!I360-data!H360+1)/3-1," ")</f>
        <v xml:space="preserve"> </v>
      </c>
    </row>
    <row r="360" spans="2:2" x14ac:dyDescent="0.35">
      <c r="B360" s="3">
        <f>IF(data!$B361="with_protein",(data!I361-data!H361+1)/3-1," ")</f>
        <v>172</v>
      </c>
    </row>
    <row r="361" spans="2:2" x14ac:dyDescent="0.35">
      <c r="B361" s="3" t="str">
        <f>IF(data!$B362="with_protein",(data!I362-data!H362+1)/3-1," ")</f>
        <v xml:space="preserve"> </v>
      </c>
    </row>
    <row r="362" spans="2:2" x14ac:dyDescent="0.35">
      <c r="B362" s="3">
        <f>IF(data!$B363="with_protein",(data!I363-data!H363+1)/3-1," ")</f>
        <v>241</v>
      </c>
    </row>
    <row r="363" spans="2:2" x14ac:dyDescent="0.35">
      <c r="B363" s="3" t="str">
        <f>IF(data!$B364="with_protein",(data!I364-data!H364+1)/3-1," ")</f>
        <v xml:space="preserve"> </v>
      </c>
    </row>
    <row r="364" spans="2:2" x14ac:dyDescent="0.35">
      <c r="B364" s="3">
        <f>IF(data!$B365="with_protein",(data!I365-data!H365+1)/3-1," ")</f>
        <v>170</v>
      </c>
    </row>
    <row r="365" spans="2:2" x14ac:dyDescent="0.35">
      <c r="B365" s="3" t="str">
        <f>IF(data!$B366="with_protein",(data!I366-data!H366+1)/3-1," ")</f>
        <v xml:space="preserve"> </v>
      </c>
    </row>
    <row r="366" spans="2:2" x14ac:dyDescent="0.35">
      <c r="B366" s="3">
        <f>IF(data!$B367="with_protein",(data!I367-data!H367+1)/3-1," ")</f>
        <v>192</v>
      </c>
    </row>
    <row r="367" spans="2:2" x14ac:dyDescent="0.35">
      <c r="B367" s="3" t="str">
        <f>IF(data!$B368="with_protein",(data!I368-data!H368+1)/3-1," ")</f>
        <v xml:space="preserve"> </v>
      </c>
    </row>
    <row r="368" spans="2:2" x14ac:dyDescent="0.35">
      <c r="B368" s="3">
        <f>IF(data!$B369="with_protein",(data!I369-data!H369+1)/3-1," ")</f>
        <v>264</v>
      </c>
    </row>
    <row r="369" spans="2:2" x14ac:dyDescent="0.35">
      <c r="B369" s="3" t="str">
        <f>IF(data!$B370="with_protein",(data!I370-data!H370+1)/3-1," ")</f>
        <v xml:space="preserve"> </v>
      </c>
    </row>
    <row r="370" spans="2:2" x14ac:dyDescent="0.35">
      <c r="B370" s="3">
        <f>IF(data!$B371="with_protein",(data!I371-data!H371+1)/3-1," ")</f>
        <v>261</v>
      </c>
    </row>
    <row r="371" spans="2:2" x14ac:dyDescent="0.35">
      <c r="B371" s="3" t="str">
        <f>IF(data!$B372="with_protein",(data!I372-data!H372+1)/3-1," ")</f>
        <v xml:space="preserve"> </v>
      </c>
    </row>
    <row r="372" spans="2:2" x14ac:dyDescent="0.35">
      <c r="B372" s="3">
        <f>IF(data!$B373="with_protein",(data!I373-data!H373+1)/3-1," ")</f>
        <v>168</v>
      </c>
    </row>
    <row r="373" spans="2:2" x14ac:dyDescent="0.35">
      <c r="B373" s="3" t="str">
        <f>IF(data!$B374="with_protein",(data!I374-data!H374+1)/3-1," ")</f>
        <v xml:space="preserve"> </v>
      </c>
    </row>
    <row r="374" spans="2:2" x14ac:dyDescent="0.35">
      <c r="B374" s="3">
        <f>IF(data!$B375="with_protein",(data!I375-data!H375+1)/3-1," ")</f>
        <v>212</v>
      </c>
    </row>
    <row r="375" spans="2:2" x14ac:dyDescent="0.35">
      <c r="B375" s="3" t="str">
        <f>IF(data!$B376="with_protein",(data!I376-data!H376+1)/3-1," ")</f>
        <v xml:space="preserve"> </v>
      </c>
    </row>
    <row r="376" spans="2:2" x14ac:dyDescent="0.35">
      <c r="B376" s="3">
        <f>IF(data!$B377="with_protein",(data!I377-data!H377+1)/3-1," ")</f>
        <v>125</v>
      </c>
    </row>
    <row r="377" spans="2:2" x14ac:dyDescent="0.35">
      <c r="B377" s="3" t="str">
        <f>IF(data!$B378="with_protein",(data!I378-data!H378+1)/3-1," ")</f>
        <v xml:space="preserve"> </v>
      </c>
    </row>
    <row r="378" spans="2:2" x14ac:dyDescent="0.35">
      <c r="B378" s="3">
        <f>IF(data!$B379="with_protein",(data!I379-data!H379+1)/3-1," ")</f>
        <v>85</v>
      </c>
    </row>
    <row r="379" spans="2:2" x14ac:dyDescent="0.35">
      <c r="B379" s="3" t="str">
        <f>IF(data!$B380="with_protein",(data!I380-data!H380+1)/3-1," ")</f>
        <v xml:space="preserve"> </v>
      </c>
    </row>
    <row r="380" spans="2:2" x14ac:dyDescent="0.35">
      <c r="B380" s="3">
        <f>IF(data!$B381="with_protein",(data!I381-data!H381+1)/3-1," ")</f>
        <v>425</v>
      </c>
    </row>
    <row r="381" spans="2:2" x14ac:dyDescent="0.35">
      <c r="B381" s="3" t="str">
        <f>IF(data!$B382="with_protein",(data!I382-data!H382+1)/3-1," ")</f>
        <v xml:space="preserve"> </v>
      </c>
    </row>
    <row r="382" spans="2:2" x14ac:dyDescent="0.35">
      <c r="B382" s="3">
        <f>IF(data!$B383="with_protein",(data!I383-data!H383+1)/3-1," ")</f>
        <v>658</v>
      </c>
    </row>
    <row r="383" spans="2:2" x14ac:dyDescent="0.35">
      <c r="B383" s="3" t="str">
        <f>IF(data!$B384="with_protein",(data!I384-data!H384+1)/3-1," ")</f>
        <v xml:space="preserve"> </v>
      </c>
    </row>
    <row r="384" spans="2:2" x14ac:dyDescent="0.35">
      <c r="B384" s="3">
        <f>IF(data!$B385="with_protein",(data!I385-data!H385+1)/3-1," ")</f>
        <v>260</v>
      </c>
    </row>
    <row r="385" spans="2:2" x14ac:dyDescent="0.35">
      <c r="B385" s="3" t="str">
        <f>IF(data!$B386="with_protein",(data!I386-data!H386+1)/3-1," ")</f>
        <v xml:space="preserve"> </v>
      </c>
    </row>
    <row r="386" spans="2:2" x14ac:dyDescent="0.35">
      <c r="B386" s="3">
        <f>IF(data!$B387="with_protein",(data!I387-data!H387+1)/3-1," ")</f>
        <v>251</v>
      </c>
    </row>
    <row r="387" spans="2:2" x14ac:dyDescent="0.35">
      <c r="B387" s="3" t="str">
        <f>IF(data!$B388="with_protein",(data!I388-data!H388+1)/3-1," ")</f>
        <v xml:space="preserve"> </v>
      </c>
    </row>
    <row r="388" spans="2:2" x14ac:dyDescent="0.35">
      <c r="B388" s="3">
        <f>IF(data!$B389="with_protein",(data!I389-data!H389+1)/3-1," ")</f>
        <v>209</v>
      </c>
    </row>
    <row r="389" spans="2:2" x14ac:dyDescent="0.35">
      <c r="B389" s="3" t="str">
        <f>IF(data!$B390="with_protein",(data!I390-data!H390+1)/3-1," ")</f>
        <v xml:space="preserve"> </v>
      </c>
    </row>
    <row r="390" spans="2:2" x14ac:dyDescent="0.35">
      <c r="B390" s="3">
        <f>IF(data!$B391="with_protein",(data!I391-data!H391+1)/3-1," ")</f>
        <v>141</v>
      </c>
    </row>
    <row r="391" spans="2:2" x14ac:dyDescent="0.35">
      <c r="B391" s="3" t="str">
        <f>IF(data!$B392="with_protein",(data!I392-data!H392+1)/3-1," ")</f>
        <v xml:space="preserve"> </v>
      </c>
    </row>
    <row r="392" spans="2:2" x14ac:dyDescent="0.35">
      <c r="B392" s="3">
        <f>IF(data!$B393="with_protein",(data!I393-data!H393+1)/3-1," ")</f>
        <v>228</v>
      </c>
    </row>
    <row r="393" spans="2:2" x14ac:dyDescent="0.35">
      <c r="B393" s="3" t="str">
        <f>IF(data!$B394="with_protein",(data!I394-data!H394+1)/3-1," ")</f>
        <v xml:space="preserve"> </v>
      </c>
    </row>
    <row r="394" spans="2:2" x14ac:dyDescent="0.35">
      <c r="B394" s="3">
        <f>IF(data!$B395="with_protein",(data!I395-data!H395+1)/3-1," ")</f>
        <v>223</v>
      </c>
    </row>
    <row r="395" spans="2:2" x14ac:dyDescent="0.35">
      <c r="B395" s="3" t="str">
        <f>IF(data!$B396="with_protein",(data!I396-data!H396+1)/3-1," ")</f>
        <v xml:space="preserve"> </v>
      </c>
    </row>
    <row r="396" spans="2:2" x14ac:dyDescent="0.35">
      <c r="B396" s="3">
        <f>IF(data!$B397="with_protein",(data!I397-data!H397+1)/3-1," ")</f>
        <v>412</v>
      </c>
    </row>
    <row r="397" spans="2:2" x14ac:dyDescent="0.35">
      <c r="B397" s="3" t="str">
        <f>IF(data!$B398="with_protein",(data!I398-data!H398+1)/3-1," ")</f>
        <v xml:space="preserve"> </v>
      </c>
    </row>
    <row r="398" spans="2:2" x14ac:dyDescent="0.35">
      <c r="B398" s="3">
        <f>IF(data!$B399="with_protein",(data!I399-data!H399+1)/3-1," ")</f>
        <v>501</v>
      </c>
    </row>
    <row r="399" spans="2:2" x14ac:dyDescent="0.35">
      <c r="B399" s="3" t="str">
        <f>IF(data!$B400="with_protein",(data!I400-data!H400+1)/3-1," ")</f>
        <v xml:space="preserve"> </v>
      </c>
    </row>
    <row r="400" spans="2:2" x14ac:dyDescent="0.35">
      <c r="B400" s="3">
        <f>IF(data!$B401="with_protein",(data!I401-data!H401+1)/3-1," ")</f>
        <v>365.33333333333331</v>
      </c>
    </row>
    <row r="401" spans="2:2" x14ac:dyDescent="0.35">
      <c r="B401" s="3" t="str">
        <f>IF(data!$B402="with_protein",(data!I402-data!H402+1)/3-1," ")</f>
        <v xml:space="preserve"> </v>
      </c>
    </row>
    <row r="402" spans="2:2" x14ac:dyDescent="0.35">
      <c r="B402" s="3">
        <f>IF(data!$B403="with_protein",(data!I403-data!H403+1)/3-1," ")</f>
        <v>227</v>
      </c>
    </row>
    <row r="403" spans="2:2" x14ac:dyDescent="0.35">
      <c r="B403" s="3" t="str">
        <f>IF(data!$B404="with_protein",(data!I404-data!H404+1)/3-1," ")</f>
        <v xml:space="preserve"> </v>
      </c>
    </row>
    <row r="404" spans="2:2" x14ac:dyDescent="0.35">
      <c r="B404" s="3">
        <f>IF(data!$B405="with_protein",(data!I405-data!H405+1)/3-1," ")</f>
        <v>573</v>
      </c>
    </row>
    <row r="405" spans="2:2" x14ac:dyDescent="0.35">
      <c r="B405" s="3" t="str">
        <f>IF(data!$B406="with_protein",(data!I406-data!H406+1)/3-1," ")</f>
        <v xml:space="preserve"> </v>
      </c>
    </row>
    <row r="406" spans="2:2" x14ac:dyDescent="0.35">
      <c r="B406" s="3">
        <f>IF(data!$B407="with_protein",(data!I407-data!H407+1)/3-1," ")</f>
        <v>222</v>
      </c>
    </row>
    <row r="407" spans="2:2" x14ac:dyDescent="0.35">
      <c r="B407" s="3" t="str">
        <f>IF(data!$B408="with_protein",(data!I408-data!H408+1)/3-1," ")</f>
        <v xml:space="preserve"> </v>
      </c>
    </row>
    <row r="408" spans="2:2" x14ac:dyDescent="0.35">
      <c r="B408" s="3">
        <f>IF(data!$B409="with_protein",(data!I409-data!H409+1)/3-1," ")</f>
        <v>229</v>
      </c>
    </row>
    <row r="409" spans="2:2" x14ac:dyDescent="0.35">
      <c r="B409" s="3" t="str">
        <f>IF(data!$B410="with_protein",(data!I410-data!H410+1)/3-1," ")</f>
        <v xml:space="preserve"> </v>
      </c>
    </row>
    <row r="410" spans="2:2" x14ac:dyDescent="0.35">
      <c r="B410" s="3">
        <f>IF(data!$B411="with_protein",(data!I411-data!H411+1)/3-1," ")</f>
        <v>494</v>
      </c>
    </row>
    <row r="411" spans="2:2" x14ac:dyDescent="0.35">
      <c r="B411" s="3" t="str">
        <f>IF(data!$B412="with_protein",(data!I412-data!H412+1)/3-1," ")</f>
        <v xml:space="preserve"> </v>
      </c>
    </row>
    <row r="412" spans="2:2" x14ac:dyDescent="0.35">
      <c r="B412" s="3">
        <f>IF(data!$B413="with_protein",(data!I413-data!H413+1)/3-1," ")</f>
        <v>372</v>
      </c>
    </row>
    <row r="413" spans="2:2" x14ac:dyDescent="0.35">
      <c r="B413" s="3" t="str">
        <f>IF(data!$B414="with_protein",(data!I414-data!H414+1)/3-1," ")</f>
        <v xml:space="preserve"> </v>
      </c>
    </row>
    <row r="414" spans="2:2" x14ac:dyDescent="0.35">
      <c r="B414" s="3">
        <f>IF(data!$B415="with_protein",(data!I415-data!H415+1)/3-1," ")</f>
        <v>356</v>
      </c>
    </row>
    <row r="415" spans="2:2" x14ac:dyDescent="0.35">
      <c r="B415" s="3" t="str">
        <f>IF(data!$B416="with_protein",(data!I416-data!H416+1)/3-1," ")</f>
        <v xml:space="preserve"> </v>
      </c>
    </row>
    <row r="416" spans="2:2" x14ac:dyDescent="0.35">
      <c r="B416" s="3">
        <f>IF(data!$B417="with_protein",(data!I417-data!H417+1)/3-1," ")</f>
        <v>116</v>
      </c>
    </row>
    <row r="417" spans="2:2" x14ac:dyDescent="0.35">
      <c r="B417" s="3" t="str">
        <f>IF(data!$B418="with_protein",(data!I418-data!H418+1)/3-1," ")</f>
        <v xml:space="preserve"> </v>
      </c>
    </row>
    <row r="418" spans="2:2" x14ac:dyDescent="0.35">
      <c r="B418" s="3">
        <f>IF(data!$B419="with_protein",(data!I419-data!H419+1)/3-1," ")</f>
        <v>132</v>
      </c>
    </row>
    <row r="419" spans="2:2" x14ac:dyDescent="0.35">
      <c r="B419" s="3" t="str">
        <f>IF(data!$B420="with_protein",(data!I420-data!H420+1)/3-1," ")</f>
        <v xml:space="preserve"> </v>
      </c>
    </row>
    <row r="420" spans="2:2" x14ac:dyDescent="0.35">
      <c r="B420" s="3">
        <f>IF(data!$B421="with_protein",(data!I421-data!H421+1)/3-1," ")</f>
        <v>256</v>
      </c>
    </row>
    <row r="421" spans="2:2" x14ac:dyDescent="0.35">
      <c r="B421" s="3" t="str">
        <f>IF(data!$B422="with_protein",(data!I422-data!H422+1)/3-1," ")</f>
        <v xml:space="preserve"> </v>
      </c>
    </row>
    <row r="422" spans="2:2" x14ac:dyDescent="0.35">
      <c r="B422" s="3">
        <f>IF(data!$B423="with_protein",(data!I423-data!H423+1)/3-1," ")</f>
        <v>599</v>
      </c>
    </row>
    <row r="423" spans="2:2" x14ac:dyDescent="0.35">
      <c r="B423" s="3" t="str">
        <f>IF(data!$B424="with_protein",(data!I424-data!H424+1)/3-1," ")</f>
        <v xml:space="preserve"> </v>
      </c>
    </row>
    <row r="424" spans="2:2" x14ac:dyDescent="0.35">
      <c r="B424" s="3">
        <f>IF(data!$B425="with_protein",(data!I425-data!H425+1)/3-1," ")</f>
        <v>323</v>
      </c>
    </row>
    <row r="425" spans="2:2" x14ac:dyDescent="0.35">
      <c r="B425" s="3" t="str">
        <f>IF(data!$B426="with_protein",(data!I426-data!H426+1)/3-1," ")</f>
        <v xml:space="preserve"> </v>
      </c>
    </row>
    <row r="426" spans="2:2" x14ac:dyDescent="0.35">
      <c r="B426" s="3">
        <f>IF(data!$B427="with_protein",(data!I427-data!H427+1)/3-1," ")</f>
        <v>342</v>
      </c>
    </row>
    <row r="427" spans="2:2" x14ac:dyDescent="0.35">
      <c r="B427" s="3" t="str">
        <f>IF(data!$B428="with_protein",(data!I428-data!H428+1)/3-1," ")</f>
        <v xml:space="preserve"> </v>
      </c>
    </row>
    <row r="428" spans="2:2" x14ac:dyDescent="0.35">
      <c r="B428" s="3">
        <f>IF(data!$B429="with_protein",(data!I429-data!H429+1)/3-1," ")</f>
        <v>868</v>
      </c>
    </row>
    <row r="429" spans="2:2" x14ac:dyDescent="0.35">
      <c r="B429" s="3" t="str">
        <f>IF(data!$B430="with_protein",(data!I430-data!H430+1)/3-1," ")</f>
        <v xml:space="preserve"> </v>
      </c>
    </row>
    <row r="430" spans="2:2" x14ac:dyDescent="0.35">
      <c r="B430" s="3">
        <f>IF(data!$B431="with_protein",(data!I431-data!H431+1)/3-1," ")</f>
        <v>109</v>
      </c>
    </row>
    <row r="431" spans="2:2" x14ac:dyDescent="0.35">
      <c r="B431" s="3" t="str">
        <f>IF(data!$B432="with_protein",(data!I432-data!H432+1)/3-1," ")</f>
        <v xml:space="preserve"> </v>
      </c>
    </row>
    <row r="432" spans="2:2" x14ac:dyDescent="0.35">
      <c r="B432" s="3">
        <f>IF(data!$B433="with_protein",(data!I433-data!H433+1)/3-1," ")</f>
        <v>200</v>
      </c>
    </row>
    <row r="433" spans="2:2" x14ac:dyDescent="0.35">
      <c r="B433" s="3" t="str">
        <f>IF(data!$B434="with_protein",(data!I434-data!H434+1)/3-1," ")</f>
        <v xml:space="preserve"> </v>
      </c>
    </row>
    <row r="434" spans="2:2" x14ac:dyDescent="0.35">
      <c r="B434" s="3">
        <f>IF(data!$B435="with_protein",(data!I435-data!H435+1)/3-1," ")</f>
        <v>650</v>
      </c>
    </row>
    <row r="435" spans="2:2" x14ac:dyDescent="0.35">
      <c r="B435" s="3" t="str">
        <f>IF(data!$B436="with_protein",(data!I436-data!H436+1)/3-1," ")</f>
        <v xml:space="preserve"> </v>
      </c>
    </row>
    <row r="436" spans="2:2" x14ac:dyDescent="0.35">
      <c r="B436" s="3">
        <f>IF(data!$B437="with_protein",(data!I437-data!H437+1)/3-1," ")</f>
        <v>115</v>
      </c>
    </row>
    <row r="437" spans="2:2" x14ac:dyDescent="0.35">
      <c r="B437" s="3" t="str">
        <f>IF(data!$B438="with_protein",(data!I438-data!H438+1)/3-1," ")</f>
        <v xml:space="preserve"> </v>
      </c>
    </row>
    <row r="438" spans="2:2" x14ac:dyDescent="0.35">
      <c r="B438" s="3" t="str">
        <f>IF(data!$B439="with_protein",(data!I439-data!H439+1)/3-1," ")</f>
        <v xml:space="preserve"> </v>
      </c>
    </row>
    <row r="439" spans="2:2" x14ac:dyDescent="0.35">
      <c r="B439" s="3" t="str">
        <f>IF(data!$B440="with_protein",(data!I440-data!H440+1)/3-1," ")</f>
        <v xml:space="preserve"> </v>
      </c>
    </row>
    <row r="440" spans="2:2" x14ac:dyDescent="0.35">
      <c r="B440" s="3">
        <f>IF(data!$B441="with_protein",(data!I441-data!H441+1)/3-1," ")</f>
        <v>183</v>
      </c>
    </row>
    <row r="441" spans="2:2" x14ac:dyDescent="0.35">
      <c r="B441" s="3" t="str">
        <f>IF(data!$B442="with_protein",(data!I442-data!H442+1)/3-1," ")</f>
        <v xml:space="preserve"> </v>
      </c>
    </row>
    <row r="442" spans="2:2" x14ac:dyDescent="0.35">
      <c r="B442" s="3">
        <f>IF(data!$B443="with_protein",(data!I443-data!H443+1)/3-1," ")</f>
        <v>66</v>
      </c>
    </row>
    <row r="443" spans="2:2" x14ac:dyDescent="0.35">
      <c r="B443" s="3" t="str">
        <f>IF(data!$B444="with_protein",(data!I444-data!H444+1)/3-1," ")</f>
        <v xml:space="preserve"> </v>
      </c>
    </row>
    <row r="444" spans="2:2" x14ac:dyDescent="0.35">
      <c r="B444" s="3">
        <f>IF(data!$B445="with_protein",(data!I445-data!H445+1)/3-1," ")</f>
        <v>239</v>
      </c>
    </row>
    <row r="445" spans="2:2" x14ac:dyDescent="0.35">
      <c r="B445" s="3" t="str">
        <f>IF(data!$B446="with_protein",(data!I446-data!H446+1)/3-1," ")</f>
        <v xml:space="preserve"> </v>
      </c>
    </row>
    <row r="446" spans="2:2" x14ac:dyDescent="0.35">
      <c r="B446" s="3">
        <f>IF(data!$B447="with_protein",(data!I447-data!H447+1)/3-1," ")</f>
        <v>306</v>
      </c>
    </row>
    <row r="447" spans="2:2" x14ac:dyDescent="0.35">
      <c r="B447" s="3" t="str">
        <f>IF(data!$B448="with_protein",(data!I448-data!H448+1)/3-1," ")</f>
        <v xml:space="preserve"> </v>
      </c>
    </row>
    <row r="448" spans="2:2" x14ac:dyDescent="0.35">
      <c r="B448" s="3">
        <f>IF(data!$B449="with_protein",(data!I449-data!H449+1)/3-1," ")</f>
        <v>110</v>
      </c>
    </row>
    <row r="449" spans="2:2" x14ac:dyDescent="0.35">
      <c r="B449" s="3" t="str">
        <f>IF(data!$B450="with_protein",(data!I450-data!H450+1)/3-1," ")</f>
        <v xml:space="preserve"> </v>
      </c>
    </row>
    <row r="450" spans="2:2" x14ac:dyDescent="0.35">
      <c r="B450" s="3">
        <f>IF(data!$B451="with_protein",(data!I451-data!H451+1)/3-1," ")</f>
        <v>149</v>
      </c>
    </row>
    <row r="451" spans="2:2" x14ac:dyDescent="0.35">
      <c r="B451" s="3" t="str">
        <f>IF(data!$B452="with_protein",(data!I452-data!H452+1)/3-1," ")</f>
        <v xml:space="preserve"> </v>
      </c>
    </row>
    <row r="452" spans="2:2" x14ac:dyDescent="0.35">
      <c r="B452" s="3">
        <f>IF(data!$B453="with_protein",(data!I453-data!H453+1)/3-1," ")</f>
        <v>223</v>
      </c>
    </row>
    <row r="453" spans="2:2" x14ac:dyDescent="0.35">
      <c r="B453" s="3" t="str">
        <f>IF(data!$B454="with_protein",(data!I454-data!H454+1)/3-1," ")</f>
        <v xml:space="preserve"> </v>
      </c>
    </row>
    <row r="454" spans="2:2" x14ac:dyDescent="0.35">
      <c r="B454" s="3">
        <f>IF(data!$B455="with_protein",(data!I455-data!H455+1)/3-1," ")</f>
        <v>457</v>
      </c>
    </row>
    <row r="455" spans="2:2" x14ac:dyDescent="0.35">
      <c r="B455" s="3" t="str">
        <f>IF(data!$B456="with_protein",(data!I456-data!H456+1)/3-1," ")</f>
        <v xml:space="preserve"> </v>
      </c>
    </row>
    <row r="456" spans="2:2" x14ac:dyDescent="0.35">
      <c r="B456" s="3">
        <f>IF(data!$B457="with_protein",(data!I457-data!H457+1)/3-1," ")</f>
        <v>69</v>
      </c>
    </row>
    <row r="457" spans="2:2" x14ac:dyDescent="0.35">
      <c r="B457" s="3" t="str">
        <f>IF(data!$B458="with_protein",(data!I458-data!H458+1)/3-1," ")</f>
        <v xml:space="preserve"> </v>
      </c>
    </row>
    <row r="458" spans="2:2" x14ac:dyDescent="0.35">
      <c r="B458" s="3">
        <f>IF(data!$B459="with_protein",(data!I459-data!H459+1)/3-1," ")</f>
        <v>160</v>
      </c>
    </row>
    <row r="459" spans="2:2" x14ac:dyDescent="0.35">
      <c r="B459" s="3" t="str">
        <f>IF(data!$B460="with_protein",(data!I460-data!H460+1)/3-1," ")</f>
        <v xml:space="preserve"> </v>
      </c>
    </row>
    <row r="460" spans="2:2" x14ac:dyDescent="0.35">
      <c r="B460" s="3">
        <f>IF(data!$B461="with_protein",(data!I461-data!H461+1)/3-1," ")</f>
        <v>492</v>
      </c>
    </row>
    <row r="461" spans="2:2" x14ac:dyDescent="0.35">
      <c r="B461" s="3" t="str">
        <f>IF(data!$B462="with_protein",(data!I462-data!H462+1)/3-1," ")</f>
        <v xml:space="preserve"> </v>
      </c>
    </row>
    <row r="462" spans="2:2" x14ac:dyDescent="0.35">
      <c r="B462" s="3">
        <f>IF(data!$B463="with_protein",(data!I463-data!H463+1)/3-1," ")</f>
        <v>236</v>
      </c>
    </row>
    <row r="463" spans="2:2" x14ac:dyDescent="0.35">
      <c r="B463" s="3" t="str">
        <f>IF(data!$B464="with_protein",(data!I464-data!H464+1)/3-1," ")</f>
        <v xml:space="preserve"> </v>
      </c>
    </row>
    <row r="464" spans="2:2" x14ac:dyDescent="0.35">
      <c r="B464" s="3">
        <f>IF(data!$B465="with_protein",(data!I465-data!H465+1)/3-1," ")</f>
        <v>46</v>
      </c>
    </row>
    <row r="465" spans="2:2" x14ac:dyDescent="0.35">
      <c r="B465" s="3" t="str">
        <f>IF(data!$B466="with_protein",(data!I466-data!H466+1)/3-1," ")</f>
        <v xml:space="preserve"> </v>
      </c>
    </row>
    <row r="466" spans="2:2" x14ac:dyDescent="0.35">
      <c r="B466" s="3">
        <f>IF(data!$B467="with_protein",(data!I467-data!H467+1)/3-1," ")</f>
        <v>88</v>
      </c>
    </row>
    <row r="467" spans="2:2" x14ac:dyDescent="0.35">
      <c r="B467" s="3" t="str">
        <f>IF(data!$B468="with_protein",(data!I468-data!H468+1)/3-1," ")</f>
        <v xml:space="preserve"> </v>
      </c>
    </row>
    <row r="468" spans="2:2" x14ac:dyDescent="0.35">
      <c r="B468" s="3">
        <f>IF(data!$B469="with_protein",(data!I469-data!H469+1)/3-1," ")</f>
        <v>580</v>
      </c>
    </row>
    <row r="469" spans="2:2" x14ac:dyDescent="0.35">
      <c r="B469" s="3" t="str">
        <f>IF(data!$B470="with_protein",(data!I470-data!H470+1)/3-1," ")</f>
        <v xml:space="preserve"> </v>
      </c>
    </row>
    <row r="470" spans="2:2" x14ac:dyDescent="0.35">
      <c r="B470" s="3">
        <f>IF(data!$B471="with_protein",(data!I471-data!H471+1)/3-1," ")</f>
        <v>533</v>
      </c>
    </row>
    <row r="471" spans="2:2" x14ac:dyDescent="0.35">
      <c r="B471" s="3" t="str">
        <f>IF(data!$B472="with_protein",(data!I472-data!H472+1)/3-1," ")</f>
        <v xml:space="preserve"> </v>
      </c>
    </row>
    <row r="472" spans="2:2" x14ac:dyDescent="0.35">
      <c r="B472" s="3">
        <f>IF(data!$B473="with_protein",(data!I473-data!H473+1)/3-1," ")</f>
        <v>528</v>
      </c>
    </row>
    <row r="473" spans="2:2" x14ac:dyDescent="0.35">
      <c r="B473" s="3" t="str">
        <f>IF(data!$B474="with_protein",(data!I474-data!H474+1)/3-1," ")</f>
        <v xml:space="preserve"> </v>
      </c>
    </row>
    <row r="474" spans="2:2" x14ac:dyDescent="0.35">
      <c r="B474" s="3">
        <f>IF(data!$B475="with_protein",(data!I475-data!H475+1)/3-1," ")</f>
        <v>429</v>
      </c>
    </row>
    <row r="475" spans="2:2" x14ac:dyDescent="0.35">
      <c r="B475" s="3" t="str">
        <f>IF(data!$B476="with_protein",(data!I476-data!H476+1)/3-1," ")</f>
        <v xml:space="preserve"> </v>
      </c>
    </row>
    <row r="476" spans="2:2" x14ac:dyDescent="0.35">
      <c r="B476" s="3">
        <f>IF(data!$B477="with_protein",(data!I477-data!H477+1)/3-1," ")</f>
        <v>420</v>
      </c>
    </row>
    <row r="477" spans="2:2" x14ac:dyDescent="0.35">
      <c r="B477" s="3" t="str">
        <f>IF(data!$B478="with_protein",(data!I478-data!H478+1)/3-1," ")</f>
        <v xml:space="preserve"> </v>
      </c>
    </row>
    <row r="478" spans="2:2" x14ac:dyDescent="0.35">
      <c r="B478" s="3">
        <f>IF(data!$B479="with_protein",(data!I479-data!H479+1)/3-1," ")</f>
        <v>323</v>
      </c>
    </row>
    <row r="479" spans="2:2" x14ac:dyDescent="0.35">
      <c r="B479" s="3" t="str">
        <f>IF(data!$B480="with_protein",(data!I480-data!H480+1)/3-1," ")</f>
        <v xml:space="preserve"> </v>
      </c>
    </row>
    <row r="480" spans="2:2" x14ac:dyDescent="0.35">
      <c r="B480" s="3">
        <f>IF(data!$B481="with_protein",(data!I481-data!H481+1)/3-1," ")</f>
        <v>616</v>
      </c>
    </row>
    <row r="481" spans="2:2" x14ac:dyDescent="0.35">
      <c r="B481" s="3" t="str">
        <f>IF(data!$B482="with_protein",(data!I482-data!H482+1)/3-1," ")</f>
        <v xml:space="preserve"> </v>
      </c>
    </row>
    <row r="482" spans="2:2" x14ac:dyDescent="0.35">
      <c r="B482" s="3">
        <f>IF(data!$B483="with_protein",(data!I483-data!H483+1)/3-1," ")</f>
        <v>98</v>
      </c>
    </row>
    <row r="483" spans="2:2" x14ac:dyDescent="0.35">
      <c r="B483" s="3" t="str">
        <f>IF(data!$B484="with_protein",(data!I484-data!H484+1)/3-1," ")</f>
        <v xml:space="preserve"> </v>
      </c>
    </row>
    <row r="484" spans="2:2" x14ac:dyDescent="0.35">
      <c r="B484" s="3">
        <f>IF(data!$B485="with_protein",(data!I485-data!H485+1)/3-1," ")</f>
        <v>385</v>
      </c>
    </row>
    <row r="485" spans="2:2" x14ac:dyDescent="0.35">
      <c r="B485" s="3" t="str">
        <f>IF(data!$B486="with_protein",(data!I486-data!H486+1)/3-1," ")</f>
        <v xml:space="preserve"> </v>
      </c>
    </row>
    <row r="486" spans="2:2" x14ac:dyDescent="0.35">
      <c r="B486" s="3">
        <f>IF(data!$B487="with_protein",(data!I487-data!H487+1)/3-1," ")</f>
        <v>450</v>
      </c>
    </row>
    <row r="487" spans="2:2" x14ac:dyDescent="0.35">
      <c r="B487" s="3" t="str">
        <f>IF(data!$B488="with_protein",(data!I488-data!H488+1)/3-1," ")</f>
        <v xml:space="preserve"> </v>
      </c>
    </row>
    <row r="488" spans="2:2" x14ac:dyDescent="0.35">
      <c r="B488" s="3">
        <f>IF(data!$B489="with_protein",(data!I489-data!H489+1)/3-1," ")</f>
        <v>251</v>
      </c>
    </row>
    <row r="489" spans="2:2" x14ac:dyDescent="0.35">
      <c r="B489" s="3" t="str">
        <f>IF(data!$B490="with_protein",(data!I490-data!H490+1)/3-1," ")</f>
        <v xml:space="preserve"> </v>
      </c>
    </row>
    <row r="490" spans="2:2" x14ac:dyDescent="0.35">
      <c r="B490" s="3">
        <f>IF(data!$B491="with_protein",(data!I491-data!H491+1)/3-1," ")</f>
        <v>363</v>
      </c>
    </row>
    <row r="491" spans="2:2" x14ac:dyDescent="0.35">
      <c r="B491" s="3" t="str">
        <f>IF(data!$B492="with_protein",(data!I492-data!H492+1)/3-1," ")</f>
        <v xml:space="preserve"> </v>
      </c>
    </row>
    <row r="492" spans="2:2" x14ac:dyDescent="0.35">
      <c r="B492" s="3">
        <f>IF(data!$B493="with_protein",(data!I493-data!H493+1)/3-1," ")</f>
        <v>456</v>
      </c>
    </row>
    <row r="493" spans="2:2" x14ac:dyDescent="0.35">
      <c r="B493" s="3" t="str">
        <f>IF(data!$B494="with_protein",(data!I494-data!H494+1)/3-1," ")</f>
        <v xml:space="preserve"> </v>
      </c>
    </row>
    <row r="494" spans="2:2" x14ac:dyDescent="0.35">
      <c r="B494" s="3">
        <f>IF(data!$B495="with_protein",(data!I495-data!H495+1)/3-1," ")</f>
        <v>708</v>
      </c>
    </row>
    <row r="495" spans="2:2" x14ac:dyDescent="0.35">
      <c r="B495" s="3" t="str">
        <f>IF(data!$B496="with_protein",(data!I496-data!H496+1)/3-1," ")</f>
        <v xml:space="preserve"> </v>
      </c>
    </row>
    <row r="496" spans="2:2" x14ac:dyDescent="0.35">
      <c r="B496" s="3">
        <f>IF(data!$B497="with_protein",(data!I497-data!H497+1)/3-1," ")</f>
        <v>295</v>
      </c>
    </row>
    <row r="497" spans="2:2" x14ac:dyDescent="0.35">
      <c r="B497" s="3" t="str">
        <f>IF(data!$B498="with_protein",(data!I498-data!H498+1)/3-1," ")</f>
        <v xml:space="preserve"> </v>
      </c>
    </row>
    <row r="498" spans="2:2" x14ac:dyDescent="0.35">
      <c r="B498" s="3">
        <f>IF(data!$B499="with_protein",(data!I499-data!H499+1)/3-1," ")</f>
        <v>532</v>
      </c>
    </row>
    <row r="499" spans="2:2" x14ac:dyDescent="0.35">
      <c r="B499" s="3" t="str">
        <f>IF(data!$B500="with_protein",(data!I500-data!H500+1)/3-1," ")</f>
        <v xml:space="preserve"> </v>
      </c>
    </row>
    <row r="500" spans="2:2" x14ac:dyDescent="0.35">
      <c r="B500" s="3">
        <f>IF(data!$B501="with_protein",(data!I501-data!H501+1)/3-1," ")</f>
        <v>334</v>
      </c>
    </row>
    <row r="501" spans="2:2" x14ac:dyDescent="0.35">
      <c r="B501" s="3" t="str">
        <f>IF(data!$B502="with_protein",(data!I502-data!H502+1)/3-1," ")</f>
        <v xml:space="preserve"> </v>
      </c>
    </row>
    <row r="502" spans="2:2" x14ac:dyDescent="0.35">
      <c r="B502" s="3">
        <f>IF(data!$B503="with_protein",(data!I503-data!H503+1)/3-1," ")</f>
        <v>297</v>
      </c>
    </row>
    <row r="503" spans="2:2" x14ac:dyDescent="0.35">
      <c r="B503" s="3" t="str">
        <f>IF(data!$B504="with_protein",(data!I504-data!H504+1)/3-1," ")</f>
        <v xml:space="preserve"> </v>
      </c>
    </row>
    <row r="504" spans="2:2" x14ac:dyDescent="0.35">
      <c r="B504" s="3">
        <f>IF(data!$B505="with_protein",(data!I505-data!H505+1)/3-1," ")</f>
        <v>332</v>
      </c>
    </row>
    <row r="505" spans="2:2" x14ac:dyDescent="0.35">
      <c r="B505" s="3" t="str">
        <f>IF(data!$B506="with_protein",(data!I506-data!H506+1)/3-1," ")</f>
        <v xml:space="preserve"> </v>
      </c>
    </row>
    <row r="506" spans="2:2" x14ac:dyDescent="0.35">
      <c r="B506" s="3">
        <f>IF(data!$B507="with_protein",(data!I507-data!H507+1)/3-1," ")</f>
        <v>326</v>
      </c>
    </row>
    <row r="507" spans="2:2" x14ac:dyDescent="0.35">
      <c r="B507" s="3" t="str">
        <f>IF(data!$B508="with_protein",(data!I508-data!H508+1)/3-1," ")</f>
        <v xml:space="preserve"> </v>
      </c>
    </row>
    <row r="508" spans="2:2" x14ac:dyDescent="0.35">
      <c r="B508" s="3">
        <f>IF(data!$B509="with_protein",(data!I509-data!H509+1)/3-1," ")</f>
        <v>261</v>
      </c>
    </row>
    <row r="509" spans="2:2" x14ac:dyDescent="0.35">
      <c r="B509" s="3" t="str">
        <f>IF(data!$B510="with_protein",(data!I510-data!H510+1)/3-1," ")</f>
        <v xml:space="preserve"> </v>
      </c>
    </row>
    <row r="510" spans="2:2" x14ac:dyDescent="0.35">
      <c r="B510" s="3">
        <f>IF(data!$B511="with_protein",(data!I511-data!H511+1)/3-1," ")</f>
        <v>263</v>
      </c>
    </row>
    <row r="511" spans="2:2" x14ac:dyDescent="0.35">
      <c r="B511" s="3" t="str">
        <f>IF(data!$B512="with_protein",(data!I512-data!H512+1)/3-1," ")</f>
        <v xml:space="preserve"> </v>
      </c>
    </row>
    <row r="512" spans="2:2" x14ac:dyDescent="0.35">
      <c r="B512" s="3">
        <f>IF(data!$B513="with_protein",(data!I513-data!H513+1)/3-1," ")</f>
        <v>517</v>
      </c>
    </row>
    <row r="513" spans="2:2" x14ac:dyDescent="0.35">
      <c r="B513" s="3" t="str">
        <f>IF(data!$B514="with_protein",(data!I514-data!H514+1)/3-1," ")</f>
        <v xml:space="preserve"> </v>
      </c>
    </row>
    <row r="514" spans="2:2" x14ac:dyDescent="0.35">
      <c r="B514" s="3">
        <f>IF(data!$B515="with_protein",(data!I515-data!H515+1)/3-1," ")</f>
        <v>315</v>
      </c>
    </row>
    <row r="515" spans="2:2" x14ac:dyDescent="0.35">
      <c r="B515" s="3" t="str">
        <f>IF(data!$B516="with_protein",(data!I516-data!H516+1)/3-1," ")</f>
        <v xml:space="preserve"> </v>
      </c>
    </row>
    <row r="516" spans="2:2" x14ac:dyDescent="0.35">
      <c r="B516" s="3">
        <f>IF(data!$B517="with_protein",(data!I517-data!H517+1)/3-1," ")</f>
        <v>295</v>
      </c>
    </row>
    <row r="517" spans="2:2" x14ac:dyDescent="0.35">
      <c r="B517" s="3" t="str">
        <f>IF(data!$B518="with_protein",(data!I518-data!H518+1)/3-1," ")</f>
        <v xml:space="preserve"> </v>
      </c>
    </row>
    <row r="518" spans="2:2" x14ac:dyDescent="0.35">
      <c r="B518" s="3">
        <f>IF(data!$B519="with_protein",(data!I519-data!H519+1)/3-1," ")</f>
        <v>205</v>
      </c>
    </row>
    <row r="519" spans="2:2" x14ac:dyDescent="0.35">
      <c r="B519" s="3" t="str">
        <f>IF(data!$B520="with_protein",(data!I520-data!H520+1)/3-1," ")</f>
        <v xml:space="preserve"> </v>
      </c>
    </row>
    <row r="520" spans="2:2" x14ac:dyDescent="0.35">
      <c r="B520" s="3">
        <f>IF(data!$B521="with_protein",(data!I521-data!H521+1)/3-1," ")</f>
        <v>424</v>
      </c>
    </row>
    <row r="521" spans="2:2" x14ac:dyDescent="0.35">
      <c r="B521" s="3" t="str">
        <f>IF(data!$B522="with_protein",(data!I522-data!H522+1)/3-1," ")</f>
        <v xml:space="preserve"> </v>
      </c>
    </row>
    <row r="522" spans="2:2" x14ac:dyDescent="0.35">
      <c r="B522" s="3">
        <f>IF(data!$B523="with_protein",(data!I523-data!H523+1)/3-1," ")</f>
        <v>203</v>
      </c>
    </row>
    <row r="523" spans="2:2" x14ac:dyDescent="0.35">
      <c r="B523" s="3" t="str">
        <f>IF(data!$B524="with_protein",(data!I524-data!H524+1)/3-1," ")</f>
        <v xml:space="preserve"> </v>
      </c>
    </row>
    <row r="524" spans="2:2" x14ac:dyDescent="0.35">
      <c r="B524" s="3">
        <f>IF(data!$B525="with_protein",(data!I525-data!H525+1)/3-1," ")</f>
        <v>420</v>
      </c>
    </row>
    <row r="525" spans="2:2" x14ac:dyDescent="0.35">
      <c r="B525" s="3" t="str">
        <f>IF(data!$B526="with_protein",(data!I526-data!H526+1)/3-1," ")</f>
        <v xml:space="preserve"> </v>
      </c>
    </row>
    <row r="526" spans="2:2" x14ac:dyDescent="0.35">
      <c r="B526" s="3">
        <f>IF(data!$B527="with_protein",(data!I527-data!H527+1)/3-1," ")</f>
        <v>226</v>
      </c>
    </row>
    <row r="527" spans="2:2" x14ac:dyDescent="0.35">
      <c r="B527" s="3" t="str">
        <f>IF(data!$B528="with_protein",(data!I528-data!H528+1)/3-1," ")</f>
        <v xml:space="preserve"> </v>
      </c>
    </row>
    <row r="528" spans="2:2" x14ac:dyDescent="0.35">
      <c r="B528" s="3">
        <f>IF(data!$B529="with_protein",(data!I529-data!H529+1)/3-1," ")</f>
        <v>356</v>
      </c>
    </row>
    <row r="529" spans="2:2" x14ac:dyDescent="0.35">
      <c r="B529" s="3" t="str">
        <f>IF(data!$B530="with_protein",(data!I530-data!H530+1)/3-1," ")</f>
        <v xml:space="preserve"> </v>
      </c>
    </row>
    <row r="530" spans="2:2" x14ac:dyDescent="0.35">
      <c r="B530" s="3">
        <f>IF(data!$B531="with_protein",(data!I531-data!H531+1)/3-1," ")</f>
        <v>459</v>
      </c>
    </row>
    <row r="531" spans="2:2" x14ac:dyDescent="0.35">
      <c r="B531" s="3" t="str">
        <f>IF(data!$B532="with_protein",(data!I532-data!H532+1)/3-1," ")</f>
        <v xml:space="preserve"> </v>
      </c>
    </row>
    <row r="532" spans="2:2" x14ac:dyDescent="0.35">
      <c r="B532" s="3">
        <f>IF(data!$B533="with_protein",(data!I533-data!H533+1)/3-1," ")</f>
        <v>111</v>
      </c>
    </row>
    <row r="533" spans="2:2" x14ac:dyDescent="0.35">
      <c r="B533" s="3" t="str">
        <f>IF(data!$B534="with_protein",(data!I534-data!H534+1)/3-1," ")</f>
        <v xml:space="preserve"> </v>
      </c>
    </row>
    <row r="534" spans="2:2" x14ac:dyDescent="0.35">
      <c r="B534" s="3">
        <f>IF(data!$B535="with_protein",(data!I535-data!H535+1)/3-1," ")</f>
        <v>159</v>
      </c>
    </row>
    <row r="535" spans="2:2" x14ac:dyDescent="0.35">
      <c r="B535" s="3" t="str">
        <f>IF(data!$B536="with_protein",(data!I536-data!H536+1)/3-1," ")</f>
        <v xml:space="preserve"> </v>
      </c>
    </row>
    <row r="536" spans="2:2" x14ac:dyDescent="0.35">
      <c r="B536" s="3">
        <f>IF(data!$B537="with_protein",(data!I537-data!H537+1)/3-1," ")</f>
        <v>930</v>
      </c>
    </row>
    <row r="537" spans="2:2" x14ac:dyDescent="0.35">
      <c r="B537" s="3" t="str">
        <f>IF(data!$B538="with_protein",(data!I538-data!H538+1)/3-1," ")</f>
        <v xml:space="preserve"> </v>
      </c>
    </row>
    <row r="538" spans="2:2" x14ac:dyDescent="0.35">
      <c r="B538" s="3">
        <f>IF(data!$B539="with_protein",(data!I539-data!H539+1)/3-1," ")</f>
        <v>205</v>
      </c>
    </row>
    <row r="539" spans="2:2" x14ac:dyDescent="0.35">
      <c r="B539" s="3" t="str">
        <f>IF(data!$B540="with_protein",(data!I540-data!H540+1)/3-1," ")</f>
        <v xml:space="preserve"> </v>
      </c>
    </row>
    <row r="540" spans="2:2" x14ac:dyDescent="0.35">
      <c r="B540" s="3">
        <f>IF(data!$B541="with_protein",(data!I541-data!H541+1)/3-1," ")</f>
        <v>445</v>
      </c>
    </row>
    <row r="541" spans="2:2" x14ac:dyDescent="0.35">
      <c r="B541" s="3" t="str">
        <f>IF(data!$B542="with_protein",(data!I542-data!H542+1)/3-1," ")</f>
        <v xml:space="preserve"> </v>
      </c>
    </row>
    <row r="542" spans="2:2" x14ac:dyDescent="0.35">
      <c r="B542" s="3">
        <f>IF(data!$B543="with_protein",(data!I543-data!H543+1)/3-1," ")</f>
        <v>428</v>
      </c>
    </row>
    <row r="543" spans="2:2" x14ac:dyDescent="0.35">
      <c r="B543" s="3" t="str">
        <f>IF(data!$B544="with_protein",(data!I544-data!H544+1)/3-1," ")</f>
        <v xml:space="preserve"> </v>
      </c>
    </row>
    <row r="544" spans="2:2" x14ac:dyDescent="0.35">
      <c r="B544" s="3">
        <f>IF(data!$B545="with_protein",(data!I545-data!H545+1)/3-1," ")</f>
        <v>297</v>
      </c>
    </row>
    <row r="545" spans="2:2" x14ac:dyDescent="0.35">
      <c r="B545" s="3" t="str">
        <f>IF(data!$B546="with_protein",(data!I546-data!H546+1)/3-1," ")</f>
        <v xml:space="preserve"> </v>
      </c>
    </row>
    <row r="546" spans="2:2" x14ac:dyDescent="0.35">
      <c r="B546" s="3">
        <f>IF(data!$B547="with_protein",(data!I547-data!H547+1)/3-1," ")</f>
        <v>348</v>
      </c>
    </row>
    <row r="547" spans="2:2" x14ac:dyDescent="0.35">
      <c r="B547" s="3" t="str">
        <f>IF(data!$B548="with_protein",(data!I548-data!H548+1)/3-1," ")</f>
        <v xml:space="preserve"> </v>
      </c>
    </row>
    <row r="548" spans="2:2" x14ac:dyDescent="0.35">
      <c r="B548" s="3">
        <f>IF(data!$B549="with_protein",(data!I549-data!H549+1)/3-1," ")</f>
        <v>348</v>
      </c>
    </row>
    <row r="549" spans="2:2" x14ac:dyDescent="0.35">
      <c r="B549" s="3" t="str">
        <f>IF(data!$B550="with_protein",(data!I550-data!H550+1)/3-1," ")</f>
        <v xml:space="preserve"> </v>
      </c>
    </row>
    <row r="550" spans="2:2" x14ac:dyDescent="0.35">
      <c r="B550" s="3">
        <f>IF(data!$B551="with_protein",(data!I551-data!H551+1)/3-1," ")</f>
        <v>255</v>
      </c>
    </row>
    <row r="551" spans="2:2" x14ac:dyDescent="0.35">
      <c r="B551" s="3" t="str">
        <f>IF(data!$B552="with_protein",(data!I552-data!H552+1)/3-1," ")</f>
        <v xml:space="preserve"> </v>
      </c>
    </row>
    <row r="552" spans="2:2" x14ac:dyDescent="0.35">
      <c r="B552" s="3">
        <f>IF(data!$B553="with_protein",(data!I553-data!H553+1)/3-1," ")</f>
        <v>284</v>
      </c>
    </row>
    <row r="553" spans="2:2" x14ac:dyDescent="0.35">
      <c r="B553" s="3" t="str">
        <f>IF(data!$B554="with_protein",(data!I554-data!H554+1)/3-1," ")</f>
        <v xml:space="preserve"> </v>
      </c>
    </row>
    <row r="554" spans="2:2" x14ac:dyDescent="0.35">
      <c r="B554" s="3">
        <f>IF(data!$B555="with_protein",(data!I555-data!H555+1)/3-1," ")</f>
        <v>380</v>
      </c>
    </row>
    <row r="555" spans="2:2" x14ac:dyDescent="0.35">
      <c r="B555" s="3" t="str">
        <f>IF(data!$B556="with_protein",(data!I556-data!H556+1)/3-1," ")</f>
        <v xml:space="preserve"> </v>
      </c>
    </row>
    <row r="556" spans="2:2" x14ac:dyDescent="0.35">
      <c r="B556" s="3">
        <f>IF(data!$B557="with_protein",(data!I557-data!H557+1)/3-1," ")</f>
        <v>412</v>
      </c>
    </row>
    <row r="557" spans="2:2" x14ac:dyDescent="0.35">
      <c r="B557" s="3" t="str">
        <f>IF(data!$B558="with_protein",(data!I558-data!H558+1)/3-1," ")</f>
        <v xml:space="preserve"> </v>
      </c>
    </row>
    <row r="558" spans="2:2" x14ac:dyDescent="0.35">
      <c r="B558" s="3">
        <f>IF(data!$B559="with_protein",(data!I559-data!H559+1)/3-1," ")</f>
        <v>884</v>
      </c>
    </row>
    <row r="559" spans="2:2" x14ac:dyDescent="0.35">
      <c r="B559" s="3" t="str">
        <f>IF(data!$B560="with_protein",(data!I560-data!H560+1)/3-1," ")</f>
        <v xml:space="preserve"> </v>
      </c>
    </row>
    <row r="560" spans="2:2" x14ac:dyDescent="0.35">
      <c r="B560" s="3">
        <f>IF(data!$B561="with_protein",(data!I561-data!H561+1)/3-1," ")</f>
        <v>418</v>
      </c>
    </row>
    <row r="561" spans="2:2" x14ac:dyDescent="0.35">
      <c r="B561" s="3" t="str">
        <f>IF(data!$B562="with_protein",(data!I562-data!H562+1)/3-1," ")</f>
        <v xml:space="preserve"> </v>
      </c>
    </row>
    <row r="562" spans="2:2" x14ac:dyDescent="0.35">
      <c r="B562" s="3">
        <f>IF(data!$B563="with_protein",(data!I563-data!H563+1)/3-1," ")</f>
        <v>210</v>
      </c>
    </row>
    <row r="563" spans="2:2" x14ac:dyDescent="0.35">
      <c r="B563" s="3" t="str">
        <f>IF(data!$B564="with_protein",(data!I564-data!H564+1)/3-1," ")</f>
        <v xml:space="preserve"> </v>
      </c>
    </row>
    <row r="564" spans="2:2" x14ac:dyDescent="0.35">
      <c r="B564" s="3">
        <f>IF(data!$B565="with_protein",(data!I565-data!H565+1)/3-1," ")</f>
        <v>683</v>
      </c>
    </row>
    <row r="565" spans="2:2" x14ac:dyDescent="0.35">
      <c r="B565" s="3" t="str">
        <f>IF(data!$B566="with_protein",(data!I566-data!H566+1)/3-1," ")</f>
        <v xml:space="preserve"> </v>
      </c>
    </row>
    <row r="566" spans="2:2" x14ac:dyDescent="0.35">
      <c r="B566" s="3">
        <f>IF(data!$B567="with_protein",(data!I567-data!H567+1)/3-1," ")</f>
        <v>500</v>
      </c>
    </row>
    <row r="567" spans="2:2" x14ac:dyDescent="0.35">
      <c r="B567" s="3" t="str">
        <f>IF(data!$B568="with_protein",(data!I568-data!H568+1)/3-1," ")</f>
        <v xml:space="preserve"> </v>
      </c>
    </row>
    <row r="568" spans="2:2" x14ac:dyDescent="0.35">
      <c r="B568" s="3">
        <f>IF(data!$B569="with_protein",(data!I569-data!H569+1)/3-1," ")</f>
        <v>186</v>
      </c>
    </row>
    <row r="569" spans="2:2" x14ac:dyDescent="0.35">
      <c r="B569" s="3" t="str">
        <f>IF(data!$B570="with_protein",(data!I570-data!H570+1)/3-1," ")</f>
        <v xml:space="preserve"> </v>
      </c>
    </row>
    <row r="570" spans="2:2" x14ac:dyDescent="0.35">
      <c r="B570" s="3">
        <f>IF(data!$B571="with_protein",(data!I571-data!H571+1)/3-1," ")</f>
        <v>209</v>
      </c>
    </row>
    <row r="571" spans="2:2" x14ac:dyDescent="0.35">
      <c r="B571" s="3" t="str">
        <f>IF(data!$B572="with_protein",(data!I572-data!H572+1)/3-1," ")</f>
        <v xml:space="preserve"> </v>
      </c>
    </row>
    <row r="572" spans="2:2" x14ac:dyDescent="0.35">
      <c r="B572" s="3">
        <f>IF(data!$B573="with_protein",(data!I573-data!H573+1)/3-1," ")</f>
        <v>427</v>
      </c>
    </row>
    <row r="573" spans="2:2" x14ac:dyDescent="0.35">
      <c r="B573" s="3" t="str">
        <f>IF(data!$B574="with_protein",(data!I574-data!H574+1)/3-1," ")</f>
        <v xml:space="preserve"> </v>
      </c>
    </row>
    <row r="574" spans="2:2" x14ac:dyDescent="0.35">
      <c r="B574" s="3">
        <f>IF(data!$B575="with_protein",(data!I575-data!H575+1)/3-1," ")</f>
        <v>208</v>
      </c>
    </row>
    <row r="575" spans="2:2" x14ac:dyDescent="0.35">
      <c r="B575" s="3" t="str">
        <f>IF(data!$B576="with_protein",(data!I576-data!H576+1)/3-1," ")</f>
        <v xml:space="preserve"> </v>
      </c>
    </row>
    <row r="576" spans="2:2" x14ac:dyDescent="0.35">
      <c r="B576" s="3">
        <f>IF(data!$B577="with_protein",(data!I577-data!H577+1)/3-1," ")</f>
        <v>332</v>
      </c>
    </row>
    <row r="577" spans="2:2" x14ac:dyDescent="0.35">
      <c r="B577" s="3" t="str">
        <f>IF(data!$B578="with_protein",(data!I578-data!H578+1)/3-1," ")</f>
        <v xml:space="preserve"> </v>
      </c>
    </row>
    <row r="578" spans="2:2" x14ac:dyDescent="0.35">
      <c r="B578" s="3">
        <f>IF(data!$B579="with_protein",(data!I579-data!H579+1)/3-1," ")</f>
        <v>428</v>
      </c>
    </row>
    <row r="579" spans="2:2" x14ac:dyDescent="0.35">
      <c r="B579" s="3" t="str">
        <f>IF(data!$B580="with_protein",(data!I580-data!H580+1)/3-1," ")</f>
        <v xml:space="preserve"> </v>
      </c>
    </row>
    <row r="580" spans="2:2" x14ac:dyDescent="0.35">
      <c r="B580" s="3">
        <f>IF(data!$B581="with_protein",(data!I581-data!H581+1)/3-1," ")</f>
        <v>931</v>
      </c>
    </row>
    <row r="581" spans="2:2" x14ac:dyDescent="0.35">
      <c r="B581" s="3" t="str">
        <f>IF(data!$B582="with_protein",(data!I582-data!H582+1)/3-1," ")</f>
        <v xml:space="preserve"> </v>
      </c>
    </row>
    <row r="582" spans="2:2" x14ac:dyDescent="0.35">
      <c r="B582" s="3">
        <f>IF(data!$B583="with_protein",(data!I583-data!H583+1)/3-1," ")</f>
        <v>404</v>
      </c>
    </row>
    <row r="583" spans="2:2" x14ac:dyDescent="0.35">
      <c r="B583" s="3" t="str">
        <f>IF(data!$B584="with_protein",(data!I584-data!H584+1)/3-1," ")</f>
        <v xml:space="preserve"> </v>
      </c>
    </row>
    <row r="584" spans="2:2" x14ac:dyDescent="0.35">
      <c r="B584" s="3">
        <f>IF(data!$B585="with_protein",(data!I585-data!H585+1)/3-1," ")</f>
        <v>126</v>
      </c>
    </row>
    <row r="585" spans="2:2" x14ac:dyDescent="0.35">
      <c r="B585" s="3" t="str">
        <f>IF(data!$B586="with_protein",(data!I586-data!H586+1)/3-1," ")</f>
        <v xml:space="preserve"> </v>
      </c>
    </row>
    <row r="586" spans="2:2" x14ac:dyDescent="0.35">
      <c r="B586" s="3">
        <f>IF(data!$B587="with_protein",(data!I587-data!H587+1)/3-1," ")</f>
        <v>388</v>
      </c>
    </row>
    <row r="587" spans="2:2" x14ac:dyDescent="0.35">
      <c r="B587" s="3" t="str">
        <f>IF(data!$B588="with_protein",(data!I588-data!H588+1)/3-1," ")</f>
        <v xml:space="preserve"> </v>
      </c>
    </row>
    <row r="588" spans="2:2" x14ac:dyDescent="0.35">
      <c r="B588" s="3">
        <f>IF(data!$B589="with_protein",(data!I589-data!H589+1)/3-1," ")</f>
        <v>289</v>
      </c>
    </row>
    <row r="589" spans="2:2" x14ac:dyDescent="0.35">
      <c r="B589" s="3" t="str">
        <f>IF(data!$B590="with_protein",(data!I590-data!H590+1)/3-1," ")</f>
        <v xml:space="preserve"> </v>
      </c>
    </row>
    <row r="590" spans="2:2" x14ac:dyDescent="0.35">
      <c r="B590" s="3">
        <f>IF(data!$B591="with_protein",(data!I591-data!H591+1)/3-1," ")</f>
        <v>517</v>
      </c>
    </row>
    <row r="591" spans="2:2" x14ac:dyDescent="0.35">
      <c r="B591" s="3" t="str">
        <f>IF(data!$B592="with_protein",(data!I592-data!H592+1)/3-1," ")</f>
        <v xml:space="preserve"> </v>
      </c>
    </row>
    <row r="592" spans="2:2" x14ac:dyDescent="0.35">
      <c r="B592" s="3">
        <f>IF(data!$B593="with_protein",(data!I593-data!H593+1)/3-1," ")</f>
        <v>310</v>
      </c>
    </row>
    <row r="593" spans="2:2" x14ac:dyDescent="0.35">
      <c r="B593" s="3" t="str">
        <f>IF(data!$B594="with_protein",(data!I594-data!H594+1)/3-1," ")</f>
        <v xml:space="preserve"> </v>
      </c>
    </row>
    <row r="594" spans="2:2" x14ac:dyDescent="0.35">
      <c r="B594" s="3">
        <f>IF(data!$B595="with_protein",(data!I595-data!H595+1)/3-1," ")</f>
        <v>214</v>
      </c>
    </row>
    <row r="595" spans="2:2" x14ac:dyDescent="0.35">
      <c r="B595" s="3" t="str">
        <f>IF(data!$B596="with_protein",(data!I596-data!H596+1)/3-1," ")</f>
        <v xml:space="preserve"> </v>
      </c>
    </row>
    <row r="596" spans="2:2" x14ac:dyDescent="0.35">
      <c r="B596" s="3">
        <f>IF(data!$B597="with_protein",(data!I597-data!H597+1)/3-1," ")</f>
        <v>425</v>
      </c>
    </row>
    <row r="597" spans="2:2" x14ac:dyDescent="0.35">
      <c r="B597" s="3" t="str">
        <f>IF(data!$B598="with_protein",(data!I598-data!H598+1)/3-1," ")</f>
        <v xml:space="preserve"> </v>
      </c>
    </row>
    <row r="598" spans="2:2" x14ac:dyDescent="0.35">
      <c r="B598" s="3">
        <f>IF(data!$B599="with_protein",(data!I599-data!H599+1)/3-1," ")</f>
        <v>338</v>
      </c>
    </row>
    <row r="599" spans="2:2" x14ac:dyDescent="0.35">
      <c r="B599" s="3" t="str">
        <f>IF(data!$B600="with_protein",(data!I600-data!H600+1)/3-1," ")</f>
        <v xml:space="preserve"> </v>
      </c>
    </row>
    <row r="600" spans="2:2" x14ac:dyDescent="0.35">
      <c r="B600" s="3">
        <f>IF(data!$B601="with_protein",(data!I601-data!H601+1)/3-1," ")</f>
        <v>437</v>
      </c>
    </row>
    <row r="601" spans="2:2" x14ac:dyDescent="0.35">
      <c r="B601" s="3" t="str">
        <f>IF(data!$B602="with_protein",(data!I602-data!H602+1)/3-1," ")</f>
        <v xml:space="preserve"> </v>
      </c>
    </row>
    <row r="602" spans="2:2" x14ac:dyDescent="0.35">
      <c r="B602" s="3">
        <f>IF(data!$B603="with_protein",(data!I603-data!H603+1)/3-1," ")</f>
        <v>388</v>
      </c>
    </row>
    <row r="603" spans="2:2" x14ac:dyDescent="0.35">
      <c r="B603" s="3" t="str">
        <f>IF(data!$B604="with_protein",(data!I604-data!H604+1)/3-1," ")</f>
        <v xml:space="preserve"> </v>
      </c>
    </row>
    <row r="604" spans="2:2" x14ac:dyDescent="0.35">
      <c r="B604" s="3">
        <f>IF(data!$B605="with_protein",(data!I605-data!H605+1)/3-1," ")</f>
        <v>431</v>
      </c>
    </row>
    <row r="605" spans="2:2" x14ac:dyDescent="0.35">
      <c r="B605" s="3" t="str">
        <f>IF(data!$B606="with_protein",(data!I606-data!H606+1)/3-1," ")</f>
        <v xml:space="preserve"> </v>
      </c>
    </row>
    <row r="606" spans="2:2" x14ac:dyDescent="0.35">
      <c r="B606" s="3">
        <f>IF(data!$B607="with_protein",(data!I607-data!H607+1)/3-1," ")</f>
        <v>286</v>
      </c>
    </row>
    <row r="607" spans="2:2" x14ac:dyDescent="0.35">
      <c r="B607" s="3" t="str">
        <f>IF(data!$B608="with_protein",(data!I608-data!H608+1)/3-1," ")</f>
        <v xml:space="preserve"> </v>
      </c>
    </row>
    <row r="608" spans="2:2" x14ac:dyDescent="0.35">
      <c r="B608" s="3">
        <f>IF(data!$B609="with_protein",(data!I609-data!H609+1)/3-1," ")</f>
        <v>238</v>
      </c>
    </row>
    <row r="609" spans="2:2" x14ac:dyDescent="0.35">
      <c r="B609" s="3" t="str">
        <f>IF(data!$B610="with_protein",(data!I610-data!H610+1)/3-1," ")</f>
        <v xml:space="preserve"> </v>
      </c>
    </row>
    <row r="610" spans="2:2" x14ac:dyDescent="0.35">
      <c r="B610" s="3">
        <f>IF(data!$B611="with_protein",(data!I611-data!H611+1)/3-1," ")</f>
        <v>317</v>
      </c>
    </row>
    <row r="611" spans="2:2" x14ac:dyDescent="0.35">
      <c r="B611" s="3" t="str">
        <f>IF(data!$B612="with_protein",(data!I612-data!H612+1)/3-1," ")</f>
        <v xml:space="preserve"> </v>
      </c>
    </row>
    <row r="612" spans="2:2" x14ac:dyDescent="0.35">
      <c r="B612" s="3">
        <f>IF(data!$B613="with_protein",(data!I613-data!H613+1)/3-1," ")</f>
        <v>117</v>
      </c>
    </row>
    <row r="613" spans="2:2" x14ac:dyDescent="0.35">
      <c r="B613" s="3" t="str">
        <f>IF(data!$B614="with_protein",(data!I614-data!H614+1)/3-1," ")</f>
        <v xml:space="preserve"> </v>
      </c>
    </row>
    <row r="614" spans="2:2" x14ac:dyDescent="0.35">
      <c r="B614" s="3">
        <f>IF(data!$B615="with_protein",(data!I615-data!H615+1)/3-1," ")</f>
        <v>523</v>
      </c>
    </row>
    <row r="615" spans="2:2" x14ac:dyDescent="0.35">
      <c r="B615" s="3" t="str">
        <f>IF(data!$B616="with_protein",(data!I616-data!H616+1)/3-1," ")</f>
        <v xml:space="preserve"> </v>
      </c>
    </row>
    <row r="616" spans="2:2" x14ac:dyDescent="0.35">
      <c r="B616" s="3">
        <f>IF(data!$B617="with_protein",(data!I617-data!H617+1)/3-1," ")</f>
        <v>423</v>
      </c>
    </row>
    <row r="617" spans="2:2" x14ac:dyDescent="0.35">
      <c r="B617" s="3" t="str">
        <f>IF(data!$B618="with_protein",(data!I618-data!H618+1)/3-1," ")</f>
        <v xml:space="preserve"> </v>
      </c>
    </row>
    <row r="618" spans="2:2" x14ac:dyDescent="0.35">
      <c r="B618" s="3">
        <f>IF(data!$B619="with_protein",(data!I619-data!H619+1)/3-1," ")</f>
        <v>487</v>
      </c>
    </row>
    <row r="619" spans="2:2" x14ac:dyDescent="0.35">
      <c r="B619" s="3" t="str">
        <f>IF(data!$B620="with_protein",(data!I620-data!H620+1)/3-1," ")</f>
        <v xml:space="preserve"> </v>
      </c>
    </row>
    <row r="620" spans="2:2" x14ac:dyDescent="0.35">
      <c r="B620" s="3">
        <f>IF(data!$B621="with_protein",(data!I621-data!H621+1)/3-1," ")</f>
        <v>312</v>
      </c>
    </row>
    <row r="621" spans="2:2" x14ac:dyDescent="0.35">
      <c r="B621" s="3" t="str">
        <f>IF(data!$B622="with_protein",(data!I622-data!H622+1)/3-1," ")</f>
        <v xml:space="preserve"> </v>
      </c>
    </row>
    <row r="622" spans="2:2" x14ac:dyDescent="0.35">
      <c r="B622" s="3">
        <f>IF(data!$B623="with_protein",(data!I623-data!H623+1)/3-1," ")</f>
        <v>281</v>
      </c>
    </row>
    <row r="623" spans="2:2" x14ac:dyDescent="0.35">
      <c r="B623" s="3" t="str">
        <f>IF(data!$B624="with_protein",(data!I624-data!H624+1)/3-1," ")</f>
        <v xml:space="preserve"> </v>
      </c>
    </row>
    <row r="624" spans="2:2" x14ac:dyDescent="0.35">
      <c r="B624" s="3" t="str">
        <f>IF(data!$B625="with_protein",(data!I625-data!H625+1)/3-1," ")</f>
        <v xml:space="preserve"> </v>
      </c>
    </row>
    <row r="625" spans="2:2" x14ac:dyDescent="0.35">
      <c r="B625" s="3" t="str">
        <f>IF(data!$B626="with_protein",(data!I626-data!H626+1)/3-1," ")</f>
        <v xml:space="preserve"> </v>
      </c>
    </row>
    <row r="626" spans="2:2" x14ac:dyDescent="0.35">
      <c r="B626" s="3" t="str">
        <f>IF(data!$B627="with_protein",(data!I627-data!H627+1)/3-1," ")</f>
        <v xml:space="preserve"> </v>
      </c>
    </row>
    <row r="627" spans="2:2" x14ac:dyDescent="0.35">
      <c r="B627" s="3" t="str">
        <f>IF(data!$B628="with_protein",(data!I628-data!H628+1)/3-1," ")</f>
        <v xml:space="preserve"> </v>
      </c>
    </row>
    <row r="628" spans="2:2" x14ac:dyDescent="0.35">
      <c r="B628" s="3" t="str">
        <f>IF(data!$B629="with_protein",(data!I629-data!H629+1)/3-1," ")</f>
        <v xml:space="preserve"> </v>
      </c>
    </row>
    <row r="629" spans="2:2" x14ac:dyDescent="0.35">
      <c r="B629" s="3" t="str">
        <f>IF(data!$B630="with_protein",(data!I630-data!H630+1)/3-1," ")</f>
        <v xml:space="preserve"> </v>
      </c>
    </row>
    <row r="630" spans="2:2" x14ac:dyDescent="0.35">
      <c r="B630" s="3" t="str">
        <f>IF(data!$B631="with_protein",(data!I631-data!H631+1)/3-1," ")</f>
        <v xml:space="preserve"> </v>
      </c>
    </row>
    <row r="631" spans="2:2" x14ac:dyDescent="0.35">
      <c r="B631" s="3" t="str">
        <f>IF(data!$B632="with_protein",(data!I632-data!H632+1)/3-1," ")</f>
        <v xml:space="preserve"> </v>
      </c>
    </row>
    <row r="632" spans="2:2" x14ac:dyDescent="0.35">
      <c r="B632" s="3" t="str">
        <f>IF(data!$B633="with_protein",(data!I633-data!H633+1)/3-1," ")</f>
        <v xml:space="preserve"> </v>
      </c>
    </row>
    <row r="633" spans="2:2" x14ac:dyDescent="0.35">
      <c r="B633" s="3" t="str">
        <f>IF(data!$B634="with_protein",(data!I634-data!H634+1)/3-1," ")</f>
        <v xml:space="preserve"> </v>
      </c>
    </row>
    <row r="634" spans="2:2" x14ac:dyDescent="0.35">
      <c r="B634" s="3">
        <f>IF(data!$B635="with_protein",(data!I635-data!H635+1)/3-1," ")</f>
        <v>87</v>
      </c>
    </row>
    <row r="635" spans="2:2" x14ac:dyDescent="0.35">
      <c r="B635" s="3" t="str">
        <f>IF(data!$B636="with_protein",(data!I636-data!H636+1)/3-1," ")</f>
        <v xml:space="preserve"> </v>
      </c>
    </row>
    <row r="636" spans="2:2" x14ac:dyDescent="0.35">
      <c r="B636" s="3" t="str">
        <f>IF(data!$B637="with_protein",(data!I637-data!H637+1)/3-1," ")</f>
        <v xml:space="preserve"> </v>
      </c>
    </row>
    <row r="637" spans="2:2" x14ac:dyDescent="0.35">
      <c r="B637" s="3" t="str">
        <f>IF(data!$B638="with_protein",(data!I638-data!H638+1)/3-1," ")</f>
        <v xml:space="preserve"> </v>
      </c>
    </row>
    <row r="638" spans="2:2" x14ac:dyDescent="0.35">
      <c r="B638" s="3">
        <f>IF(data!$B639="with_protein",(data!I639-data!H639+1)/3-1," ")</f>
        <v>163</v>
      </c>
    </row>
    <row r="639" spans="2:2" x14ac:dyDescent="0.35">
      <c r="B639" s="3" t="str">
        <f>IF(data!$B640="with_protein",(data!I640-data!H640+1)/3-1," ")</f>
        <v xml:space="preserve"> </v>
      </c>
    </row>
    <row r="640" spans="2:2" x14ac:dyDescent="0.35">
      <c r="B640" s="3">
        <f>IF(data!$B641="with_protein",(data!I641-data!H641+1)/3-1," ")</f>
        <v>171</v>
      </c>
    </row>
    <row r="641" spans="2:2" x14ac:dyDescent="0.35">
      <c r="B641" s="3" t="str">
        <f>IF(data!$B642="with_protein",(data!I642-data!H642+1)/3-1," ")</f>
        <v xml:space="preserve"> </v>
      </c>
    </row>
    <row r="642" spans="2:2" x14ac:dyDescent="0.35">
      <c r="B642" s="3">
        <f>IF(data!$B643="with_protein",(data!I643-data!H643+1)/3-1," ")</f>
        <v>963</v>
      </c>
    </row>
    <row r="643" spans="2:2" x14ac:dyDescent="0.35">
      <c r="B643" s="3" t="str">
        <f>IF(data!$B644="with_protein",(data!I644-data!H644+1)/3-1," ")</f>
        <v xml:space="preserve"> </v>
      </c>
    </row>
    <row r="644" spans="2:2" x14ac:dyDescent="0.35">
      <c r="B644" s="3">
        <f>IF(data!$B645="with_protein",(data!I645-data!H645+1)/3-1," ")</f>
        <v>89</v>
      </c>
    </row>
    <row r="645" spans="2:2" x14ac:dyDescent="0.35">
      <c r="B645" s="3" t="str">
        <f>IF(data!$B646="with_protein",(data!I646-data!H646+1)/3-1," ")</f>
        <v xml:space="preserve"> </v>
      </c>
    </row>
    <row r="646" spans="2:2" x14ac:dyDescent="0.35">
      <c r="B646" s="3">
        <f>IF(data!$B647="with_protein",(data!I647-data!H647+1)/3-1," ")</f>
        <v>370</v>
      </c>
    </row>
    <row r="647" spans="2:2" x14ac:dyDescent="0.35">
      <c r="B647" s="3" t="str">
        <f>IF(data!$B648="with_protein",(data!I648-data!H648+1)/3-1," ")</f>
        <v xml:space="preserve"> </v>
      </c>
    </row>
    <row r="648" spans="2:2" x14ac:dyDescent="0.35">
      <c r="B648" s="3">
        <f>IF(data!$B649="with_protein",(data!I649-data!H649+1)/3-1," ")</f>
        <v>682</v>
      </c>
    </row>
    <row r="649" spans="2:2" x14ac:dyDescent="0.35">
      <c r="B649" s="3" t="str">
        <f>IF(data!$B650="with_protein",(data!I650-data!H650+1)/3-1," ")</f>
        <v xml:space="preserve"> </v>
      </c>
    </row>
    <row r="650" spans="2:2" x14ac:dyDescent="0.35">
      <c r="B650" s="3">
        <f>IF(data!$B651="with_protein",(data!I651-data!H651+1)/3-1," ")</f>
        <v>719</v>
      </c>
    </row>
    <row r="651" spans="2:2" x14ac:dyDescent="0.35">
      <c r="B651" s="3" t="str">
        <f>IF(data!$B652="with_protein",(data!I652-data!H652+1)/3-1," ")</f>
        <v xml:space="preserve"> </v>
      </c>
    </row>
    <row r="652" spans="2:2" x14ac:dyDescent="0.35">
      <c r="B652" s="3">
        <f>IF(data!$B653="with_protein",(data!I653-data!H653+1)/3-1," ")</f>
        <v>444</v>
      </c>
    </row>
    <row r="653" spans="2:2" x14ac:dyDescent="0.35">
      <c r="B653" s="3" t="str">
        <f>IF(data!$B654="with_protein",(data!I654-data!H654+1)/3-1," ")</f>
        <v xml:space="preserve"> </v>
      </c>
    </row>
    <row r="654" spans="2:2" x14ac:dyDescent="0.35">
      <c r="B654" s="3">
        <f>IF(data!$B655="with_protein",(data!I655-data!H655+1)/3-1," ")</f>
        <v>327</v>
      </c>
    </row>
    <row r="655" spans="2:2" x14ac:dyDescent="0.35">
      <c r="B655" s="3" t="str">
        <f>IF(data!$B656="with_protein",(data!I656-data!H656+1)/3-1," ")</f>
        <v xml:space="preserve"> </v>
      </c>
    </row>
    <row r="656" spans="2:2" x14ac:dyDescent="0.35">
      <c r="B656" s="3">
        <f>IF(data!$B657="with_protein",(data!I657-data!H657+1)/3-1," ")</f>
        <v>335</v>
      </c>
    </row>
    <row r="657" spans="2:2" x14ac:dyDescent="0.35">
      <c r="B657" s="3" t="str">
        <f>IF(data!$B658="with_protein",(data!I658-data!H658+1)/3-1," ")</f>
        <v xml:space="preserve"> </v>
      </c>
    </row>
    <row r="658" spans="2:2" x14ac:dyDescent="0.35">
      <c r="B658" s="3">
        <f>IF(data!$B659="with_protein",(data!I659-data!H659+1)/3-1," ")</f>
        <v>186</v>
      </c>
    </row>
    <row r="659" spans="2:2" x14ac:dyDescent="0.35">
      <c r="B659" s="3" t="str">
        <f>IF(data!$B660="with_protein",(data!I660-data!H660+1)/3-1," ")</f>
        <v xml:space="preserve"> </v>
      </c>
    </row>
    <row r="660" spans="2:2" x14ac:dyDescent="0.35">
      <c r="B660" s="3">
        <f>IF(data!$B661="with_protein",(data!I661-data!H661+1)/3-1," ")</f>
        <v>326</v>
      </c>
    </row>
    <row r="661" spans="2:2" x14ac:dyDescent="0.35">
      <c r="B661" s="3" t="str">
        <f>IF(data!$B662="with_protein",(data!I662-data!H662+1)/3-1," ")</f>
        <v xml:space="preserve"> </v>
      </c>
    </row>
    <row r="662" spans="2:2" x14ac:dyDescent="0.35">
      <c r="B662" s="3">
        <f>IF(data!$B663="with_protein",(data!I663-data!H663+1)/3-1," ")</f>
        <v>1106</v>
      </c>
    </row>
    <row r="663" spans="2:2" x14ac:dyDescent="0.35">
      <c r="B663" s="3" t="str">
        <f>IF(data!$B664="with_protein",(data!I664-data!H664+1)/3-1," ")</f>
        <v xml:space="preserve"> </v>
      </c>
    </row>
    <row r="664" spans="2:2" x14ac:dyDescent="0.35">
      <c r="B664" s="3">
        <f>IF(data!$B665="with_protein",(data!I665-data!H665+1)/3-1," ")</f>
        <v>618</v>
      </c>
    </row>
    <row r="665" spans="2:2" x14ac:dyDescent="0.35">
      <c r="B665" s="3" t="str">
        <f>IF(data!$B666="with_protein",(data!I666-data!H666+1)/3-1," ")</f>
        <v xml:space="preserve"> </v>
      </c>
    </row>
    <row r="666" spans="2:2" x14ac:dyDescent="0.35">
      <c r="B666" s="3">
        <f>IF(data!$B667="with_protein",(data!I667-data!H667+1)/3-1," ")</f>
        <v>196</v>
      </c>
    </row>
    <row r="667" spans="2:2" x14ac:dyDescent="0.35">
      <c r="B667" s="3" t="str">
        <f>IF(data!$B668="with_protein",(data!I668-data!H668+1)/3-1," ")</f>
        <v xml:space="preserve"> </v>
      </c>
    </row>
    <row r="668" spans="2:2" x14ac:dyDescent="0.35">
      <c r="B668" s="3">
        <f>IF(data!$B669="with_protein",(data!I669-data!H669+1)/3-1," ")</f>
        <v>267</v>
      </c>
    </row>
    <row r="669" spans="2:2" x14ac:dyDescent="0.35">
      <c r="B669" s="3" t="str">
        <f>IF(data!$B670="with_protein",(data!I670-data!H670+1)/3-1," ")</f>
        <v xml:space="preserve"> </v>
      </c>
    </row>
    <row r="670" spans="2:2" x14ac:dyDescent="0.35">
      <c r="B670" s="3">
        <f>IF(data!$B671="with_protein",(data!I671-data!H671+1)/3-1," ")</f>
        <v>238</v>
      </c>
    </row>
    <row r="671" spans="2:2" x14ac:dyDescent="0.35">
      <c r="B671" s="3" t="str">
        <f>IF(data!$B672="with_protein",(data!I672-data!H672+1)/3-1," ")</f>
        <v xml:space="preserve"> </v>
      </c>
    </row>
    <row r="672" spans="2:2" x14ac:dyDescent="0.35">
      <c r="B672" s="3">
        <f>IF(data!$B673="with_protein",(data!I673-data!H673+1)/3-1," ")</f>
        <v>154</v>
      </c>
    </row>
    <row r="673" spans="2:2" x14ac:dyDescent="0.35">
      <c r="B673" s="3" t="str">
        <f>IF(data!$B674="with_protein",(data!I674-data!H674+1)/3-1," ")</f>
        <v xml:space="preserve"> </v>
      </c>
    </row>
    <row r="674" spans="2:2" x14ac:dyDescent="0.35">
      <c r="B674" s="3">
        <f>IF(data!$B675="with_protein",(data!I675-data!H675+1)/3-1," ")</f>
        <v>404</v>
      </c>
    </row>
    <row r="675" spans="2:2" x14ac:dyDescent="0.35">
      <c r="B675" s="3" t="str">
        <f>IF(data!$B676="with_protein",(data!I676-data!H676+1)/3-1," ")</f>
        <v xml:space="preserve"> </v>
      </c>
    </row>
    <row r="676" spans="2:2" x14ac:dyDescent="0.35">
      <c r="B676" s="3">
        <f>IF(data!$B677="with_protein",(data!I677-data!H677+1)/3-1," ")</f>
        <v>128</v>
      </c>
    </row>
    <row r="677" spans="2:2" x14ac:dyDescent="0.35">
      <c r="B677" s="3" t="str">
        <f>IF(data!$B678="with_protein",(data!I678-data!H678+1)/3-1," ")</f>
        <v xml:space="preserve"> </v>
      </c>
    </row>
    <row r="678" spans="2:2" x14ac:dyDescent="0.35">
      <c r="B678" s="3">
        <f>IF(data!$B679="with_protein",(data!I679-data!H679+1)/3-1," ")</f>
        <v>107</v>
      </c>
    </row>
    <row r="679" spans="2:2" x14ac:dyDescent="0.35">
      <c r="B679" s="3" t="str">
        <f>IF(data!$B680="with_protein",(data!I680-data!H680+1)/3-1," ")</f>
        <v xml:space="preserve"> </v>
      </c>
    </row>
    <row r="680" spans="2:2" x14ac:dyDescent="0.35">
      <c r="B680" s="3">
        <f>IF(data!$B681="with_protein",(data!I681-data!H681+1)/3-1," ")</f>
        <v>172</v>
      </c>
    </row>
    <row r="681" spans="2:2" x14ac:dyDescent="0.35">
      <c r="B681" s="3" t="str">
        <f>IF(data!$B682="with_protein",(data!I682-data!H682+1)/3-1," ")</f>
        <v xml:space="preserve"> </v>
      </c>
    </row>
    <row r="682" spans="2:2" x14ac:dyDescent="0.35">
      <c r="B682" s="3">
        <f>IF(data!$B683="with_protein",(data!I683-data!H683+1)/3-1," ")</f>
        <v>620</v>
      </c>
    </row>
    <row r="683" spans="2:2" x14ac:dyDescent="0.35">
      <c r="B683" s="3" t="str">
        <f>IF(data!$B684="with_protein",(data!I684-data!H684+1)/3-1," ")</f>
        <v xml:space="preserve"> </v>
      </c>
    </row>
    <row r="684" spans="2:2" x14ac:dyDescent="0.35">
      <c r="B684" s="3">
        <f>IF(data!$B685="with_protein",(data!I685-data!H685+1)/3-1," ")</f>
        <v>111</v>
      </c>
    </row>
    <row r="685" spans="2:2" x14ac:dyDescent="0.35">
      <c r="B685" s="3" t="str">
        <f>IF(data!$B686="with_protein",(data!I686-data!H686+1)/3-1," ")</f>
        <v xml:space="preserve"> </v>
      </c>
    </row>
    <row r="686" spans="2:2" x14ac:dyDescent="0.35">
      <c r="B686" s="3">
        <f>IF(data!$B687="with_protein",(data!I687-data!H687+1)/3-1," ")</f>
        <v>246</v>
      </c>
    </row>
    <row r="687" spans="2:2" x14ac:dyDescent="0.35">
      <c r="B687" s="3" t="str">
        <f>IF(data!$B688="with_protein",(data!I688-data!H688+1)/3-1," ")</f>
        <v xml:space="preserve"> </v>
      </c>
    </row>
    <row r="688" spans="2:2" x14ac:dyDescent="0.35">
      <c r="B688" s="3">
        <f>IF(data!$B689="with_protein",(data!I689-data!H689+1)/3-1," ")</f>
        <v>102</v>
      </c>
    </row>
    <row r="689" spans="2:2" x14ac:dyDescent="0.35">
      <c r="B689" s="3" t="str">
        <f>IF(data!$B690="with_protein",(data!I690-data!H690+1)/3-1," ")</f>
        <v xml:space="preserve"> </v>
      </c>
    </row>
    <row r="690" spans="2:2" x14ac:dyDescent="0.35">
      <c r="B690" s="3">
        <f>IF(data!$B691="with_protein",(data!I691-data!H691+1)/3-1," ")</f>
        <v>680</v>
      </c>
    </row>
    <row r="691" spans="2:2" x14ac:dyDescent="0.35">
      <c r="B691" s="3" t="str">
        <f>IF(data!$B692="with_protein",(data!I692-data!H692+1)/3-1," ")</f>
        <v xml:space="preserve"> </v>
      </c>
    </row>
    <row r="692" spans="2:2" x14ac:dyDescent="0.35">
      <c r="B692" s="3">
        <f>IF(data!$B693="with_protein",(data!I693-data!H693+1)/3-1," ")</f>
        <v>98</v>
      </c>
    </row>
    <row r="693" spans="2:2" x14ac:dyDescent="0.35">
      <c r="B693" s="3" t="str">
        <f>IF(data!$B694="with_protein",(data!I694-data!H694+1)/3-1," ")</f>
        <v xml:space="preserve"> </v>
      </c>
    </row>
    <row r="694" spans="2:2" x14ac:dyDescent="0.35">
      <c r="B694" s="3">
        <f>IF(data!$B695="with_protein",(data!I695-data!H695+1)/3-1," ")</f>
        <v>147</v>
      </c>
    </row>
    <row r="695" spans="2:2" x14ac:dyDescent="0.35">
      <c r="B695" s="3" t="str">
        <f>IF(data!$B696="with_protein",(data!I696-data!H696+1)/3-1," ")</f>
        <v xml:space="preserve"> </v>
      </c>
    </row>
    <row r="696" spans="2:2" x14ac:dyDescent="0.35">
      <c r="B696" s="3">
        <f>IF(data!$B697="with_protein",(data!I697-data!H697+1)/3-1," ")</f>
        <v>184</v>
      </c>
    </row>
    <row r="697" spans="2:2" x14ac:dyDescent="0.35">
      <c r="B697" s="3" t="str">
        <f>IF(data!$B698="with_protein",(data!I698-data!H698+1)/3-1," ")</f>
        <v xml:space="preserve"> </v>
      </c>
    </row>
    <row r="698" spans="2:2" x14ac:dyDescent="0.35">
      <c r="B698" s="3">
        <f>IF(data!$B699="with_protein",(data!I699-data!H699+1)/3-1," ")</f>
        <v>254</v>
      </c>
    </row>
    <row r="699" spans="2:2" x14ac:dyDescent="0.35">
      <c r="B699" s="3" t="str">
        <f>IF(data!$B700="with_protein",(data!I700-data!H700+1)/3-1," ")</f>
        <v xml:space="preserve"> </v>
      </c>
    </row>
    <row r="700" spans="2:2" x14ac:dyDescent="0.35">
      <c r="B700" s="3">
        <f>IF(data!$B701="with_protein",(data!I701-data!H701+1)/3-1," ")</f>
        <v>204</v>
      </c>
    </row>
    <row r="701" spans="2:2" x14ac:dyDescent="0.35">
      <c r="B701" s="3" t="str">
        <f>IF(data!$B702="with_protein",(data!I702-data!H702+1)/3-1," ")</f>
        <v xml:space="preserve"> </v>
      </c>
    </row>
    <row r="702" spans="2:2" x14ac:dyDescent="0.35">
      <c r="B702" s="3">
        <f>IF(data!$B703="with_protein",(data!I703-data!H703+1)/3-1," ")</f>
        <v>558</v>
      </c>
    </row>
    <row r="703" spans="2:2" x14ac:dyDescent="0.35">
      <c r="B703" s="3" t="str">
        <f>IF(data!$B704="with_protein",(data!I704-data!H704+1)/3-1," ")</f>
        <v xml:space="preserve"> </v>
      </c>
    </row>
    <row r="704" spans="2:2" x14ac:dyDescent="0.35">
      <c r="B704" s="3">
        <f>IF(data!$B705="with_protein",(data!I705-data!H705+1)/3-1," ")</f>
        <v>305</v>
      </c>
    </row>
    <row r="705" spans="2:2" x14ac:dyDescent="0.35">
      <c r="B705" s="3" t="str">
        <f>IF(data!$B706="with_protein",(data!I706-data!H706+1)/3-1," ")</f>
        <v xml:space="preserve"> </v>
      </c>
    </row>
    <row r="706" spans="2:2" x14ac:dyDescent="0.35">
      <c r="B706" s="3">
        <f>IF(data!$B707="with_protein",(data!I707-data!H707+1)/3-1," ")</f>
        <v>197</v>
      </c>
    </row>
    <row r="707" spans="2:2" x14ac:dyDescent="0.35">
      <c r="B707" s="3" t="str">
        <f>IF(data!$B708="with_protein",(data!I708-data!H708+1)/3-1," ")</f>
        <v xml:space="preserve"> </v>
      </c>
    </row>
    <row r="708" spans="2:2" x14ac:dyDescent="0.35">
      <c r="B708" s="3">
        <f>IF(data!$B709="with_protein",(data!I709-data!H709+1)/3-1," ")</f>
        <v>445</v>
      </c>
    </row>
    <row r="709" spans="2:2" x14ac:dyDescent="0.35">
      <c r="B709" s="3" t="str">
        <f>IF(data!$B710="with_protein",(data!I710-data!H710+1)/3-1," ")</f>
        <v xml:space="preserve"> </v>
      </c>
    </row>
    <row r="710" spans="2:2" x14ac:dyDescent="0.35">
      <c r="B710" s="3">
        <f>IF(data!$B711="with_protein",(data!I711-data!H711+1)/3-1," ")</f>
        <v>989</v>
      </c>
    </row>
    <row r="711" spans="2:2" x14ac:dyDescent="0.35">
      <c r="B711" s="3" t="str">
        <f>IF(data!$B712="with_protein",(data!I712-data!H712+1)/3-1," ")</f>
        <v xml:space="preserve"> </v>
      </c>
    </row>
    <row r="712" spans="2:2" x14ac:dyDescent="0.35">
      <c r="B712" s="3">
        <f>IF(data!$B713="with_protein",(data!I713-data!H713+1)/3-1," ")</f>
        <v>997</v>
      </c>
    </row>
    <row r="713" spans="2:2" x14ac:dyDescent="0.35">
      <c r="B713" s="3" t="str">
        <f>IF(data!$B714="with_protein",(data!I714-data!H714+1)/3-1," ")</f>
        <v xml:space="preserve"> </v>
      </c>
    </row>
    <row r="714" spans="2:2" x14ac:dyDescent="0.35">
      <c r="B714" s="3">
        <f>IF(data!$B715="with_protein",(data!I715-data!H715+1)/3-1," ")</f>
        <v>672</v>
      </c>
    </row>
    <row r="715" spans="2:2" x14ac:dyDescent="0.35">
      <c r="B715" s="3" t="str">
        <f>IF(data!$B716="with_protein",(data!I716-data!H716+1)/3-1," ")</f>
        <v xml:space="preserve"> </v>
      </c>
    </row>
    <row r="716" spans="2:2" x14ac:dyDescent="0.35">
      <c r="B716" s="3">
        <f>IF(data!$B717="with_protein",(data!I717-data!H717+1)/3-1," ")</f>
        <v>406</v>
      </c>
    </row>
    <row r="717" spans="2:2" x14ac:dyDescent="0.35">
      <c r="B717" s="3" t="str">
        <f>IF(data!$B718="with_protein",(data!I718-data!H718+1)/3-1," ")</f>
        <v xml:space="preserve"> </v>
      </c>
    </row>
    <row r="718" spans="2:2" x14ac:dyDescent="0.35">
      <c r="B718" s="3">
        <f>IF(data!$B719="with_protein",(data!I719-data!H719+1)/3-1," ")</f>
        <v>321</v>
      </c>
    </row>
    <row r="719" spans="2:2" x14ac:dyDescent="0.35">
      <c r="B719" s="3" t="str">
        <f>IF(data!$B720="with_protein",(data!I720-data!H720+1)/3-1," ")</f>
        <v xml:space="preserve"> </v>
      </c>
    </row>
    <row r="720" spans="2:2" x14ac:dyDescent="0.35">
      <c r="B720" s="3">
        <f>IF(data!$B721="with_protein",(data!I721-data!H721+1)/3-1," ")</f>
        <v>504</v>
      </c>
    </row>
    <row r="721" spans="2:2" x14ac:dyDescent="0.35">
      <c r="B721" s="3" t="str">
        <f>IF(data!$B722="with_protein",(data!I722-data!H722+1)/3-1," ")</f>
        <v xml:space="preserve"> </v>
      </c>
    </row>
    <row r="722" spans="2:2" x14ac:dyDescent="0.35">
      <c r="B722" s="3">
        <f>IF(data!$B723="with_protein",(data!I723-data!H723+1)/3-1," ")</f>
        <v>491</v>
      </c>
    </row>
    <row r="723" spans="2:2" x14ac:dyDescent="0.35">
      <c r="B723" s="3" t="str">
        <f>IF(data!$B724="with_protein",(data!I724-data!H724+1)/3-1," ")</f>
        <v xml:space="preserve"> </v>
      </c>
    </row>
    <row r="724" spans="2:2" x14ac:dyDescent="0.35">
      <c r="B724" s="3">
        <f>IF(data!$B725="with_protein",(data!I725-data!H725+1)/3-1," ")</f>
        <v>64</v>
      </c>
    </row>
    <row r="725" spans="2:2" x14ac:dyDescent="0.35">
      <c r="B725" s="3" t="str">
        <f>IF(data!$B726="with_protein",(data!I726-data!H726+1)/3-1," ")</f>
        <v xml:space="preserve"> </v>
      </c>
    </row>
    <row r="726" spans="2:2" x14ac:dyDescent="0.35">
      <c r="B726" s="3">
        <f>IF(data!$B727="with_protein",(data!I727-data!H727+1)/3-1," ")</f>
        <v>482</v>
      </c>
    </row>
    <row r="727" spans="2:2" x14ac:dyDescent="0.35">
      <c r="B727" s="3" t="str">
        <f>IF(data!$B728="with_protein",(data!I728-data!H728+1)/3-1," ")</f>
        <v xml:space="preserve"> </v>
      </c>
    </row>
    <row r="728" spans="2:2" x14ac:dyDescent="0.35">
      <c r="B728" s="3">
        <f>IF(data!$B729="with_protein",(data!I729-data!H729+1)/3-1," ")</f>
        <v>398</v>
      </c>
    </row>
    <row r="729" spans="2:2" x14ac:dyDescent="0.35">
      <c r="B729" s="3" t="str">
        <f>IF(data!$B730="with_protein",(data!I730-data!H730+1)/3-1," ")</f>
        <v xml:space="preserve"> </v>
      </c>
    </row>
    <row r="730" spans="2:2" x14ac:dyDescent="0.35">
      <c r="B730" s="3">
        <f>IF(data!$B731="with_protein",(data!I731-data!H731+1)/3-1," ")</f>
        <v>233</v>
      </c>
    </row>
    <row r="731" spans="2:2" x14ac:dyDescent="0.35">
      <c r="B731" s="3" t="str">
        <f>IF(data!$B732="with_protein",(data!I732-data!H732+1)/3-1," ")</f>
        <v xml:space="preserve"> </v>
      </c>
    </row>
    <row r="732" spans="2:2" x14ac:dyDescent="0.35">
      <c r="B732" s="3">
        <f>IF(data!$B733="with_protein",(data!I733-data!H733+1)/3-1," ")</f>
        <v>323</v>
      </c>
    </row>
    <row r="733" spans="2:2" x14ac:dyDescent="0.35">
      <c r="B733" s="3" t="str">
        <f>IF(data!$B734="with_protein",(data!I734-data!H734+1)/3-1," ")</f>
        <v xml:space="preserve"> </v>
      </c>
    </row>
    <row r="734" spans="2:2" x14ac:dyDescent="0.35">
      <c r="B734" s="3">
        <f>IF(data!$B735="with_protein",(data!I735-data!H735+1)/3-1," ")</f>
        <v>103</v>
      </c>
    </row>
    <row r="735" spans="2:2" x14ac:dyDescent="0.35">
      <c r="B735" s="3" t="str">
        <f>IF(data!$B736="with_protein",(data!I736-data!H736+1)/3-1," ")</f>
        <v xml:space="preserve"> </v>
      </c>
    </row>
    <row r="736" spans="2:2" x14ac:dyDescent="0.35">
      <c r="B736" s="3">
        <f>IF(data!$B737="with_protein",(data!I737-data!H737+1)/3-1," ")</f>
        <v>85</v>
      </c>
    </row>
    <row r="737" spans="2:2" x14ac:dyDescent="0.35">
      <c r="B737" s="3" t="str">
        <f>IF(data!$B738="with_protein",(data!I738-data!H738+1)/3-1," ")</f>
        <v xml:space="preserve"> </v>
      </c>
    </row>
    <row r="738" spans="2:2" x14ac:dyDescent="0.35">
      <c r="B738" s="3">
        <f>IF(data!$B739="with_protein",(data!I739-data!H739+1)/3-1," ")</f>
        <v>310</v>
      </c>
    </row>
    <row r="739" spans="2:2" x14ac:dyDescent="0.35">
      <c r="B739" s="3" t="str">
        <f>IF(data!$B740="with_protein",(data!I740-data!H740+1)/3-1," ")</f>
        <v xml:space="preserve"> </v>
      </c>
    </row>
    <row r="740" spans="2:2" x14ac:dyDescent="0.35">
      <c r="B740" s="3">
        <f>IF(data!$B741="with_protein",(data!I741-data!H741+1)/3-1," ")</f>
        <v>305</v>
      </c>
    </row>
    <row r="741" spans="2:2" x14ac:dyDescent="0.35">
      <c r="B741" s="3" t="str">
        <f>IF(data!$B742="with_protein",(data!I742-data!H742+1)/3-1," ")</f>
        <v xml:space="preserve"> </v>
      </c>
    </row>
    <row r="742" spans="2:2" x14ac:dyDescent="0.35">
      <c r="B742" s="3">
        <f>IF(data!$B743="with_protein",(data!I743-data!H743+1)/3-1," ")</f>
        <v>390</v>
      </c>
    </row>
    <row r="743" spans="2:2" x14ac:dyDescent="0.35">
      <c r="B743" s="3" t="str">
        <f>IF(data!$B744="with_protein",(data!I744-data!H744+1)/3-1," ")</f>
        <v xml:space="preserve"> </v>
      </c>
    </row>
    <row r="744" spans="2:2" x14ac:dyDescent="0.35">
      <c r="B744" s="3">
        <f>IF(data!$B745="with_protein",(data!I745-data!H745+1)/3-1," ")</f>
        <v>146</v>
      </c>
    </row>
    <row r="745" spans="2:2" x14ac:dyDescent="0.35">
      <c r="B745" s="3" t="str">
        <f>IF(data!$B746="with_protein",(data!I746-data!H746+1)/3-1," ")</f>
        <v xml:space="preserve"> </v>
      </c>
    </row>
    <row r="746" spans="2:2" x14ac:dyDescent="0.35">
      <c r="B746" s="3">
        <f>IF(data!$B747="with_protein",(data!I747-data!H747+1)/3-1," ")</f>
        <v>174</v>
      </c>
    </row>
    <row r="747" spans="2:2" x14ac:dyDescent="0.35">
      <c r="B747" s="3" t="str">
        <f>IF(data!$B748="with_protein",(data!I748-data!H748+1)/3-1," ")</f>
        <v xml:space="preserve"> </v>
      </c>
    </row>
    <row r="748" spans="2:2" x14ac:dyDescent="0.35">
      <c r="B748" s="3">
        <f>IF(data!$B749="with_protein",(data!I749-data!H749+1)/3-1," ")</f>
        <v>94</v>
      </c>
    </row>
    <row r="749" spans="2:2" x14ac:dyDescent="0.35">
      <c r="B749" s="3" t="str">
        <f>IF(data!$B750="with_protein",(data!I750-data!H750+1)/3-1," ")</f>
        <v xml:space="preserve"> </v>
      </c>
    </row>
    <row r="750" spans="2:2" x14ac:dyDescent="0.35">
      <c r="B750" s="3">
        <f>IF(data!$B751="with_protein",(data!I751-data!H751+1)/3-1," ")</f>
        <v>262</v>
      </c>
    </row>
    <row r="751" spans="2:2" x14ac:dyDescent="0.35">
      <c r="B751" s="3" t="str">
        <f>IF(data!$B752="with_protein",(data!I752-data!H752+1)/3-1," ")</f>
        <v xml:space="preserve"> </v>
      </c>
    </row>
    <row r="752" spans="2:2" x14ac:dyDescent="0.35">
      <c r="B752" s="3">
        <f>IF(data!$B753="with_protein",(data!I753-data!H753+1)/3-1," ")</f>
        <v>206</v>
      </c>
    </row>
    <row r="753" spans="2:2" x14ac:dyDescent="0.35">
      <c r="B753" s="3" t="str">
        <f>IF(data!$B754="with_protein",(data!I754-data!H754+1)/3-1," ")</f>
        <v xml:space="preserve"> </v>
      </c>
    </row>
    <row r="754" spans="2:2" x14ac:dyDescent="0.35">
      <c r="B754" s="3">
        <f>IF(data!$B755="with_protein",(data!I755-data!H755+1)/3-1," ")</f>
        <v>472</v>
      </c>
    </row>
    <row r="755" spans="2:2" x14ac:dyDescent="0.35">
      <c r="B755" s="3" t="str">
        <f>IF(data!$B756="with_protein",(data!I756-data!H756+1)/3-1," ")</f>
        <v xml:space="preserve"> </v>
      </c>
    </row>
    <row r="756" spans="2:2" x14ac:dyDescent="0.35">
      <c r="B756" s="3">
        <f>IF(data!$B757="with_protein",(data!I757-data!H757+1)/3-1," ")</f>
        <v>1113</v>
      </c>
    </row>
    <row r="757" spans="2:2" x14ac:dyDescent="0.35">
      <c r="B757" s="3" t="str">
        <f>IF(data!$B758="with_protein",(data!I758-data!H758+1)/3-1," ")</f>
        <v xml:space="preserve"> </v>
      </c>
    </row>
    <row r="758" spans="2:2" x14ac:dyDescent="0.35">
      <c r="B758" s="3">
        <f>IF(data!$B759="with_protein",(data!I759-data!H759+1)/3-1," ")</f>
        <v>357</v>
      </c>
    </row>
    <row r="759" spans="2:2" x14ac:dyDescent="0.35">
      <c r="B759" s="3" t="str">
        <f>IF(data!$B760="with_protein",(data!I760-data!H760+1)/3-1," ")</f>
        <v xml:space="preserve"> </v>
      </c>
    </row>
    <row r="760" spans="2:2" x14ac:dyDescent="0.35">
      <c r="B760" s="3">
        <f>IF(data!$B761="with_protein",(data!I761-data!H761+1)/3-1," ")</f>
        <v>286</v>
      </c>
    </row>
    <row r="761" spans="2:2" x14ac:dyDescent="0.35">
      <c r="B761" s="3" t="str">
        <f>IF(data!$B762="with_protein",(data!I762-data!H762+1)/3-1," ")</f>
        <v xml:space="preserve"> </v>
      </c>
    </row>
    <row r="762" spans="2:2" x14ac:dyDescent="0.35">
      <c r="B762" s="3">
        <f>IF(data!$B763="with_protein",(data!I763-data!H763+1)/3-1," ")</f>
        <v>254</v>
      </c>
    </row>
    <row r="763" spans="2:2" x14ac:dyDescent="0.35">
      <c r="B763" s="3" t="str">
        <f>IF(data!$B764="with_protein",(data!I764-data!H764+1)/3-1," ")</f>
        <v xml:space="preserve"> </v>
      </c>
    </row>
    <row r="764" spans="2:2" x14ac:dyDescent="0.35">
      <c r="B764" s="3">
        <f>IF(data!$B765="with_protein",(data!I765-data!H765+1)/3-1," ")</f>
        <v>318</v>
      </c>
    </row>
    <row r="765" spans="2:2" x14ac:dyDescent="0.35">
      <c r="B765" s="3" t="str">
        <f>IF(data!$B766="with_protein",(data!I766-data!H766+1)/3-1," ")</f>
        <v xml:space="preserve"> </v>
      </c>
    </row>
    <row r="766" spans="2:2" x14ac:dyDescent="0.35">
      <c r="B766" s="3">
        <f>IF(data!$B767="with_protein",(data!I767-data!H767+1)/3-1," ")</f>
        <v>180</v>
      </c>
    </row>
    <row r="767" spans="2:2" x14ac:dyDescent="0.35">
      <c r="B767" s="3" t="str">
        <f>IF(data!$B768="with_protein",(data!I768-data!H768+1)/3-1," ")</f>
        <v xml:space="preserve"> </v>
      </c>
    </row>
    <row r="768" spans="2:2" x14ac:dyDescent="0.35">
      <c r="B768" s="3">
        <f>IF(data!$B769="with_protein",(data!I769-data!H769+1)/3-1," ")</f>
        <v>714</v>
      </c>
    </row>
    <row r="769" spans="2:2" x14ac:dyDescent="0.35">
      <c r="B769" s="3" t="str">
        <f>IF(data!$B770="with_protein",(data!I770-data!H770+1)/3-1," ")</f>
        <v xml:space="preserve"> </v>
      </c>
    </row>
    <row r="770" spans="2:2" x14ac:dyDescent="0.35">
      <c r="B770" s="3">
        <f>IF(data!$B771="with_protein",(data!I771-data!H771+1)/3-1," ")</f>
        <v>441</v>
      </c>
    </row>
    <row r="771" spans="2:2" x14ac:dyDescent="0.35">
      <c r="B771" s="3" t="str">
        <f>IF(data!$B772="with_protein",(data!I772-data!H772+1)/3-1," ")</f>
        <v xml:space="preserve"> </v>
      </c>
    </row>
    <row r="772" spans="2:2" x14ac:dyDescent="0.35">
      <c r="B772" s="3">
        <f>IF(data!$B773="with_protein",(data!I773-data!H773+1)/3-1," ")</f>
        <v>117</v>
      </c>
    </row>
    <row r="773" spans="2:2" x14ac:dyDescent="0.35">
      <c r="B773" s="3" t="str">
        <f>IF(data!$B774="with_protein",(data!I774-data!H774+1)/3-1," ")</f>
        <v xml:space="preserve"> </v>
      </c>
    </row>
    <row r="774" spans="2:2" x14ac:dyDescent="0.35">
      <c r="B774" s="3">
        <f>IF(data!$B775="with_protein",(data!I775-data!H775+1)/3-1," ")</f>
        <v>238</v>
      </c>
    </row>
    <row r="775" spans="2:2" x14ac:dyDescent="0.35">
      <c r="B775" s="3" t="str">
        <f>IF(data!$B776="with_protein",(data!I776-data!H776+1)/3-1," ")</f>
        <v xml:space="preserve"> </v>
      </c>
    </row>
    <row r="776" spans="2:2" x14ac:dyDescent="0.35">
      <c r="B776" s="3">
        <f>IF(data!$B777="with_protein",(data!I777-data!H777+1)/3-1," ")</f>
        <v>242</v>
      </c>
    </row>
    <row r="777" spans="2:2" x14ac:dyDescent="0.35">
      <c r="B777" s="3" t="str">
        <f>IF(data!$B778="with_protein",(data!I778-data!H778+1)/3-1," ")</f>
        <v xml:space="preserve"> </v>
      </c>
    </row>
    <row r="778" spans="2:2" x14ac:dyDescent="0.35">
      <c r="B778" s="3">
        <f>IF(data!$B779="with_protein",(data!I779-data!H779+1)/3-1," ")</f>
        <v>750</v>
      </c>
    </row>
    <row r="779" spans="2:2" x14ac:dyDescent="0.35">
      <c r="B779" s="3" t="str">
        <f>IF(data!$B780="with_protein",(data!I780-data!H780+1)/3-1," ")</f>
        <v xml:space="preserve"> </v>
      </c>
    </row>
    <row r="780" spans="2:2" x14ac:dyDescent="0.35">
      <c r="B780" s="3">
        <f>IF(data!$B781="with_protein",(data!I781-data!H781+1)/3-1," ")</f>
        <v>632</v>
      </c>
    </row>
    <row r="781" spans="2:2" x14ac:dyDescent="0.35">
      <c r="B781" s="3" t="str">
        <f>IF(data!$B782="with_protein",(data!I782-data!H782+1)/3-1," ")</f>
        <v xml:space="preserve"> </v>
      </c>
    </row>
    <row r="782" spans="2:2" x14ac:dyDescent="0.35">
      <c r="B782" s="3">
        <f>IF(data!$B783="with_protein",(data!I783-data!H783+1)/3-1," ")</f>
        <v>371</v>
      </c>
    </row>
    <row r="783" spans="2:2" x14ac:dyDescent="0.35">
      <c r="B783" s="3" t="str">
        <f>IF(data!$B784="with_protein",(data!I784-data!H784+1)/3-1," ")</f>
        <v xml:space="preserve"> </v>
      </c>
    </row>
    <row r="784" spans="2:2" x14ac:dyDescent="0.35">
      <c r="B784" s="3">
        <f>IF(data!$B785="with_protein",(data!I785-data!H785+1)/3-1," ")</f>
        <v>412</v>
      </c>
    </row>
    <row r="785" spans="2:2" x14ac:dyDescent="0.35">
      <c r="B785" s="3" t="str">
        <f>IF(data!$B786="with_protein",(data!I786-data!H786+1)/3-1," ")</f>
        <v xml:space="preserve"> </v>
      </c>
    </row>
    <row r="786" spans="2:2" x14ac:dyDescent="0.35">
      <c r="B786" s="3">
        <f>IF(data!$B787="with_protein",(data!I787-data!H787+1)/3-1," ")</f>
        <v>304</v>
      </c>
    </row>
    <row r="787" spans="2:2" x14ac:dyDescent="0.35">
      <c r="B787" s="3" t="str">
        <f>IF(data!$B788="with_protein",(data!I788-data!H788+1)/3-1," ")</f>
        <v xml:space="preserve"> </v>
      </c>
    </row>
    <row r="788" spans="2:2" x14ac:dyDescent="0.35">
      <c r="B788" s="3">
        <f>IF(data!$B789="with_protein",(data!I789-data!H789+1)/3-1," ")</f>
        <v>493</v>
      </c>
    </row>
    <row r="789" spans="2:2" x14ac:dyDescent="0.35">
      <c r="B789" s="3" t="str">
        <f>IF(data!$B790="with_protein",(data!I790-data!H790+1)/3-1," ")</f>
        <v xml:space="preserve"> </v>
      </c>
    </row>
    <row r="790" spans="2:2" x14ac:dyDescent="0.35">
      <c r="B790" s="3">
        <f>IF(data!$B791="with_protein",(data!I791-data!H791+1)/3-1," ")</f>
        <v>986</v>
      </c>
    </row>
    <row r="791" spans="2:2" x14ac:dyDescent="0.35">
      <c r="B791" s="3" t="str">
        <f>IF(data!$B792="with_protein",(data!I792-data!H792+1)/3-1," ")</f>
        <v xml:space="preserve"> </v>
      </c>
    </row>
    <row r="792" spans="2:2" x14ac:dyDescent="0.35">
      <c r="B792" s="3">
        <f>IF(data!$B793="with_protein",(data!I793-data!H793+1)/3-1," ")</f>
        <v>334</v>
      </c>
    </row>
    <row r="793" spans="2:2" x14ac:dyDescent="0.35">
      <c r="B793" s="3" t="str">
        <f>IF(data!$B794="with_protein",(data!I794-data!H794+1)/3-1," ")</f>
        <v xml:space="preserve"> </v>
      </c>
    </row>
    <row r="794" spans="2:2" x14ac:dyDescent="0.35">
      <c r="B794" s="3">
        <f>IF(data!$B795="with_protein",(data!I795-data!H795+1)/3-1," ")</f>
        <v>536</v>
      </c>
    </row>
    <row r="795" spans="2:2" x14ac:dyDescent="0.35">
      <c r="B795" s="3" t="str">
        <f>IF(data!$B796="with_protein",(data!I796-data!H796+1)/3-1," ")</f>
        <v xml:space="preserve"> </v>
      </c>
    </row>
    <row r="796" spans="2:2" x14ac:dyDescent="0.35">
      <c r="B796" s="3">
        <f>IF(data!$B797="with_protein",(data!I797-data!H797+1)/3-1," ")</f>
        <v>225</v>
      </c>
    </row>
    <row r="797" spans="2:2" x14ac:dyDescent="0.35">
      <c r="B797" s="3" t="str">
        <f>IF(data!$B798="with_protein",(data!I798-data!H798+1)/3-1," ")</f>
        <v xml:space="preserve"> </v>
      </c>
    </row>
    <row r="798" spans="2:2" x14ac:dyDescent="0.35">
      <c r="B798" s="3">
        <f>IF(data!$B799="with_protein",(data!I799-data!H799+1)/3-1," ")</f>
        <v>336</v>
      </c>
    </row>
    <row r="799" spans="2:2" x14ac:dyDescent="0.35">
      <c r="B799" s="3" t="str">
        <f>IF(data!$B800="with_protein",(data!I800-data!H800+1)/3-1," ")</f>
        <v xml:space="preserve"> </v>
      </c>
    </row>
    <row r="800" spans="2:2" x14ac:dyDescent="0.35">
      <c r="B800" s="3">
        <f>IF(data!$B801="with_protein",(data!I801-data!H801+1)/3-1," ")</f>
        <v>455</v>
      </c>
    </row>
    <row r="801" spans="2:2" x14ac:dyDescent="0.35">
      <c r="B801" s="3" t="str">
        <f>IF(data!$B802="with_protein",(data!I802-data!H802+1)/3-1," ")</f>
        <v xml:space="preserve"> </v>
      </c>
    </row>
    <row r="802" spans="2:2" x14ac:dyDescent="0.35">
      <c r="B802" s="3">
        <f>IF(data!$B803="with_protein",(data!I803-data!H803+1)/3-1," ")</f>
        <v>210</v>
      </c>
    </row>
    <row r="803" spans="2:2" x14ac:dyDescent="0.35">
      <c r="B803" s="3" t="str">
        <f>IF(data!$B804="with_protein",(data!I804-data!H804+1)/3-1," ")</f>
        <v xml:space="preserve"> </v>
      </c>
    </row>
    <row r="804" spans="2:2" x14ac:dyDescent="0.35">
      <c r="B804" s="3">
        <f>IF(data!$B805="with_protein",(data!I805-data!H805+1)/3-1," ")</f>
        <v>242</v>
      </c>
    </row>
    <row r="805" spans="2:2" x14ac:dyDescent="0.35">
      <c r="B805" s="3" t="str">
        <f>IF(data!$B806="with_protein",(data!I806-data!H806+1)/3-1," ")</f>
        <v xml:space="preserve"> </v>
      </c>
    </row>
    <row r="806" spans="2:2" x14ac:dyDescent="0.35">
      <c r="B806" s="3">
        <f>IF(data!$B807="with_protein",(data!I807-data!H807+1)/3-1," ")</f>
        <v>202</v>
      </c>
    </row>
    <row r="807" spans="2:2" x14ac:dyDescent="0.35">
      <c r="B807" s="3" t="str">
        <f>IF(data!$B808="with_protein",(data!I808-data!H808+1)/3-1," ")</f>
        <v xml:space="preserve"> </v>
      </c>
    </row>
    <row r="808" spans="2:2" x14ac:dyDescent="0.35">
      <c r="B808" s="3">
        <f>IF(data!$B809="with_protein",(data!I809-data!H809+1)/3-1," ")</f>
        <v>349</v>
      </c>
    </row>
    <row r="809" spans="2:2" x14ac:dyDescent="0.35">
      <c r="B809" s="3" t="str">
        <f>IF(data!$B810="with_protein",(data!I810-data!H810+1)/3-1," ")</f>
        <v xml:space="preserve"> </v>
      </c>
    </row>
    <row r="810" spans="2:2" x14ac:dyDescent="0.35">
      <c r="B810" s="3">
        <f>IF(data!$B811="with_protein",(data!I811-data!H811+1)/3-1," ")</f>
        <v>835</v>
      </c>
    </row>
    <row r="811" spans="2:2" x14ac:dyDescent="0.35">
      <c r="B811" s="3" t="str">
        <f>IF(data!$B812="with_protein",(data!I812-data!H812+1)/3-1," ")</f>
        <v xml:space="preserve"> </v>
      </c>
    </row>
    <row r="812" spans="2:2" x14ac:dyDescent="0.35">
      <c r="B812" s="3">
        <f>IF(data!$B813="with_protein",(data!I813-data!H813+1)/3-1," ")</f>
        <v>198</v>
      </c>
    </row>
    <row r="813" spans="2:2" x14ac:dyDescent="0.35">
      <c r="B813" s="3" t="str">
        <f>IF(data!$B814="with_protein",(data!I814-data!H814+1)/3-1," ")</f>
        <v xml:space="preserve"> </v>
      </c>
    </row>
    <row r="814" spans="2:2" x14ac:dyDescent="0.35">
      <c r="B814" s="3">
        <f>IF(data!$B815="with_protein",(data!I815-data!H815+1)/3-1," ")</f>
        <v>192</v>
      </c>
    </row>
    <row r="815" spans="2:2" x14ac:dyDescent="0.35">
      <c r="B815" s="3" t="str">
        <f>IF(data!$B816="with_protein",(data!I816-data!H816+1)/3-1," ")</f>
        <v xml:space="preserve"> </v>
      </c>
    </row>
    <row r="816" spans="2:2" x14ac:dyDescent="0.35">
      <c r="B816" s="3">
        <f>IF(data!$B817="with_protein",(data!I817-data!H817+1)/3-1," ")</f>
        <v>348</v>
      </c>
    </row>
    <row r="817" spans="2:2" x14ac:dyDescent="0.35">
      <c r="B817" s="3" t="str">
        <f>IF(data!$B818="with_protein",(data!I818-data!H818+1)/3-1," ")</f>
        <v xml:space="preserve"> </v>
      </c>
    </row>
    <row r="818" spans="2:2" x14ac:dyDescent="0.35">
      <c r="B818" s="3">
        <f>IF(data!$B819="with_protein",(data!I819-data!H819+1)/3-1," ")</f>
        <v>350</v>
      </c>
    </row>
    <row r="819" spans="2:2" x14ac:dyDescent="0.35">
      <c r="B819" s="3" t="str">
        <f>IF(data!$B820="with_protein",(data!I820-data!H820+1)/3-1," ")</f>
        <v xml:space="preserve"> </v>
      </c>
    </row>
    <row r="820" spans="2:2" x14ac:dyDescent="0.35">
      <c r="B820" s="3">
        <f>IF(data!$B821="with_protein",(data!I821-data!H821+1)/3-1," ")</f>
        <v>313</v>
      </c>
    </row>
    <row r="821" spans="2:2" x14ac:dyDescent="0.35">
      <c r="B821" s="3" t="str">
        <f>IF(data!$B822="with_protein",(data!I822-data!H822+1)/3-1," ")</f>
        <v xml:space="preserve"> </v>
      </c>
    </row>
    <row r="822" spans="2:2" x14ac:dyDescent="0.35">
      <c r="B822" s="3">
        <f>IF(data!$B823="with_protein",(data!I823-data!H823+1)/3-1," ")</f>
        <v>168</v>
      </c>
    </row>
    <row r="823" spans="2:2" x14ac:dyDescent="0.35">
      <c r="B823" s="3" t="str">
        <f>IF(data!$B824="with_protein",(data!I824-data!H824+1)/3-1," ")</f>
        <v xml:space="preserve"> </v>
      </c>
    </row>
    <row r="824" spans="2:2" x14ac:dyDescent="0.35">
      <c r="B824" s="3">
        <f>IF(data!$B825="with_protein",(data!I825-data!H825+1)/3-1," ")</f>
        <v>717</v>
      </c>
    </row>
    <row r="825" spans="2:2" x14ac:dyDescent="0.35">
      <c r="B825" s="3" t="str">
        <f>IF(data!$B826="with_protein",(data!I826-data!H826+1)/3-1," ")</f>
        <v xml:space="preserve"> </v>
      </c>
    </row>
    <row r="826" spans="2:2" x14ac:dyDescent="0.35">
      <c r="B826" s="3">
        <f>IF(data!$B827="with_protein",(data!I827-data!H827+1)/3-1," ")</f>
        <v>150</v>
      </c>
    </row>
    <row r="827" spans="2:2" x14ac:dyDescent="0.35">
      <c r="B827" s="3" t="str">
        <f>IF(data!$B828="with_protein",(data!I828-data!H828+1)/3-1," ")</f>
        <v xml:space="preserve"> </v>
      </c>
    </row>
    <row r="828" spans="2:2" x14ac:dyDescent="0.35">
      <c r="B828" s="3">
        <f>IF(data!$B829="with_protein",(data!I829-data!H829+1)/3-1," ")</f>
        <v>152</v>
      </c>
    </row>
    <row r="829" spans="2:2" x14ac:dyDescent="0.35">
      <c r="B829" s="3" t="str">
        <f>IF(data!$B830="with_protein",(data!I830-data!H830+1)/3-1," ")</f>
        <v xml:space="preserve"> </v>
      </c>
    </row>
    <row r="830" spans="2:2" x14ac:dyDescent="0.35">
      <c r="B830" s="3">
        <f>IF(data!$B831="with_protein",(data!I831-data!H831+1)/3-1," ")</f>
        <v>218</v>
      </c>
    </row>
    <row r="831" spans="2:2" x14ac:dyDescent="0.35">
      <c r="B831" s="3" t="str">
        <f>IF(data!$B832="with_protein",(data!I832-data!H832+1)/3-1," ")</f>
        <v xml:space="preserve"> </v>
      </c>
    </row>
    <row r="832" spans="2:2" x14ac:dyDescent="0.35">
      <c r="B832" s="3">
        <f>IF(data!$B833="with_protein",(data!I833-data!H833+1)/3-1," ")</f>
        <v>90</v>
      </c>
    </row>
    <row r="833" spans="2:2" x14ac:dyDescent="0.35">
      <c r="B833" s="3" t="str">
        <f>IF(data!$B834="with_protein",(data!I834-data!H834+1)/3-1," ")</f>
        <v xml:space="preserve"> </v>
      </c>
    </row>
    <row r="834" spans="2:2" x14ac:dyDescent="0.35">
      <c r="B834" s="3">
        <f>IF(data!$B835="with_protein",(data!I835-data!H835+1)/3-1," ")</f>
        <v>279</v>
      </c>
    </row>
    <row r="835" spans="2:2" x14ac:dyDescent="0.35">
      <c r="B835" s="3" t="str">
        <f>IF(data!$B836="with_protein",(data!I836-data!H836+1)/3-1," ")</f>
        <v xml:space="preserve"> </v>
      </c>
    </row>
    <row r="836" spans="2:2" x14ac:dyDescent="0.35">
      <c r="B836" s="3">
        <f>IF(data!$B837="with_protein",(data!I837-data!H837+1)/3-1," ")</f>
        <v>289</v>
      </c>
    </row>
    <row r="837" spans="2:2" x14ac:dyDescent="0.35">
      <c r="B837" s="3" t="str">
        <f>IF(data!$B838="with_protein",(data!I838-data!H838+1)/3-1," ")</f>
        <v xml:space="preserve"> </v>
      </c>
    </row>
    <row r="838" spans="2:2" x14ac:dyDescent="0.35">
      <c r="B838" s="3">
        <f>IF(data!$B839="with_protein",(data!I839-data!H839+1)/3-1," ")</f>
        <v>297</v>
      </c>
    </row>
    <row r="839" spans="2:2" x14ac:dyDescent="0.35">
      <c r="B839" s="3" t="str">
        <f>IF(data!$B840="with_protein",(data!I840-data!H840+1)/3-1," ")</f>
        <v xml:space="preserve"> </v>
      </c>
    </row>
    <row r="840" spans="2:2" x14ac:dyDescent="0.35">
      <c r="B840" s="3">
        <f>IF(data!$B841="with_protein",(data!I841-data!H841+1)/3-1," ")</f>
        <v>293</v>
      </c>
    </row>
    <row r="841" spans="2:2" x14ac:dyDescent="0.35">
      <c r="B841" s="3" t="str">
        <f>IF(data!$B842="with_protein",(data!I842-data!H842+1)/3-1," ")</f>
        <v xml:space="preserve"> </v>
      </c>
    </row>
    <row r="842" spans="2:2" x14ac:dyDescent="0.35">
      <c r="B842" s="3">
        <f>IF(data!$B843="with_protein",(data!I843-data!H843+1)/3-1," ")</f>
        <v>109</v>
      </c>
    </row>
    <row r="843" spans="2:2" x14ac:dyDescent="0.35">
      <c r="B843" s="3" t="str">
        <f>IF(data!$B844="with_protein",(data!I844-data!H844+1)/3-1," ")</f>
        <v xml:space="preserve"> </v>
      </c>
    </row>
    <row r="844" spans="2:2" x14ac:dyDescent="0.35">
      <c r="B844" s="3">
        <f>IF(data!$B845="with_protein",(data!I845-data!H845+1)/3-1," ")</f>
        <v>220</v>
      </c>
    </row>
    <row r="845" spans="2:2" x14ac:dyDescent="0.35">
      <c r="B845" s="3" t="str">
        <f>IF(data!$B846="with_protein",(data!I846-data!H846+1)/3-1," ")</f>
        <v xml:space="preserve"> </v>
      </c>
    </row>
    <row r="846" spans="2:2" x14ac:dyDescent="0.35">
      <c r="B846" s="3" t="str">
        <f>IF(data!$B847="with_protein",(data!I847-data!H847+1)/3-1," ")</f>
        <v xml:space="preserve"> </v>
      </c>
    </row>
    <row r="847" spans="2:2" x14ac:dyDescent="0.35">
      <c r="B847" s="3" t="str">
        <f>IF(data!$B848="with_protein",(data!I848-data!H848+1)/3-1," ")</f>
        <v xml:space="preserve"> </v>
      </c>
    </row>
    <row r="848" spans="2:2" x14ac:dyDescent="0.35">
      <c r="B848" s="3">
        <f>IF(data!$B849="with_protein",(data!I849-data!H849+1)/3-1," ")</f>
        <v>289</v>
      </c>
    </row>
    <row r="849" spans="2:2" x14ac:dyDescent="0.35">
      <c r="B849" s="3" t="str">
        <f>IF(data!$B850="with_protein",(data!I850-data!H850+1)/3-1," ")</f>
        <v xml:space="preserve"> </v>
      </c>
    </row>
    <row r="850" spans="2:2" x14ac:dyDescent="0.35">
      <c r="B850" s="3">
        <f>IF(data!$B851="with_protein",(data!I851-data!H851+1)/3-1," ")</f>
        <v>287</v>
      </c>
    </row>
    <row r="851" spans="2:2" x14ac:dyDescent="0.35">
      <c r="B851" s="3" t="str">
        <f>IF(data!$B852="with_protein",(data!I852-data!H852+1)/3-1," ")</f>
        <v xml:space="preserve"> </v>
      </c>
    </row>
    <row r="852" spans="2:2" x14ac:dyDescent="0.35">
      <c r="B852" s="3">
        <f>IF(data!$B853="with_protein",(data!I853-data!H853+1)/3-1," ")</f>
        <v>309</v>
      </c>
    </row>
    <row r="853" spans="2:2" x14ac:dyDescent="0.35">
      <c r="B853" s="3" t="str">
        <f>IF(data!$B854="with_protein",(data!I854-data!H854+1)/3-1," ")</f>
        <v xml:space="preserve"> </v>
      </c>
    </row>
    <row r="854" spans="2:2" x14ac:dyDescent="0.35">
      <c r="B854" s="3">
        <f>IF(data!$B855="with_protein",(data!I855-data!H855+1)/3-1," ")</f>
        <v>228</v>
      </c>
    </row>
    <row r="855" spans="2:2" x14ac:dyDescent="0.35">
      <c r="B855" s="3" t="str">
        <f>IF(data!$B856="with_protein",(data!I856-data!H856+1)/3-1," ")</f>
        <v xml:space="preserve"> </v>
      </c>
    </row>
    <row r="856" spans="2:2" x14ac:dyDescent="0.35">
      <c r="B856" s="3">
        <f>IF(data!$B857="with_protein",(data!I857-data!H857+1)/3-1," ")</f>
        <v>302</v>
      </c>
    </row>
    <row r="857" spans="2:2" x14ac:dyDescent="0.35">
      <c r="B857" s="3" t="str">
        <f>IF(data!$B858="with_protein",(data!I858-data!H858+1)/3-1," ")</f>
        <v xml:space="preserve"> </v>
      </c>
    </row>
    <row r="858" spans="2:2" x14ac:dyDescent="0.35">
      <c r="B858" s="3">
        <f>IF(data!$B859="with_protein",(data!I859-data!H859+1)/3-1," ")</f>
        <v>809</v>
      </c>
    </row>
    <row r="859" spans="2:2" x14ac:dyDescent="0.35">
      <c r="B859" s="3" t="str">
        <f>IF(data!$B860="with_protein",(data!I860-data!H860+1)/3-1," ")</f>
        <v xml:space="preserve"> </v>
      </c>
    </row>
    <row r="860" spans="2:2" x14ac:dyDescent="0.35">
      <c r="B860" s="3">
        <f>IF(data!$B861="with_protein",(data!I861-data!H861+1)/3-1," ")</f>
        <v>195</v>
      </c>
    </row>
    <row r="861" spans="2:2" x14ac:dyDescent="0.35">
      <c r="B861" s="3" t="str">
        <f>IF(data!$B862="with_protein",(data!I862-data!H862+1)/3-1," ")</f>
        <v xml:space="preserve"> </v>
      </c>
    </row>
    <row r="862" spans="2:2" x14ac:dyDescent="0.35">
      <c r="B862" s="3">
        <f>IF(data!$B863="with_protein",(data!I863-data!H863+1)/3-1," ")</f>
        <v>273</v>
      </c>
    </row>
    <row r="863" spans="2:2" x14ac:dyDescent="0.35">
      <c r="B863" s="3" t="str">
        <f>IF(data!$B864="with_protein",(data!I864-data!H864+1)/3-1," ")</f>
        <v xml:space="preserve"> </v>
      </c>
    </row>
    <row r="864" spans="2:2" x14ac:dyDescent="0.35">
      <c r="B864" s="3">
        <f>IF(data!$B865="with_protein",(data!I865-data!H865+1)/3-1," ")</f>
        <v>726</v>
      </c>
    </row>
    <row r="865" spans="2:2" x14ac:dyDescent="0.35">
      <c r="B865" s="3" t="str">
        <f>IF(data!$B866="with_protein",(data!I866-data!H866+1)/3-1," ")</f>
        <v xml:space="preserve"> </v>
      </c>
    </row>
    <row r="866" spans="2:2" x14ac:dyDescent="0.35">
      <c r="B866" s="3">
        <f>IF(data!$B867="with_protein",(data!I867-data!H867+1)/3-1," ")</f>
        <v>467</v>
      </c>
    </row>
    <row r="867" spans="2:2" x14ac:dyDescent="0.35">
      <c r="B867" s="3" t="str">
        <f>IF(data!$B868="with_protein",(data!I868-data!H868+1)/3-1," ")</f>
        <v xml:space="preserve"> </v>
      </c>
    </row>
    <row r="868" spans="2:2" x14ac:dyDescent="0.35">
      <c r="B868" s="3">
        <f>IF(data!$B869="with_protein",(data!I869-data!H869+1)/3-1," ")</f>
        <v>360</v>
      </c>
    </row>
    <row r="869" spans="2:2" x14ac:dyDescent="0.35">
      <c r="B869" s="3" t="str">
        <f>IF(data!$B870="with_protein",(data!I870-data!H870+1)/3-1," ")</f>
        <v xml:space="preserve"> </v>
      </c>
    </row>
    <row r="870" spans="2:2" x14ac:dyDescent="0.35">
      <c r="B870" s="3">
        <f>IF(data!$B871="with_protein",(data!I871-data!H871+1)/3-1," ")</f>
        <v>645</v>
      </c>
    </row>
    <row r="871" spans="2:2" x14ac:dyDescent="0.35">
      <c r="B871" s="3" t="str">
        <f>IF(data!$B872="with_protein",(data!I872-data!H872+1)/3-1," ")</f>
        <v xml:space="preserve"> </v>
      </c>
    </row>
    <row r="872" spans="2:2" x14ac:dyDescent="0.35">
      <c r="B872" s="3" t="str">
        <f>IF(data!$B873="with_protein",(data!I873-data!H873+1)/3-1," ")</f>
        <v xml:space="preserve"> </v>
      </c>
    </row>
    <row r="873" spans="2:2" x14ac:dyDescent="0.35">
      <c r="B873" s="3" t="str">
        <f>IF(data!$B874="with_protein",(data!I874-data!H874+1)/3-1," ")</f>
        <v xml:space="preserve"> </v>
      </c>
    </row>
    <row r="874" spans="2:2" x14ac:dyDescent="0.35">
      <c r="B874" s="3">
        <f>IF(data!$B875="with_protein",(data!I875-data!H875+1)/3-1," ")</f>
        <v>549</v>
      </c>
    </row>
    <row r="875" spans="2:2" x14ac:dyDescent="0.35">
      <c r="B875" s="3" t="str">
        <f>IF(data!$B876="with_protein",(data!I876-data!H876+1)/3-1," ")</f>
        <v xml:space="preserve"> </v>
      </c>
    </row>
    <row r="876" spans="2:2" x14ac:dyDescent="0.35">
      <c r="B876" s="3">
        <f>IF(data!$B877="with_protein",(data!I877-data!H877+1)/3-1," ")</f>
        <v>229</v>
      </c>
    </row>
    <row r="877" spans="2:2" x14ac:dyDescent="0.35">
      <c r="B877" s="3" t="str">
        <f>IF(data!$B878="with_protein",(data!I878-data!H878+1)/3-1," ")</f>
        <v xml:space="preserve"> </v>
      </c>
    </row>
    <row r="878" spans="2:2" x14ac:dyDescent="0.35">
      <c r="B878" s="3">
        <f>IF(data!$B879="with_protein",(data!I879-data!H879+1)/3-1," ")</f>
        <v>69</v>
      </c>
    </row>
    <row r="879" spans="2:2" x14ac:dyDescent="0.35">
      <c r="B879" s="3" t="str">
        <f>IF(data!$B880="with_protein",(data!I880-data!H880+1)/3-1," ")</f>
        <v xml:space="preserve"> </v>
      </c>
    </row>
    <row r="880" spans="2:2" x14ac:dyDescent="0.35">
      <c r="B880" s="3">
        <f>IF(data!$B881="with_protein",(data!I881-data!H881+1)/3-1," ")</f>
        <v>345</v>
      </c>
    </row>
    <row r="881" spans="2:2" x14ac:dyDescent="0.35">
      <c r="B881" s="3" t="str">
        <f>IF(data!$B882="with_protein",(data!I882-data!H882+1)/3-1," ")</f>
        <v xml:space="preserve"> </v>
      </c>
    </row>
    <row r="882" spans="2:2" x14ac:dyDescent="0.35">
      <c r="B882" s="3">
        <f>IF(data!$B883="with_protein",(data!I883-data!H883+1)/3-1," ")</f>
        <v>757</v>
      </c>
    </row>
    <row r="883" spans="2:2" x14ac:dyDescent="0.35">
      <c r="B883" s="3" t="str">
        <f>IF(data!$B884="with_protein",(data!I884-data!H884+1)/3-1," ")</f>
        <v xml:space="preserve"> </v>
      </c>
    </row>
    <row r="884" spans="2:2" x14ac:dyDescent="0.35">
      <c r="B884" s="3">
        <f>IF(data!$B885="with_protein",(data!I885-data!H885+1)/3-1," ")</f>
        <v>308</v>
      </c>
    </row>
    <row r="885" spans="2:2" x14ac:dyDescent="0.35">
      <c r="B885" s="3" t="str">
        <f>IF(data!$B886="with_protein",(data!I886-data!H886+1)/3-1," ")</f>
        <v xml:space="preserve"> </v>
      </c>
    </row>
    <row r="886" spans="2:2" x14ac:dyDescent="0.35">
      <c r="B886" s="3">
        <f>IF(data!$B887="with_protein",(data!I887-data!H887+1)/3-1," ")</f>
        <v>240</v>
      </c>
    </row>
    <row r="887" spans="2:2" x14ac:dyDescent="0.35">
      <c r="B887" s="3" t="str">
        <f>IF(data!$B888="with_protein",(data!I888-data!H888+1)/3-1," ")</f>
        <v xml:space="preserve"> </v>
      </c>
    </row>
    <row r="888" spans="2:2" x14ac:dyDescent="0.35">
      <c r="B888" s="3">
        <f>IF(data!$B889="with_protein",(data!I889-data!H889+1)/3-1," ")</f>
        <v>109</v>
      </c>
    </row>
    <row r="889" spans="2:2" x14ac:dyDescent="0.35">
      <c r="B889" s="3" t="str">
        <f>IF(data!$B890="with_protein",(data!I890-data!H890+1)/3-1," ")</f>
        <v xml:space="preserve"> </v>
      </c>
    </row>
    <row r="890" spans="2:2" x14ac:dyDescent="0.35">
      <c r="B890" s="3">
        <f>IF(data!$B891="with_protein",(data!I891-data!H891+1)/3-1," ")</f>
        <v>75</v>
      </c>
    </row>
    <row r="891" spans="2:2" x14ac:dyDescent="0.35">
      <c r="B891" s="3" t="str">
        <f>IF(data!$B892="with_protein",(data!I892-data!H892+1)/3-1," ")</f>
        <v xml:space="preserve"> </v>
      </c>
    </row>
    <row r="892" spans="2:2" x14ac:dyDescent="0.35">
      <c r="B892" s="3">
        <f>IF(data!$B893="with_protein",(data!I893-data!H893+1)/3-1," ")</f>
        <v>556</v>
      </c>
    </row>
    <row r="893" spans="2:2" x14ac:dyDescent="0.35">
      <c r="B893" s="3" t="str">
        <f>IF(data!$B894="with_protein",(data!I894-data!H894+1)/3-1," ")</f>
        <v xml:space="preserve"> </v>
      </c>
    </row>
    <row r="894" spans="2:2" x14ac:dyDescent="0.35">
      <c r="B894" s="3">
        <f>IF(data!$B895="with_protein",(data!I895-data!H895+1)/3-1," ")</f>
        <v>213</v>
      </c>
    </row>
    <row r="895" spans="2:2" x14ac:dyDescent="0.35">
      <c r="B895" s="3" t="str">
        <f>IF(data!$B896="with_protein",(data!I896-data!H896+1)/3-1," ")</f>
        <v xml:space="preserve"> </v>
      </c>
    </row>
    <row r="896" spans="2:2" x14ac:dyDescent="0.35">
      <c r="B896" s="3">
        <f>IF(data!$B897="with_protein",(data!I897-data!H897+1)/3-1," ")</f>
        <v>335</v>
      </c>
    </row>
    <row r="897" spans="2:2" x14ac:dyDescent="0.35">
      <c r="B897" s="3" t="str">
        <f>IF(data!$B898="with_protein",(data!I898-data!H898+1)/3-1," ")</f>
        <v xml:space="preserve"> </v>
      </c>
    </row>
    <row r="898" spans="2:2" x14ac:dyDescent="0.35">
      <c r="B898" s="3">
        <f>IF(data!$B899="with_protein",(data!I899-data!H899+1)/3-1," ")</f>
        <v>322</v>
      </c>
    </row>
    <row r="899" spans="2:2" x14ac:dyDescent="0.35">
      <c r="B899" s="3" t="str">
        <f>IF(data!$B900="with_protein",(data!I900-data!H900+1)/3-1," ")</f>
        <v xml:space="preserve"> </v>
      </c>
    </row>
    <row r="900" spans="2:2" x14ac:dyDescent="0.35">
      <c r="B900" s="3" t="str">
        <f>IF(data!$B901="with_protein",(data!I901-data!H901+1)/3-1," ")</f>
        <v xml:space="preserve"> </v>
      </c>
    </row>
    <row r="901" spans="2:2" x14ac:dyDescent="0.35">
      <c r="B901" s="3" t="str">
        <f>IF(data!$B902="with_protein",(data!I902-data!H902+1)/3-1," ")</f>
        <v xml:space="preserve"> </v>
      </c>
    </row>
    <row r="902" spans="2:2" x14ac:dyDescent="0.35">
      <c r="B902" s="3">
        <f>IF(data!$B903="with_protein",(data!I903-data!H903+1)/3-1," ")</f>
        <v>678</v>
      </c>
    </row>
    <row r="903" spans="2:2" x14ac:dyDescent="0.35">
      <c r="B903" s="3" t="str">
        <f>IF(data!$B904="with_protein",(data!I904-data!H904+1)/3-1," ")</f>
        <v xml:space="preserve"> </v>
      </c>
    </row>
    <row r="904" spans="2:2" x14ac:dyDescent="0.35">
      <c r="B904" s="3">
        <f>IF(data!$B905="with_protein",(data!I905-data!H905+1)/3-1," ")</f>
        <v>259</v>
      </c>
    </row>
    <row r="905" spans="2:2" x14ac:dyDescent="0.35">
      <c r="B905" s="3" t="str">
        <f>IF(data!$B906="with_protein",(data!I906-data!H906+1)/3-1," ")</f>
        <v xml:space="preserve"> </v>
      </c>
    </row>
    <row r="906" spans="2:2" x14ac:dyDescent="0.35">
      <c r="B906" s="3">
        <f>IF(data!$B907="with_protein",(data!I907-data!H907+1)/3-1," ")</f>
        <v>431</v>
      </c>
    </row>
    <row r="907" spans="2:2" x14ac:dyDescent="0.35">
      <c r="B907" s="3" t="str">
        <f>IF(data!$B908="with_protein",(data!I908-data!H908+1)/3-1," ")</f>
        <v xml:space="preserve"> </v>
      </c>
    </row>
    <row r="908" spans="2:2" x14ac:dyDescent="0.35">
      <c r="B908" s="3">
        <f>IF(data!$B909="with_protein",(data!I909-data!H909+1)/3-1," ")</f>
        <v>231</v>
      </c>
    </row>
    <row r="909" spans="2:2" x14ac:dyDescent="0.35">
      <c r="B909" s="3" t="str">
        <f>IF(data!$B910="with_protein",(data!I910-data!H910+1)/3-1," ")</f>
        <v xml:space="preserve"> </v>
      </c>
    </row>
    <row r="910" spans="2:2" x14ac:dyDescent="0.35">
      <c r="B910" s="3">
        <f>IF(data!$B911="with_protein",(data!I911-data!H911+1)/3-1," ")</f>
        <v>259</v>
      </c>
    </row>
    <row r="911" spans="2:2" x14ac:dyDescent="0.35">
      <c r="B911" s="3" t="str">
        <f>IF(data!$B912="with_protein",(data!I912-data!H912+1)/3-1," ")</f>
        <v xml:space="preserve"> </v>
      </c>
    </row>
    <row r="912" spans="2:2" x14ac:dyDescent="0.35">
      <c r="B912" s="3">
        <f>IF(data!$B913="with_protein",(data!I913-data!H913+1)/3-1," ")</f>
        <v>280</v>
      </c>
    </row>
    <row r="913" spans="2:2" x14ac:dyDescent="0.35">
      <c r="B913" s="3" t="str">
        <f>IF(data!$B914="with_protein",(data!I914-data!H914+1)/3-1," ")</f>
        <v xml:space="preserve"> </v>
      </c>
    </row>
    <row r="914" spans="2:2" x14ac:dyDescent="0.35">
      <c r="B914" s="3">
        <f>IF(data!$B915="with_protein",(data!I915-data!H915+1)/3-1," ")</f>
        <v>320</v>
      </c>
    </row>
    <row r="915" spans="2:2" x14ac:dyDescent="0.35">
      <c r="B915" s="3" t="str">
        <f>IF(data!$B916="with_protein",(data!I916-data!H916+1)/3-1," ")</f>
        <v xml:space="preserve"> </v>
      </c>
    </row>
    <row r="916" spans="2:2" x14ac:dyDescent="0.35">
      <c r="B916" s="3">
        <f>IF(data!$B917="with_protein",(data!I917-data!H917+1)/3-1," ")</f>
        <v>344</v>
      </c>
    </row>
    <row r="917" spans="2:2" x14ac:dyDescent="0.35">
      <c r="B917" s="3" t="str">
        <f>IF(data!$B918="with_protein",(data!I918-data!H918+1)/3-1," ")</f>
        <v xml:space="preserve"> </v>
      </c>
    </row>
    <row r="918" spans="2:2" x14ac:dyDescent="0.35">
      <c r="B918" s="3">
        <f>IF(data!$B919="with_protein",(data!I919-data!H919+1)/3-1," ")</f>
        <v>209</v>
      </c>
    </row>
    <row r="919" spans="2:2" x14ac:dyDescent="0.35">
      <c r="B919" s="3" t="str">
        <f>IF(data!$B920="with_protein",(data!I920-data!H920+1)/3-1," ")</f>
        <v xml:space="preserve"> </v>
      </c>
    </row>
    <row r="920" spans="2:2" x14ac:dyDescent="0.35">
      <c r="B920" s="3">
        <f>IF(data!$B921="with_protein",(data!I921-data!H921+1)/3-1," ")</f>
        <v>639</v>
      </c>
    </row>
    <row r="921" spans="2:2" x14ac:dyDescent="0.35">
      <c r="B921" s="3" t="str">
        <f>IF(data!$B922="with_protein",(data!I922-data!H922+1)/3-1," ")</f>
        <v xml:space="preserve"> </v>
      </c>
    </row>
    <row r="922" spans="2:2" x14ac:dyDescent="0.35">
      <c r="B922" s="3">
        <f>IF(data!$B923="with_protein",(data!I923-data!H923+1)/3-1," ")</f>
        <v>275</v>
      </c>
    </row>
    <row r="923" spans="2:2" x14ac:dyDescent="0.35">
      <c r="B923" s="3" t="str">
        <f>IF(data!$B924="with_protein",(data!I924-data!H924+1)/3-1," ")</f>
        <v xml:space="preserve"> </v>
      </c>
    </row>
    <row r="924" spans="2:2" x14ac:dyDescent="0.35">
      <c r="B924" s="3">
        <f>IF(data!$B925="with_protein",(data!I925-data!H925+1)/3-1," ")</f>
        <v>444</v>
      </c>
    </row>
    <row r="925" spans="2:2" x14ac:dyDescent="0.35">
      <c r="B925" s="3" t="str">
        <f>IF(data!$B926="with_protein",(data!I926-data!H926+1)/3-1," ")</f>
        <v xml:space="preserve"> </v>
      </c>
    </row>
    <row r="926" spans="2:2" x14ac:dyDescent="0.35">
      <c r="B926" s="3">
        <f>IF(data!$B927="with_protein",(data!I927-data!H927+1)/3-1," ")</f>
        <v>152</v>
      </c>
    </row>
    <row r="927" spans="2:2" x14ac:dyDescent="0.35">
      <c r="B927" s="3" t="str">
        <f>IF(data!$B928="with_protein",(data!I928-data!H928+1)/3-1," ")</f>
        <v xml:space="preserve"> </v>
      </c>
    </row>
    <row r="928" spans="2:2" x14ac:dyDescent="0.35">
      <c r="B928" s="3">
        <f>IF(data!$B929="with_protein",(data!I929-data!H929+1)/3-1," ")</f>
        <v>229</v>
      </c>
    </row>
    <row r="929" spans="2:2" x14ac:dyDescent="0.35">
      <c r="B929" s="3" t="str">
        <f>IF(data!$B930="with_protein",(data!I930-data!H930+1)/3-1," ")</f>
        <v xml:space="preserve"> </v>
      </c>
    </row>
    <row r="930" spans="2:2" x14ac:dyDescent="0.35">
      <c r="B930" s="3">
        <f>IF(data!$B931="with_protein",(data!I931-data!H931+1)/3-1," ")</f>
        <v>225</v>
      </c>
    </row>
    <row r="931" spans="2:2" x14ac:dyDescent="0.35">
      <c r="B931" s="3" t="str">
        <f>IF(data!$B932="with_protein",(data!I932-data!H932+1)/3-1," ")</f>
        <v xml:space="preserve"> </v>
      </c>
    </row>
    <row r="932" spans="2:2" x14ac:dyDescent="0.35">
      <c r="B932" s="3">
        <f>IF(data!$B933="with_protein",(data!I933-data!H933+1)/3-1," ")</f>
        <v>83</v>
      </c>
    </row>
    <row r="933" spans="2:2" x14ac:dyDescent="0.35">
      <c r="B933" s="3" t="str">
        <f>IF(data!$B934="with_protein",(data!I934-data!H934+1)/3-1," ")</f>
        <v xml:space="preserve"> </v>
      </c>
    </row>
    <row r="934" spans="2:2" x14ac:dyDescent="0.35">
      <c r="B934" s="3">
        <f>IF(data!$B935="with_protein",(data!I935-data!H935+1)/3-1," ")</f>
        <v>129</v>
      </c>
    </row>
    <row r="935" spans="2:2" x14ac:dyDescent="0.35">
      <c r="B935" s="3" t="str">
        <f>IF(data!$B936="with_protein",(data!I936-data!H936+1)/3-1," ")</f>
        <v xml:space="preserve"> </v>
      </c>
    </row>
    <row r="936" spans="2:2" x14ac:dyDescent="0.35">
      <c r="B936" s="3">
        <f>IF(data!$B937="with_protein",(data!I937-data!H937+1)/3-1," ")</f>
        <v>100</v>
      </c>
    </row>
    <row r="937" spans="2:2" x14ac:dyDescent="0.35">
      <c r="B937" s="3" t="str">
        <f>IF(data!$B938="with_protein",(data!I938-data!H938+1)/3-1," ")</f>
        <v xml:space="preserve"> </v>
      </c>
    </row>
    <row r="938" spans="2:2" x14ac:dyDescent="0.35">
      <c r="B938" s="3">
        <f>IF(data!$B939="with_protein",(data!I939-data!H939+1)/3-1," ")</f>
        <v>166</v>
      </c>
    </row>
    <row r="939" spans="2:2" x14ac:dyDescent="0.35">
      <c r="B939" s="3" t="str">
        <f>IF(data!$B940="with_protein",(data!I940-data!H940+1)/3-1," ")</f>
        <v xml:space="preserve"> </v>
      </c>
    </row>
    <row r="940" spans="2:2" x14ac:dyDescent="0.35">
      <c r="B940" s="3">
        <f>IF(data!$B941="with_protein",(data!I941-data!H941+1)/3-1," ")</f>
        <v>231</v>
      </c>
    </row>
    <row r="941" spans="2:2" x14ac:dyDescent="0.35">
      <c r="B941" s="3" t="str">
        <f>IF(data!$B942="with_protein",(data!I942-data!H942+1)/3-1," ")</f>
        <v xml:space="preserve"> </v>
      </c>
    </row>
    <row r="942" spans="2:2" x14ac:dyDescent="0.35">
      <c r="B942" s="3">
        <f>IF(data!$B943="with_protein",(data!I943-data!H943+1)/3-1," ")</f>
        <v>379</v>
      </c>
    </row>
    <row r="943" spans="2:2" x14ac:dyDescent="0.35">
      <c r="B943" s="3" t="str">
        <f>IF(data!$B944="with_protein",(data!I944-data!H944+1)/3-1," ")</f>
        <v xml:space="preserve"> </v>
      </c>
    </row>
    <row r="944" spans="2:2" x14ac:dyDescent="0.35">
      <c r="B944" s="3">
        <f>IF(data!$B945="with_protein",(data!I945-data!H945+1)/3-1," ")</f>
        <v>440</v>
      </c>
    </row>
    <row r="945" spans="2:2" x14ac:dyDescent="0.35">
      <c r="B945" s="3" t="str">
        <f>IF(data!$B946="with_protein",(data!I946-data!H946+1)/3-1," ")</f>
        <v xml:space="preserve"> </v>
      </c>
    </row>
    <row r="946" spans="2:2" x14ac:dyDescent="0.35">
      <c r="B946" s="3">
        <f>IF(data!$B947="with_protein",(data!I947-data!H947+1)/3-1," ")</f>
        <v>465</v>
      </c>
    </row>
    <row r="947" spans="2:2" x14ac:dyDescent="0.35">
      <c r="B947" s="3" t="str">
        <f>IF(data!$B948="with_protein",(data!I948-data!H948+1)/3-1," ")</f>
        <v xml:space="preserve"> </v>
      </c>
    </row>
    <row r="948" spans="2:2" x14ac:dyDescent="0.35">
      <c r="B948" s="3">
        <f>IF(data!$B949="with_protein",(data!I949-data!H949+1)/3-1," ")</f>
        <v>173</v>
      </c>
    </row>
    <row r="949" spans="2:2" x14ac:dyDescent="0.35">
      <c r="B949" s="3" t="str">
        <f>IF(data!$B950="with_protein",(data!I950-data!H950+1)/3-1," ")</f>
        <v xml:space="preserve"> </v>
      </c>
    </row>
    <row r="950" spans="2:2" x14ac:dyDescent="0.35">
      <c r="B950" s="3">
        <f>IF(data!$B951="with_protein",(data!I951-data!H951+1)/3-1," ")</f>
        <v>634</v>
      </c>
    </row>
    <row r="951" spans="2:2" x14ac:dyDescent="0.35">
      <c r="B951" s="3" t="str">
        <f>IF(data!$B952="with_protein",(data!I952-data!H952+1)/3-1," ")</f>
        <v xml:space="preserve"> </v>
      </c>
    </row>
    <row r="952" spans="2:2" x14ac:dyDescent="0.35">
      <c r="B952" s="3">
        <f>IF(data!$B953="with_protein",(data!I953-data!H953+1)/3-1," ")</f>
        <v>234</v>
      </c>
    </row>
    <row r="953" spans="2:2" x14ac:dyDescent="0.35">
      <c r="B953" s="3" t="str">
        <f>IF(data!$B954="with_protein",(data!I954-data!H954+1)/3-1," ")</f>
        <v xml:space="preserve"> </v>
      </c>
    </row>
    <row r="954" spans="2:2" x14ac:dyDescent="0.35">
      <c r="B954" s="3">
        <f>IF(data!$B955="with_protein",(data!I955-data!H955+1)/3-1," ")</f>
        <v>296</v>
      </c>
    </row>
    <row r="955" spans="2:2" x14ac:dyDescent="0.35">
      <c r="B955" s="3" t="str">
        <f>IF(data!$B956="with_protein",(data!I956-data!H956+1)/3-1," ")</f>
        <v xml:space="preserve"> </v>
      </c>
    </row>
    <row r="956" spans="2:2" x14ac:dyDescent="0.35">
      <c r="B956" s="3">
        <f>IF(data!$B957="with_protein",(data!I957-data!H957+1)/3-1," ")</f>
        <v>775</v>
      </c>
    </row>
    <row r="957" spans="2:2" x14ac:dyDescent="0.35">
      <c r="B957" s="3" t="str">
        <f>IF(data!$B958="with_protein",(data!I958-data!H958+1)/3-1," ")</f>
        <v xml:space="preserve"> </v>
      </c>
    </row>
    <row r="958" spans="2:2" x14ac:dyDescent="0.35">
      <c r="B958" s="3">
        <f>IF(data!$B959="with_protein",(data!I959-data!H959+1)/3-1," ")</f>
        <v>118</v>
      </c>
    </row>
    <row r="959" spans="2:2" x14ac:dyDescent="0.35">
      <c r="B959" s="3" t="str">
        <f>IF(data!$B960="with_protein",(data!I960-data!H960+1)/3-1," ")</f>
        <v xml:space="preserve"> </v>
      </c>
    </row>
    <row r="960" spans="2:2" x14ac:dyDescent="0.35">
      <c r="B960" s="3">
        <f>IF(data!$B961="with_protein",(data!I961-data!H961+1)/3-1," ")</f>
        <v>113</v>
      </c>
    </row>
    <row r="961" spans="2:2" x14ac:dyDescent="0.35">
      <c r="B961" s="3" t="str">
        <f>IF(data!$B962="with_protein",(data!I962-data!H962+1)/3-1," ")</f>
        <v xml:space="preserve"> </v>
      </c>
    </row>
    <row r="962" spans="2:2" x14ac:dyDescent="0.35">
      <c r="B962" s="3">
        <f>IF(data!$B963="with_protein",(data!I963-data!H963+1)/3-1," ")</f>
        <v>267</v>
      </c>
    </row>
    <row r="963" spans="2:2" x14ac:dyDescent="0.35">
      <c r="B963" s="3" t="str">
        <f>IF(data!$B964="with_protein",(data!I964-data!H964+1)/3-1," ")</f>
        <v xml:space="preserve"> </v>
      </c>
    </row>
    <row r="964" spans="2:2" x14ac:dyDescent="0.35">
      <c r="B964" s="3">
        <f>IF(data!$B965="with_protein",(data!I965-data!H965+1)/3-1," ")</f>
        <v>864</v>
      </c>
    </row>
    <row r="965" spans="2:2" x14ac:dyDescent="0.35">
      <c r="B965" s="3" t="str">
        <f>IF(data!$B966="with_protein",(data!I966-data!H966+1)/3-1," ")</f>
        <v xml:space="preserve"> </v>
      </c>
    </row>
    <row r="966" spans="2:2" x14ac:dyDescent="0.35">
      <c r="B966" s="3">
        <f>IF(data!$B967="with_protein",(data!I967-data!H967+1)/3-1," ")</f>
        <v>286</v>
      </c>
    </row>
    <row r="967" spans="2:2" x14ac:dyDescent="0.35">
      <c r="B967" s="3" t="str">
        <f>IF(data!$B968="with_protein",(data!I968-data!H968+1)/3-1," ")</f>
        <v xml:space="preserve"> </v>
      </c>
    </row>
    <row r="968" spans="2:2" x14ac:dyDescent="0.35">
      <c r="B968" s="3">
        <f>IF(data!$B969="with_protein",(data!I969-data!H969+1)/3-1," ")</f>
        <v>427</v>
      </c>
    </row>
    <row r="969" spans="2:2" x14ac:dyDescent="0.35">
      <c r="B969" s="3" t="str">
        <f>IF(data!$B970="with_protein",(data!I970-data!H970+1)/3-1," ")</f>
        <v xml:space="preserve"> </v>
      </c>
    </row>
    <row r="970" spans="2:2" x14ac:dyDescent="0.35">
      <c r="B970" s="3">
        <f>IF(data!$B971="with_protein",(data!I971-data!H971+1)/3-1," ")</f>
        <v>357</v>
      </c>
    </row>
    <row r="971" spans="2:2" x14ac:dyDescent="0.35">
      <c r="B971" s="3" t="str">
        <f>IF(data!$B972="with_protein",(data!I972-data!H972+1)/3-1," ")</f>
        <v xml:space="preserve"> </v>
      </c>
    </row>
    <row r="972" spans="2:2" x14ac:dyDescent="0.35">
      <c r="B972" s="3">
        <f>IF(data!$B973="with_protein",(data!I973-data!H973+1)/3-1," ")</f>
        <v>277</v>
      </c>
    </row>
    <row r="973" spans="2:2" x14ac:dyDescent="0.35">
      <c r="B973" s="3" t="str">
        <f>IF(data!$B974="with_protein",(data!I974-data!H974+1)/3-1," ")</f>
        <v xml:space="preserve"> </v>
      </c>
    </row>
    <row r="974" spans="2:2" x14ac:dyDescent="0.35">
      <c r="B974" s="3" t="str">
        <f>IF(data!$B975="with_protein",(data!I975-data!H975+1)/3-1," ")</f>
        <v xml:space="preserve"> </v>
      </c>
    </row>
    <row r="975" spans="2:2" x14ac:dyDescent="0.35">
      <c r="B975" s="3" t="str">
        <f>IF(data!$B976="with_protein",(data!I976-data!H976+1)/3-1," ")</f>
        <v xml:space="preserve"> </v>
      </c>
    </row>
    <row r="976" spans="2:2" x14ac:dyDescent="0.35">
      <c r="B976" s="3" t="str">
        <f>IF(data!$B977="with_protein",(data!I977-data!H977+1)/3-1," ")</f>
        <v xml:space="preserve"> </v>
      </c>
    </row>
    <row r="977" spans="2:2" x14ac:dyDescent="0.35">
      <c r="B977" s="3" t="str">
        <f>IF(data!$B978="with_protein",(data!I978-data!H978+1)/3-1," ")</f>
        <v xml:space="preserve"> </v>
      </c>
    </row>
    <row r="978" spans="2:2" x14ac:dyDescent="0.35">
      <c r="B978" s="3" t="str">
        <f>IF(data!$B979="with_protein",(data!I979-data!H979+1)/3-1," ")</f>
        <v xml:space="preserve"> </v>
      </c>
    </row>
    <row r="979" spans="2:2" x14ac:dyDescent="0.35">
      <c r="B979" s="3" t="str">
        <f>IF(data!$B980="with_protein",(data!I980-data!H980+1)/3-1," ")</f>
        <v xml:space="preserve"> </v>
      </c>
    </row>
    <row r="980" spans="2:2" x14ac:dyDescent="0.35">
      <c r="B980" s="3" t="str">
        <f>IF(data!$B981="with_protein",(data!I981-data!H981+1)/3-1," ")</f>
        <v xml:space="preserve"> </v>
      </c>
    </row>
    <row r="981" spans="2:2" x14ac:dyDescent="0.35">
      <c r="B981" s="3" t="str">
        <f>IF(data!$B982="with_protein",(data!I982-data!H982+1)/3-1," ")</f>
        <v xml:space="preserve"> </v>
      </c>
    </row>
    <row r="982" spans="2:2" x14ac:dyDescent="0.35">
      <c r="B982" s="3" t="str">
        <f>IF(data!$B983="with_protein",(data!I983-data!H983+1)/3-1," ")</f>
        <v xml:space="preserve"> </v>
      </c>
    </row>
    <row r="983" spans="2:2" x14ac:dyDescent="0.35">
      <c r="B983" s="3" t="str">
        <f>IF(data!$B984="with_protein",(data!I984-data!H984+1)/3-1," ")</f>
        <v xml:space="preserve"> </v>
      </c>
    </row>
    <row r="984" spans="2:2" x14ac:dyDescent="0.35">
      <c r="B984" s="3" t="str">
        <f>IF(data!$B985="with_protein",(data!I985-data!H985+1)/3-1," ")</f>
        <v xml:space="preserve"> </v>
      </c>
    </row>
    <row r="985" spans="2:2" x14ac:dyDescent="0.35">
      <c r="B985" s="3" t="str">
        <f>IF(data!$B986="with_protein",(data!I986-data!H986+1)/3-1," ")</f>
        <v xml:space="preserve"> </v>
      </c>
    </row>
    <row r="986" spans="2:2" x14ac:dyDescent="0.35">
      <c r="B986" s="3" t="str">
        <f>IF(data!$B987="with_protein",(data!I987-data!H987+1)/3-1," ")</f>
        <v xml:space="preserve"> </v>
      </c>
    </row>
    <row r="987" spans="2:2" x14ac:dyDescent="0.35">
      <c r="B987" s="3" t="str">
        <f>IF(data!$B988="with_protein",(data!I988-data!H988+1)/3-1," ")</f>
        <v xml:space="preserve"> </v>
      </c>
    </row>
    <row r="988" spans="2:2" x14ac:dyDescent="0.35">
      <c r="B988" s="3" t="str">
        <f>IF(data!$B989="with_protein",(data!I989-data!H989+1)/3-1," ")</f>
        <v xml:space="preserve"> </v>
      </c>
    </row>
    <row r="989" spans="2:2" x14ac:dyDescent="0.35">
      <c r="B989" s="3" t="str">
        <f>IF(data!$B990="with_protein",(data!I990-data!H990+1)/3-1," ")</f>
        <v xml:space="preserve"> </v>
      </c>
    </row>
    <row r="990" spans="2:2" x14ac:dyDescent="0.35">
      <c r="B990" s="3">
        <f>IF(data!$B991="with_protein",(data!I991-data!H991+1)/3-1," ")</f>
        <v>87</v>
      </c>
    </row>
    <row r="991" spans="2:2" x14ac:dyDescent="0.35">
      <c r="B991" s="3" t="str">
        <f>IF(data!$B992="with_protein",(data!I992-data!H992+1)/3-1," ")</f>
        <v xml:space="preserve"> </v>
      </c>
    </row>
    <row r="992" spans="2:2" x14ac:dyDescent="0.35">
      <c r="B992" s="3">
        <f>IF(data!$B993="with_protein",(data!I993-data!H993+1)/3-1," ")</f>
        <v>302</v>
      </c>
    </row>
    <row r="993" spans="2:2" x14ac:dyDescent="0.35">
      <c r="B993" s="3" t="str">
        <f>IF(data!$B994="with_protein",(data!I994-data!H994+1)/3-1," ")</f>
        <v xml:space="preserve"> </v>
      </c>
    </row>
    <row r="994" spans="2:2" x14ac:dyDescent="0.35">
      <c r="B994" s="3">
        <f>IF(data!$B995="with_protein",(data!I995-data!H995+1)/3-1," ")</f>
        <v>520</v>
      </c>
    </row>
    <row r="995" spans="2:2" x14ac:dyDescent="0.35">
      <c r="B995" s="3" t="str">
        <f>IF(data!$B996="with_protein",(data!I996-data!H996+1)/3-1," ")</f>
        <v xml:space="preserve"> </v>
      </c>
    </row>
    <row r="996" spans="2:2" x14ac:dyDescent="0.35">
      <c r="B996" s="3">
        <f>IF(data!$B997="with_protein",(data!I997-data!H997+1)/3-1," ")</f>
        <v>358</v>
      </c>
    </row>
    <row r="997" spans="2:2" x14ac:dyDescent="0.35">
      <c r="B997" s="3" t="str">
        <f>IF(data!$B998="with_protein",(data!I998-data!H998+1)/3-1," ")</f>
        <v xml:space="preserve"> </v>
      </c>
    </row>
    <row r="998" spans="2:2" x14ac:dyDescent="0.35">
      <c r="B998" s="3">
        <f>IF(data!$B999="with_protein",(data!I999-data!H999+1)/3-1," ")</f>
        <v>286</v>
      </c>
    </row>
    <row r="999" spans="2:2" x14ac:dyDescent="0.35">
      <c r="B999" s="3" t="str">
        <f>IF(data!$B1000="with_protein",(data!I1000-data!H1000+1)/3-1," ")</f>
        <v xml:space="preserve"> </v>
      </c>
    </row>
    <row r="1000" spans="2:2" x14ac:dyDescent="0.35">
      <c r="B1000" s="3">
        <f>IF(data!$B1001="with_protein",(data!I1001-data!H1001+1)/3-1," ")</f>
        <v>178</v>
      </c>
    </row>
    <row r="1001" spans="2:2" x14ac:dyDescent="0.35">
      <c r="B1001" s="3" t="str">
        <f>IF(data!$B1002="with_protein",(data!I1002-data!H1002+1)/3-1," ")</f>
        <v xml:space="preserve"> </v>
      </c>
    </row>
    <row r="1002" spans="2:2" x14ac:dyDescent="0.35">
      <c r="B1002" s="3">
        <f>IF(data!$B1003="with_protein",(data!I1003-data!H1003+1)/3-1," ")</f>
        <v>312</v>
      </c>
    </row>
    <row r="1003" spans="2:2" x14ac:dyDescent="0.35">
      <c r="B1003" s="3" t="str">
        <f>IF(data!$B1004="with_protein",(data!I1004-data!H1004+1)/3-1," ")</f>
        <v xml:space="preserve"> </v>
      </c>
    </row>
    <row r="1004" spans="2:2" x14ac:dyDescent="0.35">
      <c r="B1004" s="3">
        <f>IF(data!$B1005="with_protein",(data!I1005-data!H1005+1)/3-1," ")</f>
        <v>255</v>
      </c>
    </row>
    <row r="1005" spans="2:2" x14ac:dyDescent="0.35">
      <c r="B1005" s="3" t="str">
        <f>IF(data!$B1006="with_protein",(data!I1006-data!H1006+1)/3-1," ")</f>
        <v xml:space="preserve"> </v>
      </c>
    </row>
    <row r="1006" spans="2:2" x14ac:dyDescent="0.35">
      <c r="B1006" s="3">
        <f>IF(data!$B1007="with_protein",(data!I1007-data!H1007+1)/3-1," ")</f>
        <v>319</v>
      </c>
    </row>
    <row r="1007" spans="2:2" x14ac:dyDescent="0.35">
      <c r="B1007" s="3" t="str">
        <f>IF(data!$B1008="with_protein",(data!I1008-data!H1008+1)/3-1," ")</f>
        <v xml:space="preserve"> </v>
      </c>
    </row>
    <row r="1008" spans="2:2" x14ac:dyDescent="0.35">
      <c r="B1008" s="3">
        <f>IF(data!$B1009="with_protein",(data!I1009-data!H1009+1)/3-1," ")</f>
        <v>876</v>
      </c>
    </row>
    <row r="1009" spans="2:2" x14ac:dyDescent="0.35">
      <c r="B1009" s="3" t="str">
        <f>IF(data!$B1010="with_protein",(data!I1010-data!H1010+1)/3-1," ")</f>
        <v xml:space="preserve"> </v>
      </c>
    </row>
    <row r="1010" spans="2:2" x14ac:dyDescent="0.35">
      <c r="B1010" s="3">
        <f>IF(data!$B1011="with_protein",(data!I1011-data!H1011+1)/3-1," ")</f>
        <v>140</v>
      </c>
    </row>
    <row r="1011" spans="2:2" x14ac:dyDescent="0.35">
      <c r="B1011" s="3" t="str">
        <f>IF(data!$B1012="with_protein",(data!I1012-data!H1012+1)/3-1," ")</f>
        <v xml:space="preserve"> </v>
      </c>
    </row>
    <row r="1012" spans="2:2" x14ac:dyDescent="0.35">
      <c r="B1012" s="3">
        <f>IF(data!$B1013="with_protein",(data!I1013-data!H1013+1)/3-1," ")</f>
        <v>455</v>
      </c>
    </row>
    <row r="1013" spans="2:2" x14ac:dyDescent="0.35">
      <c r="B1013" s="3" t="str">
        <f>IF(data!$B1014="with_protein",(data!I1014-data!H1014+1)/3-1," ")</f>
        <v xml:space="preserve"> </v>
      </c>
    </row>
    <row r="1014" spans="2:2" x14ac:dyDescent="0.35">
      <c r="B1014" s="3">
        <f>IF(data!$B1015="with_protein",(data!I1015-data!H1015+1)/3-1," ")</f>
        <v>279</v>
      </c>
    </row>
    <row r="1015" spans="2:2" x14ac:dyDescent="0.35">
      <c r="B1015" s="3" t="str">
        <f>IF(data!$B1016="with_protein",(data!I1016-data!H1016+1)/3-1," ")</f>
        <v xml:space="preserve"> </v>
      </c>
    </row>
    <row r="1016" spans="2:2" x14ac:dyDescent="0.35">
      <c r="B1016" s="3">
        <f>IF(data!$B1017="with_protein",(data!I1017-data!H1017+1)/3-1," ")</f>
        <v>261</v>
      </c>
    </row>
    <row r="1017" spans="2:2" x14ac:dyDescent="0.35">
      <c r="B1017" s="3" t="str">
        <f>IF(data!$B1018="with_protein",(data!I1018-data!H1018+1)/3-1," ")</f>
        <v xml:space="preserve"> </v>
      </c>
    </row>
    <row r="1018" spans="2:2" x14ac:dyDescent="0.35">
      <c r="B1018" s="3">
        <f>IF(data!$B1019="with_protein",(data!I1019-data!H1019+1)/3-1," ")</f>
        <v>103</v>
      </c>
    </row>
    <row r="1019" spans="2:2" x14ac:dyDescent="0.35">
      <c r="B1019" s="3" t="str">
        <f>IF(data!$B1020="with_protein",(data!I1020-data!H1020+1)/3-1," ")</f>
        <v xml:space="preserve"> </v>
      </c>
    </row>
    <row r="1020" spans="2:2" x14ac:dyDescent="0.35">
      <c r="B1020" s="3">
        <f>IF(data!$B1021="with_protein",(data!I1021-data!H1021+1)/3-1," ")</f>
        <v>243</v>
      </c>
    </row>
    <row r="1021" spans="2:2" x14ac:dyDescent="0.35">
      <c r="B1021" s="3" t="str">
        <f>IF(data!$B1022="with_protein",(data!I1022-data!H1022+1)/3-1," ")</f>
        <v xml:space="preserve"> </v>
      </c>
    </row>
    <row r="1022" spans="2:2" x14ac:dyDescent="0.35">
      <c r="B1022" s="3">
        <f>IF(data!$B1023="with_protein",(data!I1023-data!H1023+1)/3-1," ")</f>
        <v>54</v>
      </c>
    </row>
    <row r="1023" spans="2:2" x14ac:dyDescent="0.35">
      <c r="B1023" s="3" t="str">
        <f>IF(data!$B1024="with_protein",(data!I1024-data!H1024+1)/3-1," ")</f>
        <v xml:space="preserve"> </v>
      </c>
    </row>
    <row r="1024" spans="2:2" x14ac:dyDescent="0.35">
      <c r="B1024" s="3">
        <f>IF(data!$B1025="with_protein",(data!I1025-data!H1025+1)/3-1," ")</f>
        <v>69</v>
      </c>
    </row>
    <row r="1025" spans="2:2" x14ac:dyDescent="0.35">
      <c r="B1025" s="3" t="str">
        <f>IF(data!$B1026="with_protein",(data!I1026-data!H1026+1)/3-1," ")</f>
        <v xml:space="preserve"> </v>
      </c>
    </row>
    <row r="1026" spans="2:2" x14ac:dyDescent="0.35">
      <c r="B1026" s="3">
        <f>IF(data!$B1027="with_protein",(data!I1027-data!H1027+1)/3-1," ")</f>
        <v>148</v>
      </c>
    </row>
    <row r="1027" spans="2:2" x14ac:dyDescent="0.35">
      <c r="B1027" s="3" t="str">
        <f>IF(data!$B1028="with_protein",(data!I1028-data!H1028+1)/3-1," ")</f>
        <v xml:space="preserve"> </v>
      </c>
    </row>
    <row r="1028" spans="2:2" x14ac:dyDescent="0.35">
      <c r="B1028" s="3">
        <f>IF(data!$B1029="with_protein",(data!I1029-data!H1029+1)/3-1," ")</f>
        <v>596</v>
      </c>
    </row>
    <row r="1029" spans="2:2" x14ac:dyDescent="0.35">
      <c r="B1029" s="3" t="str">
        <f>IF(data!$B1030="with_protein",(data!I1030-data!H1030+1)/3-1," ")</f>
        <v xml:space="preserve"> </v>
      </c>
    </row>
    <row r="1030" spans="2:2" x14ac:dyDescent="0.35">
      <c r="B1030" s="3">
        <f>IF(data!$B1031="with_protein",(data!I1031-data!H1031+1)/3-1," ")</f>
        <v>177</v>
      </c>
    </row>
    <row r="1031" spans="2:2" x14ac:dyDescent="0.35">
      <c r="B1031" s="3" t="str">
        <f>IF(data!$B1032="with_protein",(data!I1032-data!H1032+1)/3-1," ")</f>
        <v xml:space="preserve"> </v>
      </c>
    </row>
    <row r="1032" spans="2:2" x14ac:dyDescent="0.35">
      <c r="B1032" s="3">
        <f>IF(data!$B1033="with_protein",(data!I1033-data!H1033+1)/3-1," ")</f>
        <v>158</v>
      </c>
    </row>
    <row r="1033" spans="2:2" x14ac:dyDescent="0.35">
      <c r="B1033" s="3" t="str">
        <f>IF(data!$B1034="with_protein",(data!I1034-data!H1034+1)/3-1," ")</f>
        <v xml:space="preserve"> </v>
      </c>
    </row>
    <row r="1034" spans="2:2" x14ac:dyDescent="0.35">
      <c r="B1034" s="3">
        <f>IF(data!$B1035="with_protein",(data!I1035-data!H1035+1)/3-1," ")</f>
        <v>324</v>
      </c>
    </row>
    <row r="1035" spans="2:2" x14ac:dyDescent="0.35">
      <c r="B1035" s="3" t="str">
        <f>IF(data!$B1036="with_protein",(data!I1036-data!H1036+1)/3-1," ")</f>
        <v xml:space="preserve"> </v>
      </c>
    </row>
    <row r="1036" spans="2:2" x14ac:dyDescent="0.35">
      <c r="B1036" s="3">
        <f>IF(data!$B1037="with_protein",(data!I1037-data!H1037+1)/3-1," ")</f>
        <v>172</v>
      </c>
    </row>
    <row r="1037" spans="2:2" x14ac:dyDescent="0.35">
      <c r="B1037" s="3" t="str">
        <f>IF(data!$B1038="with_protein",(data!I1038-data!H1038+1)/3-1," ")</f>
        <v xml:space="preserve"> </v>
      </c>
    </row>
    <row r="1038" spans="2:2" x14ac:dyDescent="0.35">
      <c r="B1038" s="3">
        <f>IF(data!$B1039="with_protein",(data!I1039-data!H1039+1)/3-1," ")</f>
        <v>102</v>
      </c>
    </row>
    <row r="1039" spans="2:2" x14ac:dyDescent="0.35">
      <c r="B1039" s="3" t="str">
        <f>IF(data!$B1040="with_protein",(data!I1040-data!H1040+1)/3-1," ")</f>
        <v xml:space="preserve"> </v>
      </c>
    </row>
    <row r="1040" spans="2:2" x14ac:dyDescent="0.35">
      <c r="B1040" s="3">
        <f>IF(data!$B1041="with_protein",(data!I1041-data!H1041+1)/3-1," ")</f>
        <v>91</v>
      </c>
    </row>
    <row r="1041" spans="2:2" x14ac:dyDescent="0.35">
      <c r="B1041" s="3" t="str">
        <f>IF(data!$B1042="with_protein",(data!I1042-data!H1042+1)/3-1," ")</f>
        <v xml:space="preserve"> </v>
      </c>
    </row>
    <row r="1042" spans="2:2" x14ac:dyDescent="0.35">
      <c r="B1042" s="3">
        <f>IF(data!$B1043="with_protein",(data!I1043-data!H1043+1)/3-1," ")</f>
        <v>116</v>
      </c>
    </row>
    <row r="1043" spans="2:2" x14ac:dyDescent="0.35">
      <c r="B1043" s="3" t="str">
        <f>IF(data!$B1044="with_protein",(data!I1044-data!H1044+1)/3-1," ")</f>
        <v xml:space="preserve"> </v>
      </c>
    </row>
    <row r="1044" spans="2:2" x14ac:dyDescent="0.35">
      <c r="B1044" s="3">
        <f>IF(data!$B1045="with_protein",(data!I1045-data!H1045+1)/3-1," ")</f>
        <v>127</v>
      </c>
    </row>
    <row r="1045" spans="2:2" x14ac:dyDescent="0.35">
      <c r="B1045" s="3" t="str">
        <f>IF(data!$B1046="with_protein",(data!I1046-data!H1046+1)/3-1," ")</f>
        <v xml:space="preserve"> </v>
      </c>
    </row>
    <row r="1046" spans="2:2" x14ac:dyDescent="0.35">
      <c r="B1046" s="3">
        <f>IF(data!$B1047="with_protein",(data!I1047-data!H1047+1)/3-1," ")</f>
        <v>90</v>
      </c>
    </row>
    <row r="1047" spans="2:2" x14ac:dyDescent="0.35">
      <c r="B1047" s="3" t="str">
        <f>IF(data!$B1048="with_protein",(data!I1048-data!H1048+1)/3-1," ")</f>
        <v xml:space="preserve"> </v>
      </c>
    </row>
    <row r="1048" spans="2:2" x14ac:dyDescent="0.35">
      <c r="B1048" s="3">
        <f>IF(data!$B1049="with_protein",(data!I1049-data!H1049+1)/3-1," ")</f>
        <v>136</v>
      </c>
    </row>
    <row r="1049" spans="2:2" x14ac:dyDescent="0.35">
      <c r="B1049" s="3" t="str">
        <f>IF(data!$B1050="with_protein",(data!I1050-data!H1050+1)/3-1," ")</f>
        <v xml:space="preserve"> </v>
      </c>
    </row>
    <row r="1050" spans="2:2" x14ac:dyDescent="0.35">
      <c r="B1050" s="3" t="str">
        <f>IF(data!$B1051="with_protein",(data!I1051-data!H1051+1)/3-1," ")</f>
        <v xml:space="preserve"> </v>
      </c>
    </row>
    <row r="1051" spans="2:2" x14ac:dyDescent="0.35">
      <c r="B1051" s="3" t="str">
        <f>IF(data!$B1052="with_protein",(data!I1052-data!H1052+1)/3-1," ")</f>
        <v xml:space="preserve"> </v>
      </c>
    </row>
    <row r="1052" spans="2:2" x14ac:dyDescent="0.35">
      <c r="B1052" s="3">
        <f>IF(data!$B1053="with_protein",(data!I1053-data!H1053+1)/3-1," ")</f>
        <v>169</v>
      </c>
    </row>
    <row r="1053" spans="2:2" x14ac:dyDescent="0.35">
      <c r="B1053" s="3" t="str">
        <f>IF(data!$B1054="with_protein",(data!I1054-data!H1054+1)/3-1," ")</f>
        <v xml:space="preserve"> </v>
      </c>
    </row>
    <row r="1054" spans="2:2" x14ac:dyDescent="0.35">
      <c r="B1054" s="3">
        <f>IF(data!$B1055="with_protein",(data!I1055-data!H1055+1)/3-1," ")</f>
        <v>168</v>
      </c>
    </row>
    <row r="1055" spans="2:2" x14ac:dyDescent="0.35">
      <c r="B1055" s="3" t="str">
        <f>IF(data!$B1056="with_protein",(data!I1056-data!H1056+1)/3-1," ")</f>
        <v xml:space="preserve"> </v>
      </c>
    </row>
    <row r="1056" spans="2:2" x14ac:dyDescent="0.35">
      <c r="B1056" s="3">
        <f>IF(data!$B1057="with_protein",(data!I1057-data!H1057+1)/3-1," ")</f>
        <v>158</v>
      </c>
    </row>
    <row r="1057" spans="2:2" x14ac:dyDescent="0.35">
      <c r="B1057" s="3" t="str">
        <f>IF(data!$B1058="with_protein",(data!I1058-data!H1058+1)/3-1," ")</f>
        <v xml:space="preserve"> </v>
      </c>
    </row>
    <row r="1058" spans="2:2" x14ac:dyDescent="0.35">
      <c r="B1058" s="3">
        <f>IF(data!$B1059="with_protein",(data!I1059-data!H1059+1)/3-1," ")</f>
        <v>128</v>
      </c>
    </row>
    <row r="1059" spans="2:2" x14ac:dyDescent="0.35">
      <c r="B1059" s="3" t="str">
        <f>IF(data!$B1060="with_protein",(data!I1060-data!H1060+1)/3-1," ")</f>
        <v xml:space="preserve"> </v>
      </c>
    </row>
    <row r="1060" spans="2:2" x14ac:dyDescent="0.35">
      <c r="B1060" s="3">
        <f>IF(data!$B1061="with_protein",(data!I1061-data!H1061+1)/3-1," ")</f>
        <v>171</v>
      </c>
    </row>
    <row r="1061" spans="2:2" x14ac:dyDescent="0.35">
      <c r="B1061" s="3" t="str">
        <f>IF(data!$B1062="with_protein",(data!I1062-data!H1062+1)/3-1," ")</f>
        <v xml:space="preserve"> </v>
      </c>
    </row>
    <row r="1062" spans="2:2" x14ac:dyDescent="0.35">
      <c r="B1062" s="3" t="str">
        <f>IF(data!$B1063="with_protein",(data!I1063-data!H1063+1)/3-1," ")</f>
        <v xml:space="preserve"> </v>
      </c>
    </row>
    <row r="1063" spans="2:2" x14ac:dyDescent="0.35">
      <c r="B1063" s="3" t="str">
        <f>IF(data!$B1064="with_protein",(data!I1064-data!H1064+1)/3-1," ")</f>
        <v xml:space="preserve"> </v>
      </c>
    </row>
    <row r="1064" spans="2:2" x14ac:dyDescent="0.35">
      <c r="B1064" s="3" t="str">
        <f>IF(data!$B1065="with_protein",(data!I1065-data!H1065+1)/3-1," ")</f>
        <v xml:space="preserve"> </v>
      </c>
    </row>
    <row r="1065" spans="2:2" x14ac:dyDescent="0.35">
      <c r="B1065" s="3" t="str">
        <f>IF(data!$B1066="with_protein",(data!I1066-data!H1066+1)/3-1," ")</f>
        <v xml:space="preserve"> </v>
      </c>
    </row>
    <row r="1066" spans="2:2" x14ac:dyDescent="0.35">
      <c r="B1066" s="3">
        <f>IF(data!$B1067="with_protein",(data!I1067-data!H1067+1)/3-1," ")</f>
        <v>167</v>
      </c>
    </row>
    <row r="1067" spans="2:2" x14ac:dyDescent="0.35">
      <c r="B1067" s="3" t="str">
        <f>IF(data!$B1068="with_protein",(data!I1068-data!H1068+1)/3-1," ")</f>
        <v xml:space="preserve"> </v>
      </c>
    </row>
    <row r="1068" spans="2:2" x14ac:dyDescent="0.35">
      <c r="B1068" s="3">
        <f>IF(data!$B1069="with_protein",(data!I1069-data!H1069+1)/3-1," ")</f>
        <v>109</v>
      </c>
    </row>
    <row r="1069" spans="2:2" x14ac:dyDescent="0.35">
      <c r="B1069" s="3" t="str">
        <f>IF(data!$B1070="with_protein",(data!I1070-data!H1070+1)/3-1," ")</f>
        <v xml:space="preserve"> </v>
      </c>
    </row>
    <row r="1070" spans="2:2" x14ac:dyDescent="0.35">
      <c r="B1070" s="3">
        <f>IF(data!$B1071="with_protein",(data!I1071-data!H1071+1)/3-1," ")</f>
        <v>143</v>
      </c>
    </row>
    <row r="1071" spans="2:2" x14ac:dyDescent="0.35">
      <c r="B1071" s="3" t="str">
        <f>IF(data!$B1072="with_protein",(data!I1072-data!H1072+1)/3-1," ")</f>
        <v xml:space="preserve"> </v>
      </c>
    </row>
    <row r="1072" spans="2:2" x14ac:dyDescent="0.35">
      <c r="B1072" s="3">
        <f>IF(data!$B1073="with_protein",(data!I1073-data!H1073+1)/3-1," ")</f>
        <v>142</v>
      </c>
    </row>
    <row r="1073" spans="2:2" x14ac:dyDescent="0.35">
      <c r="B1073" s="3" t="str">
        <f>IF(data!$B1074="with_protein",(data!I1074-data!H1074+1)/3-1," ")</f>
        <v xml:space="preserve"> </v>
      </c>
    </row>
    <row r="1074" spans="2:2" x14ac:dyDescent="0.35">
      <c r="B1074" s="3">
        <f>IF(data!$B1075="with_protein",(data!I1075-data!H1075+1)/3-1," ")</f>
        <v>247</v>
      </c>
    </row>
    <row r="1075" spans="2:2" x14ac:dyDescent="0.35">
      <c r="B1075" s="3" t="str">
        <f>IF(data!$B1076="with_protein",(data!I1076-data!H1076+1)/3-1," ")</f>
        <v xml:space="preserve"> </v>
      </c>
    </row>
    <row r="1076" spans="2:2" x14ac:dyDescent="0.35">
      <c r="B1076" s="3">
        <f>IF(data!$B1077="with_protein",(data!I1077-data!H1077+1)/3-1," ")</f>
        <v>399</v>
      </c>
    </row>
    <row r="1077" spans="2:2" x14ac:dyDescent="0.35">
      <c r="B1077" s="3" t="str">
        <f>IF(data!$B1078="with_protein",(data!I1078-data!H1078+1)/3-1," ")</f>
        <v xml:space="preserve"> </v>
      </c>
    </row>
    <row r="1078" spans="2:2" x14ac:dyDescent="0.35">
      <c r="B1078" s="3">
        <f>IF(data!$B1079="with_protein",(data!I1079-data!H1079+1)/3-1," ")</f>
        <v>308</v>
      </c>
    </row>
    <row r="1079" spans="2:2" x14ac:dyDescent="0.35">
      <c r="B1079" s="3" t="str">
        <f>IF(data!$B1080="with_protein",(data!I1080-data!H1080+1)/3-1," ")</f>
        <v xml:space="preserve"> </v>
      </c>
    </row>
    <row r="1080" spans="2:2" x14ac:dyDescent="0.35">
      <c r="B1080" s="3">
        <f>IF(data!$B1081="with_protein",(data!I1081-data!H1081+1)/3-1," ")</f>
        <v>261</v>
      </c>
    </row>
    <row r="1081" spans="2:2" x14ac:dyDescent="0.35">
      <c r="B1081" s="3" t="str">
        <f>IF(data!$B1082="with_protein",(data!I1082-data!H1082+1)/3-1," ")</f>
        <v xml:space="preserve"> </v>
      </c>
    </row>
    <row r="1082" spans="2:2" x14ac:dyDescent="0.35">
      <c r="B1082" s="3">
        <f>IF(data!$B1083="with_protein",(data!I1083-data!H1083+1)/3-1," ")</f>
        <v>395</v>
      </c>
    </row>
    <row r="1083" spans="2:2" x14ac:dyDescent="0.35">
      <c r="B1083" s="3" t="str">
        <f>IF(data!$B1084="with_protein",(data!I1084-data!H1084+1)/3-1," ")</f>
        <v xml:space="preserve"> </v>
      </c>
    </row>
    <row r="1084" spans="2:2" x14ac:dyDescent="0.35">
      <c r="B1084" s="3">
        <f>IF(data!$B1085="with_protein",(data!I1085-data!H1085+1)/3-1," ")</f>
        <v>294</v>
      </c>
    </row>
    <row r="1085" spans="2:2" x14ac:dyDescent="0.35">
      <c r="B1085" s="3" t="str">
        <f>IF(data!$B1086="with_protein",(data!I1086-data!H1086+1)/3-1," ")</f>
        <v xml:space="preserve"> </v>
      </c>
    </row>
    <row r="1086" spans="2:2" x14ac:dyDescent="0.35">
      <c r="B1086" s="3">
        <f>IF(data!$B1087="with_protein",(data!I1087-data!H1087+1)/3-1," ")</f>
        <v>260</v>
      </c>
    </row>
    <row r="1087" spans="2:2" x14ac:dyDescent="0.35">
      <c r="B1087" s="3" t="str">
        <f>IF(data!$B1088="with_protein",(data!I1088-data!H1088+1)/3-1," ")</f>
        <v xml:space="preserve"> </v>
      </c>
    </row>
    <row r="1088" spans="2:2" x14ac:dyDescent="0.35">
      <c r="B1088" s="3">
        <f>IF(data!$B1089="with_protein",(data!I1089-data!H1089+1)/3-1," ")</f>
        <v>364</v>
      </c>
    </row>
    <row r="1089" spans="2:2" x14ac:dyDescent="0.35">
      <c r="B1089" s="3" t="str">
        <f>IF(data!$B1090="with_protein",(data!I1090-data!H1090+1)/3-1," ")</f>
        <v xml:space="preserve"> </v>
      </c>
    </row>
    <row r="1090" spans="2:2" x14ac:dyDescent="0.35">
      <c r="B1090" s="3">
        <f>IF(data!$B1091="with_protein",(data!I1091-data!H1091+1)/3-1," ")</f>
        <v>436</v>
      </c>
    </row>
    <row r="1091" spans="2:2" x14ac:dyDescent="0.35">
      <c r="B1091" s="3" t="str">
        <f>IF(data!$B1092="with_protein",(data!I1092-data!H1092+1)/3-1," ")</f>
        <v xml:space="preserve"> </v>
      </c>
    </row>
    <row r="1092" spans="2:2" x14ac:dyDescent="0.35">
      <c r="B1092" s="3">
        <f>IF(data!$B1093="with_protein",(data!I1093-data!H1093+1)/3-1," ")</f>
        <v>118</v>
      </c>
    </row>
    <row r="1093" spans="2:2" x14ac:dyDescent="0.35">
      <c r="B1093" s="3" t="str">
        <f>IF(data!$B1094="with_protein",(data!I1094-data!H1094+1)/3-1," ")</f>
        <v xml:space="preserve"> </v>
      </c>
    </row>
    <row r="1094" spans="2:2" x14ac:dyDescent="0.35">
      <c r="B1094" s="3">
        <f>IF(data!$B1095="with_protein",(data!I1095-data!H1095+1)/3-1," ")</f>
        <v>1229</v>
      </c>
    </row>
    <row r="1095" spans="2:2" x14ac:dyDescent="0.35">
      <c r="B1095" s="3" t="str">
        <f>IF(data!$B1096="with_protein",(data!I1096-data!H1096+1)/3-1," ")</f>
        <v xml:space="preserve"> </v>
      </c>
    </row>
    <row r="1096" spans="2:2" x14ac:dyDescent="0.35">
      <c r="B1096" s="3">
        <f>IF(data!$B1097="with_protein",(data!I1097-data!H1097+1)/3-1," ")</f>
        <v>657</v>
      </c>
    </row>
    <row r="1097" spans="2:2" x14ac:dyDescent="0.35">
      <c r="B1097" s="3" t="str">
        <f>IF(data!$B1098="with_protein",(data!I1098-data!H1098+1)/3-1," ")</f>
        <v xml:space="preserve"> </v>
      </c>
    </row>
    <row r="1098" spans="2:2" x14ac:dyDescent="0.35">
      <c r="B1098" s="3">
        <f>IF(data!$B1099="with_protein",(data!I1099-data!H1099+1)/3-1," ")</f>
        <v>215</v>
      </c>
    </row>
    <row r="1099" spans="2:2" x14ac:dyDescent="0.35">
      <c r="B1099" s="3" t="str">
        <f>IF(data!$B1100="with_protein",(data!I1100-data!H1100+1)/3-1," ")</f>
        <v xml:space="preserve"> </v>
      </c>
    </row>
    <row r="1100" spans="2:2" x14ac:dyDescent="0.35">
      <c r="B1100" s="3">
        <f>IF(data!$B1101="with_protein",(data!I1101-data!H1101+1)/3-1," ")</f>
        <v>114</v>
      </c>
    </row>
    <row r="1101" spans="2:2" x14ac:dyDescent="0.35">
      <c r="B1101" s="3" t="str">
        <f>IF(data!$B1102="with_protein",(data!I1102-data!H1102+1)/3-1," ")</f>
        <v xml:space="preserve"> </v>
      </c>
    </row>
    <row r="1102" spans="2:2" x14ac:dyDescent="0.35">
      <c r="B1102" s="3">
        <f>IF(data!$B1103="with_protein",(data!I1103-data!H1103+1)/3-1," ")</f>
        <v>142</v>
      </c>
    </row>
    <row r="1103" spans="2:2" x14ac:dyDescent="0.35">
      <c r="B1103" s="3" t="str">
        <f>IF(data!$B1104="with_protein",(data!I1104-data!H1104+1)/3-1," ")</f>
        <v xml:space="preserve"> </v>
      </c>
    </row>
    <row r="1104" spans="2:2" x14ac:dyDescent="0.35">
      <c r="B1104" s="3">
        <f>IF(data!$B1105="with_protein",(data!I1105-data!H1105+1)/3-1," ")</f>
        <v>130</v>
      </c>
    </row>
    <row r="1105" spans="2:2" x14ac:dyDescent="0.35">
      <c r="B1105" s="3" t="str">
        <f>IF(data!$B1106="with_protein",(data!I1106-data!H1106+1)/3-1," ")</f>
        <v xml:space="preserve"> </v>
      </c>
    </row>
    <row r="1106" spans="2:2" x14ac:dyDescent="0.35">
      <c r="B1106" s="3">
        <f>IF(data!$B1107="with_protein",(data!I1107-data!H1107+1)/3-1," ")</f>
        <v>212</v>
      </c>
    </row>
    <row r="1107" spans="2:2" x14ac:dyDescent="0.35">
      <c r="B1107" s="3" t="str">
        <f>IF(data!$B1108="with_protein",(data!I1108-data!H1108+1)/3-1," ")</f>
        <v xml:space="preserve"> </v>
      </c>
    </row>
    <row r="1108" spans="2:2" x14ac:dyDescent="0.35">
      <c r="B1108" s="3">
        <f>IF(data!$B1109="with_protein",(data!I1109-data!H1109+1)/3-1," ")</f>
        <v>160</v>
      </c>
    </row>
    <row r="1109" spans="2:2" x14ac:dyDescent="0.35">
      <c r="B1109" s="3" t="str">
        <f>IF(data!$B1110="with_protein",(data!I1110-data!H1110+1)/3-1," ")</f>
        <v xml:space="preserve"> </v>
      </c>
    </row>
    <row r="1110" spans="2:2" x14ac:dyDescent="0.35">
      <c r="B1110" s="3">
        <f>IF(data!$B1111="with_protein",(data!I1111-data!H1111+1)/3-1," ")</f>
        <v>181</v>
      </c>
    </row>
    <row r="1111" spans="2:2" x14ac:dyDescent="0.35">
      <c r="B1111" s="3" t="str">
        <f>IF(data!$B1112="with_protein",(data!I1112-data!H1112+1)/3-1," ")</f>
        <v xml:space="preserve"> </v>
      </c>
    </row>
    <row r="1112" spans="2:2" x14ac:dyDescent="0.35">
      <c r="B1112" s="3">
        <f>IF(data!$B1113="with_protein",(data!I1113-data!H1113+1)/3-1," ")</f>
        <v>311</v>
      </c>
    </row>
    <row r="1113" spans="2:2" x14ac:dyDescent="0.35">
      <c r="B1113" s="3" t="str">
        <f>IF(data!$B1114="with_protein",(data!I1114-data!H1114+1)/3-1," ")</f>
        <v xml:space="preserve"> </v>
      </c>
    </row>
    <row r="1114" spans="2:2" x14ac:dyDescent="0.35">
      <c r="B1114" s="3" t="str">
        <f>IF(data!$B1115="with_protein",(data!I1115-data!H1115+1)/3-1," ")</f>
        <v xml:space="preserve"> </v>
      </c>
    </row>
    <row r="1115" spans="2:2" x14ac:dyDescent="0.35">
      <c r="B1115" s="3" t="str">
        <f>IF(data!$B1116="with_protein",(data!I1116-data!H1116+1)/3-1," ")</f>
        <v xml:space="preserve"> </v>
      </c>
    </row>
    <row r="1116" spans="2:2" x14ac:dyDescent="0.35">
      <c r="B1116" s="3">
        <f>IF(data!$B1117="with_protein",(data!I1117-data!H1117+1)/3-1," ")</f>
        <v>244</v>
      </c>
    </row>
    <row r="1117" spans="2:2" x14ac:dyDescent="0.35">
      <c r="B1117" s="3" t="str">
        <f>IF(data!$B1118="with_protein",(data!I1118-data!H1118+1)/3-1," ")</f>
        <v xml:space="preserve"> </v>
      </c>
    </row>
    <row r="1118" spans="2:2" x14ac:dyDescent="0.35">
      <c r="B1118" s="3">
        <f>IF(data!$B1119="with_protein",(data!I1119-data!H1119+1)/3-1," ")</f>
        <v>455</v>
      </c>
    </row>
    <row r="1119" spans="2:2" x14ac:dyDescent="0.35">
      <c r="B1119" s="3" t="str">
        <f>IF(data!$B1120="with_protein",(data!I1120-data!H1120+1)/3-1," ")</f>
        <v xml:space="preserve"> </v>
      </c>
    </row>
    <row r="1120" spans="2:2" x14ac:dyDescent="0.35">
      <c r="B1120" s="3">
        <f>IF(data!$B1121="with_protein",(data!I1121-data!H1121+1)/3-1," ")</f>
        <v>559</v>
      </c>
    </row>
    <row r="1121" spans="2:2" x14ac:dyDescent="0.35">
      <c r="B1121" s="3" t="str">
        <f>IF(data!$B1122="with_protein",(data!I1122-data!H1122+1)/3-1," ")</f>
        <v xml:space="preserve"> </v>
      </c>
    </row>
    <row r="1122" spans="2:2" x14ac:dyDescent="0.35">
      <c r="B1122" s="3">
        <f>IF(data!$B1123="with_protein",(data!I1123-data!H1123+1)/3-1," ")</f>
        <v>481</v>
      </c>
    </row>
    <row r="1123" spans="2:2" x14ac:dyDescent="0.35">
      <c r="B1123" s="3" t="str">
        <f>IF(data!$B1124="with_protein",(data!I1124-data!H1124+1)/3-1," ")</f>
        <v xml:space="preserve"> </v>
      </c>
    </row>
    <row r="1124" spans="2:2" x14ac:dyDescent="0.35">
      <c r="B1124" s="3">
        <f>IF(data!$B1125="with_protein",(data!I1125-data!H1125+1)/3-1," ")</f>
        <v>163</v>
      </c>
    </row>
    <row r="1125" spans="2:2" x14ac:dyDescent="0.35">
      <c r="B1125" s="3" t="str">
        <f>IF(data!$B1126="with_protein",(data!I1126-data!H1126+1)/3-1," ")</f>
        <v xml:space="preserve"> </v>
      </c>
    </row>
    <row r="1126" spans="2:2" x14ac:dyDescent="0.35">
      <c r="B1126" s="3">
        <f>IF(data!$B1127="with_protein",(data!I1127-data!H1127+1)/3-1," ")</f>
        <v>179</v>
      </c>
    </row>
    <row r="1127" spans="2:2" x14ac:dyDescent="0.35">
      <c r="B1127" s="3" t="str">
        <f>IF(data!$B1128="with_protein",(data!I1128-data!H1128+1)/3-1," ")</f>
        <v xml:space="preserve"> </v>
      </c>
    </row>
    <row r="1128" spans="2:2" x14ac:dyDescent="0.35">
      <c r="B1128" s="3">
        <f>IF(data!$B1129="with_protein",(data!I1129-data!H1129+1)/3-1," ")</f>
        <v>614</v>
      </c>
    </row>
    <row r="1129" spans="2:2" x14ac:dyDescent="0.35">
      <c r="B1129" s="3" t="str">
        <f>IF(data!$B1130="with_protein",(data!I1130-data!H1130+1)/3-1," ")</f>
        <v xml:space="preserve"> </v>
      </c>
    </row>
    <row r="1130" spans="2:2" x14ac:dyDescent="0.35">
      <c r="B1130" s="3">
        <f>IF(data!$B1131="with_protein",(data!I1131-data!H1131+1)/3-1," ")</f>
        <v>295</v>
      </c>
    </row>
    <row r="1131" spans="2:2" x14ac:dyDescent="0.35">
      <c r="B1131" s="3" t="str">
        <f>IF(data!$B1132="with_protein",(data!I1132-data!H1132+1)/3-1," ")</f>
        <v xml:space="preserve"> </v>
      </c>
    </row>
    <row r="1132" spans="2:2" x14ac:dyDescent="0.35">
      <c r="B1132" s="3">
        <f>IF(data!$B1133="with_protein",(data!I1133-data!H1133+1)/3-1," ")</f>
        <v>81</v>
      </c>
    </row>
    <row r="1133" spans="2:2" x14ac:dyDescent="0.35">
      <c r="B1133" s="3" t="str">
        <f>IF(data!$B1134="with_protein",(data!I1134-data!H1134+1)/3-1," ")</f>
        <v xml:space="preserve"> </v>
      </c>
    </row>
    <row r="1134" spans="2:2" x14ac:dyDescent="0.35">
      <c r="B1134" s="3">
        <f>IF(data!$B1135="with_protein",(data!I1135-data!H1135+1)/3-1," ")</f>
        <v>480</v>
      </c>
    </row>
    <row r="1135" spans="2:2" x14ac:dyDescent="0.35">
      <c r="B1135" s="3" t="str">
        <f>IF(data!$B1136="with_protein",(data!I1136-data!H1136+1)/3-1," ")</f>
        <v xml:space="preserve"> </v>
      </c>
    </row>
    <row r="1136" spans="2:2" x14ac:dyDescent="0.35">
      <c r="B1136" s="3">
        <f>IF(data!$B1137="with_protein",(data!I1137-data!H1137+1)/3-1," ")</f>
        <v>106</v>
      </c>
    </row>
    <row r="1137" spans="2:2" x14ac:dyDescent="0.35">
      <c r="B1137" s="3" t="str">
        <f>IF(data!$B1138="with_protein",(data!I1138-data!H1138+1)/3-1," ")</f>
        <v xml:space="preserve"> </v>
      </c>
    </row>
    <row r="1138" spans="2:2" x14ac:dyDescent="0.35">
      <c r="B1138" s="3">
        <f>IF(data!$B1139="with_protein",(data!I1139-data!H1139+1)/3-1," ")</f>
        <v>319</v>
      </c>
    </row>
    <row r="1139" spans="2:2" x14ac:dyDescent="0.35">
      <c r="B1139" s="3" t="str">
        <f>IF(data!$B1140="with_protein",(data!I1140-data!H1140+1)/3-1," ")</f>
        <v xml:space="preserve"> </v>
      </c>
    </row>
    <row r="1140" spans="2:2" x14ac:dyDescent="0.35">
      <c r="B1140" s="3">
        <f>IF(data!$B1141="with_protein",(data!I1141-data!H1141+1)/3-1," ")</f>
        <v>206</v>
      </c>
    </row>
    <row r="1141" spans="2:2" x14ac:dyDescent="0.35">
      <c r="B1141" s="3" t="str">
        <f>IF(data!$B1142="with_protein",(data!I1142-data!H1142+1)/3-1," ")</f>
        <v xml:space="preserve"> </v>
      </c>
    </row>
    <row r="1142" spans="2:2" x14ac:dyDescent="0.35">
      <c r="B1142" s="3">
        <f>IF(data!$B1143="with_protein",(data!I1143-data!H1143+1)/3-1," ")</f>
        <v>148</v>
      </c>
    </row>
    <row r="1143" spans="2:2" x14ac:dyDescent="0.35">
      <c r="B1143" s="3" t="str">
        <f>IF(data!$B1144="with_protein",(data!I1144-data!H1144+1)/3-1," ")</f>
        <v xml:space="preserve"> </v>
      </c>
    </row>
    <row r="1144" spans="2:2" x14ac:dyDescent="0.35">
      <c r="B1144" s="3">
        <f>IF(data!$B1145="with_protein",(data!I1145-data!H1145+1)/3-1," ")</f>
        <v>697</v>
      </c>
    </row>
    <row r="1145" spans="2:2" x14ac:dyDescent="0.35">
      <c r="B1145" s="3" t="str">
        <f>IF(data!$B1146="with_protein",(data!I1146-data!H1146+1)/3-1," ")</f>
        <v xml:space="preserve"> </v>
      </c>
    </row>
    <row r="1146" spans="2:2" x14ac:dyDescent="0.35">
      <c r="B1146" s="3">
        <f>IF(data!$B1147="with_protein",(data!I1147-data!H1147+1)/3-1," ")</f>
        <v>730</v>
      </c>
    </row>
    <row r="1147" spans="2:2" x14ac:dyDescent="0.35">
      <c r="B1147" s="3" t="str">
        <f>IF(data!$B1148="with_protein",(data!I1148-data!H1148+1)/3-1," ")</f>
        <v xml:space="preserve"> </v>
      </c>
    </row>
    <row r="1148" spans="2:2" x14ac:dyDescent="0.35">
      <c r="B1148" s="3">
        <f>IF(data!$B1149="with_protein",(data!I1149-data!H1149+1)/3-1," ")</f>
        <v>672</v>
      </c>
    </row>
    <row r="1149" spans="2:2" x14ac:dyDescent="0.35">
      <c r="B1149" s="3" t="str">
        <f>IF(data!$B1150="with_protein",(data!I1150-data!H1150+1)/3-1," ")</f>
        <v xml:space="preserve"> </v>
      </c>
    </row>
    <row r="1150" spans="2:2" x14ac:dyDescent="0.35">
      <c r="B1150" s="3">
        <f>IF(data!$B1151="with_protein",(data!I1151-data!H1151+1)/3-1," ")</f>
        <v>435</v>
      </c>
    </row>
    <row r="1151" spans="2:2" x14ac:dyDescent="0.35">
      <c r="B1151" s="3" t="str">
        <f>IF(data!$B1152="with_protein",(data!I1152-data!H1152+1)/3-1," ")</f>
        <v xml:space="preserve"> </v>
      </c>
    </row>
    <row r="1152" spans="2:2" x14ac:dyDescent="0.35">
      <c r="B1152" s="3">
        <f>IF(data!$B1153="with_protein",(data!I1153-data!H1153+1)/3-1," ")</f>
        <v>480</v>
      </c>
    </row>
    <row r="1153" spans="2:2" x14ac:dyDescent="0.35">
      <c r="B1153" s="3" t="str">
        <f>IF(data!$B1154="with_protein",(data!I1154-data!H1154+1)/3-1," ")</f>
        <v xml:space="preserve"> </v>
      </c>
    </row>
    <row r="1154" spans="2:2" x14ac:dyDescent="0.35">
      <c r="B1154" s="3">
        <f>IF(data!$B1155="with_protein",(data!I1155-data!H1155+1)/3-1," ")</f>
        <v>818</v>
      </c>
    </row>
    <row r="1155" spans="2:2" x14ac:dyDescent="0.35">
      <c r="B1155" s="3" t="str">
        <f>IF(data!$B1156="with_protein",(data!I1156-data!H1156+1)/3-1," ")</f>
        <v xml:space="preserve"> </v>
      </c>
    </row>
    <row r="1156" spans="2:2" x14ac:dyDescent="0.35">
      <c r="B1156" s="3">
        <f>IF(data!$B1157="with_protein",(data!I1157-data!H1157+1)/3-1," ")</f>
        <v>879</v>
      </c>
    </row>
    <row r="1157" spans="2:2" x14ac:dyDescent="0.35">
      <c r="B1157" s="3" t="str">
        <f>IF(data!$B1158="with_protein",(data!I1158-data!H1158+1)/3-1," ")</f>
        <v xml:space="preserve"> </v>
      </c>
    </row>
    <row r="1158" spans="2:2" x14ac:dyDescent="0.35">
      <c r="B1158" s="3">
        <f>IF(data!$B1159="with_protein",(data!I1159-data!H1159+1)/3-1," ")</f>
        <v>334</v>
      </c>
    </row>
    <row r="1159" spans="2:2" x14ac:dyDescent="0.35">
      <c r="B1159" s="3" t="str">
        <f>IF(data!$B1160="with_protein",(data!I1160-data!H1160+1)/3-1," ")</f>
        <v xml:space="preserve"> </v>
      </c>
    </row>
    <row r="1160" spans="2:2" x14ac:dyDescent="0.35">
      <c r="B1160" s="3">
        <f>IF(data!$B1161="with_protein",(data!I1161-data!H1161+1)/3-1," ")</f>
        <v>295</v>
      </c>
    </row>
    <row r="1161" spans="2:2" x14ac:dyDescent="0.35">
      <c r="B1161" s="3" t="str">
        <f>IF(data!$B1162="with_protein",(data!I1162-data!H1162+1)/3-1," ")</f>
        <v xml:space="preserve"> </v>
      </c>
    </row>
    <row r="1162" spans="2:2" x14ac:dyDescent="0.35">
      <c r="B1162" s="3">
        <f>IF(data!$B1163="with_protein",(data!I1163-data!H1163+1)/3-1," ")</f>
        <v>155</v>
      </c>
    </row>
    <row r="1163" spans="2:2" x14ac:dyDescent="0.35">
      <c r="B1163" s="3" t="str">
        <f>IF(data!$B1164="with_protein",(data!I1164-data!H1164+1)/3-1," ")</f>
        <v xml:space="preserve"> </v>
      </c>
    </row>
    <row r="1164" spans="2:2" x14ac:dyDescent="0.35">
      <c r="B1164" s="3">
        <f>IF(data!$B1165="with_protein",(data!I1165-data!H1165+1)/3-1," ")</f>
        <v>311</v>
      </c>
    </row>
    <row r="1165" spans="2:2" x14ac:dyDescent="0.35">
      <c r="B1165" s="3" t="str">
        <f>IF(data!$B1166="with_protein",(data!I1166-data!H1166+1)/3-1," ")</f>
        <v xml:space="preserve"> </v>
      </c>
    </row>
    <row r="1166" spans="2:2" x14ac:dyDescent="0.35">
      <c r="B1166" s="3">
        <f>IF(data!$B1167="with_protein",(data!I1167-data!H1167+1)/3-1," ")</f>
        <v>577</v>
      </c>
    </row>
    <row r="1167" spans="2:2" x14ac:dyDescent="0.35">
      <c r="B1167" s="3" t="str">
        <f>IF(data!$B1168="with_protein",(data!I1168-data!H1168+1)/3-1," ")</f>
        <v xml:space="preserve"> </v>
      </c>
    </row>
    <row r="1168" spans="2:2" x14ac:dyDescent="0.35">
      <c r="B1168" s="3">
        <f>IF(data!$B1169="with_protein",(data!I1169-data!H1169+1)/3-1," ")</f>
        <v>196</v>
      </c>
    </row>
    <row r="1169" spans="2:2" x14ac:dyDescent="0.35">
      <c r="B1169" s="3" t="str">
        <f>IF(data!$B1170="with_protein",(data!I1170-data!H1170+1)/3-1," ")</f>
        <v xml:space="preserve"> </v>
      </c>
    </row>
    <row r="1170" spans="2:2" x14ac:dyDescent="0.35">
      <c r="B1170" s="3">
        <f>IF(data!$B1171="with_protein",(data!I1171-data!H1171+1)/3-1," ")</f>
        <v>101</v>
      </c>
    </row>
    <row r="1171" spans="2:2" x14ac:dyDescent="0.35">
      <c r="B1171" s="3" t="str">
        <f>IF(data!$B1172="with_protein",(data!I1172-data!H1172+1)/3-1," ")</f>
        <v xml:space="preserve"> </v>
      </c>
    </row>
    <row r="1172" spans="2:2" x14ac:dyDescent="0.35">
      <c r="B1172" s="3">
        <f>IF(data!$B1173="with_protein",(data!I1173-data!H1173+1)/3-1," ")</f>
        <v>154</v>
      </c>
    </row>
    <row r="1173" spans="2:2" x14ac:dyDescent="0.35">
      <c r="B1173" s="3" t="str">
        <f>IF(data!$B1174="with_protein",(data!I1174-data!H1174+1)/3-1," ")</f>
        <v xml:space="preserve"> </v>
      </c>
    </row>
    <row r="1174" spans="2:2" x14ac:dyDescent="0.35">
      <c r="B1174" s="3">
        <f>IF(data!$B1175="with_protein",(data!I1175-data!H1175+1)/3-1," ")</f>
        <v>360</v>
      </c>
    </row>
    <row r="1175" spans="2:2" x14ac:dyDescent="0.35">
      <c r="B1175" s="3" t="str">
        <f>IF(data!$B1176="with_protein",(data!I1176-data!H1176+1)/3-1," ")</f>
        <v xml:space="preserve"> </v>
      </c>
    </row>
    <row r="1176" spans="2:2" x14ac:dyDescent="0.35">
      <c r="B1176" s="3">
        <f>IF(data!$B1177="with_protein",(data!I1177-data!H1177+1)/3-1," ")</f>
        <v>298</v>
      </c>
    </row>
    <row r="1177" spans="2:2" x14ac:dyDescent="0.35">
      <c r="B1177" s="3" t="str">
        <f>IF(data!$B1178="with_protein",(data!I1178-data!H1178+1)/3-1," ")</f>
        <v xml:space="preserve"> </v>
      </c>
    </row>
    <row r="1178" spans="2:2" x14ac:dyDescent="0.35">
      <c r="B1178" s="3">
        <f>IF(data!$B1179="with_protein",(data!I1179-data!H1179+1)/3-1," ")</f>
        <v>264</v>
      </c>
    </row>
    <row r="1179" spans="2:2" x14ac:dyDescent="0.35">
      <c r="B1179" s="3" t="str">
        <f>IF(data!$B1180="with_protein",(data!I1180-data!H1180+1)/3-1," ")</f>
        <v xml:space="preserve"> </v>
      </c>
    </row>
    <row r="1180" spans="2:2" x14ac:dyDescent="0.35">
      <c r="B1180" s="3">
        <f>IF(data!$B1181="with_protein",(data!I1181-data!H1181+1)/3-1," ")</f>
        <v>284</v>
      </c>
    </row>
    <row r="1181" spans="2:2" x14ac:dyDescent="0.35">
      <c r="B1181" s="3" t="str">
        <f>IF(data!$B1182="with_protein",(data!I1182-data!H1182+1)/3-1," ")</f>
        <v xml:space="preserve"> </v>
      </c>
    </row>
    <row r="1182" spans="2:2" x14ac:dyDescent="0.35">
      <c r="B1182" s="3">
        <f>IF(data!$B1183="with_protein",(data!I1183-data!H1183+1)/3-1," ")</f>
        <v>316</v>
      </c>
    </row>
    <row r="1183" spans="2:2" x14ac:dyDescent="0.35">
      <c r="B1183" s="3" t="str">
        <f>IF(data!$B1184="with_protein",(data!I1184-data!H1184+1)/3-1," ")</f>
        <v xml:space="preserve"> </v>
      </c>
    </row>
    <row r="1184" spans="2:2" x14ac:dyDescent="0.35">
      <c r="B1184" s="3">
        <f>IF(data!$B1185="with_protein",(data!I1185-data!H1185+1)/3-1," ")</f>
        <v>396</v>
      </c>
    </row>
    <row r="1185" spans="2:2" x14ac:dyDescent="0.35">
      <c r="B1185" s="3" t="str">
        <f>IF(data!$B1186="with_protein",(data!I1186-data!H1186+1)/3-1," ")</f>
        <v xml:space="preserve"> </v>
      </c>
    </row>
    <row r="1186" spans="2:2" x14ac:dyDescent="0.35">
      <c r="B1186" s="3">
        <f>IF(data!$B1187="with_protein",(data!I1187-data!H1187+1)/3-1," ")</f>
        <v>227</v>
      </c>
    </row>
    <row r="1187" spans="2:2" x14ac:dyDescent="0.35">
      <c r="B1187" s="3" t="str">
        <f>IF(data!$B1188="with_protein",(data!I1188-data!H1188+1)/3-1," ")</f>
        <v xml:space="preserve"> </v>
      </c>
    </row>
    <row r="1188" spans="2:2" x14ac:dyDescent="0.35">
      <c r="B1188" s="3">
        <f>IF(data!$B1189="with_protein",(data!I1189-data!H1189+1)/3-1," ")</f>
        <v>417</v>
      </c>
    </row>
    <row r="1189" spans="2:2" x14ac:dyDescent="0.35">
      <c r="B1189" s="3" t="str">
        <f>IF(data!$B1190="with_protein",(data!I1190-data!H1190+1)/3-1," ")</f>
        <v xml:space="preserve"> </v>
      </c>
    </row>
    <row r="1190" spans="2:2" x14ac:dyDescent="0.35">
      <c r="B1190" s="3">
        <f>IF(data!$B1191="with_protein",(data!I1191-data!H1191+1)/3-1," ")</f>
        <v>361</v>
      </c>
    </row>
    <row r="1191" spans="2:2" x14ac:dyDescent="0.35">
      <c r="B1191" s="3" t="str">
        <f>IF(data!$B1192="with_protein",(data!I1192-data!H1192+1)/3-1," ")</f>
        <v xml:space="preserve"> </v>
      </c>
    </row>
    <row r="1192" spans="2:2" x14ac:dyDescent="0.35">
      <c r="B1192" s="3">
        <f>IF(data!$B1193="with_protein",(data!I1193-data!H1193+1)/3-1," ")</f>
        <v>408</v>
      </c>
    </row>
    <row r="1193" spans="2:2" x14ac:dyDescent="0.35">
      <c r="B1193" s="3" t="str">
        <f>IF(data!$B1194="with_protein",(data!I1194-data!H1194+1)/3-1," ")</f>
        <v xml:space="preserve"> </v>
      </c>
    </row>
    <row r="1194" spans="2:2" x14ac:dyDescent="0.35">
      <c r="B1194" s="3">
        <f>IF(data!$B1195="with_protein",(data!I1195-data!H1195+1)/3-1," ")</f>
        <v>420</v>
      </c>
    </row>
    <row r="1195" spans="2:2" x14ac:dyDescent="0.35">
      <c r="B1195" s="3" t="str">
        <f>IF(data!$B1196="with_protein",(data!I1196-data!H1196+1)/3-1," ")</f>
        <v xml:space="preserve"> </v>
      </c>
    </row>
    <row r="1196" spans="2:2" x14ac:dyDescent="0.35">
      <c r="B1196" s="3">
        <f>IF(data!$B1197="with_protein",(data!I1197-data!H1197+1)/3-1," ")</f>
        <v>340</v>
      </c>
    </row>
    <row r="1197" spans="2:2" x14ac:dyDescent="0.35">
      <c r="B1197" s="3" t="str">
        <f>IF(data!$B1198="with_protein",(data!I1198-data!H1198+1)/3-1," ")</f>
        <v xml:space="preserve"> </v>
      </c>
    </row>
    <row r="1198" spans="2:2" x14ac:dyDescent="0.35">
      <c r="B1198" s="3">
        <f>IF(data!$B1199="with_protein",(data!I1199-data!H1199+1)/3-1," ")</f>
        <v>293</v>
      </c>
    </row>
    <row r="1199" spans="2:2" x14ac:dyDescent="0.35">
      <c r="B1199" s="3" t="str">
        <f>IF(data!$B1200="with_protein",(data!I1200-data!H1200+1)/3-1," ")</f>
        <v xml:space="preserve"> </v>
      </c>
    </row>
    <row r="1200" spans="2:2" x14ac:dyDescent="0.35">
      <c r="B1200" s="3">
        <f>IF(data!$B1201="with_protein",(data!I1201-data!H1201+1)/3-1," ")</f>
        <v>365</v>
      </c>
    </row>
    <row r="1201" spans="2:2" x14ac:dyDescent="0.35">
      <c r="B1201" s="3" t="str">
        <f>IF(data!$B1202="with_protein",(data!I1202-data!H1202+1)/3-1," ")</f>
        <v xml:space="preserve"> </v>
      </c>
    </row>
    <row r="1202" spans="2:2" x14ac:dyDescent="0.35">
      <c r="B1202" s="3">
        <f>IF(data!$B1203="with_protein",(data!I1203-data!H1203+1)/3-1," ")</f>
        <v>287</v>
      </c>
    </row>
    <row r="1203" spans="2:2" x14ac:dyDescent="0.35">
      <c r="B1203" s="3" t="str">
        <f>IF(data!$B1204="with_protein",(data!I1204-data!H1204+1)/3-1," ")</f>
        <v xml:space="preserve"> </v>
      </c>
    </row>
    <row r="1204" spans="2:2" x14ac:dyDescent="0.35">
      <c r="B1204" s="3">
        <f>IF(data!$B1205="with_protein",(data!I1205-data!H1205+1)/3-1," ")</f>
        <v>292</v>
      </c>
    </row>
    <row r="1205" spans="2:2" x14ac:dyDescent="0.35">
      <c r="B1205" s="3" t="str">
        <f>IF(data!$B1206="with_protein",(data!I1206-data!H1206+1)/3-1," ")</f>
        <v xml:space="preserve"> </v>
      </c>
    </row>
    <row r="1206" spans="2:2" x14ac:dyDescent="0.35">
      <c r="B1206" s="3" t="str">
        <f>IF(data!$B1207="with_protein",(data!I1207-data!H1207+1)/3-1," ")</f>
        <v xml:space="preserve"> </v>
      </c>
    </row>
    <row r="1207" spans="2:2" x14ac:dyDescent="0.35">
      <c r="B1207" s="3" t="str">
        <f>IF(data!$B1208="with_protein",(data!I1208-data!H1208+1)/3-1," ")</f>
        <v xml:space="preserve"> </v>
      </c>
    </row>
    <row r="1208" spans="2:2" x14ac:dyDescent="0.35">
      <c r="B1208" s="3">
        <f>IF(data!$B1209="with_protein",(data!I1209-data!H1209+1)/3-1," ")</f>
        <v>576</v>
      </c>
    </row>
    <row r="1209" spans="2:2" x14ac:dyDescent="0.35">
      <c r="B1209" s="3" t="str">
        <f>IF(data!$B1210="with_protein",(data!I1210-data!H1210+1)/3-1," ")</f>
        <v xml:space="preserve"> </v>
      </c>
    </row>
    <row r="1210" spans="2:2" x14ac:dyDescent="0.35">
      <c r="B1210" s="3">
        <f>IF(data!$B1211="with_protein",(data!I1211-data!H1211+1)/3-1," ")</f>
        <v>587</v>
      </c>
    </row>
    <row r="1211" spans="2:2" x14ac:dyDescent="0.35">
      <c r="B1211" s="3" t="str">
        <f>IF(data!$B1212="with_protein",(data!I1212-data!H1212+1)/3-1," ")</f>
        <v xml:space="preserve"> </v>
      </c>
    </row>
    <row r="1212" spans="2:2" x14ac:dyDescent="0.35">
      <c r="B1212" s="3">
        <f>IF(data!$B1213="with_protein",(data!I1213-data!H1213+1)/3-1," ")</f>
        <v>317</v>
      </c>
    </row>
    <row r="1213" spans="2:2" x14ac:dyDescent="0.35">
      <c r="B1213" s="3" t="str">
        <f>IF(data!$B1214="with_protein",(data!I1214-data!H1214+1)/3-1," ")</f>
        <v xml:space="preserve"> </v>
      </c>
    </row>
    <row r="1214" spans="2:2" x14ac:dyDescent="0.35">
      <c r="B1214" s="3">
        <f>IF(data!$B1215="with_protein",(data!I1215-data!H1215+1)/3-1," ")</f>
        <v>285</v>
      </c>
    </row>
    <row r="1215" spans="2:2" x14ac:dyDescent="0.35">
      <c r="B1215" s="3" t="str">
        <f>IF(data!$B1216="with_protein",(data!I1216-data!H1216+1)/3-1," ")</f>
        <v xml:space="preserve"> </v>
      </c>
    </row>
    <row r="1216" spans="2:2" x14ac:dyDescent="0.35">
      <c r="B1216" s="3">
        <f>IF(data!$B1217="with_protein",(data!I1217-data!H1217+1)/3-1," ")</f>
        <v>229</v>
      </c>
    </row>
    <row r="1217" spans="2:2" x14ac:dyDescent="0.35">
      <c r="B1217" s="3" t="str">
        <f>IF(data!$B1218="with_protein",(data!I1218-data!H1218+1)/3-1," ")</f>
        <v xml:space="preserve"> </v>
      </c>
    </row>
    <row r="1218" spans="2:2" x14ac:dyDescent="0.35">
      <c r="B1218" s="3">
        <f>IF(data!$B1219="with_protein",(data!I1219-data!H1219+1)/3-1," ")</f>
        <v>742</v>
      </c>
    </row>
    <row r="1219" spans="2:2" x14ac:dyDescent="0.35">
      <c r="B1219" s="3" t="str">
        <f>IF(data!$B1220="with_protein",(data!I1220-data!H1220+1)/3-1," ")</f>
        <v xml:space="preserve"> </v>
      </c>
    </row>
    <row r="1220" spans="2:2" x14ac:dyDescent="0.35">
      <c r="B1220" s="3">
        <f>IF(data!$B1221="with_protein",(data!I1221-data!H1221+1)/3-1," ")</f>
        <v>268</v>
      </c>
    </row>
    <row r="1221" spans="2:2" x14ac:dyDescent="0.35">
      <c r="B1221" s="3" t="str">
        <f>IF(data!$B1222="with_protein",(data!I1222-data!H1222+1)/3-1," ")</f>
        <v xml:space="preserve"> </v>
      </c>
    </row>
    <row r="1222" spans="2:2" x14ac:dyDescent="0.35">
      <c r="B1222" s="3">
        <f>IF(data!$B1223="with_protein",(data!I1223-data!H1223+1)/3-1," ")</f>
        <v>402</v>
      </c>
    </row>
    <row r="1223" spans="2:2" x14ac:dyDescent="0.35">
      <c r="B1223" s="3" t="str">
        <f>IF(data!$B1224="with_protein",(data!I1224-data!H1224+1)/3-1," ")</f>
        <v xml:space="preserve"> </v>
      </c>
    </row>
    <row r="1224" spans="2:2" x14ac:dyDescent="0.35">
      <c r="B1224" s="3">
        <f>IF(data!$B1225="with_protein",(data!I1225-data!H1225+1)/3-1," ")</f>
        <v>252</v>
      </c>
    </row>
    <row r="1225" spans="2:2" x14ac:dyDescent="0.35">
      <c r="B1225" s="3" t="str">
        <f>IF(data!$B1226="with_protein",(data!I1226-data!H1226+1)/3-1," ")</f>
        <v xml:space="preserve"> </v>
      </c>
    </row>
    <row r="1226" spans="2:2" x14ac:dyDescent="0.35">
      <c r="B1226" s="3">
        <f>IF(data!$B1227="with_protein",(data!I1227-data!H1227+1)/3-1," ")</f>
        <v>469</v>
      </c>
    </row>
    <row r="1227" spans="2:2" x14ac:dyDescent="0.35">
      <c r="B1227" s="3" t="str">
        <f>IF(data!$B1228="with_protein",(data!I1228-data!H1228+1)/3-1," ")</f>
        <v xml:space="preserve"> </v>
      </c>
    </row>
    <row r="1228" spans="2:2" x14ac:dyDescent="0.35">
      <c r="B1228" s="3">
        <f>IF(data!$B1229="with_protein",(data!I1229-data!H1229+1)/3-1," ")</f>
        <v>333</v>
      </c>
    </row>
    <row r="1229" spans="2:2" x14ac:dyDescent="0.35">
      <c r="B1229" s="3" t="str">
        <f>IF(data!$B1230="with_protein",(data!I1230-data!H1230+1)/3-1," ")</f>
        <v xml:space="preserve"> </v>
      </c>
    </row>
    <row r="1230" spans="2:2" x14ac:dyDescent="0.35">
      <c r="B1230" s="3">
        <f>IF(data!$B1231="with_protein",(data!I1231-data!H1231+1)/3-1," ")</f>
        <v>294</v>
      </c>
    </row>
    <row r="1231" spans="2:2" x14ac:dyDescent="0.35">
      <c r="B1231" s="3" t="str">
        <f>IF(data!$B1232="with_protein",(data!I1232-data!H1232+1)/3-1," ")</f>
        <v xml:space="preserve"> </v>
      </c>
    </row>
    <row r="1232" spans="2:2" x14ac:dyDescent="0.35">
      <c r="B1232" s="3">
        <f>IF(data!$B1233="with_protein",(data!I1233-data!H1233+1)/3-1," ")</f>
        <v>195</v>
      </c>
    </row>
    <row r="1233" spans="2:2" x14ac:dyDescent="0.35">
      <c r="B1233" s="3" t="str">
        <f>IF(data!$B1234="with_protein",(data!I1234-data!H1234+1)/3-1," ")</f>
        <v xml:space="preserve"> </v>
      </c>
    </row>
    <row r="1234" spans="2:2" x14ac:dyDescent="0.35">
      <c r="B1234" s="3">
        <f>IF(data!$B1235="with_protein",(data!I1235-data!H1235+1)/3-1," ")</f>
        <v>516</v>
      </c>
    </row>
    <row r="1235" spans="2:2" x14ac:dyDescent="0.35">
      <c r="B1235" s="3" t="str">
        <f>IF(data!$B1236="with_protein",(data!I1236-data!H1236+1)/3-1," ")</f>
        <v xml:space="preserve"> </v>
      </c>
    </row>
    <row r="1236" spans="2:2" x14ac:dyDescent="0.35">
      <c r="B1236" s="3">
        <f>IF(data!$B1237="with_protein",(data!I1237-data!H1237+1)/3-1," ")</f>
        <v>353</v>
      </c>
    </row>
    <row r="1237" spans="2:2" x14ac:dyDescent="0.35">
      <c r="B1237" s="3" t="str">
        <f>IF(data!$B1238="with_protein",(data!I1238-data!H1238+1)/3-1," ")</f>
        <v xml:space="preserve"> </v>
      </c>
    </row>
    <row r="1238" spans="2:2" x14ac:dyDescent="0.35">
      <c r="B1238" s="3">
        <f>IF(data!$B1239="with_protein",(data!I1239-data!H1239+1)/3-1," ")</f>
        <v>272</v>
      </c>
    </row>
    <row r="1239" spans="2:2" x14ac:dyDescent="0.35">
      <c r="B1239" s="3" t="str">
        <f>IF(data!$B1240="with_protein",(data!I1240-data!H1240+1)/3-1," ")</f>
        <v xml:space="preserve"> </v>
      </c>
    </row>
    <row r="1240" spans="2:2" x14ac:dyDescent="0.35">
      <c r="B1240" s="3">
        <f>IF(data!$B1241="with_protein",(data!I1241-data!H1241+1)/3-1," ")</f>
        <v>288</v>
      </c>
    </row>
    <row r="1241" spans="2:2" x14ac:dyDescent="0.35">
      <c r="B1241" s="3" t="str">
        <f>IF(data!$B1242="with_protein",(data!I1242-data!H1242+1)/3-1," ")</f>
        <v xml:space="preserve"> </v>
      </c>
    </row>
    <row r="1242" spans="2:2" x14ac:dyDescent="0.35">
      <c r="B1242" s="3">
        <f>IF(data!$B1243="with_protein",(data!I1243-data!H1243+1)/3-1," ")</f>
        <v>500</v>
      </c>
    </row>
    <row r="1243" spans="2:2" x14ac:dyDescent="0.35">
      <c r="B1243" s="3" t="str">
        <f>IF(data!$B1244="with_protein",(data!I1244-data!H1244+1)/3-1," ")</f>
        <v xml:space="preserve"> </v>
      </c>
    </row>
    <row r="1244" spans="2:2" x14ac:dyDescent="0.35">
      <c r="B1244" s="3">
        <f>IF(data!$B1245="with_protein",(data!I1245-data!H1245+1)/3-1," ")</f>
        <v>1198</v>
      </c>
    </row>
    <row r="1245" spans="2:2" x14ac:dyDescent="0.35">
      <c r="B1245" s="3" t="str">
        <f>IF(data!$B1246="with_protein",(data!I1246-data!H1246+1)/3-1," ")</f>
        <v xml:space="preserve"> </v>
      </c>
    </row>
    <row r="1246" spans="2:2" x14ac:dyDescent="0.35">
      <c r="B1246" s="3">
        <f>IF(data!$B1247="with_protein",(data!I1247-data!H1247+1)/3-1," ")</f>
        <v>377</v>
      </c>
    </row>
    <row r="1247" spans="2:2" x14ac:dyDescent="0.35">
      <c r="B1247" s="3" t="str">
        <f>IF(data!$B1248="with_protein",(data!I1248-data!H1248+1)/3-1," ")</f>
        <v xml:space="preserve"> </v>
      </c>
    </row>
    <row r="1248" spans="2:2" x14ac:dyDescent="0.35">
      <c r="B1248" s="3">
        <f>IF(data!$B1249="with_protein",(data!I1249-data!H1249+1)/3-1," ")</f>
        <v>524</v>
      </c>
    </row>
    <row r="1249" spans="2:2" x14ac:dyDescent="0.35">
      <c r="B1249" s="3" t="str">
        <f>IF(data!$B1250="with_protein",(data!I1250-data!H1250+1)/3-1," ")</f>
        <v xml:space="preserve"> </v>
      </c>
    </row>
    <row r="1250" spans="2:2" x14ac:dyDescent="0.35">
      <c r="B1250" s="3">
        <f>IF(data!$B1251="with_protein",(data!I1251-data!H1251+1)/3-1," ")</f>
        <v>531</v>
      </c>
    </row>
    <row r="1251" spans="2:2" x14ac:dyDescent="0.35">
      <c r="B1251" s="3" t="str">
        <f>IF(data!$B1252="with_protein",(data!I1252-data!H1252+1)/3-1," ")</f>
        <v xml:space="preserve"> </v>
      </c>
    </row>
    <row r="1252" spans="2:2" x14ac:dyDescent="0.35">
      <c r="B1252" s="3">
        <f>IF(data!$B1253="with_protein",(data!I1253-data!H1253+1)/3-1," ")</f>
        <v>643</v>
      </c>
    </row>
    <row r="1253" spans="2:2" x14ac:dyDescent="0.35">
      <c r="B1253" s="3" t="str">
        <f>IF(data!$B1254="with_protein",(data!I1254-data!H1254+1)/3-1," ")</f>
        <v xml:space="preserve"> </v>
      </c>
    </row>
    <row r="1254" spans="2:2" x14ac:dyDescent="0.35">
      <c r="B1254" s="3">
        <f>IF(data!$B1255="with_protein",(data!I1255-data!H1255+1)/3-1," ")</f>
        <v>433</v>
      </c>
    </row>
    <row r="1255" spans="2:2" x14ac:dyDescent="0.35">
      <c r="B1255" s="3" t="str">
        <f>IF(data!$B1256="with_protein",(data!I1256-data!H1256+1)/3-1," ")</f>
        <v xml:space="preserve"> </v>
      </c>
    </row>
    <row r="1256" spans="2:2" x14ac:dyDescent="0.35">
      <c r="B1256" s="3">
        <f>IF(data!$B1257="with_protein",(data!I1257-data!H1257+1)/3-1," ")</f>
        <v>633</v>
      </c>
    </row>
    <row r="1257" spans="2:2" x14ac:dyDescent="0.35">
      <c r="B1257" s="3" t="str">
        <f>IF(data!$B1258="with_protein",(data!I1258-data!H1258+1)/3-1," ")</f>
        <v xml:space="preserve"> </v>
      </c>
    </row>
    <row r="1258" spans="2:2" x14ac:dyDescent="0.35">
      <c r="B1258" s="3">
        <f>IF(data!$B1259="with_protein",(data!I1259-data!H1259+1)/3-1," ")</f>
        <v>266</v>
      </c>
    </row>
    <row r="1259" spans="2:2" x14ac:dyDescent="0.35">
      <c r="B1259" s="3" t="str">
        <f>IF(data!$B1260="with_protein",(data!I1260-data!H1260+1)/3-1," ")</f>
        <v xml:space="preserve"> </v>
      </c>
    </row>
    <row r="1260" spans="2:2" x14ac:dyDescent="0.35">
      <c r="B1260" s="3">
        <f>IF(data!$B1261="with_protein",(data!I1261-data!H1261+1)/3-1," ")</f>
        <v>559</v>
      </c>
    </row>
    <row r="1261" spans="2:2" x14ac:dyDescent="0.35">
      <c r="B1261" s="3" t="str">
        <f>IF(data!$B1262="with_protein",(data!I1262-data!H1262+1)/3-1," ")</f>
        <v xml:space="preserve"> </v>
      </c>
    </row>
    <row r="1262" spans="2:2" x14ac:dyDescent="0.35">
      <c r="B1262" s="3">
        <f>IF(data!$B1263="with_protein",(data!I1263-data!H1263+1)/3-1," ")</f>
        <v>482</v>
      </c>
    </row>
    <row r="1263" spans="2:2" x14ac:dyDescent="0.35">
      <c r="B1263" s="3" t="str">
        <f>IF(data!$B1264="with_protein",(data!I1264-data!H1264+1)/3-1," ")</f>
        <v xml:space="preserve"> </v>
      </c>
    </row>
    <row r="1264" spans="2:2" x14ac:dyDescent="0.35">
      <c r="B1264" s="3">
        <f>IF(data!$B1265="with_protein",(data!I1265-data!H1265+1)/3-1," ")</f>
        <v>197</v>
      </c>
    </row>
    <row r="1265" spans="2:2" x14ac:dyDescent="0.35">
      <c r="B1265" s="3" t="str">
        <f>IF(data!$B1266="with_protein",(data!I1266-data!H1266+1)/3-1," ")</f>
        <v xml:space="preserve"> </v>
      </c>
    </row>
    <row r="1266" spans="2:2" x14ac:dyDescent="0.35">
      <c r="B1266" s="3">
        <f>IF(data!$B1267="with_protein",(data!I1267-data!H1267+1)/3-1," ")</f>
        <v>377</v>
      </c>
    </row>
    <row r="1267" spans="2:2" x14ac:dyDescent="0.35">
      <c r="B1267" s="3" t="str">
        <f>IF(data!$B1268="with_protein",(data!I1268-data!H1268+1)/3-1," ")</f>
        <v xml:space="preserve"> </v>
      </c>
    </row>
    <row r="1268" spans="2:2" x14ac:dyDescent="0.35">
      <c r="B1268" s="3">
        <f>IF(data!$B1269="with_protein",(data!I1269-data!H1269+1)/3-1," ")</f>
        <v>274</v>
      </c>
    </row>
    <row r="1269" spans="2:2" x14ac:dyDescent="0.35">
      <c r="B1269" s="3" t="str">
        <f>IF(data!$B1270="with_protein",(data!I1270-data!H1270+1)/3-1," ")</f>
        <v xml:space="preserve"> </v>
      </c>
    </row>
    <row r="1270" spans="2:2" x14ac:dyDescent="0.35">
      <c r="B1270" s="3">
        <f>IF(data!$B1271="with_protein",(data!I1271-data!H1271+1)/3-1," ")</f>
        <v>180</v>
      </c>
    </row>
    <row r="1271" spans="2:2" x14ac:dyDescent="0.35">
      <c r="B1271" s="3" t="str">
        <f>IF(data!$B1272="with_protein",(data!I1272-data!H1272+1)/3-1," ")</f>
        <v xml:space="preserve"> </v>
      </c>
    </row>
    <row r="1272" spans="2:2" x14ac:dyDescent="0.35">
      <c r="B1272" s="3">
        <f>IF(data!$B1273="with_protein",(data!I1273-data!H1273+1)/3-1," ")</f>
        <v>65</v>
      </c>
    </row>
    <row r="1273" spans="2:2" x14ac:dyDescent="0.35">
      <c r="B1273" s="3" t="str">
        <f>IF(data!$B1274="with_protein",(data!I1274-data!H1274+1)/3-1," ")</f>
        <v xml:space="preserve"> </v>
      </c>
    </row>
    <row r="1274" spans="2:2" x14ac:dyDescent="0.35">
      <c r="B1274" s="3">
        <f>IF(data!$B1275="with_protein",(data!I1275-data!H1275+1)/3-1," ")</f>
        <v>117</v>
      </c>
    </row>
    <row r="1275" spans="2:2" x14ac:dyDescent="0.35">
      <c r="B1275" s="3" t="str">
        <f>IF(data!$B1276="with_protein",(data!I1276-data!H1276+1)/3-1," ")</f>
        <v xml:space="preserve"> </v>
      </c>
    </row>
    <row r="1276" spans="2:2" x14ac:dyDescent="0.35">
      <c r="B1276" s="3" t="str">
        <f>IF(data!$B1277="with_protein",(data!I1277-data!H1277+1)/3-1," ")</f>
        <v xml:space="preserve"> </v>
      </c>
    </row>
    <row r="1277" spans="2:2" x14ac:dyDescent="0.35">
      <c r="B1277" s="3" t="str">
        <f>IF(data!$B1278="with_protein",(data!I1278-data!H1278+1)/3-1," ")</f>
        <v xml:space="preserve"> </v>
      </c>
    </row>
    <row r="1278" spans="2:2" x14ac:dyDescent="0.35">
      <c r="B1278" s="3">
        <f>IF(data!$B1279="with_protein",(data!I1279-data!H1279+1)/3-1," ")</f>
        <v>174</v>
      </c>
    </row>
    <row r="1279" spans="2:2" x14ac:dyDescent="0.35">
      <c r="B1279" s="3" t="str">
        <f>IF(data!$B1280="with_protein",(data!I1280-data!H1280+1)/3-1," ")</f>
        <v xml:space="preserve"> </v>
      </c>
    </row>
    <row r="1280" spans="2:2" x14ac:dyDescent="0.35">
      <c r="B1280" s="3">
        <f>IF(data!$B1281="with_protein",(data!I1281-data!H1281+1)/3-1," ")</f>
        <v>312</v>
      </c>
    </row>
    <row r="1281" spans="2:2" x14ac:dyDescent="0.35">
      <c r="B1281" s="3" t="str">
        <f>IF(data!$B1282="with_protein",(data!I1282-data!H1282+1)/3-1," ")</f>
        <v xml:space="preserve"> </v>
      </c>
    </row>
    <row r="1282" spans="2:2" x14ac:dyDescent="0.35">
      <c r="B1282" s="3">
        <f>IF(data!$B1283="with_protein",(data!I1283-data!H1283+1)/3-1," ")</f>
        <v>441</v>
      </c>
    </row>
    <row r="1283" spans="2:2" x14ac:dyDescent="0.35">
      <c r="B1283" s="3" t="str">
        <f>IF(data!$B1284="with_protein",(data!I1284-data!H1284+1)/3-1," ")</f>
        <v xml:space="preserve"> </v>
      </c>
    </row>
    <row r="1284" spans="2:2" x14ac:dyDescent="0.35">
      <c r="B1284" s="3">
        <f>IF(data!$B1285="with_protein",(data!I1285-data!H1285+1)/3-1," ")</f>
        <v>243</v>
      </c>
    </row>
    <row r="1285" spans="2:2" x14ac:dyDescent="0.35">
      <c r="B1285" s="3" t="str">
        <f>IF(data!$B1286="with_protein",(data!I1286-data!H1286+1)/3-1," ")</f>
        <v xml:space="preserve"> </v>
      </c>
    </row>
    <row r="1286" spans="2:2" x14ac:dyDescent="0.35">
      <c r="B1286" s="3">
        <f>IF(data!$B1287="with_protein",(data!I1287-data!H1287+1)/3-1," ")</f>
        <v>1495</v>
      </c>
    </row>
    <row r="1287" spans="2:2" x14ac:dyDescent="0.35">
      <c r="B1287" s="3" t="str">
        <f>IF(data!$B1288="with_protein",(data!I1288-data!H1288+1)/3-1," ")</f>
        <v xml:space="preserve"> </v>
      </c>
    </row>
    <row r="1288" spans="2:2" x14ac:dyDescent="0.35">
      <c r="B1288" s="3">
        <f>IF(data!$B1289="with_protein",(data!I1289-data!H1289+1)/3-1," ")</f>
        <v>288</v>
      </c>
    </row>
    <row r="1289" spans="2:2" x14ac:dyDescent="0.35">
      <c r="B1289" s="3" t="str">
        <f>IF(data!$B1290="with_protein",(data!I1290-data!H1290+1)/3-1," ")</f>
        <v xml:space="preserve"> </v>
      </c>
    </row>
    <row r="1290" spans="2:2" x14ac:dyDescent="0.35">
      <c r="B1290" s="3">
        <f>IF(data!$B1291="with_protein",(data!I1291-data!H1291+1)/3-1," ")</f>
        <v>475</v>
      </c>
    </row>
    <row r="1291" spans="2:2" x14ac:dyDescent="0.35">
      <c r="B1291" s="3" t="str">
        <f>IF(data!$B1292="with_protein",(data!I1292-data!H1292+1)/3-1," ")</f>
        <v xml:space="preserve"> </v>
      </c>
    </row>
    <row r="1292" spans="2:2" x14ac:dyDescent="0.35">
      <c r="B1292" s="3">
        <f>IF(data!$B1293="with_protein",(data!I1293-data!H1293+1)/3-1," ")</f>
        <v>103</v>
      </c>
    </row>
    <row r="1293" spans="2:2" x14ac:dyDescent="0.35">
      <c r="B1293" s="3" t="str">
        <f>IF(data!$B1294="with_protein",(data!I1294-data!H1294+1)/3-1," ")</f>
        <v xml:space="preserve"> </v>
      </c>
    </row>
    <row r="1294" spans="2:2" x14ac:dyDescent="0.35">
      <c r="B1294" s="3">
        <f>IF(data!$B1295="with_protein",(data!I1295-data!H1295+1)/3-1," ")</f>
        <v>130</v>
      </c>
    </row>
    <row r="1295" spans="2:2" x14ac:dyDescent="0.35">
      <c r="B1295" s="3" t="str">
        <f>IF(data!$B1296="with_protein",(data!I1296-data!H1296+1)/3-1," ")</f>
        <v xml:space="preserve"> </v>
      </c>
    </row>
    <row r="1296" spans="2:2" x14ac:dyDescent="0.35">
      <c r="B1296" s="3">
        <f>IF(data!$B1297="with_protein",(data!I1297-data!H1297+1)/3-1," ")</f>
        <v>92</v>
      </c>
    </row>
    <row r="1297" spans="2:2" x14ac:dyDescent="0.35">
      <c r="B1297" s="3" t="str">
        <f>IF(data!$B1298="with_protein",(data!I1298-data!H1298+1)/3-1," ")</f>
        <v xml:space="preserve"> </v>
      </c>
    </row>
    <row r="1298" spans="2:2" x14ac:dyDescent="0.35">
      <c r="B1298" s="3">
        <f>IF(data!$B1299="with_protein",(data!I1299-data!H1299+1)/3-1," ")</f>
        <v>868</v>
      </c>
    </row>
    <row r="1299" spans="2:2" x14ac:dyDescent="0.35">
      <c r="B1299" s="3" t="str">
        <f>IF(data!$B1300="with_protein",(data!I1300-data!H1300+1)/3-1," ")</f>
        <v xml:space="preserve"> </v>
      </c>
    </row>
    <row r="1300" spans="2:2" x14ac:dyDescent="0.35">
      <c r="B1300" s="3">
        <f>IF(data!$B1301="with_protein",(data!I1301-data!H1301+1)/3-1," ")</f>
        <v>277</v>
      </c>
    </row>
    <row r="1301" spans="2:2" x14ac:dyDescent="0.35">
      <c r="B1301" s="3" t="str">
        <f>IF(data!$B1302="with_protein",(data!I1302-data!H1302+1)/3-1," ")</f>
        <v xml:space="preserve"> </v>
      </c>
    </row>
    <row r="1302" spans="2:2" x14ac:dyDescent="0.35">
      <c r="B1302" s="3">
        <f>IF(data!$B1303="with_protein",(data!I1303-data!H1303+1)/3-1," ")</f>
        <v>339</v>
      </c>
    </row>
    <row r="1303" spans="2:2" x14ac:dyDescent="0.35">
      <c r="B1303" s="3" t="str">
        <f>IF(data!$B1304="with_protein",(data!I1304-data!H1304+1)/3-1," ")</f>
        <v xml:space="preserve"> </v>
      </c>
    </row>
    <row r="1304" spans="2:2" x14ac:dyDescent="0.35">
      <c r="B1304" s="3">
        <f>IF(data!$B1305="with_protein",(data!I1305-data!H1305+1)/3-1," ")</f>
        <v>869</v>
      </c>
    </row>
    <row r="1305" spans="2:2" x14ac:dyDescent="0.35">
      <c r="B1305" s="3" t="str">
        <f>IF(data!$B1306="with_protein",(data!I1306-data!H1306+1)/3-1," ")</f>
        <v xml:space="preserve"> </v>
      </c>
    </row>
    <row r="1306" spans="2:2" x14ac:dyDescent="0.35">
      <c r="B1306" s="3">
        <f>IF(data!$B1307="with_protein",(data!I1307-data!H1307+1)/3-1," ")</f>
        <v>166</v>
      </c>
    </row>
    <row r="1307" spans="2:2" x14ac:dyDescent="0.35">
      <c r="B1307" s="3" t="str">
        <f>IF(data!$B1308="with_protein",(data!I1308-data!H1308+1)/3-1," ")</f>
        <v xml:space="preserve"> </v>
      </c>
    </row>
    <row r="1308" spans="2:2" x14ac:dyDescent="0.35">
      <c r="B1308" s="3">
        <f>IF(data!$B1309="with_protein",(data!I1309-data!H1309+1)/3-1," ")</f>
        <v>362</v>
      </c>
    </row>
    <row r="1309" spans="2:2" x14ac:dyDescent="0.35">
      <c r="B1309" s="3" t="str">
        <f>IF(data!$B1310="with_protein",(data!I1310-data!H1310+1)/3-1," ")</f>
        <v xml:space="preserve"> </v>
      </c>
    </row>
    <row r="1310" spans="2:2" x14ac:dyDescent="0.35">
      <c r="B1310" s="3">
        <f>IF(data!$B1311="with_protein",(data!I1311-data!H1311+1)/3-1," ")</f>
        <v>396</v>
      </c>
    </row>
    <row r="1311" spans="2:2" x14ac:dyDescent="0.35">
      <c r="B1311" s="3" t="str">
        <f>IF(data!$B1312="with_protein",(data!I1312-data!H1312+1)/3-1," ")</f>
        <v xml:space="preserve"> </v>
      </c>
    </row>
    <row r="1312" spans="2:2" x14ac:dyDescent="0.35">
      <c r="B1312" s="3">
        <f>IF(data!$B1313="with_protein",(data!I1313-data!H1313+1)/3-1," ")</f>
        <v>150</v>
      </c>
    </row>
    <row r="1313" spans="2:2" x14ac:dyDescent="0.35">
      <c r="B1313" s="3" t="str">
        <f>IF(data!$B1314="with_protein",(data!I1314-data!H1314+1)/3-1," ")</f>
        <v xml:space="preserve"> </v>
      </c>
    </row>
    <row r="1314" spans="2:2" x14ac:dyDescent="0.35">
      <c r="B1314" s="3">
        <f>IF(data!$B1315="with_protein",(data!I1315-data!H1315+1)/3-1," ")</f>
        <v>81</v>
      </c>
    </row>
    <row r="1315" spans="2:2" x14ac:dyDescent="0.35">
      <c r="B1315" s="3" t="str">
        <f>IF(data!$B1316="with_protein",(data!I1316-data!H1316+1)/3-1," ")</f>
        <v xml:space="preserve"> </v>
      </c>
    </row>
    <row r="1316" spans="2:2" x14ac:dyDescent="0.35">
      <c r="B1316" s="3">
        <f>IF(data!$B1317="with_protein",(data!I1317-data!H1317+1)/3-1," ")</f>
        <v>158</v>
      </c>
    </row>
    <row r="1317" spans="2:2" x14ac:dyDescent="0.35">
      <c r="B1317" s="3" t="str">
        <f>IF(data!$B1318="with_protein",(data!I1318-data!H1318+1)/3-1," ")</f>
        <v xml:space="preserve"> </v>
      </c>
    </row>
    <row r="1318" spans="2:2" x14ac:dyDescent="0.35">
      <c r="B1318" s="3">
        <f>IF(data!$B1319="with_protein",(data!I1319-data!H1319+1)/3-1," ")</f>
        <v>337</v>
      </c>
    </row>
    <row r="1319" spans="2:2" x14ac:dyDescent="0.35">
      <c r="B1319" s="3" t="str">
        <f>IF(data!$B1320="with_protein",(data!I1320-data!H1320+1)/3-1," ")</f>
        <v xml:space="preserve"> </v>
      </c>
    </row>
    <row r="1320" spans="2:2" x14ac:dyDescent="0.35">
      <c r="B1320" s="3">
        <f>IF(data!$B1321="with_protein",(data!I1321-data!H1321+1)/3-1," ")</f>
        <v>308</v>
      </c>
    </row>
    <row r="1321" spans="2:2" x14ac:dyDescent="0.35">
      <c r="B1321" s="3" t="str">
        <f>IF(data!$B1322="with_protein",(data!I1322-data!H1322+1)/3-1," ")</f>
        <v xml:space="preserve"> </v>
      </c>
    </row>
    <row r="1322" spans="2:2" x14ac:dyDescent="0.35">
      <c r="B1322" s="3">
        <f>IF(data!$B1323="with_protein",(data!I1323-data!H1323+1)/3-1," ")</f>
        <v>161</v>
      </c>
    </row>
    <row r="1323" spans="2:2" x14ac:dyDescent="0.35">
      <c r="B1323" s="3" t="str">
        <f>IF(data!$B1324="with_protein",(data!I1324-data!H1324+1)/3-1," ")</f>
        <v xml:space="preserve"> </v>
      </c>
    </row>
    <row r="1324" spans="2:2" x14ac:dyDescent="0.35">
      <c r="B1324" s="3">
        <f>IF(data!$B1325="with_protein",(data!I1325-data!H1325+1)/3-1," ")</f>
        <v>98</v>
      </c>
    </row>
    <row r="1325" spans="2:2" x14ac:dyDescent="0.35">
      <c r="B1325" s="3" t="str">
        <f>IF(data!$B1326="with_protein",(data!I1326-data!H1326+1)/3-1," ")</f>
        <v xml:space="preserve"> </v>
      </c>
    </row>
    <row r="1326" spans="2:2" x14ac:dyDescent="0.35">
      <c r="B1326" s="3">
        <f>IF(data!$B1327="with_protein",(data!I1327-data!H1327+1)/3-1," ")</f>
        <v>795</v>
      </c>
    </row>
    <row r="1327" spans="2:2" x14ac:dyDescent="0.35">
      <c r="B1327" s="3" t="str">
        <f>IF(data!$B1328="with_protein",(data!I1328-data!H1328+1)/3-1," ")</f>
        <v xml:space="preserve"> </v>
      </c>
    </row>
    <row r="1328" spans="2:2" x14ac:dyDescent="0.35">
      <c r="B1328" s="3">
        <f>IF(data!$B1329="with_protein",(data!I1329-data!H1329+1)/3-1," ")</f>
        <v>149</v>
      </c>
    </row>
    <row r="1329" spans="2:2" x14ac:dyDescent="0.35">
      <c r="B1329" s="3" t="str">
        <f>IF(data!$B1330="with_protein",(data!I1330-data!H1330+1)/3-1," ")</f>
        <v xml:space="preserve"> </v>
      </c>
    </row>
    <row r="1330" spans="2:2" x14ac:dyDescent="0.35">
      <c r="B1330" s="3">
        <f>IF(data!$B1331="with_protein",(data!I1331-data!H1331+1)/3-1," ")</f>
        <v>327</v>
      </c>
    </row>
    <row r="1331" spans="2:2" x14ac:dyDescent="0.35">
      <c r="B1331" s="3" t="str">
        <f>IF(data!$B1332="with_protein",(data!I1332-data!H1332+1)/3-1," ")</f>
        <v xml:space="preserve"> </v>
      </c>
    </row>
    <row r="1332" spans="2:2" x14ac:dyDescent="0.35">
      <c r="B1332" s="3">
        <f>IF(data!$B1333="with_protein",(data!I1333-data!H1333+1)/3-1," ")</f>
        <v>172</v>
      </c>
    </row>
    <row r="1333" spans="2:2" x14ac:dyDescent="0.35">
      <c r="B1333" s="3" t="str">
        <f>IF(data!$B1334="with_protein",(data!I1334-data!H1334+1)/3-1," ")</f>
        <v xml:space="preserve"> </v>
      </c>
    </row>
    <row r="1334" spans="2:2" x14ac:dyDescent="0.35">
      <c r="B1334" s="3">
        <f>IF(data!$B1335="with_protein",(data!I1335-data!H1335+1)/3-1," ")</f>
        <v>220</v>
      </c>
    </row>
    <row r="1335" spans="2:2" x14ac:dyDescent="0.35">
      <c r="B1335" s="3" t="str">
        <f>IF(data!$B1336="with_protein",(data!I1336-data!H1336+1)/3-1," ")</f>
        <v xml:space="preserve"> </v>
      </c>
    </row>
    <row r="1336" spans="2:2" x14ac:dyDescent="0.35">
      <c r="B1336" s="3">
        <f>IF(data!$B1337="with_protein",(data!I1337-data!H1337+1)/3-1," ")</f>
        <v>216</v>
      </c>
    </row>
    <row r="1337" spans="2:2" x14ac:dyDescent="0.35">
      <c r="B1337" s="3" t="str">
        <f>IF(data!$B1338="with_protein",(data!I1338-data!H1338+1)/3-1," ")</f>
        <v xml:space="preserve"> </v>
      </c>
    </row>
    <row r="1338" spans="2:2" x14ac:dyDescent="0.35">
      <c r="B1338" s="3">
        <f>IF(data!$B1339="with_protein",(data!I1339-data!H1339+1)/3-1," ")</f>
        <v>442</v>
      </c>
    </row>
    <row r="1339" spans="2:2" x14ac:dyDescent="0.35">
      <c r="B1339" s="3" t="str">
        <f>IF(data!$B1340="with_protein",(data!I1340-data!H1340+1)/3-1," ")</f>
        <v xml:space="preserve"> </v>
      </c>
    </row>
    <row r="1340" spans="2:2" x14ac:dyDescent="0.35">
      <c r="B1340" s="3">
        <f>IF(data!$B1341="with_protein",(data!I1341-data!H1341+1)/3-1," ")</f>
        <v>304</v>
      </c>
    </row>
    <row r="1341" spans="2:2" x14ac:dyDescent="0.35">
      <c r="B1341" s="3" t="str">
        <f>IF(data!$B1342="with_protein",(data!I1342-data!H1342+1)/3-1," ")</f>
        <v xml:space="preserve"> </v>
      </c>
    </row>
    <row r="1342" spans="2:2" x14ac:dyDescent="0.35">
      <c r="B1342" s="3">
        <f>IF(data!$B1343="with_protein",(data!I1343-data!H1343+1)/3-1," ")</f>
        <v>264</v>
      </c>
    </row>
    <row r="1343" spans="2:2" x14ac:dyDescent="0.35">
      <c r="B1343" s="3" t="str">
        <f>IF(data!$B1344="with_protein",(data!I1344-data!H1344+1)/3-1," ")</f>
        <v xml:space="preserve"> </v>
      </c>
    </row>
    <row r="1344" spans="2:2" x14ac:dyDescent="0.35">
      <c r="B1344" s="3">
        <f>IF(data!$B1345="with_protein",(data!I1345-data!H1345+1)/3-1," ")</f>
        <v>280</v>
      </c>
    </row>
    <row r="1345" spans="2:2" x14ac:dyDescent="0.35">
      <c r="B1345" s="3" t="str">
        <f>IF(data!$B1346="with_protein",(data!I1346-data!H1346+1)/3-1," ")</f>
        <v xml:space="preserve"> </v>
      </c>
    </row>
    <row r="1346" spans="2:2" x14ac:dyDescent="0.35">
      <c r="B1346" s="3">
        <f>IF(data!$B1347="with_protein",(data!I1347-data!H1347+1)/3-1," ")</f>
        <v>94</v>
      </c>
    </row>
    <row r="1347" spans="2:2" x14ac:dyDescent="0.35">
      <c r="B1347" s="3" t="str">
        <f>IF(data!$B1348="with_protein",(data!I1348-data!H1348+1)/3-1," ")</f>
        <v xml:space="preserve"> </v>
      </c>
    </row>
    <row r="1348" spans="2:2" x14ac:dyDescent="0.35">
      <c r="B1348" s="3">
        <f>IF(data!$B1349="with_protein",(data!I1349-data!H1349+1)/3-1," ")</f>
        <v>204</v>
      </c>
    </row>
    <row r="1349" spans="2:2" x14ac:dyDescent="0.35">
      <c r="B1349" s="3" t="str">
        <f>IF(data!$B1350="with_protein",(data!I1350-data!H1350+1)/3-1," ")</f>
        <v xml:space="preserve"> </v>
      </c>
    </row>
    <row r="1350" spans="2:2" x14ac:dyDescent="0.35">
      <c r="B1350" s="3">
        <f>IF(data!$B1351="with_protein",(data!I1351-data!H1351+1)/3-1," ")</f>
        <v>244</v>
      </c>
    </row>
    <row r="1351" spans="2:2" x14ac:dyDescent="0.35">
      <c r="B1351" s="3" t="str">
        <f>IF(data!$B1352="with_protein",(data!I1352-data!H1352+1)/3-1," ")</f>
        <v xml:space="preserve"> </v>
      </c>
    </row>
    <row r="1352" spans="2:2" x14ac:dyDescent="0.35">
      <c r="B1352" s="3">
        <f>IF(data!$B1353="with_protein",(data!I1353-data!H1353+1)/3-1," ")</f>
        <v>403</v>
      </c>
    </row>
    <row r="1353" spans="2:2" x14ac:dyDescent="0.35">
      <c r="B1353" s="3" t="str">
        <f>IF(data!$B1354="with_protein",(data!I1354-data!H1354+1)/3-1," ")</f>
        <v xml:space="preserve"> </v>
      </c>
    </row>
    <row r="1354" spans="2:2" x14ac:dyDescent="0.35">
      <c r="B1354" s="3">
        <f>IF(data!$B1355="with_protein",(data!I1355-data!H1355+1)/3-1," ")</f>
        <v>467</v>
      </c>
    </row>
    <row r="1355" spans="2:2" x14ac:dyDescent="0.35">
      <c r="B1355" s="3" t="str">
        <f>IF(data!$B1356="with_protein",(data!I1356-data!H1356+1)/3-1," ")</f>
        <v xml:space="preserve"> </v>
      </c>
    </row>
    <row r="1356" spans="2:2" x14ac:dyDescent="0.35">
      <c r="B1356" s="3">
        <f>IF(data!$B1357="with_protein",(data!I1357-data!H1357+1)/3-1," ")</f>
        <v>785</v>
      </c>
    </row>
    <row r="1357" spans="2:2" x14ac:dyDescent="0.35">
      <c r="B1357" s="3" t="str">
        <f>IF(data!$B1358="with_protein",(data!I1358-data!H1358+1)/3-1," ")</f>
        <v xml:space="preserve"> </v>
      </c>
    </row>
    <row r="1358" spans="2:2" x14ac:dyDescent="0.35">
      <c r="B1358" s="3">
        <f>IF(data!$B1359="with_protein",(data!I1359-data!H1359+1)/3-1," ")</f>
        <v>281</v>
      </c>
    </row>
    <row r="1359" spans="2:2" x14ac:dyDescent="0.35">
      <c r="B1359" s="3" t="str">
        <f>IF(data!$B1360="with_protein",(data!I1360-data!H1360+1)/3-1," ")</f>
        <v xml:space="preserve"> </v>
      </c>
    </row>
    <row r="1360" spans="2:2" x14ac:dyDescent="0.35">
      <c r="B1360" s="3">
        <f>IF(data!$B1361="with_protein",(data!I1361-data!H1361+1)/3-1," ")</f>
        <v>570</v>
      </c>
    </row>
    <row r="1361" spans="2:2" x14ac:dyDescent="0.35">
      <c r="B1361" s="3" t="str">
        <f>IF(data!$B1362="with_protein",(data!I1362-data!H1362+1)/3-1," ")</f>
        <v xml:space="preserve"> </v>
      </c>
    </row>
    <row r="1362" spans="2:2" x14ac:dyDescent="0.35">
      <c r="B1362" s="3">
        <f>IF(data!$B1363="with_protein",(data!I1363-data!H1363+1)/3-1," ")</f>
        <v>119</v>
      </c>
    </row>
    <row r="1363" spans="2:2" x14ac:dyDescent="0.35">
      <c r="B1363" s="3" t="str">
        <f>IF(data!$B1364="with_protein",(data!I1364-data!H1364+1)/3-1," ")</f>
        <v xml:space="preserve"> </v>
      </c>
    </row>
    <row r="1364" spans="2:2" x14ac:dyDescent="0.35">
      <c r="B1364" s="3">
        <f>IF(data!$B1365="with_protein",(data!I1365-data!H1365+1)/3-1," ")</f>
        <v>195</v>
      </c>
    </row>
    <row r="1365" spans="2:2" x14ac:dyDescent="0.35">
      <c r="B1365" s="3" t="str">
        <f>IF(data!$B1366="with_protein",(data!I1366-data!H1366+1)/3-1," ")</f>
        <v xml:space="preserve"> </v>
      </c>
    </row>
    <row r="1366" spans="2:2" x14ac:dyDescent="0.35">
      <c r="B1366" s="3">
        <f>IF(data!$B1367="with_protein",(data!I1367-data!H1367+1)/3-1," ")</f>
        <v>194</v>
      </c>
    </row>
    <row r="1367" spans="2:2" x14ac:dyDescent="0.35">
      <c r="B1367" s="3" t="str">
        <f>IF(data!$B1368="with_protein",(data!I1368-data!H1368+1)/3-1," ")</f>
        <v xml:space="preserve"> </v>
      </c>
    </row>
    <row r="1368" spans="2:2" x14ac:dyDescent="0.35">
      <c r="B1368" s="3">
        <f>IF(data!$B1369="with_protein",(data!I1369-data!H1369+1)/3-1," ")</f>
        <v>204</v>
      </c>
    </row>
    <row r="1369" spans="2:2" x14ac:dyDescent="0.35">
      <c r="B1369" s="3" t="str">
        <f>IF(data!$B1370="with_protein",(data!I1370-data!H1370+1)/3-1," ")</f>
        <v xml:space="preserve"> </v>
      </c>
    </row>
    <row r="1370" spans="2:2" x14ac:dyDescent="0.35">
      <c r="B1370" s="3">
        <f>IF(data!$B1371="with_protein",(data!I1371-data!H1371+1)/3-1," ")</f>
        <v>464</v>
      </c>
    </row>
    <row r="1371" spans="2:2" x14ac:dyDescent="0.35">
      <c r="B1371" s="3" t="str">
        <f>IF(data!$B1372="with_protein",(data!I1372-data!H1372+1)/3-1," ")</f>
        <v xml:space="preserve"> </v>
      </c>
    </row>
    <row r="1372" spans="2:2" x14ac:dyDescent="0.35">
      <c r="B1372" s="3">
        <f>IF(data!$B1373="with_protein",(data!I1373-data!H1373+1)/3-1," ")</f>
        <v>350</v>
      </c>
    </row>
    <row r="1373" spans="2:2" x14ac:dyDescent="0.35">
      <c r="B1373" s="3" t="str">
        <f>IF(data!$B1374="with_protein",(data!I1374-data!H1374+1)/3-1," ")</f>
        <v xml:space="preserve"> </v>
      </c>
    </row>
    <row r="1374" spans="2:2" x14ac:dyDescent="0.35">
      <c r="B1374" s="3">
        <f>IF(data!$B1375="with_protein",(data!I1375-data!H1375+1)/3-1," ")</f>
        <v>479</v>
      </c>
    </row>
    <row r="1375" spans="2:2" x14ac:dyDescent="0.35">
      <c r="B1375" s="3" t="str">
        <f>IF(data!$B1376="with_protein",(data!I1376-data!H1376+1)/3-1," ")</f>
        <v xml:space="preserve"> </v>
      </c>
    </row>
    <row r="1376" spans="2:2" x14ac:dyDescent="0.35">
      <c r="B1376" s="3" t="str">
        <f>IF(data!$B1377="with_protein",(data!I1377-data!H1377+1)/3-1," ")</f>
        <v xml:space="preserve"> </v>
      </c>
    </row>
    <row r="1377" spans="2:2" x14ac:dyDescent="0.35">
      <c r="B1377" s="3" t="str">
        <f>IF(data!$B1378="with_protein",(data!I1378-data!H1378+1)/3-1," ")</f>
        <v xml:space="preserve"> </v>
      </c>
    </row>
    <row r="1378" spans="2:2" x14ac:dyDescent="0.35">
      <c r="B1378" s="3">
        <f>IF(data!$B1379="with_protein",(data!I1379-data!H1379+1)/3-1," ")</f>
        <v>69</v>
      </c>
    </row>
    <row r="1379" spans="2:2" x14ac:dyDescent="0.35">
      <c r="B1379" s="3" t="str">
        <f>IF(data!$B1380="with_protein",(data!I1380-data!H1380+1)/3-1," ")</f>
        <v xml:space="preserve"> </v>
      </c>
    </row>
    <row r="1380" spans="2:2" x14ac:dyDescent="0.35">
      <c r="B1380" s="3">
        <f>IF(data!$B1381="with_protein",(data!I1381-data!H1381+1)/3-1," ")</f>
        <v>286</v>
      </c>
    </row>
    <row r="1381" spans="2:2" x14ac:dyDescent="0.35">
      <c r="B1381" s="3" t="str">
        <f>IF(data!$B1382="with_protein",(data!I1382-data!H1382+1)/3-1," ")</f>
        <v xml:space="preserve"> </v>
      </c>
    </row>
    <row r="1382" spans="2:2" x14ac:dyDescent="0.35">
      <c r="B1382" s="3">
        <f>IF(data!$B1383="with_protein",(data!I1383-data!H1383+1)/3-1," ")</f>
        <v>360</v>
      </c>
    </row>
    <row r="1383" spans="2:2" x14ac:dyDescent="0.35">
      <c r="B1383" s="3" t="str">
        <f>IF(data!$B1384="with_protein",(data!I1384-data!H1384+1)/3-1," ")</f>
        <v xml:space="preserve"> </v>
      </c>
    </row>
    <row r="1384" spans="2:2" x14ac:dyDescent="0.35">
      <c r="B1384" s="3">
        <f>IF(data!$B1385="with_protein",(data!I1385-data!H1385+1)/3-1," ")</f>
        <v>274</v>
      </c>
    </row>
    <row r="1385" spans="2:2" x14ac:dyDescent="0.35">
      <c r="B1385" s="3" t="str">
        <f>IF(data!$B1386="with_protein",(data!I1386-data!H1386+1)/3-1," ")</f>
        <v xml:space="preserve"> </v>
      </c>
    </row>
    <row r="1386" spans="2:2" x14ac:dyDescent="0.35">
      <c r="B1386" s="3">
        <f>IF(data!$B1387="with_protein",(data!I1387-data!H1387+1)/3-1," ")</f>
        <v>1905</v>
      </c>
    </row>
    <row r="1387" spans="2:2" x14ac:dyDescent="0.35">
      <c r="B1387" s="3" t="str">
        <f>IF(data!$B1388="with_protein",(data!I1388-data!H1388+1)/3-1," ")</f>
        <v xml:space="preserve"> </v>
      </c>
    </row>
    <row r="1388" spans="2:2" x14ac:dyDescent="0.35">
      <c r="B1388" s="3">
        <f>IF(data!$B1389="with_protein",(data!I1389-data!H1389+1)/3-1," ")</f>
        <v>323</v>
      </c>
    </row>
    <row r="1389" spans="2:2" x14ac:dyDescent="0.35">
      <c r="B1389" s="3" t="str">
        <f>IF(data!$B1390="with_protein",(data!I1390-data!H1390+1)/3-1," ")</f>
        <v xml:space="preserve"> </v>
      </c>
    </row>
    <row r="1390" spans="2:2" x14ac:dyDescent="0.35">
      <c r="B1390" s="3">
        <f>IF(data!$B1391="with_protein",(data!I1391-data!H1391+1)/3-1," ")</f>
        <v>345</v>
      </c>
    </row>
    <row r="1391" spans="2:2" x14ac:dyDescent="0.35">
      <c r="B1391" s="3" t="str">
        <f>IF(data!$B1392="with_protein",(data!I1392-data!H1392+1)/3-1," ")</f>
        <v xml:space="preserve"> </v>
      </c>
    </row>
    <row r="1392" spans="2:2" x14ac:dyDescent="0.35">
      <c r="B1392" s="3">
        <f>IF(data!$B1393="with_protein",(data!I1393-data!H1393+1)/3-1," ")</f>
        <v>207</v>
      </c>
    </row>
    <row r="1393" spans="2:2" x14ac:dyDescent="0.35">
      <c r="B1393" s="3" t="str">
        <f>IF(data!$B1394="with_protein",(data!I1394-data!H1394+1)/3-1," ")</f>
        <v xml:space="preserve"> </v>
      </c>
    </row>
    <row r="1394" spans="2:2" x14ac:dyDescent="0.35">
      <c r="B1394" s="3">
        <f>IF(data!$B1395="with_protein",(data!I1395-data!H1395+1)/3-1," ")</f>
        <v>798</v>
      </c>
    </row>
    <row r="1395" spans="2:2" x14ac:dyDescent="0.35">
      <c r="B1395" s="3" t="str">
        <f>IF(data!$B1396="with_protein",(data!I1396-data!H1396+1)/3-1," ")</f>
        <v xml:space="preserve"> </v>
      </c>
    </row>
    <row r="1396" spans="2:2" x14ac:dyDescent="0.35">
      <c r="B1396" s="3">
        <f>IF(data!$B1397="with_protein",(data!I1397-data!H1397+1)/3-1," ")</f>
        <v>374</v>
      </c>
    </row>
    <row r="1397" spans="2:2" x14ac:dyDescent="0.35">
      <c r="B1397" s="3" t="str">
        <f>IF(data!$B1398="with_protein",(data!I1398-data!H1398+1)/3-1," ")</f>
        <v xml:space="preserve"> </v>
      </c>
    </row>
    <row r="1398" spans="2:2" x14ac:dyDescent="0.35">
      <c r="B1398" s="3">
        <f>IF(data!$B1399="with_protein",(data!I1399-data!H1399+1)/3-1," ")</f>
        <v>350</v>
      </c>
    </row>
    <row r="1399" spans="2:2" x14ac:dyDescent="0.35">
      <c r="B1399" s="3" t="str">
        <f>IF(data!$B1400="with_protein",(data!I1400-data!H1400+1)/3-1," ")</f>
        <v xml:space="preserve"> </v>
      </c>
    </row>
    <row r="1400" spans="2:2" x14ac:dyDescent="0.35">
      <c r="B1400" s="3">
        <f>IF(data!$B1401="with_protein",(data!I1401-data!H1401+1)/3-1," ")</f>
        <v>161</v>
      </c>
    </row>
    <row r="1401" spans="2:2" x14ac:dyDescent="0.35">
      <c r="B1401" s="3" t="str">
        <f>IF(data!$B1402="with_protein",(data!I1402-data!H1402+1)/3-1," ")</f>
        <v xml:space="preserve"> </v>
      </c>
    </row>
    <row r="1402" spans="2:2" x14ac:dyDescent="0.35">
      <c r="B1402" s="3">
        <f>IF(data!$B1403="with_protein",(data!I1403-data!H1403+1)/3-1," ")</f>
        <v>165</v>
      </c>
    </row>
    <row r="1403" spans="2:2" x14ac:dyDescent="0.35">
      <c r="B1403" s="3" t="str">
        <f>IF(data!$B1404="with_protein",(data!I1404-data!H1404+1)/3-1," ")</f>
        <v xml:space="preserve"> </v>
      </c>
    </row>
    <row r="1404" spans="2:2" x14ac:dyDescent="0.35">
      <c r="B1404" s="3">
        <f>IF(data!$B1405="with_protein",(data!I1405-data!H1405+1)/3-1," ")</f>
        <v>252</v>
      </c>
    </row>
    <row r="1405" spans="2:2" x14ac:dyDescent="0.35">
      <c r="B1405" s="3" t="str">
        <f>IF(data!$B1406="with_protein",(data!I1406-data!H1406+1)/3-1," ")</f>
        <v xml:space="preserve"> </v>
      </c>
    </row>
    <row r="1406" spans="2:2" x14ac:dyDescent="0.35">
      <c r="B1406" s="3">
        <f>IF(data!$B1407="with_protein",(data!I1407-data!H1407+1)/3-1," ")</f>
        <v>312</v>
      </c>
    </row>
    <row r="1407" spans="2:2" x14ac:dyDescent="0.35">
      <c r="B1407" s="3" t="str">
        <f>IF(data!$B1408="with_protein",(data!I1408-data!H1408+1)/3-1," ")</f>
        <v xml:space="preserve"> </v>
      </c>
    </row>
    <row r="1408" spans="2:2" x14ac:dyDescent="0.35">
      <c r="B1408" s="3">
        <f>IF(data!$B1409="with_protein",(data!I1409-data!H1409+1)/3-1," ")</f>
        <v>124</v>
      </c>
    </row>
    <row r="1409" spans="2:2" x14ac:dyDescent="0.35">
      <c r="B1409" s="3" t="str">
        <f>IF(data!$B1410="with_protein",(data!I1410-data!H1410+1)/3-1," ")</f>
        <v xml:space="preserve"> </v>
      </c>
    </row>
    <row r="1410" spans="2:2" x14ac:dyDescent="0.35">
      <c r="B1410" s="3">
        <f>IF(data!$B1411="with_protein",(data!I1411-data!H1411+1)/3-1," ")</f>
        <v>627</v>
      </c>
    </row>
    <row r="1411" spans="2:2" x14ac:dyDescent="0.35">
      <c r="B1411" s="3" t="str">
        <f>IF(data!$B1412="with_protein",(data!I1412-data!H1412+1)/3-1," ")</f>
        <v xml:space="preserve"> </v>
      </c>
    </row>
    <row r="1412" spans="2:2" x14ac:dyDescent="0.35">
      <c r="B1412" s="3">
        <f>IF(data!$B1413="with_protein",(data!I1413-data!H1413+1)/3-1," ")</f>
        <v>184</v>
      </c>
    </row>
    <row r="1413" spans="2:2" x14ac:dyDescent="0.35">
      <c r="B1413" s="3" t="str">
        <f>IF(data!$B1414="with_protein",(data!I1414-data!H1414+1)/3-1," ")</f>
        <v xml:space="preserve"> </v>
      </c>
    </row>
    <row r="1414" spans="2:2" x14ac:dyDescent="0.35">
      <c r="B1414" s="3">
        <f>IF(data!$B1415="with_protein",(data!I1415-data!H1415+1)/3-1," ")</f>
        <v>246</v>
      </c>
    </row>
    <row r="1415" spans="2:2" x14ac:dyDescent="0.35">
      <c r="B1415" s="3" t="str">
        <f>IF(data!$B1416="with_protein",(data!I1416-data!H1416+1)/3-1," ")</f>
        <v xml:space="preserve"> </v>
      </c>
    </row>
    <row r="1416" spans="2:2" x14ac:dyDescent="0.35">
      <c r="B1416" s="3">
        <f>IF(data!$B1417="with_protein",(data!I1417-data!H1417+1)/3-1," ")</f>
        <v>230</v>
      </c>
    </row>
    <row r="1417" spans="2:2" x14ac:dyDescent="0.35">
      <c r="B1417" s="3" t="str">
        <f>IF(data!$B1418="with_protein",(data!I1418-data!H1418+1)/3-1," ")</f>
        <v xml:space="preserve"> </v>
      </c>
    </row>
    <row r="1418" spans="2:2" x14ac:dyDescent="0.35">
      <c r="B1418" s="3">
        <f>IF(data!$B1419="with_protein",(data!I1419-data!H1419+1)/3-1," ")</f>
        <v>304</v>
      </c>
    </row>
    <row r="1419" spans="2:2" x14ac:dyDescent="0.35">
      <c r="B1419" s="3" t="str">
        <f>IF(data!$B1420="with_protein",(data!I1420-data!H1420+1)/3-1," ")</f>
        <v xml:space="preserve"> </v>
      </c>
    </row>
    <row r="1420" spans="2:2" x14ac:dyDescent="0.35">
      <c r="B1420" s="3">
        <f>IF(data!$B1421="with_protein",(data!I1421-data!H1421+1)/3-1," ")</f>
        <v>245</v>
      </c>
    </row>
    <row r="1421" spans="2:2" x14ac:dyDescent="0.35">
      <c r="B1421" s="3" t="str">
        <f>IF(data!$B1422="with_protein",(data!I1422-data!H1422+1)/3-1," ")</f>
        <v xml:space="preserve"> </v>
      </c>
    </row>
    <row r="1422" spans="2:2" x14ac:dyDescent="0.35">
      <c r="B1422" s="3">
        <f>IF(data!$B1423="with_protein",(data!I1423-data!H1423+1)/3-1," ")</f>
        <v>219</v>
      </c>
    </row>
    <row r="1423" spans="2:2" x14ac:dyDescent="0.35">
      <c r="B1423" s="3" t="str">
        <f>IF(data!$B1424="with_protein",(data!I1424-data!H1424+1)/3-1," ")</f>
        <v xml:space="preserve"> </v>
      </c>
    </row>
    <row r="1424" spans="2:2" x14ac:dyDescent="0.35">
      <c r="B1424" s="3">
        <f>IF(data!$B1425="with_protein",(data!I1425-data!H1425+1)/3-1," ")</f>
        <v>523</v>
      </c>
    </row>
    <row r="1425" spans="2:2" x14ac:dyDescent="0.35">
      <c r="B1425" s="3" t="str">
        <f>IF(data!$B1426="with_protein",(data!I1426-data!H1426+1)/3-1," ")</f>
        <v xml:space="preserve"> </v>
      </c>
    </row>
    <row r="1426" spans="2:2" x14ac:dyDescent="0.35">
      <c r="B1426" s="3">
        <f>IF(data!$B1427="with_protein",(data!I1427-data!H1427+1)/3-1," ")</f>
        <v>120</v>
      </c>
    </row>
    <row r="1427" spans="2:2" x14ac:dyDescent="0.35">
      <c r="B1427" s="3" t="str">
        <f>IF(data!$B1428="with_protein",(data!I1428-data!H1428+1)/3-1," ")</f>
        <v xml:space="preserve"> </v>
      </c>
    </row>
    <row r="1428" spans="2:2" x14ac:dyDescent="0.35">
      <c r="B1428" s="3">
        <f>IF(data!$B1429="with_protein",(data!I1429-data!H1429+1)/3-1," ")</f>
        <v>679</v>
      </c>
    </row>
    <row r="1429" spans="2:2" x14ac:dyDescent="0.35">
      <c r="B1429" s="3" t="str">
        <f>IF(data!$B1430="with_protein",(data!I1430-data!H1430+1)/3-1," ")</f>
        <v xml:space="preserve"> </v>
      </c>
    </row>
    <row r="1430" spans="2:2" x14ac:dyDescent="0.35">
      <c r="B1430" s="3">
        <f>IF(data!$B1431="with_protein",(data!I1431-data!H1431+1)/3-1," ")</f>
        <v>422</v>
      </c>
    </row>
    <row r="1431" spans="2:2" x14ac:dyDescent="0.35">
      <c r="B1431" s="3" t="str">
        <f>IF(data!$B1432="with_protein",(data!I1432-data!H1432+1)/3-1," ")</f>
        <v xml:space="preserve"> </v>
      </c>
    </row>
    <row r="1432" spans="2:2" x14ac:dyDescent="0.35">
      <c r="B1432" s="3" t="str">
        <f>IF(data!$B1433="with_protein",(data!I1433-data!H1433+1)/3-1," ")</f>
        <v xml:space="preserve"> </v>
      </c>
    </row>
    <row r="1433" spans="2:2" x14ac:dyDescent="0.35">
      <c r="B1433" s="3" t="str">
        <f>IF(data!$B1434="with_protein",(data!I1434-data!H1434+1)/3-1," ")</f>
        <v xml:space="preserve"> </v>
      </c>
    </row>
    <row r="1434" spans="2:2" x14ac:dyDescent="0.35">
      <c r="B1434" s="3" t="str">
        <f>IF(data!$B1435="with_protein",(data!I1435-data!H1435+1)/3-1," ")</f>
        <v xml:space="preserve"> </v>
      </c>
    </row>
    <row r="1435" spans="2:2" x14ac:dyDescent="0.35">
      <c r="B1435" s="3" t="str">
        <f>IF(data!$B1436="with_protein",(data!I1436-data!H1436+1)/3-1," ")</f>
        <v xml:space="preserve"> </v>
      </c>
    </row>
    <row r="1436" spans="2:2" x14ac:dyDescent="0.35">
      <c r="B1436" s="3" t="str">
        <f>IF(data!$B1437="with_protein",(data!I1437-data!H1437+1)/3-1," ")</f>
        <v xml:space="preserve"> </v>
      </c>
    </row>
    <row r="1437" spans="2:2" x14ac:dyDescent="0.35">
      <c r="B1437" s="3" t="str">
        <f>IF(data!$B1438="with_protein",(data!I1438-data!H1438+1)/3-1," ")</f>
        <v xml:space="preserve"> </v>
      </c>
    </row>
    <row r="1438" spans="2:2" x14ac:dyDescent="0.35">
      <c r="B1438" s="3" t="str">
        <f>IF(data!$B1439="with_protein",(data!I1439-data!H1439+1)/3-1," ")</f>
        <v xml:space="preserve"> </v>
      </c>
    </row>
    <row r="1439" spans="2:2" x14ac:dyDescent="0.35">
      <c r="B1439" s="3" t="str">
        <f>IF(data!$B1440="with_protein",(data!I1440-data!H1440+1)/3-1," ")</f>
        <v xml:space="preserve"> </v>
      </c>
    </row>
    <row r="1440" spans="2:2" x14ac:dyDescent="0.35">
      <c r="B1440" s="3">
        <f>IF(data!$B1441="with_protein",(data!I1441-data!H1441+1)/3-1," ")</f>
        <v>407</v>
      </c>
    </row>
    <row r="1441" spans="2:2" x14ac:dyDescent="0.35">
      <c r="B1441" s="3" t="str">
        <f>IF(data!$B1442="with_protein",(data!I1442-data!H1442+1)/3-1," ")</f>
        <v xml:space="preserve"> </v>
      </c>
    </row>
    <row r="1442" spans="2:2" x14ac:dyDescent="0.35">
      <c r="B1442" s="3">
        <f>IF(data!$B1443="with_protein",(data!I1443-data!H1443+1)/3-1," ")</f>
        <v>434</v>
      </c>
    </row>
    <row r="1443" spans="2:2" x14ac:dyDescent="0.35">
      <c r="B1443" s="3" t="str">
        <f>IF(data!$B1444="with_protein",(data!I1444-data!H1444+1)/3-1," ")</f>
        <v xml:space="preserve"> </v>
      </c>
    </row>
    <row r="1444" spans="2:2" x14ac:dyDescent="0.35">
      <c r="B1444" s="3">
        <f>IF(data!$B1445="with_protein",(data!I1445-data!H1445+1)/3-1," ")</f>
        <v>233</v>
      </c>
    </row>
    <row r="1445" spans="2:2" x14ac:dyDescent="0.35">
      <c r="B1445" s="3" t="str">
        <f>IF(data!$B1446="with_protein",(data!I1446-data!H1446+1)/3-1," ")</f>
        <v xml:space="preserve"> </v>
      </c>
    </row>
    <row r="1446" spans="2:2" x14ac:dyDescent="0.35">
      <c r="B1446" s="3">
        <f>IF(data!$B1447="with_protein",(data!I1447-data!H1447+1)/3-1," ")</f>
        <v>238</v>
      </c>
    </row>
    <row r="1447" spans="2:2" x14ac:dyDescent="0.35">
      <c r="B1447" s="3" t="str">
        <f>IF(data!$B1448="with_protein",(data!I1448-data!H1448+1)/3-1," ")</f>
        <v xml:space="preserve"> </v>
      </c>
    </row>
    <row r="1448" spans="2:2" x14ac:dyDescent="0.35">
      <c r="B1448" s="3">
        <f>IF(data!$B1449="with_protein",(data!I1449-data!H1449+1)/3-1," ")</f>
        <v>586</v>
      </c>
    </row>
    <row r="1449" spans="2:2" x14ac:dyDescent="0.35">
      <c r="B1449" s="3" t="str">
        <f>IF(data!$B1450="with_protein",(data!I1450-data!H1450+1)/3-1," ")</f>
        <v xml:space="preserve"> </v>
      </c>
    </row>
    <row r="1450" spans="2:2" x14ac:dyDescent="0.35">
      <c r="B1450" s="3">
        <f>IF(data!$B1451="with_protein",(data!I1451-data!H1451+1)/3-1," ")</f>
        <v>137</v>
      </c>
    </row>
    <row r="1451" spans="2:2" x14ac:dyDescent="0.35">
      <c r="B1451" s="3" t="str">
        <f>IF(data!$B1452="with_protein",(data!I1452-data!H1452+1)/3-1," ")</f>
        <v xml:space="preserve"> </v>
      </c>
    </row>
    <row r="1452" spans="2:2" x14ac:dyDescent="0.35">
      <c r="B1452" s="3">
        <f>IF(data!$B1453="with_protein",(data!I1453-data!H1453+1)/3-1," ")</f>
        <v>233</v>
      </c>
    </row>
    <row r="1453" spans="2:2" x14ac:dyDescent="0.35">
      <c r="B1453" s="3" t="str">
        <f>IF(data!$B1454="with_protein",(data!I1454-data!H1454+1)/3-1," ")</f>
        <v xml:space="preserve"> </v>
      </c>
    </row>
    <row r="1454" spans="2:2" x14ac:dyDescent="0.35">
      <c r="B1454" s="3">
        <f>IF(data!$B1455="with_protein",(data!I1455-data!H1455+1)/3-1," ")</f>
        <v>257</v>
      </c>
    </row>
    <row r="1455" spans="2:2" x14ac:dyDescent="0.35">
      <c r="B1455" s="3" t="str">
        <f>IF(data!$B1456="with_protein",(data!I1456-data!H1456+1)/3-1," ")</f>
        <v xml:space="preserve"> </v>
      </c>
    </row>
    <row r="1456" spans="2:2" x14ac:dyDescent="0.35">
      <c r="B1456" s="3">
        <f>IF(data!$B1457="with_protein",(data!I1457-data!H1457+1)/3-1," ")</f>
        <v>267</v>
      </c>
    </row>
    <row r="1457" spans="2:2" x14ac:dyDescent="0.35">
      <c r="B1457" s="3" t="str">
        <f>IF(data!$B1458="with_protein",(data!I1458-data!H1458+1)/3-1," ")</f>
        <v xml:space="preserve"> </v>
      </c>
    </row>
    <row r="1458" spans="2:2" x14ac:dyDescent="0.35">
      <c r="B1458" s="3">
        <f>IF(data!$B1459="with_protein",(data!I1459-data!H1459+1)/3-1," ")</f>
        <v>653</v>
      </c>
    </row>
    <row r="1459" spans="2:2" x14ac:dyDescent="0.35">
      <c r="B1459" s="3" t="str">
        <f>IF(data!$B1460="with_protein",(data!I1460-data!H1460+1)/3-1," ")</f>
        <v xml:space="preserve"> </v>
      </c>
    </row>
    <row r="1460" spans="2:2" x14ac:dyDescent="0.35">
      <c r="B1460" s="3">
        <f>IF(data!$B1461="with_protein",(data!I1461-data!H1461+1)/3-1," ")</f>
        <v>218</v>
      </c>
    </row>
    <row r="1461" spans="2:2" x14ac:dyDescent="0.35">
      <c r="B1461" s="3" t="str">
        <f>IF(data!$B1462="with_protein",(data!I1462-data!H1462+1)/3-1," ")</f>
        <v xml:space="preserve"> </v>
      </c>
    </row>
    <row r="1462" spans="2:2" x14ac:dyDescent="0.35">
      <c r="B1462" s="3">
        <f>IF(data!$B1463="with_protein",(data!I1463-data!H1463+1)/3-1," ")</f>
        <v>406</v>
      </c>
    </row>
    <row r="1463" spans="2:2" x14ac:dyDescent="0.35">
      <c r="B1463" s="3" t="str">
        <f>IF(data!$B1464="with_protein",(data!I1464-data!H1464+1)/3-1," ")</f>
        <v xml:space="preserve"> </v>
      </c>
    </row>
    <row r="1464" spans="2:2" x14ac:dyDescent="0.35">
      <c r="B1464" s="3">
        <f>IF(data!$B1465="with_protein",(data!I1465-data!H1465+1)/3-1," ")</f>
        <v>238</v>
      </c>
    </row>
    <row r="1465" spans="2:2" x14ac:dyDescent="0.35">
      <c r="B1465" s="3" t="str">
        <f>IF(data!$B1466="with_protein",(data!I1466-data!H1466+1)/3-1," ")</f>
        <v xml:space="preserve"> </v>
      </c>
    </row>
    <row r="1466" spans="2:2" x14ac:dyDescent="0.35">
      <c r="B1466" s="3">
        <f>IF(data!$B1467="with_protein",(data!I1467-data!H1467+1)/3-1," ")</f>
        <v>1089</v>
      </c>
    </row>
    <row r="1467" spans="2:2" x14ac:dyDescent="0.35">
      <c r="B1467" s="3" t="str">
        <f>IF(data!$B1468="with_protein",(data!I1468-data!H1468+1)/3-1," ")</f>
        <v xml:space="preserve"> </v>
      </c>
    </row>
    <row r="1468" spans="2:2" x14ac:dyDescent="0.35">
      <c r="B1468" s="3">
        <f>IF(data!$B1469="with_protein",(data!I1469-data!H1469+1)/3-1," ")</f>
        <v>220</v>
      </c>
    </row>
    <row r="1469" spans="2:2" x14ac:dyDescent="0.35">
      <c r="B1469" s="3" t="str">
        <f>IF(data!$B1470="with_protein",(data!I1470-data!H1470+1)/3-1," ")</f>
        <v xml:space="preserve"> </v>
      </c>
    </row>
    <row r="1470" spans="2:2" x14ac:dyDescent="0.35">
      <c r="B1470" s="3">
        <f>IF(data!$B1471="with_protein",(data!I1471-data!H1471+1)/3-1," ")</f>
        <v>630</v>
      </c>
    </row>
    <row r="1471" spans="2:2" x14ac:dyDescent="0.35">
      <c r="B1471" s="3" t="str">
        <f>IF(data!$B1472="with_protein",(data!I1472-data!H1472+1)/3-1," ")</f>
        <v xml:space="preserve"> </v>
      </c>
    </row>
    <row r="1472" spans="2:2" x14ac:dyDescent="0.35">
      <c r="B1472" s="3">
        <f>IF(data!$B1473="with_protein",(data!I1473-data!H1473+1)/3-1," ")</f>
        <v>1043</v>
      </c>
    </row>
    <row r="1473" spans="2:2" x14ac:dyDescent="0.35">
      <c r="B1473" s="3" t="str">
        <f>IF(data!$B1474="with_protein",(data!I1474-data!H1474+1)/3-1," ")</f>
        <v xml:space="preserve"> </v>
      </c>
    </row>
    <row r="1474" spans="2:2" x14ac:dyDescent="0.35">
      <c r="B1474" s="3">
        <f>IF(data!$B1475="with_protein",(data!I1475-data!H1475+1)/3-1," ")</f>
        <v>193</v>
      </c>
    </row>
    <row r="1475" spans="2:2" x14ac:dyDescent="0.35">
      <c r="B1475" s="3" t="str">
        <f>IF(data!$B1476="with_protein",(data!I1476-data!H1476+1)/3-1," ")</f>
        <v xml:space="preserve"> </v>
      </c>
    </row>
    <row r="1476" spans="2:2" x14ac:dyDescent="0.35">
      <c r="B1476" s="3">
        <f>IF(data!$B1477="with_protein",(data!I1477-data!H1477+1)/3-1," ")</f>
        <v>504</v>
      </c>
    </row>
    <row r="1477" spans="2:2" x14ac:dyDescent="0.35">
      <c r="B1477" s="3" t="str">
        <f>IF(data!$B1478="with_protein",(data!I1478-data!H1478+1)/3-1," ")</f>
        <v xml:space="preserve"> </v>
      </c>
    </row>
    <row r="1478" spans="2:2" x14ac:dyDescent="0.35">
      <c r="B1478" s="3">
        <f>IF(data!$B1479="with_protein",(data!I1479-data!H1479+1)/3-1," ")</f>
        <v>163</v>
      </c>
    </row>
    <row r="1479" spans="2:2" x14ac:dyDescent="0.35">
      <c r="B1479" s="3" t="str">
        <f>IF(data!$B1480="with_protein",(data!I1480-data!H1480+1)/3-1," ")</f>
        <v xml:space="preserve"> </v>
      </c>
    </row>
    <row r="1480" spans="2:2" x14ac:dyDescent="0.35">
      <c r="B1480" s="3">
        <f>IF(data!$B1481="with_protein",(data!I1481-data!H1481+1)/3-1," ")</f>
        <v>147</v>
      </c>
    </row>
    <row r="1481" spans="2:2" x14ac:dyDescent="0.35">
      <c r="B1481" s="3" t="str">
        <f>IF(data!$B1482="with_protein",(data!I1482-data!H1482+1)/3-1," ")</f>
        <v xml:space="preserve"> </v>
      </c>
    </row>
    <row r="1482" spans="2:2" x14ac:dyDescent="0.35">
      <c r="B1482" s="3">
        <f>IF(data!$B1483="with_protein",(data!I1483-data!H1483+1)/3-1," ")</f>
        <v>401</v>
      </c>
    </row>
    <row r="1483" spans="2:2" x14ac:dyDescent="0.35">
      <c r="B1483" s="3" t="str">
        <f>IF(data!$B1484="with_protein",(data!I1484-data!H1484+1)/3-1," ")</f>
        <v xml:space="preserve"> </v>
      </c>
    </row>
    <row r="1484" spans="2:2" x14ac:dyDescent="0.35">
      <c r="B1484" s="3">
        <f>IF(data!$B1485="with_protein",(data!I1485-data!H1485+1)/3-1," ")</f>
        <v>712</v>
      </c>
    </row>
    <row r="1485" spans="2:2" x14ac:dyDescent="0.35">
      <c r="B1485" s="3" t="str">
        <f>IF(data!$B1486="with_protein",(data!I1486-data!H1486+1)/3-1," ")</f>
        <v xml:space="preserve"> </v>
      </c>
    </row>
    <row r="1486" spans="2:2" x14ac:dyDescent="0.35">
      <c r="B1486" s="3">
        <f>IF(data!$B1487="with_protein",(data!I1487-data!H1487+1)/3-1," ")</f>
        <v>383</v>
      </c>
    </row>
    <row r="1487" spans="2:2" x14ac:dyDescent="0.35">
      <c r="B1487" s="3" t="str">
        <f>IF(data!$B1488="with_protein",(data!I1488-data!H1488+1)/3-1," ")</f>
        <v xml:space="preserve"> </v>
      </c>
    </row>
    <row r="1488" spans="2:2" x14ac:dyDescent="0.35">
      <c r="B1488" s="3">
        <f>IF(data!$B1489="with_protein",(data!I1489-data!H1489+1)/3-1," ")</f>
        <v>562</v>
      </c>
    </row>
    <row r="1489" spans="2:2" x14ac:dyDescent="0.35">
      <c r="B1489" s="3" t="str">
        <f>IF(data!$B1490="with_protein",(data!I1490-data!H1490+1)/3-1," ")</f>
        <v xml:space="preserve"> </v>
      </c>
    </row>
    <row r="1490" spans="2:2" x14ac:dyDescent="0.35">
      <c r="B1490" s="3">
        <f>IF(data!$B1491="with_protein",(data!I1491-data!H1491+1)/3-1," ")</f>
        <v>179</v>
      </c>
    </row>
    <row r="1491" spans="2:2" x14ac:dyDescent="0.35">
      <c r="B1491" s="3" t="str">
        <f>IF(data!$B1492="with_protein",(data!I1492-data!H1492+1)/3-1," ")</f>
        <v xml:space="preserve"> </v>
      </c>
    </row>
    <row r="1492" spans="2:2" x14ac:dyDescent="0.35">
      <c r="B1492" s="3">
        <f>IF(data!$B1493="with_protein",(data!I1493-data!H1493+1)/3-1," ")</f>
        <v>239</v>
      </c>
    </row>
    <row r="1493" spans="2:2" x14ac:dyDescent="0.35">
      <c r="B1493" s="3" t="str">
        <f>IF(data!$B1494="with_protein",(data!I1494-data!H1494+1)/3-1," ")</f>
        <v xml:space="preserve"> </v>
      </c>
    </row>
    <row r="1494" spans="2:2" x14ac:dyDescent="0.35">
      <c r="B1494" s="3">
        <f>IF(data!$B1495="with_protein",(data!I1495-data!H1495+1)/3-1," ")</f>
        <v>642</v>
      </c>
    </row>
    <row r="1495" spans="2:2" x14ac:dyDescent="0.35">
      <c r="B1495" s="3" t="str">
        <f>IF(data!$B1496="with_protein",(data!I1496-data!H1496+1)/3-1," ")</f>
        <v xml:space="preserve"> </v>
      </c>
    </row>
    <row r="1496" spans="2:2" x14ac:dyDescent="0.35">
      <c r="B1496" s="3">
        <f>IF(data!$B1497="with_protein",(data!I1497-data!H1497+1)/3-1," ")</f>
        <v>273</v>
      </c>
    </row>
    <row r="1497" spans="2:2" x14ac:dyDescent="0.35">
      <c r="B1497" s="3" t="str">
        <f>IF(data!$B1498="with_protein",(data!I1498-data!H1498+1)/3-1," ")</f>
        <v xml:space="preserve"> </v>
      </c>
    </row>
    <row r="1498" spans="2:2" x14ac:dyDescent="0.35">
      <c r="B1498" s="3">
        <f>IF(data!$B1499="with_protein",(data!I1499-data!H1499+1)/3-1," ")</f>
        <v>319</v>
      </c>
    </row>
    <row r="1499" spans="2:2" x14ac:dyDescent="0.35">
      <c r="B1499" s="3" t="str">
        <f>IF(data!$B1500="with_protein",(data!I1500-data!H1500+1)/3-1," ")</f>
        <v xml:space="preserve"> </v>
      </c>
    </row>
    <row r="1500" spans="2:2" x14ac:dyDescent="0.35">
      <c r="B1500" s="3">
        <f>IF(data!$B1501="with_protein",(data!I1501-data!H1501+1)/3-1," ")</f>
        <v>100</v>
      </c>
    </row>
    <row r="1501" spans="2:2" x14ac:dyDescent="0.35">
      <c r="B1501" s="3" t="str">
        <f>IF(data!$B1502="with_protein",(data!I1502-data!H1502+1)/3-1," ")</f>
        <v xml:space="preserve"> </v>
      </c>
    </row>
    <row r="1502" spans="2:2" x14ac:dyDescent="0.35">
      <c r="B1502" s="3">
        <f>IF(data!$B1503="with_protein",(data!I1503-data!H1503+1)/3-1," ")</f>
        <v>2712</v>
      </c>
    </row>
    <row r="1503" spans="2:2" x14ac:dyDescent="0.35">
      <c r="B1503" s="3" t="str">
        <f>IF(data!$B1504="with_protein",(data!I1504-data!H1504+1)/3-1," ")</f>
        <v xml:space="preserve"> </v>
      </c>
    </row>
    <row r="1504" spans="2:2" x14ac:dyDescent="0.35">
      <c r="B1504" s="3">
        <f>IF(data!$B1505="with_protein",(data!I1505-data!H1505+1)/3-1," ")</f>
        <v>158</v>
      </c>
    </row>
    <row r="1505" spans="2:2" x14ac:dyDescent="0.35">
      <c r="B1505" s="3" t="str">
        <f>IF(data!$B1506="with_protein",(data!I1506-data!H1506+1)/3-1," ")</f>
        <v xml:space="preserve"> </v>
      </c>
    </row>
    <row r="1506" spans="2:2" x14ac:dyDescent="0.35">
      <c r="B1506" s="3">
        <f>IF(data!$B1507="with_protein",(data!I1507-data!H1507+1)/3-1," ")</f>
        <v>487</v>
      </c>
    </row>
    <row r="1507" spans="2:2" x14ac:dyDescent="0.35">
      <c r="B1507" s="3" t="str">
        <f>IF(data!$B1508="with_protein",(data!I1508-data!H1508+1)/3-1," ")</f>
        <v xml:space="preserve"> </v>
      </c>
    </row>
    <row r="1508" spans="2:2" x14ac:dyDescent="0.35">
      <c r="B1508" s="3">
        <f>IF(data!$B1509="with_protein",(data!I1509-data!H1509+1)/3-1," ")</f>
        <v>756</v>
      </c>
    </row>
    <row r="1509" spans="2:2" x14ac:dyDescent="0.35">
      <c r="B1509" s="3" t="str">
        <f>IF(data!$B1510="with_protein",(data!I1510-data!H1510+1)/3-1," ")</f>
        <v xml:space="preserve"> </v>
      </c>
    </row>
    <row r="1510" spans="2:2" x14ac:dyDescent="0.35">
      <c r="B1510" s="3">
        <f>IF(data!$B1511="with_protein",(data!I1511-data!H1511+1)/3-1," ")</f>
        <v>502</v>
      </c>
    </row>
    <row r="1511" spans="2:2" x14ac:dyDescent="0.35">
      <c r="B1511" s="3" t="str">
        <f>IF(data!$B1512="with_protein",(data!I1512-data!H1512+1)/3-1," ")</f>
        <v xml:space="preserve"> </v>
      </c>
    </row>
    <row r="1512" spans="2:2" x14ac:dyDescent="0.35">
      <c r="B1512" s="3">
        <f>IF(data!$B1513="with_protein",(data!I1513-data!H1513+1)/3-1," ")</f>
        <v>30</v>
      </c>
    </row>
    <row r="1513" spans="2:2" x14ac:dyDescent="0.35">
      <c r="B1513" s="3" t="str">
        <f>IF(data!$B1514="with_protein",(data!I1514-data!H1514+1)/3-1," ")</f>
        <v xml:space="preserve"> </v>
      </c>
    </row>
    <row r="1514" spans="2:2" x14ac:dyDescent="0.35">
      <c r="B1514" s="3">
        <f>IF(data!$B1515="with_protein",(data!I1515-data!H1515+1)/3-1," ")</f>
        <v>376</v>
      </c>
    </row>
    <row r="1515" spans="2:2" x14ac:dyDescent="0.35">
      <c r="B1515" s="3" t="str">
        <f>IF(data!$B1516="with_protein",(data!I1516-data!H1516+1)/3-1," ")</f>
        <v xml:space="preserve"> </v>
      </c>
    </row>
    <row r="1516" spans="2:2" x14ac:dyDescent="0.35">
      <c r="B1516" s="3">
        <f>IF(data!$B1517="with_protein",(data!I1517-data!H1517+1)/3-1," ")</f>
        <v>82</v>
      </c>
    </row>
    <row r="1517" spans="2:2" x14ac:dyDescent="0.35">
      <c r="B1517" s="3" t="str">
        <f>IF(data!$B1518="with_protein",(data!I1518-data!H1518+1)/3-1," ")</f>
        <v xml:space="preserve"> </v>
      </c>
    </row>
    <row r="1518" spans="2:2" x14ac:dyDescent="0.35">
      <c r="B1518" s="3">
        <f>IF(data!$B1519="with_protein",(data!I1519-data!H1519+1)/3-1," ")</f>
        <v>1029</v>
      </c>
    </row>
    <row r="1519" spans="2:2" x14ac:dyDescent="0.35">
      <c r="B1519" s="3" t="str">
        <f>IF(data!$B1520="with_protein",(data!I1520-data!H1520+1)/3-1," ")</f>
        <v xml:space="preserve"> </v>
      </c>
    </row>
    <row r="1520" spans="2:2" x14ac:dyDescent="0.35">
      <c r="B1520" s="3">
        <f>IF(data!$B1521="with_protein",(data!I1521-data!H1521+1)/3-1," ")</f>
        <v>349</v>
      </c>
    </row>
    <row r="1521" spans="2:2" x14ac:dyDescent="0.35">
      <c r="B1521" s="3" t="str">
        <f>IF(data!$B1522="with_protein",(data!I1522-data!H1522+1)/3-1," ")</f>
        <v xml:space="preserve"> </v>
      </c>
    </row>
    <row r="1522" spans="2:2" x14ac:dyDescent="0.35">
      <c r="B1522" s="3">
        <f>IF(data!$B1523="with_protein",(data!I1523-data!H1523+1)/3-1," ")</f>
        <v>245</v>
      </c>
    </row>
    <row r="1523" spans="2:2" x14ac:dyDescent="0.35">
      <c r="B1523" s="3" t="str">
        <f>IF(data!$B1524="with_protein",(data!I1524-data!H1524+1)/3-1," ")</f>
        <v xml:space="preserve"> </v>
      </c>
    </row>
    <row r="1524" spans="2:2" x14ac:dyDescent="0.35">
      <c r="B1524" s="3">
        <f>IF(data!$B1525="with_protein",(data!I1525-data!H1525+1)/3-1," ")</f>
        <v>571</v>
      </c>
    </row>
    <row r="1525" spans="2:2" x14ac:dyDescent="0.35">
      <c r="B1525" s="3" t="str">
        <f>IF(data!$B1526="with_protein",(data!I1526-data!H1526+1)/3-1," ")</f>
        <v xml:space="preserve"> </v>
      </c>
    </row>
    <row r="1526" spans="2:2" x14ac:dyDescent="0.35">
      <c r="B1526" s="3">
        <f>IF(data!$B1527="with_protein",(data!I1527-data!H1527+1)/3-1," ")</f>
        <v>192</v>
      </c>
    </row>
    <row r="1527" spans="2:2" x14ac:dyDescent="0.35">
      <c r="B1527" s="3" t="str">
        <f>IF(data!$B1528="with_protein",(data!I1528-data!H1528+1)/3-1," ")</f>
        <v xml:space="preserve"> </v>
      </c>
    </row>
    <row r="1528" spans="2:2" x14ac:dyDescent="0.35">
      <c r="B1528" s="3">
        <f>IF(data!$B1529="with_protein",(data!I1529-data!H1529+1)/3-1," ")</f>
        <v>270</v>
      </c>
    </row>
    <row r="1529" spans="2:2" x14ac:dyDescent="0.35">
      <c r="B1529" s="3" t="str">
        <f>IF(data!$B1530="with_protein",(data!I1530-data!H1530+1)/3-1," ")</f>
        <v xml:space="preserve"> </v>
      </c>
    </row>
    <row r="1530" spans="2:2" x14ac:dyDescent="0.35">
      <c r="B1530" s="3">
        <f>IF(data!$B1531="with_protein",(data!I1531-data!H1531+1)/3-1," ")</f>
        <v>213</v>
      </c>
    </row>
    <row r="1531" spans="2:2" x14ac:dyDescent="0.35">
      <c r="B1531" s="3" t="str">
        <f>IF(data!$B1532="with_protein",(data!I1532-data!H1532+1)/3-1," ")</f>
        <v xml:space="preserve"> </v>
      </c>
    </row>
    <row r="1532" spans="2:2" x14ac:dyDescent="0.35">
      <c r="B1532" s="3">
        <f>IF(data!$B1533="with_protein",(data!I1533-data!H1533+1)/3-1," ")</f>
        <v>161</v>
      </c>
    </row>
    <row r="1533" spans="2:2" x14ac:dyDescent="0.35">
      <c r="B1533" s="3" t="str">
        <f>IF(data!$B1534="with_protein",(data!I1534-data!H1534+1)/3-1," ")</f>
        <v xml:space="preserve"> </v>
      </c>
    </row>
    <row r="1534" spans="2:2" x14ac:dyDescent="0.35">
      <c r="B1534" s="3">
        <f>IF(data!$B1535="with_protein",(data!I1535-data!H1535+1)/3-1," ")</f>
        <v>330</v>
      </c>
    </row>
    <row r="1535" spans="2:2" x14ac:dyDescent="0.35">
      <c r="B1535" s="3" t="str">
        <f>IF(data!$B1536="with_protein",(data!I1536-data!H1536+1)/3-1," ")</f>
        <v xml:space="preserve"> </v>
      </c>
    </row>
    <row r="1536" spans="2:2" x14ac:dyDescent="0.35">
      <c r="B1536" s="3">
        <f>IF(data!$B1537="with_protein",(data!I1537-data!H1537+1)/3-1," ")</f>
        <v>144</v>
      </c>
    </row>
    <row r="1537" spans="2:2" x14ac:dyDescent="0.35">
      <c r="B1537" s="3" t="str">
        <f>IF(data!$B1538="with_protein",(data!I1538-data!H1538+1)/3-1," ")</f>
        <v xml:space="preserve"> </v>
      </c>
    </row>
    <row r="1538" spans="2:2" x14ac:dyDescent="0.35">
      <c r="B1538" s="3">
        <f>IF(data!$B1539="with_protein",(data!I1539-data!H1539+1)/3-1," ")</f>
        <v>157</v>
      </c>
    </row>
    <row r="1539" spans="2:2" x14ac:dyDescent="0.35">
      <c r="B1539" s="3" t="str">
        <f>IF(data!$B1540="with_protein",(data!I1540-data!H1540+1)/3-1," ")</f>
        <v xml:space="preserve"> </v>
      </c>
    </row>
    <row r="1540" spans="2:2" x14ac:dyDescent="0.35">
      <c r="B1540" s="3">
        <f>IF(data!$B1541="with_protein",(data!I1541-data!H1541+1)/3-1," ")</f>
        <v>403</v>
      </c>
    </row>
    <row r="1541" spans="2:2" x14ac:dyDescent="0.35">
      <c r="B1541" s="3" t="str">
        <f>IF(data!$B1542="with_protein",(data!I1542-data!H1542+1)/3-1," ")</f>
        <v xml:space="preserve"> </v>
      </c>
    </row>
    <row r="1542" spans="2:2" x14ac:dyDescent="0.35">
      <c r="B1542" s="3">
        <f>IF(data!$B1543="with_protein",(data!I1543-data!H1543+1)/3-1," ")</f>
        <v>220</v>
      </c>
    </row>
    <row r="1543" spans="2:2" x14ac:dyDescent="0.35">
      <c r="B1543" s="3" t="str">
        <f>IF(data!$B1544="with_protein",(data!I1544-data!H1544+1)/3-1," ")</f>
        <v xml:space="preserve"> </v>
      </c>
    </row>
    <row r="1544" spans="2:2" x14ac:dyDescent="0.35">
      <c r="B1544" s="3">
        <f>IF(data!$B1545="with_protein",(data!I1545-data!H1545+1)/3-1," ")</f>
        <v>459</v>
      </c>
    </row>
    <row r="1545" spans="2:2" x14ac:dyDescent="0.35">
      <c r="B1545" s="3" t="str">
        <f>IF(data!$B1546="with_protein",(data!I1546-data!H1546+1)/3-1," ")</f>
        <v xml:space="preserve"> </v>
      </c>
    </row>
    <row r="1546" spans="2:2" x14ac:dyDescent="0.35">
      <c r="B1546" s="3">
        <f>IF(data!$B1547="with_protein",(data!I1547-data!H1547+1)/3-1," ")</f>
        <v>475</v>
      </c>
    </row>
    <row r="1547" spans="2:2" x14ac:dyDescent="0.35">
      <c r="B1547" s="3" t="str">
        <f>IF(data!$B1548="with_protein",(data!I1548-data!H1548+1)/3-1," ")</f>
        <v xml:space="preserve"> </v>
      </c>
    </row>
    <row r="1548" spans="2:2" x14ac:dyDescent="0.35">
      <c r="B1548" s="3">
        <f>IF(data!$B1549="with_protein",(data!I1549-data!H1549+1)/3-1," ")</f>
        <v>634</v>
      </c>
    </row>
    <row r="1549" spans="2:2" x14ac:dyDescent="0.35">
      <c r="B1549" s="3" t="str">
        <f>IF(data!$B1550="with_protein",(data!I1550-data!H1550+1)/3-1," ")</f>
        <v xml:space="preserve"> </v>
      </c>
    </row>
    <row r="1550" spans="2:2" x14ac:dyDescent="0.35">
      <c r="B1550" s="3">
        <f>IF(data!$B1551="with_protein",(data!I1551-data!H1551+1)/3-1," ")</f>
        <v>132</v>
      </c>
    </row>
    <row r="1551" spans="2:2" x14ac:dyDescent="0.35">
      <c r="B1551" s="3" t="str">
        <f>IF(data!$B1552="with_protein",(data!I1552-data!H1552+1)/3-1," ")</f>
        <v xml:space="preserve"> </v>
      </c>
    </row>
    <row r="1552" spans="2:2" x14ac:dyDescent="0.35">
      <c r="B1552" s="3">
        <f>IF(data!$B1553="with_protein",(data!I1553-data!H1553+1)/3-1," ")</f>
        <v>422</v>
      </c>
    </row>
    <row r="1553" spans="2:2" x14ac:dyDescent="0.35">
      <c r="B1553" s="3" t="str">
        <f>IF(data!$B1554="with_protein",(data!I1554-data!H1554+1)/3-1," ")</f>
        <v xml:space="preserve"> </v>
      </c>
    </row>
    <row r="1554" spans="2:2" x14ac:dyDescent="0.35">
      <c r="B1554" s="3">
        <f>IF(data!$B1555="with_protein",(data!I1555-data!H1555+1)/3-1," ")</f>
        <v>128</v>
      </c>
    </row>
    <row r="1555" spans="2:2" x14ac:dyDescent="0.35">
      <c r="B1555" s="3" t="str">
        <f>IF(data!$B1556="with_protein",(data!I1556-data!H1556+1)/3-1," ")</f>
        <v xml:space="preserve"> </v>
      </c>
    </row>
    <row r="1556" spans="2:2" x14ac:dyDescent="0.35">
      <c r="B1556" s="3">
        <f>IF(data!$B1557="with_protein",(data!I1557-data!H1557+1)/3-1," ")</f>
        <v>372</v>
      </c>
    </row>
    <row r="1557" spans="2:2" x14ac:dyDescent="0.35">
      <c r="B1557" s="3" t="str">
        <f>IF(data!$B1558="with_protein",(data!I1558-data!H1558+1)/3-1," ")</f>
        <v xml:space="preserve"> </v>
      </c>
    </row>
    <row r="1558" spans="2:2" x14ac:dyDescent="0.35">
      <c r="B1558" s="3">
        <f>IF(data!$B1559="with_protein",(data!I1559-data!H1559+1)/3-1," ")</f>
        <v>784</v>
      </c>
    </row>
    <row r="1559" spans="2:2" x14ac:dyDescent="0.35">
      <c r="B1559" s="3" t="str">
        <f>IF(data!$B1560="with_protein",(data!I1560-data!H1560+1)/3-1," ")</f>
        <v xml:space="preserve"> </v>
      </c>
    </row>
    <row r="1560" spans="2:2" x14ac:dyDescent="0.35">
      <c r="B1560" s="3">
        <f>IF(data!$B1561="with_protein",(data!I1561-data!H1561+1)/3-1," ")</f>
        <v>351</v>
      </c>
    </row>
    <row r="1561" spans="2:2" x14ac:dyDescent="0.35">
      <c r="B1561" s="3" t="str">
        <f>IF(data!$B1562="with_protein",(data!I1562-data!H1562+1)/3-1," ")</f>
        <v xml:space="preserve"> </v>
      </c>
    </row>
    <row r="1562" spans="2:2" x14ac:dyDescent="0.35">
      <c r="B1562" s="3">
        <f>IF(data!$B1563="with_protein",(data!I1563-data!H1563+1)/3-1," ")</f>
        <v>242</v>
      </c>
    </row>
    <row r="1563" spans="2:2" x14ac:dyDescent="0.35">
      <c r="B1563" s="3" t="str">
        <f>IF(data!$B1564="with_protein",(data!I1564-data!H1564+1)/3-1," ")</f>
        <v xml:space="preserve"> </v>
      </c>
    </row>
    <row r="1564" spans="2:2" x14ac:dyDescent="0.35">
      <c r="B1564" s="3">
        <f>IF(data!$B1565="with_protein",(data!I1565-data!H1565+1)/3-1," ")</f>
        <v>254</v>
      </c>
    </row>
    <row r="1565" spans="2:2" x14ac:dyDescent="0.35">
      <c r="B1565" s="3" t="str">
        <f>IF(data!$B1566="with_protein",(data!I1566-data!H1566+1)/3-1," ")</f>
        <v xml:space="preserve"> </v>
      </c>
    </row>
    <row r="1566" spans="2:2" x14ac:dyDescent="0.35">
      <c r="B1566" s="3">
        <f>IF(data!$B1567="with_protein",(data!I1567-data!H1567+1)/3-1," ")</f>
        <v>925</v>
      </c>
    </row>
    <row r="1567" spans="2:2" x14ac:dyDescent="0.35">
      <c r="B1567" s="3" t="str">
        <f>IF(data!$B1568="with_protein",(data!I1568-data!H1568+1)/3-1," ")</f>
        <v xml:space="preserve"> </v>
      </c>
    </row>
    <row r="1568" spans="2:2" x14ac:dyDescent="0.35">
      <c r="B1568" s="3">
        <f>IF(data!$B1569="with_protein",(data!I1569-data!H1569+1)/3-1," ")</f>
        <v>263</v>
      </c>
    </row>
    <row r="1569" spans="2:2" x14ac:dyDescent="0.35">
      <c r="B1569" s="3" t="str">
        <f>IF(data!$B1570="with_protein",(data!I1570-data!H1570+1)/3-1," ")</f>
        <v xml:space="preserve"> </v>
      </c>
    </row>
    <row r="1570" spans="2:2" x14ac:dyDescent="0.35">
      <c r="B1570" s="3">
        <f>IF(data!$B1571="with_protein",(data!I1571-data!H1571+1)/3-1," ")</f>
        <v>199</v>
      </c>
    </row>
    <row r="1571" spans="2:2" x14ac:dyDescent="0.35">
      <c r="B1571" s="3" t="str">
        <f>IF(data!$B1572="with_protein",(data!I1572-data!H1572+1)/3-1," ")</f>
        <v xml:space="preserve"> </v>
      </c>
    </row>
    <row r="1572" spans="2:2" x14ac:dyDescent="0.35">
      <c r="B1572" s="3">
        <f>IF(data!$B1573="with_protein",(data!I1573-data!H1573+1)/3-1," ")</f>
        <v>342</v>
      </c>
    </row>
    <row r="1573" spans="2:2" x14ac:dyDescent="0.35">
      <c r="B1573" s="3" t="str">
        <f>IF(data!$B1574="with_protein",(data!I1574-data!H1574+1)/3-1," ")</f>
        <v xml:space="preserve"> </v>
      </c>
    </row>
    <row r="1574" spans="2:2" x14ac:dyDescent="0.35">
      <c r="B1574" s="3">
        <f>IF(data!$B1575="with_protein",(data!I1575-data!H1575+1)/3-1," ")</f>
        <v>375</v>
      </c>
    </row>
    <row r="1575" spans="2:2" x14ac:dyDescent="0.35">
      <c r="B1575" s="3" t="str">
        <f>IF(data!$B1576="with_protein",(data!I1576-data!H1576+1)/3-1," ")</f>
        <v xml:space="preserve"> </v>
      </c>
    </row>
    <row r="1576" spans="2:2" x14ac:dyDescent="0.35">
      <c r="B1576" s="3">
        <f>IF(data!$B1577="with_protein",(data!I1577-data!H1577+1)/3-1," ")</f>
        <v>149</v>
      </c>
    </row>
    <row r="1577" spans="2:2" x14ac:dyDescent="0.35">
      <c r="B1577" s="3" t="str">
        <f>IF(data!$B1578="with_protein",(data!I1578-data!H1578+1)/3-1," ")</f>
        <v xml:space="preserve"> </v>
      </c>
    </row>
    <row r="1578" spans="2:2" x14ac:dyDescent="0.35">
      <c r="B1578" s="3">
        <f>IF(data!$B1579="with_protein",(data!I1579-data!H1579+1)/3-1," ")</f>
        <v>204</v>
      </c>
    </row>
    <row r="1579" spans="2:2" x14ac:dyDescent="0.35">
      <c r="B1579" s="3" t="str">
        <f>IF(data!$B1580="with_protein",(data!I1580-data!H1580+1)/3-1," ")</f>
        <v xml:space="preserve"> </v>
      </c>
    </row>
    <row r="1580" spans="2:2" x14ac:dyDescent="0.35">
      <c r="B1580" s="3">
        <f>IF(data!$B1581="with_protein",(data!I1581-data!H1581+1)/3-1," ")</f>
        <v>474</v>
      </c>
    </row>
    <row r="1581" spans="2:2" x14ac:dyDescent="0.35">
      <c r="B1581" s="3" t="str">
        <f>IF(data!$B1582="with_protein",(data!I1582-data!H1582+1)/3-1," ")</f>
        <v xml:space="preserve"> </v>
      </c>
    </row>
    <row r="1582" spans="2:2" x14ac:dyDescent="0.35">
      <c r="B1582" s="3">
        <f>IF(data!$B1583="with_protein",(data!I1583-data!H1583+1)/3-1," ")</f>
        <v>509</v>
      </c>
    </row>
    <row r="1583" spans="2:2" x14ac:dyDescent="0.35">
      <c r="B1583" s="3" t="str">
        <f>IF(data!$B1584="with_protein",(data!I1584-data!H1584+1)/3-1," ")</f>
        <v xml:space="preserve"> </v>
      </c>
    </row>
    <row r="1584" spans="2:2" x14ac:dyDescent="0.35">
      <c r="B1584" s="3">
        <f>IF(data!$B1585="with_protein",(data!I1585-data!H1585+1)/3-1," ")</f>
        <v>240</v>
      </c>
    </row>
    <row r="1585" spans="2:2" x14ac:dyDescent="0.35">
      <c r="B1585" s="3" t="str">
        <f>IF(data!$B1586="with_protein",(data!I1586-data!H1586+1)/3-1," ")</f>
        <v xml:space="preserve"> </v>
      </c>
    </row>
    <row r="1586" spans="2:2" x14ac:dyDescent="0.35">
      <c r="B1586" s="3" t="str">
        <f>IF(data!$B1587="with_protein",(data!I1587-data!H1587+1)/3-1," ")</f>
        <v xml:space="preserve"> </v>
      </c>
    </row>
    <row r="1587" spans="2:2" x14ac:dyDescent="0.35">
      <c r="B1587" s="3" t="str">
        <f>IF(data!$B1588="with_protein",(data!I1588-data!H1588+1)/3-1," ")</f>
        <v xml:space="preserve"> </v>
      </c>
    </row>
    <row r="1588" spans="2:2" x14ac:dyDescent="0.35">
      <c r="B1588" s="3">
        <f>IF(data!$B1589="with_protein",(data!I1589-data!H1589+1)/3-1," ")</f>
        <v>395</v>
      </c>
    </row>
    <row r="1589" spans="2:2" x14ac:dyDescent="0.35">
      <c r="B1589" s="3" t="str">
        <f>IF(data!$B1590="with_protein",(data!I1590-data!H1590+1)/3-1," ")</f>
        <v xml:space="preserve"> </v>
      </c>
    </row>
    <row r="1590" spans="2:2" x14ac:dyDescent="0.35">
      <c r="B1590" s="3">
        <f>IF(data!$B1591="with_protein",(data!I1591-data!H1591+1)/3-1," ")</f>
        <v>307</v>
      </c>
    </row>
    <row r="1591" spans="2:2" x14ac:dyDescent="0.35">
      <c r="B1591" s="3" t="str">
        <f>IF(data!$B1592="with_protein",(data!I1592-data!H1592+1)/3-1," ")</f>
        <v xml:space="preserve"> </v>
      </c>
    </row>
    <row r="1592" spans="2:2" x14ac:dyDescent="0.35">
      <c r="B1592" s="3">
        <f>IF(data!$B1593="with_protein",(data!I1593-data!H1593+1)/3-1," ")</f>
        <v>132</v>
      </c>
    </row>
    <row r="1593" spans="2:2" x14ac:dyDescent="0.35">
      <c r="B1593" s="3" t="str">
        <f>IF(data!$B1594="with_protein",(data!I1594-data!H1594+1)/3-1," ")</f>
        <v xml:space="preserve"> </v>
      </c>
    </row>
    <row r="1594" spans="2:2" x14ac:dyDescent="0.35">
      <c r="B1594" s="3">
        <f>IF(data!$B1595="with_protein",(data!I1595-data!H1595+1)/3-1," ")</f>
        <v>256</v>
      </c>
    </row>
    <row r="1595" spans="2:2" x14ac:dyDescent="0.35">
      <c r="B1595" s="3" t="str">
        <f>IF(data!$B1596="with_protein",(data!I1596-data!H1596+1)/3-1," ")</f>
        <v xml:space="preserve"> </v>
      </c>
    </row>
    <row r="1596" spans="2:2" x14ac:dyDescent="0.35">
      <c r="B1596" s="3">
        <f>IF(data!$B1597="with_protein",(data!I1597-data!H1597+1)/3-1," ")</f>
        <v>833</v>
      </c>
    </row>
    <row r="1597" spans="2:2" x14ac:dyDescent="0.35">
      <c r="B1597" s="3" t="str">
        <f>IF(data!$B1598="with_protein",(data!I1598-data!H1598+1)/3-1," ")</f>
        <v xml:space="preserve"> </v>
      </c>
    </row>
    <row r="1598" spans="2:2" x14ac:dyDescent="0.35">
      <c r="B1598" s="3">
        <f>IF(data!$B1599="with_protein",(data!I1599-data!H1599+1)/3-1," ")</f>
        <v>494</v>
      </c>
    </row>
    <row r="1599" spans="2:2" x14ac:dyDescent="0.35">
      <c r="B1599" s="3" t="str">
        <f>IF(data!$B1600="with_protein",(data!I1600-data!H1600+1)/3-1," ")</f>
        <v xml:space="preserve"> </v>
      </c>
    </row>
    <row r="1600" spans="2:2" x14ac:dyDescent="0.35">
      <c r="B1600" s="3">
        <f>IF(data!$B1601="with_protein",(data!I1601-data!H1601+1)/3-1," ")</f>
        <v>151</v>
      </c>
    </row>
    <row r="1601" spans="2:2" x14ac:dyDescent="0.35">
      <c r="B1601" s="3" t="str">
        <f>IF(data!$B1602="with_protein",(data!I1602-data!H1602+1)/3-1," ")</f>
        <v xml:space="preserve"> </v>
      </c>
    </row>
    <row r="1602" spans="2:2" x14ac:dyDescent="0.35">
      <c r="B1602" s="3" t="str">
        <f>IF(data!$B1603="with_protein",(data!I1603-data!H1603+1)/3-1," ")</f>
        <v xml:space="preserve"> </v>
      </c>
    </row>
    <row r="1603" spans="2:2" x14ac:dyDescent="0.35">
      <c r="B1603" s="3" t="str">
        <f>IF(data!$B1604="with_protein",(data!I1604-data!H1604+1)/3-1," ")</f>
        <v xml:space="preserve"> </v>
      </c>
    </row>
    <row r="1604" spans="2:2" x14ac:dyDescent="0.35">
      <c r="B1604" s="3">
        <f>IF(data!$B1605="with_protein",(data!I1605-data!H1605+1)/3-1," ")</f>
        <v>248</v>
      </c>
    </row>
    <row r="1605" spans="2:2" x14ac:dyDescent="0.35">
      <c r="B1605" s="3" t="str">
        <f>IF(data!$B1606="with_protein",(data!I1606-data!H1606+1)/3-1," ")</f>
        <v xml:space="preserve"> </v>
      </c>
    </row>
    <row r="1606" spans="2:2" x14ac:dyDescent="0.35">
      <c r="B1606" s="3">
        <f>IF(data!$B1607="with_protein",(data!I1607-data!H1607+1)/3-1," ")</f>
        <v>363</v>
      </c>
    </row>
    <row r="1607" spans="2:2" x14ac:dyDescent="0.35">
      <c r="B1607" s="3" t="str">
        <f>IF(data!$B1608="with_protein",(data!I1608-data!H1608+1)/3-1," ")</f>
        <v xml:space="preserve"> </v>
      </c>
    </row>
    <row r="1608" spans="2:2" x14ac:dyDescent="0.35">
      <c r="B1608" s="3">
        <f>IF(data!$B1609="with_protein",(data!I1609-data!H1609+1)/3-1," ")</f>
        <v>596</v>
      </c>
    </row>
    <row r="1609" spans="2:2" x14ac:dyDescent="0.35">
      <c r="B1609" s="3" t="str">
        <f>IF(data!$B1610="with_protein",(data!I1610-data!H1610+1)/3-1," ")</f>
        <v xml:space="preserve"> </v>
      </c>
    </row>
    <row r="1610" spans="2:2" x14ac:dyDescent="0.35">
      <c r="B1610" s="3">
        <f>IF(data!$B1611="with_protein",(data!I1611-data!H1611+1)/3-1," ")</f>
        <v>155</v>
      </c>
    </row>
    <row r="1611" spans="2:2" x14ac:dyDescent="0.35">
      <c r="B1611" s="3" t="str">
        <f>IF(data!$B1612="with_protein",(data!I1612-data!H1612+1)/3-1," ")</f>
        <v xml:space="preserve"> </v>
      </c>
    </row>
    <row r="1612" spans="2:2" x14ac:dyDescent="0.35">
      <c r="B1612" s="3">
        <f>IF(data!$B1613="with_protein",(data!I1613-data!H1613+1)/3-1," ")</f>
        <v>225</v>
      </c>
    </row>
    <row r="1613" spans="2:2" x14ac:dyDescent="0.35">
      <c r="B1613" s="3" t="str">
        <f>IF(data!$B1614="with_protein",(data!I1614-data!H1614+1)/3-1," ")</f>
        <v xml:space="preserve"> </v>
      </c>
    </row>
    <row r="1614" spans="2:2" x14ac:dyDescent="0.35">
      <c r="B1614" s="3">
        <f>IF(data!$B1615="with_protein",(data!I1615-data!H1615+1)/3-1," ")</f>
        <v>70</v>
      </c>
    </row>
    <row r="1615" spans="2:2" x14ac:dyDescent="0.35">
      <c r="B1615" s="3" t="str">
        <f>IF(data!$B1616="with_protein",(data!I1616-data!H1616+1)/3-1," ")</f>
        <v xml:space="preserve"> </v>
      </c>
    </row>
    <row r="1616" spans="2:2" x14ac:dyDescent="0.35">
      <c r="B1616" s="3">
        <f>IF(data!$B1617="with_protein",(data!I1617-data!H1617+1)/3-1," ")</f>
        <v>203</v>
      </c>
    </row>
    <row r="1617" spans="2:2" x14ac:dyDescent="0.35">
      <c r="B1617" s="3" t="str">
        <f>IF(data!$B1618="with_protein",(data!I1618-data!H1618+1)/3-1," ")</f>
        <v xml:space="preserve"> </v>
      </c>
    </row>
    <row r="1618" spans="2:2" x14ac:dyDescent="0.35">
      <c r="B1618" s="3" t="str">
        <f>IF(data!$B1619="with_protein",(data!I1619-data!H1619+1)/3-1," ")</f>
        <v xml:space="preserve"> </v>
      </c>
    </row>
    <row r="1619" spans="2:2" x14ac:dyDescent="0.35">
      <c r="B1619" s="3" t="str">
        <f>IF(data!$B1620="with_protein",(data!I1620-data!H1620+1)/3-1," ")</f>
        <v xml:space="preserve"> </v>
      </c>
    </row>
    <row r="1620" spans="2:2" x14ac:dyDescent="0.35">
      <c r="B1620" s="3">
        <f>IF(data!$B1621="with_protein",(data!I1621-data!H1621+1)/3-1," ")</f>
        <v>1303</v>
      </c>
    </row>
    <row r="1621" spans="2:2" x14ac:dyDescent="0.35">
      <c r="B1621" s="3" t="str">
        <f>IF(data!$B1622="with_protein",(data!I1622-data!H1622+1)/3-1," ")</f>
        <v xml:space="preserve"> </v>
      </c>
    </row>
    <row r="1622" spans="2:2" x14ac:dyDescent="0.35">
      <c r="B1622" s="3">
        <f>IF(data!$B1623="with_protein",(data!I1623-data!H1623+1)/3-1," ")</f>
        <v>127</v>
      </c>
    </row>
    <row r="1623" spans="2:2" x14ac:dyDescent="0.35">
      <c r="B1623" s="3" t="str">
        <f>IF(data!$B1624="with_protein",(data!I1624-data!H1624+1)/3-1," ")</f>
        <v xml:space="preserve"> </v>
      </c>
    </row>
    <row r="1624" spans="2:2" x14ac:dyDescent="0.35">
      <c r="B1624" s="3">
        <f>IF(data!$B1625="with_protein",(data!I1625-data!H1625+1)/3-1," ")</f>
        <v>150</v>
      </c>
    </row>
    <row r="1625" spans="2:2" x14ac:dyDescent="0.35">
      <c r="B1625" s="3" t="str">
        <f>IF(data!$B1626="with_protein",(data!I1626-data!H1626+1)/3-1," ")</f>
        <v xml:space="preserve"> </v>
      </c>
    </row>
    <row r="1626" spans="2:2" x14ac:dyDescent="0.35">
      <c r="B1626" s="3">
        <f>IF(data!$B1627="with_protein",(data!I1627-data!H1627+1)/3-1," ")</f>
        <v>408</v>
      </c>
    </row>
    <row r="1627" spans="2:2" x14ac:dyDescent="0.35">
      <c r="B1627" s="3" t="str">
        <f>IF(data!$B1628="with_protein",(data!I1628-data!H1628+1)/3-1," ")</f>
        <v xml:space="preserve"> </v>
      </c>
    </row>
    <row r="1628" spans="2:2" x14ac:dyDescent="0.35">
      <c r="B1628" s="3">
        <f>IF(data!$B1629="with_protein",(data!I1629-data!H1629+1)/3-1," ")</f>
        <v>685</v>
      </c>
    </row>
    <row r="1629" spans="2:2" x14ac:dyDescent="0.35">
      <c r="B1629" s="3" t="str">
        <f>IF(data!$B1630="with_protein",(data!I1630-data!H1630+1)/3-1," ")</f>
        <v xml:space="preserve"> </v>
      </c>
    </row>
    <row r="1630" spans="2:2" x14ac:dyDescent="0.35">
      <c r="B1630" s="3">
        <f>IF(data!$B1631="with_protein",(data!I1631-data!H1631+1)/3-1," ")</f>
        <v>622</v>
      </c>
    </row>
    <row r="1631" spans="2:2" x14ac:dyDescent="0.35">
      <c r="B1631" s="3" t="str">
        <f>IF(data!$B1632="with_protein",(data!I1632-data!H1632+1)/3-1," ")</f>
        <v xml:space="preserve"> </v>
      </c>
    </row>
    <row r="1632" spans="2:2" x14ac:dyDescent="0.35">
      <c r="B1632" s="3">
        <f>IF(data!$B1633="with_protein",(data!I1633-data!H1633+1)/3-1," ")</f>
        <v>965</v>
      </c>
    </row>
    <row r="1633" spans="2:2" x14ac:dyDescent="0.35">
      <c r="B1633" s="3" t="str">
        <f>IF(data!$B1634="with_protein",(data!I1634-data!H1634+1)/3-1," ")</f>
        <v xml:space="preserve"> </v>
      </c>
    </row>
    <row r="1634" spans="2:2" x14ac:dyDescent="0.35">
      <c r="B1634" s="3">
        <f>IF(data!$B1635="with_protein",(data!I1635-data!H1635+1)/3-1," ")</f>
        <v>390</v>
      </c>
    </row>
    <row r="1635" spans="2:2" x14ac:dyDescent="0.35">
      <c r="B1635" s="3" t="str">
        <f>IF(data!$B1636="with_protein",(data!I1636-data!H1636+1)/3-1," ")</f>
        <v xml:space="preserve"> </v>
      </c>
    </row>
    <row r="1636" spans="2:2" x14ac:dyDescent="0.35">
      <c r="B1636" s="3">
        <f>IF(data!$B1637="with_protein",(data!I1637-data!H1637+1)/3-1," ")</f>
        <v>477</v>
      </c>
    </row>
    <row r="1637" spans="2:2" x14ac:dyDescent="0.35">
      <c r="B1637" s="3" t="str">
        <f>IF(data!$B1638="with_protein",(data!I1638-data!H1638+1)/3-1," ")</f>
        <v xml:space="preserve"> </v>
      </c>
    </row>
    <row r="1638" spans="2:2" x14ac:dyDescent="0.35">
      <c r="B1638" s="3">
        <f>IF(data!$B1639="with_protein",(data!I1639-data!H1639+1)/3-1," ")</f>
        <v>393</v>
      </c>
    </row>
    <row r="1639" spans="2:2" x14ac:dyDescent="0.35">
      <c r="B1639" s="3" t="str">
        <f>IF(data!$B1640="with_protein",(data!I1640-data!H1640+1)/3-1," ")</f>
        <v xml:space="preserve"> </v>
      </c>
    </row>
    <row r="1640" spans="2:2" x14ac:dyDescent="0.35">
      <c r="B1640" s="3">
        <f>IF(data!$B1641="with_protein",(data!I1641-data!H1641+1)/3-1," ")</f>
        <v>378</v>
      </c>
    </row>
    <row r="1641" spans="2:2" x14ac:dyDescent="0.35">
      <c r="B1641" s="3" t="str">
        <f>IF(data!$B1642="with_protein",(data!I1642-data!H1642+1)/3-1," ")</f>
        <v xml:space="preserve"> </v>
      </c>
    </row>
    <row r="1642" spans="2:2" x14ac:dyDescent="0.35">
      <c r="B1642" s="3">
        <f>IF(data!$B1643="with_protein",(data!I1643-data!H1643+1)/3-1," ")</f>
        <v>265</v>
      </c>
    </row>
    <row r="1643" spans="2:2" x14ac:dyDescent="0.35">
      <c r="B1643" s="3" t="str">
        <f>IF(data!$B1644="with_protein",(data!I1644-data!H1644+1)/3-1," ")</f>
        <v xml:space="preserve"> </v>
      </c>
    </row>
    <row r="1644" spans="2:2" x14ac:dyDescent="0.35">
      <c r="B1644" s="3">
        <f>IF(data!$B1645="with_protein",(data!I1645-data!H1645+1)/3-1," ")</f>
        <v>219</v>
      </c>
    </row>
    <row r="1645" spans="2:2" x14ac:dyDescent="0.35">
      <c r="B1645" s="3" t="str">
        <f>IF(data!$B1646="with_protein",(data!I1646-data!H1646+1)/3-1," ")</f>
        <v xml:space="preserve"> </v>
      </c>
    </row>
    <row r="1646" spans="2:2" x14ac:dyDescent="0.35">
      <c r="B1646" s="3">
        <f>IF(data!$B1647="with_protein",(data!I1647-data!H1647+1)/3-1," ")</f>
        <v>109</v>
      </c>
    </row>
    <row r="1647" spans="2:2" x14ac:dyDescent="0.35">
      <c r="B1647" s="3" t="str">
        <f>IF(data!$B1648="with_protein",(data!I1648-data!H1648+1)/3-1," ")</f>
        <v xml:space="preserve"> </v>
      </c>
    </row>
    <row r="1648" spans="2:2" x14ac:dyDescent="0.35">
      <c r="B1648" s="3">
        <f>IF(data!$B1649="with_protein",(data!I1649-data!H1649+1)/3-1," ")</f>
        <v>254</v>
      </c>
    </row>
    <row r="1649" spans="2:2" x14ac:dyDescent="0.35">
      <c r="B1649" s="3" t="str">
        <f>IF(data!$B1650="with_protein",(data!I1650-data!H1650+1)/3-1," ")</f>
        <v xml:space="preserve"> </v>
      </c>
    </row>
    <row r="1650" spans="2:2" x14ac:dyDescent="0.35">
      <c r="B1650" s="3">
        <f>IF(data!$B1651="with_protein",(data!I1651-data!H1651+1)/3-1," ")</f>
        <v>149</v>
      </c>
    </row>
    <row r="1651" spans="2:2" x14ac:dyDescent="0.35">
      <c r="B1651" s="3" t="str">
        <f>IF(data!$B1652="with_protein",(data!I1652-data!H1652+1)/3-1," ")</f>
        <v xml:space="preserve"> </v>
      </c>
    </row>
    <row r="1652" spans="2:2" x14ac:dyDescent="0.35">
      <c r="B1652" s="3">
        <f>IF(data!$B1653="with_protein",(data!I1653-data!H1653+1)/3-1," ")</f>
        <v>193</v>
      </c>
    </row>
    <row r="1653" spans="2:2" x14ac:dyDescent="0.35">
      <c r="B1653" s="3" t="str">
        <f>IF(data!$B1654="with_protein",(data!I1654-data!H1654+1)/3-1," ")</f>
        <v xml:space="preserve"> </v>
      </c>
    </row>
    <row r="1654" spans="2:2" x14ac:dyDescent="0.35">
      <c r="B1654" s="3">
        <f>IF(data!$B1655="with_protein",(data!I1655-data!H1655+1)/3-1," ")</f>
        <v>353</v>
      </c>
    </row>
    <row r="1655" spans="2:2" x14ac:dyDescent="0.35">
      <c r="B1655" s="3" t="str">
        <f>IF(data!$B1656="with_protein",(data!I1656-data!H1656+1)/3-1," ")</f>
        <v xml:space="preserve"> </v>
      </c>
    </row>
    <row r="1656" spans="2:2" x14ac:dyDescent="0.35">
      <c r="B1656" s="3">
        <f>IF(data!$B1657="with_protein",(data!I1657-data!H1657+1)/3-1," ")</f>
        <v>1028</v>
      </c>
    </row>
    <row r="1657" spans="2:2" x14ac:dyDescent="0.35">
      <c r="B1657" s="3" t="str">
        <f>IF(data!$B1658="with_protein",(data!I1658-data!H1658+1)/3-1," ")</f>
        <v xml:space="preserve"> </v>
      </c>
    </row>
    <row r="1658" spans="2:2" x14ac:dyDescent="0.35">
      <c r="B1658" s="3">
        <f>IF(data!$B1659="with_protein",(data!I1659-data!H1659+1)/3-1," ")</f>
        <v>139</v>
      </c>
    </row>
    <row r="1659" spans="2:2" x14ac:dyDescent="0.35">
      <c r="B1659" s="3" t="str">
        <f>IF(data!$B1660="with_protein",(data!I1660-data!H1660+1)/3-1," ")</f>
        <v xml:space="preserve"> </v>
      </c>
    </row>
    <row r="1660" spans="2:2" x14ac:dyDescent="0.35">
      <c r="B1660" s="3">
        <f>IF(data!$B1661="with_protein",(data!I1661-data!H1661+1)/3-1," ")</f>
        <v>326</v>
      </c>
    </row>
    <row r="1661" spans="2:2" x14ac:dyDescent="0.35">
      <c r="B1661" s="3" t="str">
        <f>IF(data!$B1662="with_protein",(data!I1662-data!H1662+1)/3-1," ")</f>
        <v xml:space="preserve"> </v>
      </c>
    </row>
    <row r="1662" spans="2:2" x14ac:dyDescent="0.35">
      <c r="B1662" s="3">
        <f>IF(data!$B1663="with_protein",(data!I1663-data!H1663+1)/3-1," ")</f>
        <v>347</v>
      </c>
    </row>
    <row r="1663" spans="2:2" x14ac:dyDescent="0.35">
      <c r="B1663" s="3" t="str">
        <f>IF(data!$B1664="with_protein",(data!I1664-data!H1664+1)/3-1," ")</f>
        <v xml:space="preserve"> </v>
      </c>
    </row>
    <row r="1664" spans="2:2" x14ac:dyDescent="0.35">
      <c r="B1664" s="3">
        <f>IF(data!$B1665="with_protein",(data!I1665-data!H1665+1)/3-1," ")</f>
        <v>332</v>
      </c>
    </row>
    <row r="1665" spans="2:2" x14ac:dyDescent="0.35">
      <c r="B1665" s="3" t="str">
        <f>IF(data!$B1666="with_protein",(data!I1666-data!H1666+1)/3-1," ")</f>
        <v xml:space="preserve"> </v>
      </c>
    </row>
    <row r="1666" spans="2:2" x14ac:dyDescent="0.35">
      <c r="B1666" s="3">
        <f>IF(data!$B1667="with_protein",(data!I1667-data!H1667+1)/3-1," ")</f>
        <v>172</v>
      </c>
    </row>
    <row r="1667" spans="2:2" x14ac:dyDescent="0.35">
      <c r="B1667" s="3" t="str">
        <f>IF(data!$B1668="with_protein",(data!I1668-data!H1668+1)/3-1," ")</f>
        <v xml:space="preserve"> </v>
      </c>
    </row>
    <row r="1668" spans="2:2" x14ac:dyDescent="0.35">
      <c r="B1668" s="3">
        <f>IF(data!$B1669="with_protein",(data!I1669-data!H1669+1)/3-1," ")</f>
        <v>449</v>
      </c>
    </row>
    <row r="1669" spans="2:2" x14ac:dyDescent="0.35">
      <c r="B1669" s="3" t="str">
        <f>IF(data!$B1670="with_protein",(data!I1670-data!H1670+1)/3-1," ")</f>
        <v xml:space="preserve"> </v>
      </c>
    </row>
    <row r="1670" spans="2:2" x14ac:dyDescent="0.35">
      <c r="B1670" s="3">
        <f>IF(data!$B1671="with_protein",(data!I1671-data!H1671+1)/3-1," ")</f>
        <v>398</v>
      </c>
    </row>
    <row r="1671" spans="2:2" x14ac:dyDescent="0.35">
      <c r="B1671" s="3" t="str">
        <f>IF(data!$B1672="with_protein",(data!I1672-data!H1672+1)/3-1," ")</f>
        <v xml:space="preserve"> </v>
      </c>
    </row>
    <row r="1672" spans="2:2" x14ac:dyDescent="0.35">
      <c r="B1672" s="3">
        <f>IF(data!$B1673="with_protein",(data!I1673-data!H1673+1)/3-1," ")</f>
        <v>200</v>
      </c>
    </row>
    <row r="1673" spans="2:2" x14ac:dyDescent="0.35">
      <c r="B1673" s="3" t="str">
        <f>IF(data!$B1674="with_protein",(data!I1674-data!H1674+1)/3-1," ")</f>
        <v xml:space="preserve"> </v>
      </c>
    </row>
    <row r="1674" spans="2:2" x14ac:dyDescent="0.35">
      <c r="B1674" s="3">
        <f>IF(data!$B1675="with_protein",(data!I1675-data!H1675+1)/3-1," ")</f>
        <v>105</v>
      </c>
    </row>
    <row r="1675" spans="2:2" x14ac:dyDescent="0.35">
      <c r="B1675" s="3" t="str">
        <f>IF(data!$B1676="with_protein",(data!I1676-data!H1676+1)/3-1," ")</f>
        <v xml:space="preserve"> </v>
      </c>
    </row>
    <row r="1676" spans="2:2" x14ac:dyDescent="0.35">
      <c r="B1676" s="3">
        <f>IF(data!$B1677="with_protein",(data!I1677-data!H1677+1)/3-1," ")</f>
        <v>233</v>
      </c>
    </row>
    <row r="1677" spans="2:2" x14ac:dyDescent="0.35">
      <c r="B1677" s="3" t="str">
        <f>IF(data!$B1678="with_protein",(data!I1678-data!H1678+1)/3-1," ")</f>
        <v xml:space="preserve"> </v>
      </c>
    </row>
    <row r="1678" spans="2:2" x14ac:dyDescent="0.35">
      <c r="B1678" s="3">
        <f>IF(data!$B1679="with_protein",(data!I1679-data!H1679+1)/3-1," ")</f>
        <v>395</v>
      </c>
    </row>
    <row r="1679" spans="2:2" x14ac:dyDescent="0.35">
      <c r="B1679" s="3" t="str">
        <f>IF(data!$B1680="with_protein",(data!I1680-data!H1680+1)/3-1," ")</f>
        <v xml:space="preserve"> </v>
      </c>
    </row>
    <row r="1680" spans="2:2" x14ac:dyDescent="0.35">
      <c r="B1680" s="3">
        <f>IF(data!$B1681="with_protein",(data!I1681-data!H1681+1)/3-1," ")</f>
        <v>98</v>
      </c>
    </row>
    <row r="1681" spans="2:2" x14ac:dyDescent="0.35">
      <c r="B1681" s="3" t="str">
        <f>IF(data!$B1682="with_protein",(data!I1682-data!H1682+1)/3-1," ")</f>
        <v xml:space="preserve"> </v>
      </c>
    </row>
    <row r="1682" spans="2:2" x14ac:dyDescent="0.35">
      <c r="B1682" s="3">
        <f>IF(data!$B1683="with_protein",(data!I1683-data!H1683+1)/3-1," ")</f>
        <v>94</v>
      </c>
    </row>
    <row r="1683" spans="2:2" x14ac:dyDescent="0.35">
      <c r="B1683" s="3" t="str">
        <f>IF(data!$B1684="with_protein",(data!I1684-data!H1684+1)/3-1," ")</f>
        <v xml:space="preserve"> </v>
      </c>
    </row>
    <row r="1684" spans="2:2" x14ac:dyDescent="0.35">
      <c r="B1684" s="3">
        <f>IF(data!$B1685="with_protein",(data!I1685-data!H1685+1)/3-1," ")</f>
        <v>549</v>
      </c>
    </row>
    <row r="1685" spans="2:2" x14ac:dyDescent="0.35">
      <c r="B1685" s="3" t="str">
        <f>IF(data!$B1686="with_protein",(data!I1686-data!H1686+1)/3-1," ")</f>
        <v xml:space="preserve"> </v>
      </c>
    </row>
    <row r="1686" spans="2:2" x14ac:dyDescent="0.35">
      <c r="B1686" s="3">
        <f>IF(data!$B1687="with_protein",(data!I1687-data!H1687+1)/3-1," ")</f>
        <v>227</v>
      </c>
    </row>
    <row r="1687" spans="2:2" x14ac:dyDescent="0.35">
      <c r="B1687" s="3" t="str">
        <f>IF(data!$B1688="with_protein",(data!I1688-data!H1688+1)/3-1," ")</f>
        <v xml:space="preserve"> </v>
      </c>
    </row>
    <row r="1688" spans="2:2" x14ac:dyDescent="0.35">
      <c r="B1688" s="3">
        <f>IF(data!$B1689="with_protein",(data!I1689-data!H1689+1)/3-1," ")</f>
        <v>787</v>
      </c>
    </row>
    <row r="1689" spans="2:2" x14ac:dyDescent="0.35">
      <c r="B1689" s="3" t="str">
        <f>IF(data!$B1690="with_protein",(data!I1690-data!H1690+1)/3-1," ")</f>
        <v xml:space="preserve"> </v>
      </c>
    </row>
    <row r="1690" spans="2:2" x14ac:dyDescent="0.35">
      <c r="B1690" s="3">
        <f>IF(data!$B1691="with_protein",(data!I1691-data!H1691+1)/3-1," ")</f>
        <v>923</v>
      </c>
    </row>
    <row r="1691" spans="2:2" x14ac:dyDescent="0.35">
      <c r="B1691" s="3" t="str">
        <f>IF(data!$B1692="with_protein",(data!I1692-data!H1692+1)/3-1," ")</f>
        <v xml:space="preserve"> </v>
      </c>
    </row>
    <row r="1692" spans="2:2" x14ac:dyDescent="0.35">
      <c r="B1692" s="3">
        <f>IF(data!$B1693="with_protein",(data!I1693-data!H1693+1)/3-1," ")</f>
        <v>53</v>
      </c>
    </row>
    <row r="1693" spans="2:2" x14ac:dyDescent="0.35">
      <c r="B1693" s="3" t="str">
        <f>IF(data!$B1694="with_protein",(data!I1694-data!H1694+1)/3-1," ")</f>
        <v xml:space="preserve"> </v>
      </c>
    </row>
    <row r="1694" spans="2:2" x14ac:dyDescent="0.35">
      <c r="B1694" s="3">
        <f>IF(data!$B1695="with_protein",(data!I1695-data!H1695+1)/3-1," ")</f>
        <v>720</v>
      </c>
    </row>
    <row r="1695" spans="2:2" x14ac:dyDescent="0.35">
      <c r="B1695" s="3" t="str">
        <f>IF(data!$B1696="with_protein",(data!I1696-data!H1696+1)/3-1," ")</f>
        <v xml:space="preserve"> </v>
      </c>
    </row>
    <row r="1696" spans="2:2" x14ac:dyDescent="0.35">
      <c r="B1696" s="3">
        <f>IF(data!$B1697="with_protein",(data!I1697-data!H1697+1)/3-1," ")</f>
        <v>437</v>
      </c>
    </row>
    <row r="1697" spans="2:2" x14ac:dyDescent="0.35">
      <c r="B1697" s="3" t="str">
        <f>IF(data!$B1698="with_protein",(data!I1698-data!H1698+1)/3-1," ")</f>
        <v xml:space="preserve"> </v>
      </c>
    </row>
    <row r="1698" spans="2:2" x14ac:dyDescent="0.35">
      <c r="B1698" s="3">
        <f>IF(data!$B1699="with_protein",(data!I1699-data!H1699+1)/3-1," ")</f>
        <v>334</v>
      </c>
    </row>
    <row r="1699" spans="2:2" x14ac:dyDescent="0.35">
      <c r="B1699" s="3" t="str">
        <f>IF(data!$B1700="with_protein",(data!I1700-data!H1700+1)/3-1," ")</f>
        <v xml:space="preserve"> </v>
      </c>
    </row>
    <row r="1700" spans="2:2" x14ac:dyDescent="0.35">
      <c r="B1700" s="3">
        <f>IF(data!$B1701="with_protein",(data!I1701-data!H1701+1)/3-1," ")</f>
        <v>290</v>
      </c>
    </row>
    <row r="1701" spans="2:2" x14ac:dyDescent="0.35">
      <c r="B1701" s="3" t="str">
        <f>IF(data!$B1702="with_protein",(data!I1702-data!H1702+1)/3-1," ")</f>
        <v xml:space="preserve"> </v>
      </c>
    </row>
    <row r="1702" spans="2:2" x14ac:dyDescent="0.35">
      <c r="B1702" s="3">
        <f>IF(data!$B1703="with_protein",(data!I1703-data!H1703+1)/3-1," ")</f>
        <v>404</v>
      </c>
    </row>
    <row r="1703" spans="2:2" x14ac:dyDescent="0.35">
      <c r="B1703" s="3" t="str">
        <f>IF(data!$B1704="with_protein",(data!I1704-data!H1704+1)/3-1," ")</f>
        <v xml:space="preserve"> </v>
      </c>
    </row>
    <row r="1704" spans="2:2" x14ac:dyDescent="0.35">
      <c r="B1704" s="3">
        <f>IF(data!$B1705="with_protein",(data!I1705-data!H1705+1)/3-1," ")</f>
        <v>458</v>
      </c>
    </row>
    <row r="1705" spans="2:2" x14ac:dyDescent="0.35">
      <c r="B1705" s="3" t="str">
        <f>IF(data!$B1706="with_protein",(data!I1706-data!H1706+1)/3-1," ")</f>
        <v xml:space="preserve"> </v>
      </c>
    </row>
    <row r="1706" spans="2:2" x14ac:dyDescent="0.35">
      <c r="B1706" s="3">
        <f>IF(data!$B1707="with_protein",(data!I1707-data!H1707+1)/3-1," ")</f>
        <v>61</v>
      </c>
    </row>
    <row r="1707" spans="2:2" x14ac:dyDescent="0.35">
      <c r="B1707" s="3" t="str">
        <f>IF(data!$B1708="with_protein",(data!I1708-data!H1708+1)/3-1," ")</f>
        <v xml:space="preserve"> </v>
      </c>
    </row>
    <row r="1708" spans="2:2" x14ac:dyDescent="0.35">
      <c r="B1708" s="3">
        <f>IF(data!$B1709="with_protein",(data!I1709-data!H1709+1)/3-1," ")</f>
        <v>445</v>
      </c>
    </row>
    <row r="1709" spans="2:2" x14ac:dyDescent="0.35">
      <c r="B1709" s="3" t="str">
        <f>IF(data!$B1710="with_protein",(data!I1710-data!H1710+1)/3-1," ")</f>
        <v xml:space="preserve"> </v>
      </c>
    </row>
    <row r="1710" spans="2:2" x14ac:dyDescent="0.35">
      <c r="B1710" s="3">
        <f>IF(data!$B1711="with_protein",(data!I1711-data!H1711+1)/3-1," ")</f>
        <v>286</v>
      </c>
    </row>
    <row r="1711" spans="2:2" x14ac:dyDescent="0.35">
      <c r="B1711" s="3" t="str">
        <f>IF(data!$B1712="with_protein",(data!I1712-data!H1712+1)/3-1," ")</f>
        <v xml:space="preserve"> </v>
      </c>
    </row>
    <row r="1712" spans="2:2" x14ac:dyDescent="0.35">
      <c r="B1712" s="3">
        <f>IF(data!$B1713="with_protein",(data!I1713-data!H1713+1)/3-1," ")</f>
        <v>286</v>
      </c>
    </row>
    <row r="1713" spans="2:2" x14ac:dyDescent="0.35">
      <c r="B1713" s="3" t="str">
        <f>IF(data!$B1714="with_protein",(data!I1714-data!H1714+1)/3-1," ")</f>
        <v xml:space="preserve"> </v>
      </c>
    </row>
    <row r="1714" spans="2:2" x14ac:dyDescent="0.35">
      <c r="B1714" s="3">
        <f>IF(data!$B1715="with_protein",(data!I1715-data!H1715+1)/3-1," ")</f>
        <v>529</v>
      </c>
    </row>
    <row r="1715" spans="2:2" x14ac:dyDescent="0.35">
      <c r="B1715" s="3" t="str">
        <f>IF(data!$B1716="with_protein",(data!I1716-data!H1716+1)/3-1," ")</f>
        <v xml:space="preserve"> </v>
      </c>
    </row>
    <row r="1716" spans="2:2" x14ac:dyDescent="0.35">
      <c r="B1716" s="3">
        <f>IF(data!$B1717="with_protein",(data!I1717-data!H1717+1)/3-1," ")</f>
        <v>159</v>
      </c>
    </row>
    <row r="1717" spans="2:2" x14ac:dyDescent="0.35">
      <c r="B1717" s="3" t="str">
        <f>IF(data!$B1718="with_protein",(data!I1718-data!H1718+1)/3-1," ")</f>
        <v xml:space="preserve"> </v>
      </c>
    </row>
    <row r="1718" spans="2:2" x14ac:dyDescent="0.35">
      <c r="B1718" s="3">
        <f>IF(data!$B1719="with_protein",(data!I1719-data!H1719+1)/3-1," ")</f>
        <v>954</v>
      </c>
    </row>
    <row r="1719" spans="2:2" x14ac:dyDescent="0.35">
      <c r="B1719" s="3" t="str">
        <f>IF(data!$B1720="with_protein",(data!I1720-data!H1720+1)/3-1," ")</f>
        <v xml:space="preserve"> </v>
      </c>
    </row>
    <row r="1720" spans="2:2" x14ac:dyDescent="0.35">
      <c r="B1720" s="3">
        <f>IF(data!$B1721="with_protein",(data!I1721-data!H1721+1)/3-1," ")</f>
        <v>172</v>
      </c>
    </row>
    <row r="1721" spans="2:2" x14ac:dyDescent="0.35">
      <c r="B1721" s="3" t="str">
        <f>IF(data!$B1722="with_protein",(data!I1722-data!H1722+1)/3-1," ")</f>
        <v xml:space="preserve"> </v>
      </c>
    </row>
    <row r="1722" spans="2:2" x14ac:dyDescent="0.35">
      <c r="B1722" s="3">
        <f>IF(data!$B1723="with_protein",(data!I1723-data!H1723+1)/3-1," ")</f>
        <v>165</v>
      </c>
    </row>
    <row r="1723" spans="2:2" x14ac:dyDescent="0.35">
      <c r="B1723" s="3" t="str">
        <f>IF(data!$B1724="with_protein",(data!I1724-data!H1724+1)/3-1," ")</f>
        <v xml:space="preserve"> </v>
      </c>
    </row>
    <row r="1724" spans="2:2" x14ac:dyDescent="0.35">
      <c r="B1724" s="3">
        <f>IF(data!$B1725="with_protein",(data!I1725-data!H1725+1)/3-1," ")</f>
        <v>62</v>
      </c>
    </row>
    <row r="1725" spans="2:2" x14ac:dyDescent="0.35">
      <c r="B1725" s="3" t="str">
        <f>IF(data!$B1726="with_protein",(data!I1726-data!H1726+1)/3-1," ")</f>
        <v xml:space="preserve"> </v>
      </c>
    </row>
    <row r="1726" spans="2:2" x14ac:dyDescent="0.35">
      <c r="B1726" s="3">
        <f>IF(data!$B1727="with_protein",(data!I1727-data!H1727+1)/3-1," ")</f>
        <v>150</v>
      </c>
    </row>
    <row r="1727" spans="2:2" x14ac:dyDescent="0.35">
      <c r="B1727" s="3" t="str">
        <f>IF(data!$B1728="with_protein",(data!I1728-data!H1728+1)/3-1," ")</f>
        <v xml:space="preserve"> </v>
      </c>
    </row>
    <row r="1728" spans="2:2" x14ac:dyDescent="0.35">
      <c r="B1728" s="3">
        <f>IF(data!$B1729="with_protein",(data!I1729-data!H1729+1)/3-1," ")</f>
        <v>142</v>
      </c>
    </row>
    <row r="1729" spans="2:2" x14ac:dyDescent="0.35">
      <c r="B1729" s="3" t="str">
        <f>IF(data!$B1730="with_protein",(data!I1730-data!H1730+1)/3-1," ")</f>
        <v xml:space="preserve"> </v>
      </c>
    </row>
    <row r="1730" spans="2:2" x14ac:dyDescent="0.35">
      <c r="B1730" s="3">
        <f>IF(data!$B1731="with_protein",(data!I1731-data!H1731+1)/3-1," ")</f>
        <v>464</v>
      </c>
    </row>
    <row r="1731" spans="2:2" x14ac:dyDescent="0.35">
      <c r="B1731" s="3" t="str">
        <f>IF(data!$B1732="with_protein",(data!I1732-data!H1732+1)/3-1," ")</f>
        <v xml:space="preserve"> </v>
      </c>
    </row>
    <row r="1732" spans="2:2" x14ac:dyDescent="0.35">
      <c r="B1732" s="3">
        <f>IF(data!$B1733="with_protein",(data!I1733-data!H1733+1)/3-1," ")</f>
        <v>202</v>
      </c>
    </row>
    <row r="1733" spans="2:2" x14ac:dyDescent="0.35">
      <c r="B1733" s="3" t="str">
        <f>IF(data!$B1734="with_protein",(data!I1734-data!H1734+1)/3-1," ")</f>
        <v xml:space="preserve"> </v>
      </c>
    </row>
    <row r="1734" spans="2:2" x14ac:dyDescent="0.35">
      <c r="B1734" s="3">
        <f>IF(data!$B1735="with_protein",(data!I1735-data!H1735+1)/3-1," ")</f>
        <v>179</v>
      </c>
    </row>
    <row r="1735" spans="2:2" x14ac:dyDescent="0.35">
      <c r="B1735" s="3" t="str">
        <f>IF(data!$B1736="with_protein",(data!I1736-data!H1736+1)/3-1," ")</f>
        <v xml:space="preserve"> </v>
      </c>
    </row>
    <row r="1736" spans="2:2" x14ac:dyDescent="0.35">
      <c r="B1736" s="3">
        <f>IF(data!$B1737="with_protein",(data!I1737-data!H1737+1)/3-1," ")</f>
        <v>313</v>
      </c>
    </row>
    <row r="1737" spans="2:2" x14ac:dyDescent="0.35">
      <c r="B1737" s="3" t="str">
        <f>IF(data!$B1738="with_protein",(data!I1738-data!H1738+1)/3-1," ")</f>
        <v xml:space="preserve"> </v>
      </c>
    </row>
    <row r="1738" spans="2:2" x14ac:dyDescent="0.35">
      <c r="B1738" s="3">
        <f>IF(data!$B1739="with_protein",(data!I1739-data!H1739+1)/3-1," ")</f>
        <v>87</v>
      </c>
    </row>
    <row r="1739" spans="2:2" x14ac:dyDescent="0.35">
      <c r="B1739" s="3" t="str">
        <f>IF(data!$B1740="with_protein",(data!I1740-data!H1740+1)/3-1," ")</f>
        <v xml:space="preserve"> </v>
      </c>
    </row>
    <row r="1740" spans="2:2" x14ac:dyDescent="0.35">
      <c r="B1740" s="3">
        <f>IF(data!$B1741="with_protein",(data!I1741-data!H1741+1)/3-1," ")</f>
        <v>440</v>
      </c>
    </row>
    <row r="1741" spans="2:2" x14ac:dyDescent="0.35">
      <c r="B1741" s="3" t="str">
        <f>IF(data!$B1742="with_protein",(data!I1742-data!H1742+1)/3-1," ")</f>
        <v xml:space="preserve"> </v>
      </c>
    </row>
    <row r="1742" spans="2:2" x14ac:dyDescent="0.35">
      <c r="B1742" s="3">
        <f>IF(data!$B1743="with_protein",(data!I1743-data!H1743+1)/3-1," ")</f>
        <v>400</v>
      </c>
    </row>
    <row r="1743" spans="2:2" x14ac:dyDescent="0.35">
      <c r="B1743" s="3" t="str">
        <f>IF(data!$B1744="with_protein",(data!I1744-data!H1744+1)/3-1," ")</f>
        <v xml:space="preserve"> </v>
      </c>
    </row>
    <row r="1744" spans="2:2" x14ac:dyDescent="0.35">
      <c r="B1744" s="3">
        <f>IF(data!$B1745="with_protein",(data!I1745-data!H1745+1)/3-1," ")</f>
        <v>151</v>
      </c>
    </row>
    <row r="1745" spans="2:2" x14ac:dyDescent="0.35">
      <c r="B1745" s="3" t="str">
        <f>IF(data!$B1746="with_protein",(data!I1746-data!H1746+1)/3-1," ")</f>
        <v xml:space="preserve"> </v>
      </c>
    </row>
    <row r="1746" spans="2:2" x14ac:dyDescent="0.35">
      <c r="B1746" s="3" t="str">
        <f>IF(data!$B1747="with_protein",(data!I1747-data!H1747+1)/3-1," ")</f>
        <v xml:space="preserve"> </v>
      </c>
    </row>
    <row r="1747" spans="2:2" x14ac:dyDescent="0.35">
      <c r="B1747" s="3" t="str">
        <f>IF(data!$B1748="with_protein",(data!I1748-data!H1748+1)/3-1," ")</f>
        <v xml:space="preserve"> </v>
      </c>
    </row>
    <row r="1748" spans="2:2" x14ac:dyDescent="0.35">
      <c r="B1748" s="3">
        <f>IF(data!$B1749="with_protein",(data!I1749-data!H1749+1)/3-1," ")</f>
        <v>278</v>
      </c>
    </row>
    <row r="1749" spans="2:2" x14ac:dyDescent="0.35">
      <c r="B1749" s="3" t="str">
        <f>IF(data!$B1750="with_protein",(data!I1750-data!H1750+1)/3-1," ")</f>
        <v xml:space="preserve"> </v>
      </c>
    </row>
    <row r="1750" spans="2:2" x14ac:dyDescent="0.35">
      <c r="B1750" s="3">
        <f>IF(data!$B1751="with_protein",(data!I1751-data!H1751+1)/3-1," ")</f>
        <v>267</v>
      </c>
    </row>
    <row r="1751" spans="2:2" x14ac:dyDescent="0.35">
      <c r="B1751" s="3" t="str">
        <f>IF(data!$B1752="with_protein",(data!I1752-data!H1752+1)/3-1," ")</f>
        <v xml:space="preserve"> </v>
      </c>
    </row>
    <row r="1752" spans="2:2" x14ac:dyDescent="0.35">
      <c r="B1752" s="3">
        <f>IF(data!$B1753="with_protein",(data!I1753-data!H1753+1)/3-1," ")</f>
        <v>324</v>
      </c>
    </row>
    <row r="1753" spans="2:2" x14ac:dyDescent="0.35">
      <c r="B1753" s="3" t="str">
        <f>IF(data!$B1754="with_protein",(data!I1754-data!H1754+1)/3-1," ")</f>
        <v xml:space="preserve"> </v>
      </c>
    </row>
    <row r="1754" spans="2:2" x14ac:dyDescent="0.35">
      <c r="B1754" s="3">
        <f>IF(data!$B1755="with_protein",(data!I1755-data!H1755+1)/3-1," ")</f>
        <v>405</v>
      </c>
    </row>
    <row r="1755" spans="2:2" x14ac:dyDescent="0.35">
      <c r="B1755" s="3" t="str">
        <f>IF(data!$B1756="with_protein",(data!I1756-data!H1756+1)/3-1," ")</f>
        <v xml:space="preserve"> </v>
      </c>
    </row>
    <row r="1756" spans="2:2" x14ac:dyDescent="0.35">
      <c r="B1756" s="3">
        <f>IF(data!$B1757="with_protein",(data!I1757-data!H1757+1)/3-1," ")</f>
        <v>112</v>
      </c>
    </row>
    <row r="1757" spans="2:2" x14ac:dyDescent="0.35">
      <c r="B1757" s="3" t="str">
        <f>IF(data!$B1758="with_protein",(data!I1758-data!H1758+1)/3-1," ")</f>
        <v xml:space="preserve"> </v>
      </c>
    </row>
    <row r="1758" spans="2:2" x14ac:dyDescent="0.35">
      <c r="B1758" s="3">
        <f>IF(data!$B1759="with_protein",(data!I1759-data!H1759+1)/3-1," ")</f>
        <v>360</v>
      </c>
    </row>
    <row r="1759" spans="2:2" x14ac:dyDescent="0.35">
      <c r="B1759" s="3" t="str">
        <f>IF(data!$B1760="with_protein",(data!I1760-data!H1760+1)/3-1," ")</f>
        <v xml:space="preserve"> </v>
      </c>
    </row>
    <row r="1760" spans="2:2" x14ac:dyDescent="0.35">
      <c r="B1760" s="3">
        <f>IF(data!$B1761="with_protein",(data!I1761-data!H1761+1)/3-1," ")</f>
        <v>365</v>
      </c>
    </row>
    <row r="1761" spans="2:2" x14ac:dyDescent="0.35">
      <c r="B1761" s="3" t="str">
        <f>IF(data!$B1762="with_protein",(data!I1762-data!H1762+1)/3-1," ")</f>
        <v xml:space="preserve"> </v>
      </c>
    </row>
    <row r="1762" spans="2:2" x14ac:dyDescent="0.35">
      <c r="B1762" s="3">
        <f>IF(data!$B1763="with_protein",(data!I1763-data!H1763+1)/3-1," ")</f>
        <v>440</v>
      </c>
    </row>
    <row r="1763" spans="2:2" x14ac:dyDescent="0.35">
      <c r="B1763" s="3" t="str">
        <f>IF(data!$B1764="with_protein",(data!I1764-data!H1764+1)/3-1," ")</f>
        <v xml:space="preserve"> </v>
      </c>
    </row>
    <row r="1764" spans="2:2" x14ac:dyDescent="0.35">
      <c r="B1764" s="3">
        <f>IF(data!$B1765="with_protein",(data!I1765-data!H1765+1)/3-1," ")</f>
        <v>242</v>
      </c>
    </row>
    <row r="1765" spans="2:2" x14ac:dyDescent="0.35">
      <c r="B1765" s="3" t="str">
        <f>IF(data!$B1766="with_protein",(data!I1766-data!H1766+1)/3-1," ")</f>
        <v xml:space="preserve"> </v>
      </c>
    </row>
    <row r="1766" spans="2:2" x14ac:dyDescent="0.35">
      <c r="B1766" s="3">
        <f>IF(data!$B1767="with_protein",(data!I1767-data!H1767+1)/3-1," ")</f>
        <v>893</v>
      </c>
    </row>
    <row r="1767" spans="2:2" x14ac:dyDescent="0.35">
      <c r="B1767" s="3" t="str">
        <f>IF(data!$B1768="with_protein",(data!I1768-data!H1768+1)/3-1," ")</f>
        <v xml:space="preserve"> </v>
      </c>
    </row>
    <row r="1768" spans="2:2" x14ac:dyDescent="0.35">
      <c r="B1768" s="3">
        <f>IF(data!$B1769="with_protein",(data!I1769-data!H1769+1)/3-1," ")</f>
        <v>122</v>
      </c>
    </row>
    <row r="1769" spans="2:2" x14ac:dyDescent="0.35">
      <c r="B1769" s="3" t="str">
        <f>IF(data!$B1770="with_protein",(data!I1770-data!H1770+1)/3-1," ")</f>
        <v xml:space="preserve"> </v>
      </c>
    </row>
    <row r="1770" spans="2:2" x14ac:dyDescent="0.35">
      <c r="B1770" s="3">
        <f>IF(data!$B1771="with_protein",(data!I1771-data!H1771+1)/3-1," ")</f>
        <v>588</v>
      </c>
    </row>
    <row r="1771" spans="2:2" x14ac:dyDescent="0.35">
      <c r="B1771" s="3" t="str">
        <f>IF(data!$B1772="with_protein",(data!I1772-data!H1772+1)/3-1," ")</f>
        <v xml:space="preserve"> </v>
      </c>
    </row>
    <row r="1772" spans="2:2" x14ac:dyDescent="0.35">
      <c r="B1772" s="3">
        <f>IF(data!$B1773="with_protein",(data!I1773-data!H1773+1)/3-1," ")</f>
        <v>187</v>
      </c>
    </row>
    <row r="1773" spans="2:2" x14ac:dyDescent="0.35">
      <c r="B1773" s="3" t="str">
        <f>IF(data!$B1774="with_protein",(data!I1774-data!H1774+1)/3-1," ")</f>
        <v xml:space="preserve"> </v>
      </c>
    </row>
    <row r="1774" spans="2:2" x14ac:dyDescent="0.35">
      <c r="B1774" s="3">
        <f>IF(data!$B1775="with_protein",(data!I1775-data!H1775+1)/3-1," ")</f>
        <v>195</v>
      </c>
    </row>
    <row r="1775" spans="2:2" x14ac:dyDescent="0.35">
      <c r="B1775" s="3" t="str">
        <f>IF(data!$B1776="with_protein",(data!I1776-data!H1776+1)/3-1," ")</f>
        <v xml:space="preserve"> </v>
      </c>
    </row>
    <row r="1776" spans="2:2" x14ac:dyDescent="0.35">
      <c r="B1776" s="3">
        <f>IF(data!$B1777="with_protein",(data!I1777-data!H1777+1)/3-1," ")</f>
        <v>257</v>
      </c>
    </row>
    <row r="1777" spans="2:2" x14ac:dyDescent="0.35">
      <c r="B1777" s="3" t="str">
        <f>IF(data!$B1778="with_protein",(data!I1778-data!H1778+1)/3-1," ")</f>
        <v xml:space="preserve"> </v>
      </c>
    </row>
    <row r="1778" spans="2:2" x14ac:dyDescent="0.35">
      <c r="B1778" s="3">
        <f>IF(data!$B1779="with_protein",(data!I1779-data!H1779+1)/3-1," ")</f>
        <v>284</v>
      </c>
    </row>
    <row r="1779" spans="2:2" x14ac:dyDescent="0.35">
      <c r="B1779" s="3" t="str">
        <f>IF(data!$B1780="with_protein",(data!I1780-data!H1780+1)/3-1," ")</f>
        <v xml:space="preserve"> </v>
      </c>
    </row>
    <row r="1780" spans="2:2" x14ac:dyDescent="0.35">
      <c r="B1780" s="3">
        <f>IF(data!$B1781="with_protein",(data!I1781-data!H1781+1)/3-1," ")</f>
        <v>294</v>
      </c>
    </row>
    <row r="1781" spans="2:2" x14ac:dyDescent="0.35">
      <c r="B1781" s="3" t="str">
        <f>IF(data!$B1782="with_protein",(data!I1782-data!H1782+1)/3-1," ")</f>
        <v xml:space="preserve"> </v>
      </c>
    </row>
    <row r="1782" spans="2:2" x14ac:dyDescent="0.35">
      <c r="B1782" s="3">
        <f>IF(data!$B1783="with_protein",(data!I1783-data!H1783+1)/3-1," ")</f>
        <v>425</v>
      </c>
    </row>
    <row r="1783" spans="2:2" x14ac:dyDescent="0.35">
      <c r="B1783" s="3" t="str">
        <f>IF(data!$B1784="with_protein",(data!I1784-data!H1784+1)/3-1," ")</f>
        <v xml:space="preserve"> </v>
      </c>
    </row>
    <row r="1784" spans="2:2" x14ac:dyDescent="0.35">
      <c r="B1784" s="3">
        <f>IF(data!$B1785="with_protein",(data!I1785-data!H1785+1)/3-1," ")</f>
        <v>373</v>
      </c>
    </row>
    <row r="1785" spans="2:2" x14ac:dyDescent="0.35">
      <c r="B1785" s="3" t="str">
        <f>IF(data!$B1786="with_protein",(data!I1786-data!H1786+1)/3-1," ")</f>
        <v xml:space="preserve"> </v>
      </c>
    </row>
    <row r="1786" spans="2:2" x14ac:dyDescent="0.35">
      <c r="B1786" s="3">
        <f>IF(data!$B1787="with_protein",(data!I1787-data!H1787+1)/3-1," ")</f>
        <v>167</v>
      </c>
    </row>
    <row r="1787" spans="2:2" x14ac:dyDescent="0.35">
      <c r="B1787" s="3" t="str">
        <f>IF(data!$B1788="with_protein",(data!I1788-data!H1788+1)/3-1," ")</f>
        <v xml:space="preserve"> </v>
      </c>
    </row>
    <row r="1788" spans="2:2" x14ac:dyDescent="0.35">
      <c r="B1788" s="3">
        <f>IF(data!$B1789="with_protein",(data!I1789-data!H1789+1)/3-1," ")</f>
        <v>470</v>
      </c>
    </row>
    <row r="1789" spans="2:2" x14ac:dyDescent="0.35">
      <c r="B1789" s="3" t="str">
        <f>IF(data!$B1790="with_protein",(data!I1790-data!H1790+1)/3-1," ")</f>
        <v xml:space="preserve"> </v>
      </c>
    </row>
    <row r="1790" spans="2:2" x14ac:dyDescent="0.35">
      <c r="B1790" s="3">
        <f>IF(data!$B1791="with_protein",(data!I1791-data!H1791+1)/3-1," ")</f>
        <v>270</v>
      </c>
    </row>
    <row r="1791" spans="2:2" x14ac:dyDescent="0.35">
      <c r="B1791" s="3" t="str">
        <f>IF(data!$B1792="with_protein",(data!I1792-data!H1792+1)/3-1," ")</f>
        <v xml:space="preserve"> </v>
      </c>
    </row>
    <row r="1792" spans="2:2" x14ac:dyDescent="0.35">
      <c r="B1792" s="3">
        <f>IF(data!$B1793="with_protein",(data!I1793-data!H1793+1)/3-1," ")</f>
        <v>130</v>
      </c>
    </row>
    <row r="1793" spans="2:2" x14ac:dyDescent="0.35">
      <c r="B1793" s="3" t="str">
        <f>IF(data!$B1794="with_protein",(data!I1794-data!H1794+1)/3-1," ")</f>
        <v xml:space="preserve"> </v>
      </c>
    </row>
    <row r="1794" spans="2:2" x14ac:dyDescent="0.35">
      <c r="B1794" s="3">
        <f>IF(data!$B1795="with_protein",(data!I1795-data!H1795+1)/3-1," ")</f>
        <v>60</v>
      </c>
    </row>
    <row r="1795" spans="2:2" x14ac:dyDescent="0.35">
      <c r="B1795" s="3" t="str">
        <f>IF(data!$B1796="with_protein",(data!I1796-data!H1796+1)/3-1," ")</f>
        <v xml:space="preserve"> </v>
      </c>
    </row>
    <row r="1796" spans="2:2" x14ac:dyDescent="0.35">
      <c r="B1796" s="3">
        <f>IF(data!$B1797="with_protein",(data!I1797-data!H1797+1)/3-1," ")</f>
        <v>74</v>
      </c>
    </row>
    <row r="1797" spans="2:2" x14ac:dyDescent="0.35">
      <c r="B1797" s="3" t="str">
        <f>IF(data!$B1798="with_protein",(data!I1798-data!H1798+1)/3-1," ")</f>
        <v xml:space="preserve"> </v>
      </c>
    </row>
    <row r="1798" spans="2:2" x14ac:dyDescent="0.35">
      <c r="B1798" s="3" t="str">
        <f>IF(data!$B1799="with_protein",(data!I1799-data!H1799+1)/3-1," ")</f>
        <v xml:space="preserve"> </v>
      </c>
    </row>
    <row r="1799" spans="2:2" x14ac:dyDescent="0.35">
      <c r="B1799" s="3" t="str">
        <f>IF(data!$B1800="with_protein",(data!I1800-data!H1800+1)/3-1," ")</f>
        <v xml:space="preserve"> </v>
      </c>
    </row>
    <row r="1800" spans="2:2" x14ac:dyDescent="0.35">
      <c r="B1800" s="3" t="str">
        <f>IF(data!$B1801="with_protein",(data!I1801-data!H1801+1)/3-1," ")</f>
        <v xml:space="preserve"> </v>
      </c>
    </row>
    <row r="1801" spans="2:2" x14ac:dyDescent="0.35">
      <c r="B1801" s="3" t="str">
        <f>IF(data!$B1802="with_protein",(data!I1802-data!H1802+1)/3-1," ")</f>
        <v xml:space="preserve"> </v>
      </c>
    </row>
    <row r="1802" spans="2:2" x14ac:dyDescent="0.35">
      <c r="B1802" s="3">
        <f>IF(data!$B1803="with_protein",(data!I1803-data!H1803+1)/3-1," ")</f>
        <v>185</v>
      </c>
    </row>
    <row r="1803" spans="2:2" x14ac:dyDescent="0.35">
      <c r="B1803" s="3" t="str">
        <f>IF(data!$B1804="with_protein",(data!I1804-data!H1804+1)/3-1," ")</f>
        <v xml:space="preserve"> </v>
      </c>
    </row>
    <row r="1804" spans="2:2" x14ac:dyDescent="0.35">
      <c r="B1804" s="3">
        <f>IF(data!$B1805="with_protein",(data!I1805-data!H1805+1)/3-1," ")</f>
        <v>608</v>
      </c>
    </row>
    <row r="1805" spans="2:2" x14ac:dyDescent="0.35">
      <c r="B1805" s="3" t="str">
        <f>IF(data!$B1806="with_protein",(data!I1806-data!H1806+1)/3-1," ")</f>
        <v xml:space="preserve"> </v>
      </c>
    </row>
    <row r="1806" spans="2:2" x14ac:dyDescent="0.35">
      <c r="B1806" s="3">
        <f>IF(data!$B1807="with_protein",(data!I1807-data!H1807+1)/3-1," ")</f>
        <v>258</v>
      </c>
    </row>
    <row r="1807" spans="2:2" x14ac:dyDescent="0.35">
      <c r="B1807" s="3" t="str">
        <f>IF(data!$B1808="with_protein",(data!I1808-data!H1808+1)/3-1," ")</f>
        <v xml:space="preserve"> </v>
      </c>
    </row>
    <row r="1808" spans="2:2" x14ac:dyDescent="0.35">
      <c r="B1808" s="3">
        <f>IF(data!$B1809="with_protein",(data!I1809-data!H1809+1)/3-1," ")</f>
        <v>60</v>
      </c>
    </row>
    <row r="1809" spans="2:2" x14ac:dyDescent="0.35">
      <c r="B1809" s="3" t="str">
        <f>IF(data!$B1810="with_protein",(data!I1810-data!H1810+1)/3-1," ")</f>
        <v xml:space="preserve"> </v>
      </c>
    </row>
    <row r="1810" spans="2:2" x14ac:dyDescent="0.35">
      <c r="B1810" s="3">
        <f>IF(data!$B1811="with_protein",(data!I1811-data!H1811+1)/3-1," ")</f>
        <v>325</v>
      </c>
    </row>
    <row r="1811" spans="2:2" x14ac:dyDescent="0.35">
      <c r="B1811" s="3" t="str">
        <f>IF(data!$B1812="with_protein",(data!I1812-data!H1812+1)/3-1," ")</f>
        <v xml:space="preserve"> </v>
      </c>
    </row>
    <row r="1812" spans="2:2" x14ac:dyDescent="0.35">
      <c r="B1812" s="3">
        <f>IF(data!$B1813="with_protein",(data!I1813-data!H1813+1)/3-1," ")</f>
        <v>582</v>
      </c>
    </row>
    <row r="1813" spans="2:2" x14ac:dyDescent="0.35">
      <c r="B1813" s="3" t="str">
        <f>IF(data!$B1814="with_protein",(data!I1814-data!H1814+1)/3-1," ")</f>
        <v xml:space="preserve"> </v>
      </c>
    </row>
    <row r="1814" spans="2:2" x14ac:dyDescent="0.35">
      <c r="B1814" s="3">
        <f>IF(data!$B1815="with_protein",(data!I1815-data!H1815+1)/3-1," ")</f>
        <v>797</v>
      </c>
    </row>
    <row r="1815" spans="2:2" x14ac:dyDescent="0.35">
      <c r="B1815" s="3" t="str">
        <f>IF(data!$B1816="with_protein",(data!I1816-data!H1816+1)/3-1," ")</f>
        <v xml:space="preserve"> </v>
      </c>
    </row>
    <row r="1816" spans="2:2" x14ac:dyDescent="0.35">
      <c r="B1816" s="3">
        <f>IF(data!$B1817="with_protein",(data!I1817-data!H1817+1)/3-1," ")</f>
        <v>145</v>
      </c>
    </row>
    <row r="1817" spans="2:2" x14ac:dyDescent="0.35">
      <c r="B1817" s="3" t="str">
        <f>IF(data!$B1818="with_protein",(data!I1818-data!H1818+1)/3-1," ")</f>
        <v xml:space="preserve"> </v>
      </c>
    </row>
    <row r="1818" spans="2:2" x14ac:dyDescent="0.35">
      <c r="B1818" s="3">
        <f>IF(data!$B1819="with_protein",(data!I1819-data!H1819+1)/3-1," ")</f>
        <v>501</v>
      </c>
    </row>
    <row r="1819" spans="2:2" x14ac:dyDescent="0.35">
      <c r="B1819" s="3" t="str">
        <f>IF(data!$B1820="with_protein",(data!I1820-data!H1820+1)/3-1," ")</f>
        <v xml:space="preserve"> </v>
      </c>
    </row>
    <row r="1820" spans="2:2" x14ac:dyDescent="0.35">
      <c r="B1820" s="3">
        <f>IF(data!$B1821="with_protein",(data!I1821-data!H1821+1)/3-1," ")</f>
        <v>165</v>
      </c>
    </row>
    <row r="1821" spans="2:2" x14ac:dyDescent="0.35">
      <c r="B1821" s="3" t="str">
        <f>IF(data!$B1822="with_protein",(data!I1822-data!H1822+1)/3-1," ")</f>
        <v xml:space="preserve"> </v>
      </c>
    </row>
    <row r="1822" spans="2:2" x14ac:dyDescent="0.35">
      <c r="B1822" s="3">
        <f>IF(data!$B1823="with_protein",(data!I1823-data!H1823+1)/3-1," ")</f>
        <v>360</v>
      </c>
    </row>
    <row r="1823" spans="2:2" x14ac:dyDescent="0.35">
      <c r="B1823" s="3" t="str">
        <f>IF(data!$B1824="with_protein",(data!I1824-data!H1824+1)/3-1," ")</f>
        <v xml:space="preserve"> </v>
      </c>
    </row>
    <row r="1824" spans="2:2" x14ac:dyDescent="0.35">
      <c r="B1824" s="3">
        <f>IF(data!$B1825="with_protein",(data!I1825-data!H1825+1)/3-1," ")</f>
        <v>236</v>
      </c>
    </row>
    <row r="1825" spans="2:2" x14ac:dyDescent="0.35">
      <c r="B1825" s="3" t="str">
        <f>IF(data!$B1826="with_protein",(data!I1826-data!H1826+1)/3-1," ")</f>
        <v xml:space="preserve"> </v>
      </c>
    </row>
    <row r="1826" spans="2:2" x14ac:dyDescent="0.35">
      <c r="B1826" s="3">
        <f>IF(data!$B1827="with_protein",(data!I1827-data!H1827+1)/3-1," ")</f>
        <v>329</v>
      </c>
    </row>
    <row r="1827" spans="2:2" x14ac:dyDescent="0.35">
      <c r="B1827" s="3" t="str">
        <f>IF(data!$B1828="with_protein",(data!I1828-data!H1828+1)/3-1," ")</f>
        <v xml:space="preserve"> </v>
      </c>
    </row>
    <row r="1828" spans="2:2" x14ac:dyDescent="0.35">
      <c r="B1828" s="3">
        <f>IF(data!$B1829="with_protein",(data!I1829-data!H1829+1)/3-1," ")</f>
        <v>163</v>
      </c>
    </row>
    <row r="1829" spans="2:2" x14ac:dyDescent="0.35">
      <c r="B1829" s="3" t="str">
        <f>IF(data!$B1830="with_protein",(data!I1830-data!H1830+1)/3-1," ")</f>
        <v xml:space="preserve"> </v>
      </c>
    </row>
    <row r="1830" spans="2:2" x14ac:dyDescent="0.35">
      <c r="B1830" s="3">
        <f>IF(data!$B1831="with_protein",(data!I1831-data!H1831+1)/3-1," ")</f>
        <v>574</v>
      </c>
    </row>
    <row r="1831" spans="2:2" x14ac:dyDescent="0.35">
      <c r="B1831" s="3" t="str">
        <f>IF(data!$B1832="with_protein",(data!I1832-data!H1832+1)/3-1," ")</f>
        <v xml:space="preserve"> </v>
      </c>
    </row>
    <row r="1832" spans="2:2" x14ac:dyDescent="0.35">
      <c r="B1832" s="3">
        <f>IF(data!$B1833="with_protein",(data!I1833-data!H1833+1)/3-1," ")</f>
        <v>507</v>
      </c>
    </row>
    <row r="1833" spans="2:2" x14ac:dyDescent="0.35">
      <c r="B1833" s="3" t="str">
        <f>IF(data!$B1834="with_protein",(data!I1834-data!H1834+1)/3-1," ")</f>
        <v xml:space="preserve"> </v>
      </c>
    </row>
    <row r="1834" spans="2:2" x14ac:dyDescent="0.35">
      <c r="B1834" s="3">
        <f>IF(data!$B1835="with_protein",(data!I1835-data!H1835+1)/3-1," ")</f>
        <v>134</v>
      </c>
    </row>
    <row r="1835" spans="2:2" x14ac:dyDescent="0.35">
      <c r="B1835" s="3" t="str">
        <f>IF(data!$B1836="with_protein",(data!I1836-data!H1836+1)/3-1," ")</f>
        <v xml:space="preserve"> </v>
      </c>
    </row>
    <row r="1836" spans="2:2" x14ac:dyDescent="0.35">
      <c r="B1836" s="3">
        <f>IF(data!$B1837="with_protein",(data!I1837-data!H1837+1)/3-1," ")</f>
        <v>278</v>
      </c>
    </row>
    <row r="1837" spans="2:2" x14ac:dyDescent="0.35">
      <c r="B1837" s="3" t="str">
        <f>IF(data!$B1838="with_protein",(data!I1838-data!H1838+1)/3-1," ")</f>
        <v xml:space="preserve"> </v>
      </c>
    </row>
    <row r="1838" spans="2:2" x14ac:dyDescent="0.35">
      <c r="B1838" s="3">
        <f>IF(data!$B1839="with_protein",(data!I1839-data!H1839+1)/3-1," ")</f>
        <v>378</v>
      </c>
    </row>
    <row r="1839" spans="2:2" x14ac:dyDescent="0.35">
      <c r="B1839" s="3" t="str">
        <f>IF(data!$B1840="with_protein",(data!I1840-data!H1840+1)/3-1," ")</f>
        <v xml:space="preserve"> </v>
      </c>
    </row>
    <row r="1840" spans="2:2" x14ac:dyDescent="0.35">
      <c r="B1840" s="3">
        <f>IF(data!$B1841="with_protein",(data!I1841-data!H1841+1)/3-1," ")</f>
        <v>267</v>
      </c>
    </row>
    <row r="1841" spans="2:2" x14ac:dyDescent="0.35">
      <c r="B1841" s="3" t="str">
        <f>IF(data!$B1842="with_protein",(data!I1842-data!H1842+1)/3-1," ")</f>
        <v xml:space="preserve"> </v>
      </c>
    </row>
    <row r="1842" spans="2:2" x14ac:dyDescent="0.35">
      <c r="B1842" s="3">
        <f>IF(data!$B1843="with_protein",(data!I1843-data!H1843+1)/3-1," ")</f>
        <v>74</v>
      </c>
    </row>
    <row r="1843" spans="2:2" x14ac:dyDescent="0.35">
      <c r="B1843" s="3" t="str">
        <f>IF(data!$B1844="with_protein",(data!I1844-data!H1844+1)/3-1," ")</f>
        <v xml:space="preserve"> </v>
      </c>
    </row>
    <row r="1844" spans="2:2" x14ac:dyDescent="0.35">
      <c r="B1844" s="3">
        <f>IF(data!$B1845="with_protein",(data!I1845-data!H1845+1)/3-1," ")</f>
        <v>485</v>
      </c>
    </row>
    <row r="1845" spans="2:2" x14ac:dyDescent="0.35">
      <c r="B1845" s="3" t="str">
        <f>IF(data!$B1846="with_protein",(data!I1846-data!H1846+1)/3-1," ")</f>
        <v xml:space="preserve"> </v>
      </c>
    </row>
    <row r="1846" spans="2:2" x14ac:dyDescent="0.35">
      <c r="B1846" s="3">
        <f>IF(data!$B1847="with_protein",(data!I1847-data!H1847+1)/3-1," ")</f>
        <v>649</v>
      </c>
    </row>
    <row r="1847" spans="2:2" x14ac:dyDescent="0.35">
      <c r="B1847" s="3" t="str">
        <f>IF(data!$B1848="with_protein",(data!I1848-data!H1848+1)/3-1," ")</f>
        <v xml:space="preserve"> </v>
      </c>
    </row>
    <row r="1848" spans="2:2" x14ac:dyDescent="0.35">
      <c r="B1848" s="3">
        <f>IF(data!$B1849="with_protein",(data!I1849-data!H1849+1)/3-1," ")</f>
        <v>450</v>
      </c>
    </row>
    <row r="1849" spans="2:2" x14ac:dyDescent="0.35">
      <c r="B1849" s="3" t="str">
        <f>IF(data!$B1850="with_protein",(data!I1850-data!H1850+1)/3-1," ")</f>
        <v xml:space="preserve"> </v>
      </c>
    </row>
    <row r="1850" spans="2:2" x14ac:dyDescent="0.35">
      <c r="B1850" s="3">
        <f>IF(data!$B1851="with_protein",(data!I1851-data!H1851+1)/3-1," ")</f>
        <v>231</v>
      </c>
    </row>
    <row r="1851" spans="2:2" x14ac:dyDescent="0.35">
      <c r="B1851" s="3" t="str">
        <f>IF(data!$B1852="with_protein",(data!I1852-data!H1852+1)/3-1," ")</f>
        <v xml:space="preserve"> </v>
      </c>
    </row>
    <row r="1852" spans="2:2" x14ac:dyDescent="0.35">
      <c r="B1852" s="3">
        <f>IF(data!$B1853="with_protein",(data!I1853-data!H1853+1)/3-1," ")</f>
        <v>136</v>
      </c>
    </row>
    <row r="1853" spans="2:2" x14ac:dyDescent="0.35">
      <c r="B1853" s="3" t="str">
        <f>IF(data!$B1854="with_protein",(data!I1854-data!H1854+1)/3-1," ")</f>
        <v xml:space="preserve"> </v>
      </c>
    </row>
    <row r="1854" spans="2:2" x14ac:dyDescent="0.35">
      <c r="B1854" s="3">
        <f>IF(data!$B1855="with_protein",(data!I1855-data!H1855+1)/3-1," ")</f>
        <v>160</v>
      </c>
    </row>
    <row r="1855" spans="2:2" x14ac:dyDescent="0.35">
      <c r="B1855" s="3" t="str">
        <f>IF(data!$B1856="with_protein",(data!I1856-data!H1856+1)/3-1," ")</f>
        <v xml:space="preserve"> </v>
      </c>
    </row>
    <row r="1856" spans="2:2" x14ac:dyDescent="0.35">
      <c r="B1856" s="3">
        <f>IF(data!$B1857="with_protein",(data!I1857-data!H1857+1)/3-1," ")</f>
        <v>399</v>
      </c>
    </row>
    <row r="1857" spans="2:2" x14ac:dyDescent="0.35">
      <c r="B1857" s="3" t="str">
        <f>IF(data!$B1858="with_protein",(data!I1858-data!H1858+1)/3-1," ")</f>
        <v xml:space="preserve"> </v>
      </c>
    </row>
    <row r="1858" spans="2:2" x14ac:dyDescent="0.35">
      <c r="B1858" s="3">
        <f>IF(data!$B1859="with_protein",(data!I1859-data!H1859+1)/3-1," ")</f>
        <v>125</v>
      </c>
    </row>
    <row r="1859" spans="2:2" x14ac:dyDescent="0.35">
      <c r="B1859" s="3" t="str">
        <f>IF(data!$B1860="with_protein",(data!I1860-data!H1860+1)/3-1," ")</f>
        <v xml:space="preserve"> </v>
      </c>
    </row>
    <row r="1860" spans="2:2" x14ac:dyDescent="0.35">
      <c r="B1860" s="3">
        <f>IF(data!$B1861="with_protein",(data!I1861-data!H1861+1)/3-1," ")</f>
        <v>476</v>
      </c>
    </row>
    <row r="1861" spans="2:2" x14ac:dyDescent="0.35">
      <c r="B1861" s="3" t="str">
        <f>IF(data!$B1862="with_protein",(data!I1862-data!H1862+1)/3-1," ")</f>
        <v xml:space="preserve"> </v>
      </c>
    </row>
    <row r="1862" spans="2:2" x14ac:dyDescent="0.35">
      <c r="B1862" s="3">
        <f>IF(data!$B1863="with_protein",(data!I1863-data!H1863+1)/3-1," ")</f>
        <v>313</v>
      </c>
    </row>
    <row r="1863" spans="2:2" x14ac:dyDescent="0.35">
      <c r="B1863" s="3" t="str">
        <f>IF(data!$B1864="with_protein",(data!I1864-data!H1864+1)/3-1," ")</f>
        <v xml:space="preserve"> </v>
      </c>
    </row>
    <row r="1864" spans="2:2" x14ac:dyDescent="0.35">
      <c r="B1864" s="3">
        <f>IF(data!$B1865="with_protein",(data!I1865-data!H1865+1)/3-1," ")</f>
        <v>191</v>
      </c>
    </row>
    <row r="1865" spans="2:2" x14ac:dyDescent="0.35">
      <c r="B1865" s="3" t="str">
        <f>IF(data!$B1866="with_protein",(data!I1866-data!H1866+1)/3-1," ")</f>
        <v xml:space="preserve"> </v>
      </c>
    </row>
    <row r="1866" spans="2:2" x14ac:dyDescent="0.35">
      <c r="B1866" s="3">
        <f>IF(data!$B1867="with_protein",(data!I1867-data!H1867+1)/3-1," ")</f>
        <v>204</v>
      </c>
    </row>
    <row r="1867" spans="2:2" x14ac:dyDescent="0.35">
      <c r="B1867" s="3" t="str">
        <f>IF(data!$B1868="with_protein",(data!I1868-data!H1868+1)/3-1," ")</f>
        <v xml:space="preserve"> </v>
      </c>
    </row>
    <row r="1868" spans="2:2" x14ac:dyDescent="0.35">
      <c r="B1868" s="3">
        <f>IF(data!$B1869="with_protein",(data!I1869-data!H1869+1)/3-1," ")</f>
        <v>149</v>
      </c>
    </row>
    <row r="1869" spans="2:2" x14ac:dyDescent="0.35">
      <c r="B1869" s="3" t="str">
        <f>IF(data!$B1870="with_protein",(data!I1870-data!H1870+1)/3-1," ")</f>
        <v xml:space="preserve"> </v>
      </c>
    </row>
    <row r="1870" spans="2:2" x14ac:dyDescent="0.35">
      <c r="B1870" s="3">
        <f>IF(data!$B1871="with_protein",(data!I1871-data!H1871+1)/3-1," ")</f>
        <v>307</v>
      </c>
    </row>
    <row r="1871" spans="2:2" x14ac:dyDescent="0.35">
      <c r="B1871" s="3" t="str">
        <f>IF(data!$B1872="with_protein",(data!I1872-data!H1872+1)/3-1," ")</f>
        <v xml:space="preserve"> </v>
      </c>
    </row>
    <row r="1872" spans="2:2" x14ac:dyDescent="0.35">
      <c r="B1872" s="3">
        <f>IF(data!$B1873="with_protein",(data!I1873-data!H1873+1)/3-1," ")</f>
        <v>483</v>
      </c>
    </row>
    <row r="1873" spans="2:2" x14ac:dyDescent="0.35">
      <c r="B1873" s="3" t="str">
        <f>IF(data!$B1874="with_protein",(data!I1874-data!H1874+1)/3-1," ")</f>
        <v xml:space="preserve"> </v>
      </c>
    </row>
    <row r="1874" spans="2:2" x14ac:dyDescent="0.35">
      <c r="B1874" s="3">
        <f>IF(data!$B1875="with_protein",(data!I1875-data!H1875+1)/3-1," ")</f>
        <v>413</v>
      </c>
    </row>
    <row r="1875" spans="2:2" x14ac:dyDescent="0.35">
      <c r="B1875" s="3" t="str">
        <f>IF(data!$B1876="with_protein",(data!I1876-data!H1876+1)/3-1," ")</f>
        <v xml:space="preserve"> </v>
      </c>
    </row>
    <row r="1876" spans="2:2" x14ac:dyDescent="0.35">
      <c r="B1876" s="3">
        <f>IF(data!$B1877="with_protein",(data!I1877-data!H1877+1)/3-1," ")</f>
        <v>149</v>
      </c>
    </row>
    <row r="1877" spans="2:2" x14ac:dyDescent="0.35">
      <c r="B1877" s="3" t="str">
        <f>IF(data!$B1878="with_protein",(data!I1878-data!H1878+1)/3-1," ")</f>
        <v xml:space="preserve"> </v>
      </c>
    </row>
    <row r="1878" spans="2:2" x14ac:dyDescent="0.35">
      <c r="B1878" s="3">
        <f>IF(data!$B1879="with_protein",(data!I1879-data!H1879+1)/3-1," ")</f>
        <v>472</v>
      </c>
    </row>
    <row r="1879" spans="2:2" x14ac:dyDescent="0.35">
      <c r="B1879" s="3" t="str">
        <f>IF(data!$B1880="with_protein",(data!I1880-data!H1880+1)/3-1," ")</f>
        <v xml:space="preserve"> </v>
      </c>
    </row>
    <row r="1880" spans="2:2" x14ac:dyDescent="0.35">
      <c r="B1880" s="3">
        <f>IF(data!$B1881="with_protein",(data!I1881-data!H1881+1)/3-1," ")</f>
        <v>632</v>
      </c>
    </row>
    <row r="1881" spans="2:2" x14ac:dyDescent="0.35">
      <c r="B1881" s="3" t="str">
        <f>IF(data!$B1882="with_protein",(data!I1882-data!H1882+1)/3-1," ")</f>
        <v xml:space="preserve"> </v>
      </c>
    </row>
    <row r="1882" spans="2:2" x14ac:dyDescent="0.35">
      <c r="B1882" s="3">
        <f>IF(data!$B1883="with_protein",(data!I1883-data!H1883+1)/3-1," ")</f>
        <v>887</v>
      </c>
    </row>
    <row r="1883" spans="2:2" x14ac:dyDescent="0.35">
      <c r="B1883" s="3" t="str">
        <f>IF(data!$B1884="with_protein",(data!I1884-data!H1884+1)/3-1," ")</f>
        <v xml:space="preserve"> </v>
      </c>
    </row>
    <row r="1884" spans="2:2" x14ac:dyDescent="0.35">
      <c r="B1884" s="3">
        <f>IF(data!$B1885="with_protein",(data!I1885-data!H1885+1)/3-1," ")</f>
        <v>166</v>
      </c>
    </row>
    <row r="1885" spans="2:2" x14ac:dyDescent="0.35">
      <c r="B1885" s="3" t="str">
        <f>IF(data!$B1886="with_protein",(data!I1886-data!H1886+1)/3-1," ")</f>
        <v xml:space="preserve"> </v>
      </c>
    </row>
    <row r="1886" spans="2:2" x14ac:dyDescent="0.35">
      <c r="B1886" s="3">
        <f>IF(data!$B1887="with_protein",(data!I1887-data!H1887+1)/3-1," ")</f>
        <v>575</v>
      </c>
    </row>
    <row r="1887" spans="2:2" x14ac:dyDescent="0.35">
      <c r="B1887" s="3" t="str">
        <f>IF(data!$B1888="with_protein",(data!I1888-data!H1888+1)/3-1," ")</f>
        <v xml:space="preserve"> </v>
      </c>
    </row>
    <row r="1888" spans="2:2" x14ac:dyDescent="0.35">
      <c r="B1888" s="3">
        <f>IF(data!$B1889="with_protein",(data!I1889-data!H1889+1)/3-1," ")</f>
        <v>85</v>
      </c>
    </row>
    <row r="1889" spans="2:2" x14ac:dyDescent="0.35">
      <c r="B1889" s="3" t="str">
        <f>IF(data!$B1890="with_protein",(data!I1890-data!H1890+1)/3-1," ")</f>
        <v xml:space="preserve"> </v>
      </c>
    </row>
    <row r="1890" spans="2:2" x14ac:dyDescent="0.35">
      <c r="B1890" s="3">
        <f>IF(data!$B1891="with_protein",(data!I1891-data!H1891+1)/3-1," ")</f>
        <v>350</v>
      </c>
    </row>
    <row r="1891" spans="2:2" x14ac:dyDescent="0.35">
      <c r="B1891" s="3" t="str">
        <f>IF(data!$B1892="with_protein",(data!I1892-data!H1892+1)/3-1," ")</f>
        <v xml:space="preserve"> </v>
      </c>
    </row>
    <row r="1892" spans="2:2" x14ac:dyDescent="0.35">
      <c r="B1892" s="3">
        <f>IF(data!$B1893="with_protein",(data!I1893-data!H1893+1)/3-1," ")</f>
        <v>184</v>
      </c>
    </row>
    <row r="1893" spans="2:2" x14ac:dyDescent="0.35">
      <c r="B1893" s="3" t="str">
        <f>IF(data!$B1894="with_protein",(data!I1894-data!H1894+1)/3-1," ")</f>
        <v xml:space="preserve"> </v>
      </c>
    </row>
    <row r="1894" spans="2:2" x14ac:dyDescent="0.35">
      <c r="B1894" s="3" t="str">
        <f>IF(data!$B1895="with_protein",(data!I1895-data!H1895+1)/3-1," ")</f>
        <v xml:space="preserve"> </v>
      </c>
    </row>
    <row r="1895" spans="2:2" x14ac:dyDescent="0.35">
      <c r="B1895" s="3" t="str">
        <f>IF(data!$B1896="with_protein",(data!I1896-data!H1896+1)/3-1," ")</f>
        <v xml:space="preserve"> </v>
      </c>
    </row>
    <row r="1896" spans="2:2" x14ac:dyDescent="0.35">
      <c r="B1896" s="3" t="str">
        <f>IF(data!$B1897="with_protein",(data!I1897-data!H1897+1)/3-1," ")</f>
        <v xml:space="preserve"> </v>
      </c>
    </row>
    <row r="1897" spans="2:2" x14ac:dyDescent="0.35">
      <c r="B1897" s="3" t="str">
        <f>IF(data!$B1898="with_protein",(data!I1898-data!H1898+1)/3-1," ")</f>
        <v xml:space="preserve"> </v>
      </c>
    </row>
    <row r="1898" spans="2:2" x14ac:dyDescent="0.35">
      <c r="B1898" s="3">
        <f>IF(data!$B1899="with_protein",(data!I1899-data!H1899+1)/3-1," ")</f>
        <v>165</v>
      </c>
    </row>
    <row r="1899" spans="2:2" x14ac:dyDescent="0.35">
      <c r="B1899" s="3" t="str">
        <f>IF(data!$B1900="with_protein",(data!I1900-data!H1900+1)/3-1," ")</f>
        <v xml:space="preserve"> </v>
      </c>
    </row>
    <row r="1900" spans="2:2" x14ac:dyDescent="0.35">
      <c r="B1900" s="3">
        <f>IF(data!$B1901="with_protein",(data!I1901-data!H1901+1)/3-1," ")</f>
        <v>421</v>
      </c>
    </row>
    <row r="1901" spans="2:2" x14ac:dyDescent="0.35">
      <c r="B1901" s="3" t="str">
        <f>IF(data!$B1902="with_protein",(data!I1902-data!H1902+1)/3-1," ")</f>
        <v xml:space="preserve"> </v>
      </c>
    </row>
    <row r="1902" spans="2:2" x14ac:dyDescent="0.35">
      <c r="B1902" s="3">
        <f>IF(data!$B1903="with_protein",(data!I1903-data!H1903+1)/3-1," ")</f>
        <v>617</v>
      </c>
    </row>
    <row r="1903" spans="2:2" x14ac:dyDescent="0.35">
      <c r="B1903" s="3" t="str">
        <f>IF(data!$B1904="with_protein",(data!I1904-data!H1904+1)/3-1," ")</f>
        <v xml:space="preserve"> </v>
      </c>
    </row>
    <row r="1904" spans="2:2" x14ac:dyDescent="0.35">
      <c r="B1904" s="3">
        <f>IF(data!$B1905="with_protein",(data!I1905-data!H1905+1)/3-1," ")</f>
        <v>316</v>
      </c>
    </row>
    <row r="1905" spans="2:2" x14ac:dyDescent="0.35">
      <c r="B1905" s="3" t="str">
        <f>IF(data!$B1906="with_protein",(data!I1906-data!H1906+1)/3-1," ")</f>
        <v xml:space="preserve"> </v>
      </c>
    </row>
    <row r="1906" spans="2:2" x14ac:dyDescent="0.35">
      <c r="B1906" s="3">
        <f>IF(data!$B1907="with_protein",(data!I1907-data!H1907+1)/3-1," ")</f>
        <v>96</v>
      </c>
    </row>
    <row r="1907" spans="2:2" x14ac:dyDescent="0.35">
      <c r="B1907" s="3" t="str">
        <f>IF(data!$B1908="with_protein",(data!I1908-data!H1908+1)/3-1," ")</f>
        <v xml:space="preserve"> </v>
      </c>
    </row>
    <row r="1908" spans="2:2" x14ac:dyDescent="0.35">
      <c r="B1908" s="3">
        <f>IF(data!$B1909="with_protein",(data!I1909-data!H1909+1)/3-1," ")</f>
        <v>448</v>
      </c>
    </row>
    <row r="1909" spans="2:2" x14ac:dyDescent="0.35">
      <c r="B1909" s="3" t="str">
        <f>IF(data!$B1910="with_protein",(data!I1910-data!H1910+1)/3-1," ")</f>
        <v xml:space="preserve"> </v>
      </c>
    </row>
    <row r="1910" spans="2:2" x14ac:dyDescent="0.35">
      <c r="B1910" s="3">
        <f>IF(data!$B1911="with_protein",(data!I1911-data!H1911+1)/3-1," ")</f>
        <v>317</v>
      </c>
    </row>
    <row r="1911" spans="2:2" x14ac:dyDescent="0.35">
      <c r="B1911" s="3" t="str">
        <f>IF(data!$B1912="with_protein",(data!I1912-data!H1912+1)/3-1," ")</f>
        <v xml:space="preserve"> </v>
      </c>
    </row>
    <row r="1912" spans="2:2" x14ac:dyDescent="0.35">
      <c r="B1912" s="3">
        <f>IF(data!$B1913="with_protein",(data!I1913-data!H1913+1)/3-1," ")</f>
        <v>358</v>
      </c>
    </row>
    <row r="1913" spans="2:2" x14ac:dyDescent="0.35">
      <c r="B1913" s="3" t="str">
        <f>IF(data!$B1914="with_protein",(data!I1914-data!H1914+1)/3-1," ")</f>
        <v xml:space="preserve"> </v>
      </c>
    </row>
    <row r="1914" spans="2:2" x14ac:dyDescent="0.35">
      <c r="B1914" s="3">
        <f>IF(data!$B1915="with_protein",(data!I1915-data!H1915+1)/3-1," ")</f>
        <v>468</v>
      </c>
    </row>
    <row r="1915" spans="2:2" x14ac:dyDescent="0.35">
      <c r="B1915" s="3" t="str">
        <f>IF(data!$B1916="with_protein",(data!I1916-data!H1916+1)/3-1," ")</f>
        <v xml:space="preserve"> </v>
      </c>
    </row>
    <row r="1916" spans="2:2" x14ac:dyDescent="0.35">
      <c r="B1916" s="3">
        <f>IF(data!$B1917="with_protein",(data!I1917-data!H1917+1)/3-1," ")</f>
        <v>563</v>
      </c>
    </row>
    <row r="1917" spans="2:2" x14ac:dyDescent="0.35">
      <c r="B1917" s="3" t="str">
        <f>IF(data!$B1918="with_protein",(data!I1918-data!H1918+1)/3-1," ")</f>
        <v xml:space="preserve"> </v>
      </c>
    </row>
    <row r="1918" spans="2:2" x14ac:dyDescent="0.35">
      <c r="B1918" s="3">
        <f>IF(data!$B1919="with_protein",(data!I1919-data!H1919+1)/3-1," ")</f>
        <v>321</v>
      </c>
    </row>
    <row r="1919" spans="2:2" x14ac:dyDescent="0.35">
      <c r="B1919" s="3" t="str">
        <f>IF(data!$B1920="with_protein",(data!I1920-data!H1920+1)/3-1," ")</f>
        <v xml:space="preserve"> </v>
      </c>
    </row>
    <row r="1920" spans="2:2" x14ac:dyDescent="0.35">
      <c r="B1920" s="3">
        <f>IF(data!$B1921="with_protein",(data!I1921-data!H1921+1)/3-1," ")</f>
        <v>295</v>
      </c>
    </row>
    <row r="1921" spans="2:2" x14ac:dyDescent="0.35">
      <c r="B1921" s="3" t="str">
        <f>IF(data!$B1922="with_protein",(data!I1922-data!H1922+1)/3-1," ")</f>
        <v xml:space="preserve"> </v>
      </c>
    </row>
    <row r="1922" spans="2:2" x14ac:dyDescent="0.35">
      <c r="B1922" s="3">
        <f>IF(data!$B1923="with_protein",(data!I1923-data!H1923+1)/3-1," ")</f>
        <v>349</v>
      </c>
    </row>
    <row r="1923" spans="2:2" x14ac:dyDescent="0.35">
      <c r="B1923" s="3" t="str">
        <f>IF(data!$B1924="with_protein",(data!I1924-data!H1924+1)/3-1," ")</f>
        <v xml:space="preserve"> </v>
      </c>
    </row>
    <row r="1924" spans="2:2" x14ac:dyDescent="0.35">
      <c r="B1924" s="3">
        <f>IF(data!$B1925="with_protein",(data!I1925-data!H1925+1)/3-1," ")</f>
        <v>265</v>
      </c>
    </row>
    <row r="1925" spans="2:2" x14ac:dyDescent="0.35">
      <c r="B1925" s="3" t="str">
        <f>IF(data!$B1926="with_protein",(data!I1926-data!H1926+1)/3-1," ")</f>
        <v xml:space="preserve"> </v>
      </c>
    </row>
    <row r="1926" spans="2:2" x14ac:dyDescent="0.35">
      <c r="B1926" s="3">
        <f>IF(data!$B1927="with_protein",(data!I1927-data!H1927+1)/3-1," ")</f>
        <v>260</v>
      </c>
    </row>
    <row r="1927" spans="2:2" x14ac:dyDescent="0.35">
      <c r="B1927" s="3" t="str">
        <f>IF(data!$B1928="with_protein",(data!I1928-data!H1928+1)/3-1," ")</f>
        <v xml:space="preserve"> </v>
      </c>
    </row>
    <row r="1928" spans="2:2" x14ac:dyDescent="0.35">
      <c r="B1928" s="3" t="str">
        <f>IF(data!$B1929="with_protein",(data!I1929-data!H1929+1)/3-1," ")</f>
        <v xml:space="preserve"> </v>
      </c>
    </row>
    <row r="1929" spans="2:2" x14ac:dyDescent="0.35">
      <c r="B1929" s="3" t="str">
        <f>IF(data!$B1930="with_protein",(data!I1930-data!H1930+1)/3-1," ")</f>
        <v xml:space="preserve"> </v>
      </c>
    </row>
    <row r="1930" spans="2:2" x14ac:dyDescent="0.35">
      <c r="B1930" s="3" t="str">
        <f>IF(data!$B1931="with_protein",(data!I1931-data!H1931+1)/3-1," ")</f>
        <v xml:space="preserve"> </v>
      </c>
    </row>
    <row r="1931" spans="2:2" x14ac:dyDescent="0.35">
      <c r="B1931" s="3" t="str">
        <f>IF(data!$B1932="with_protein",(data!I1932-data!H1932+1)/3-1," ")</f>
        <v xml:space="preserve"> </v>
      </c>
    </row>
    <row r="1932" spans="2:2" x14ac:dyDescent="0.35">
      <c r="B1932" s="3" t="str">
        <f>IF(data!$B1933="with_protein",(data!I1933-data!H1933+1)/3-1," ")</f>
        <v xml:space="preserve"> </v>
      </c>
    </row>
    <row r="1933" spans="2:2" x14ac:dyDescent="0.35">
      <c r="B1933" s="3" t="str">
        <f>IF(data!$B1934="with_protein",(data!I1934-data!H1934+1)/3-1," ")</f>
        <v xml:space="preserve"> </v>
      </c>
    </row>
    <row r="1934" spans="2:2" x14ac:dyDescent="0.35">
      <c r="B1934" s="3" t="str">
        <f>IF(data!$B1935="with_protein",(data!I1935-data!H1935+1)/3-1," ")</f>
        <v xml:space="preserve"> </v>
      </c>
    </row>
    <row r="1935" spans="2:2" x14ac:dyDescent="0.35">
      <c r="B1935" s="3" t="str">
        <f>IF(data!$B1936="with_protein",(data!I1936-data!H1936+1)/3-1," ")</f>
        <v xml:space="preserve"> </v>
      </c>
    </row>
    <row r="1936" spans="2:2" x14ac:dyDescent="0.35">
      <c r="B1936" s="3">
        <f>IF(data!$B1937="with_protein",(data!I1937-data!H1937+1)/3-1," ")</f>
        <v>269</v>
      </c>
    </row>
    <row r="1937" spans="2:2" x14ac:dyDescent="0.35">
      <c r="B1937" s="3" t="str">
        <f>IF(data!$B1938="with_protein",(data!I1938-data!H1938+1)/3-1," ")</f>
        <v xml:space="preserve"> </v>
      </c>
    </row>
    <row r="1938" spans="2:2" x14ac:dyDescent="0.35">
      <c r="B1938" s="3">
        <f>IF(data!$B1939="with_protein",(data!I1939-data!H1939+1)/3-1," ")</f>
        <v>170</v>
      </c>
    </row>
    <row r="1939" spans="2:2" x14ac:dyDescent="0.35">
      <c r="B1939" s="3" t="str">
        <f>IF(data!$B1940="with_protein",(data!I1940-data!H1940+1)/3-1," ")</f>
        <v xml:space="preserve"> </v>
      </c>
    </row>
    <row r="1940" spans="2:2" x14ac:dyDescent="0.35">
      <c r="B1940" s="3">
        <f>IF(data!$B1941="with_protein",(data!I1941-data!H1941+1)/3-1," ")</f>
        <v>693</v>
      </c>
    </row>
    <row r="1941" spans="2:2" x14ac:dyDescent="0.35">
      <c r="B1941" s="3" t="str">
        <f>IF(data!$B1942="with_protein",(data!I1942-data!H1942+1)/3-1," ")</f>
        <v xml:space="preserve"> </v>
      </c>
    </row>
    <row r="1942" spans="2:2" x14ac:dyDescent="0.35">
      <c r="B1942" s="3">
        <f>IF(data!$B1943="with_protein",(data!I1943-data!H1943+1)/3-1," ")</f>
        <v>707</v>
      </c>
    </row>
    <row r="1943" spans="2:2" x14ac:dyDescent="0.35">
      <c r="B1943" s="3" t="str">
        <f>IF(data!$B1944="with_protein",(data!I1944-data!H1944+1)/3-1," ")</f>
        <v xml:space="preserve"> </v>
      </c>
    </row>
    <row r="1944" spans="2:2" x14ac:dyDescent="0.35">
      <c r="B1944" s="3">
        <f>IF(data!$B1945="with_protein",(data!I1945-data!H1945+1)/3-1," ")</f>
        <v>89</v>
      </c>
    </row>
    <row r="1945" spans="2:2" x14ac:dyDescent="0.35">
      <c r="B1945" s="3" t="str">
        <f>IF(data!$B1946="with_protein",(data!I1946-data!H1946+1)/3-1," ")</f>
        <v xml:space="preserve"> </v>
      </c>
    </row>
    <row r="1946" spans="2:2" x14ac:dyDescent="0.35">
      <c r="B1946" s="3">
        <f>IF(data!$B1947="with_protein",(data!I1947-data!H1947+1)/3-1," ")</f>
        <v>208</v>
      </c>
    </row>
    <row r="1947" spans="2:2" x14ac:dyDescent="0.35">
      <c r="B1947" s="3" t="str">
        <f>IF(data!$B1948="with_protein",(data!I1948-data!H1948+1)/3-1," ")</f>
        <v xml:space="preserve"> </v>
      </c>
    </row>
    <row r="1948" spans="2:2" x14ac:dyDescent="0.35">
      <c r="B1948" s="3">
        <f>IF(data!$B1949="with_protein",(data!I1949-data!H1949+1)/3-1," ")</f>
        <v>130</v>
      </c>
    </row>
    <row r="1949" spans="2:2" x14ac:dyDescent="0.35">
      <c r="B1949" s="3" t="str">
        <f>IF(data!$B1950="with_protein",(data!I1950-data!H1950+1)/3-1," ")</f>
        <v xml:space="preserve"> </v>
      </c>
    </row>
    <row r="1950" spans="2:2" x14ac:dyDescent="0.35">
      <c r="B1950" s="3">
        <f>IF(data!$B1951="with_protein",(data!I1951-data!H1951+1)/3-1," ")</f>
        <v>334</v>
      </c>
    </row>
    <row r="1951" spans="2:2" x14ac:dyDescent="0.35">
      <c r="B1951" s="3" t="str">
        <f>IF(data!$B1952="with_protein",(data!I1952-data!H1952+1)/3-1," ")</f>
        <v xml:space="preserve"> </v>
      </c>
    </row>
    <row r="1952" spans="2:2" x14ac:dyDescent="0.35">
      <c r="B1952" s="3">
        <f>IF(data!$B1953="with_protein",(data!I1953-data!H1953+1)/3-1," ")</f>
        <v>43</v>
      </c>
    </row>
    <row r="1953" spans="2:2" x14ac:dyDescent="0.35">
      <c r="B1953" s="3" t="str">
        <f>IF(data!$B1954="with_protein",(data!I1954-data!H1954+1)/3-1," ")</f>
        <v xml:space="preserve"> </v>
      </c>
    </row>
    <row r="1954" spans="2:2" x14ac:dyDescent="0.35">
      <c r="B1954" s="3">
        <f>IF(data!$B1955="with_protein",(data!I1955-data!H1955+1)/3-1," ")</f>
        <v>606</v>
      </c>
    </row>
    <row r="1955" spans="2:2" x14ac:dyDescent="0.35">
      <c r="B1955" s="3" t="str">
        <f>IF(data!$B1956="with_protein",(data!I1956-data!H1956+1)/3-1," ")</f>
        <v xml:space="preserve"> </v>
      </c>
    </row>
    <row r="1956" spans="2:2" x14ac:dyDescent="0.35">
      <c r="B1956" s="3">
        <f>IF(data!$B1957="with_protein",(data!I1957-data!H1957+1)/3-1," ")</f>
        <v>366</v>
      </c>
    </row>
    <row r="1957" spans="2:2" x14ac:dyDescent="0.35">
      <c r="B1957" s="3" t="str">
        <f>IF(data!$B1958="with_protein",(data!I1958-data!H1958+1)/3-1," ")</f>
        <v xml:space="preserve"> </v>
      </c>
    </row>
    <row r="1958" spans="2:2" x14ac:dyDescent="0.35">
      <c r="B1958" s="3">
        <f>IF(data!$B1959="with_protein",(data!I1959-data!H1959+1)/3-1," ")</f>
        <v>253</v>
      </c>
    </row>
    <row r="1959" spans="2:2" x14ac:dyDescent="0.35">
      <c r="B1959" s="3" t="str">
        <f>IF(data!$B1960="with_protein",(data!I1960-data!H1960+1)/3-1," ")</f>
        <v xml:space="preserve"> </v>
      </c>
    </row>
    <row r="1960" spans="2:2" x14ac:dyDescent="0.35">
      <c r="B1960" s="3">
        <f>IF(data!$B1961="with_protein",(data!I1961-data!H1961+1)/3-1," ")</f>
        <v>365</v>
      </c>
    </row>
    <row r="1961" spans="2:2" x14ac:dyDescent="0.35">
      <c r="B1961" s="3" t="str">
        <f>IF(data!$B1962="with_protein",(data!I1962-data!H1962+1)/3-1," ")</f>
        <v xml:space="preserve"> </v>
      </c>
    </row>
    <row r="1962" spans="2:2" x14ac:dyDescent="0.35">
      <c r="B1962" s="3" t="str">
        <f>IF(data!$B1963="with_protein",(data!I1963-data!H1963+1)/3-1," ")</f>
        <v xml:space="preserve"> </v>
      </c>
    </row>
    <row r="1963" spans="2:2" x14ac:dyDescent="0.35">
      <c r="B1963" s="3" t="str">
        <f>IF(data!$B1964="with_protein",(data!I1964-data!H1964+1)/3-1," ")</f>
        <v xml:space="preserve"> </v>
      </c>
    </row>
    <row r="1964" spans="2:2" x14ac:dyDescent="0.35">
      <c r="B1964" s="3">
        <f>IF(data!$B1965="with_protein",(data!I1965-data!H1965+1)/3-1," ")</f>
        <v>457</v>
      </c>
    </row>
    <row r="1965" spans="2:2" x14ac:dyDescent="0.35">
      <c r="B1965" s="3" t="str">
        <f>IF(data!$B1966="with_protein",(data!I1966-data!H1966+1)/3-1," ")</f>
        <v xml:space="preserve"> </v>
      </c>
    </row>
    <row r="1966" spans="2:2" x14ac:dyDescent="0.35">
      <c r="B1966" s="3">
        <f>IF(data!$B1967="with_protein",(data!I1967-data!H1967+1)/3-1," ")</f>
        <v>333</v>
      </c>
    </row>
    <row r="1967" spans="2:2" x14ac:dyDescent="0.35">
      <c r="B1967" s="3" t="str">
        <f>IF(data!$B1968="with_protein",(data!I1968-data!H1968+1)/3-1," ")</f>
        <v xml:space="preserve"> </v>
      </c>
    </row>
    <row r="1968" spans="2:2" x14ac:dyDescent="0.35">
      <c r="B1968" s="3">
        <f>IF(data!$B1969="with_protein",(data!I1969-data!H1969+1)/3-1," ")</f>
        <v>163</v>
      </c>
    </row>
    <row r="1969" spans="2:2" x14ac:dyDescent="0.35">
      <c r="B1969" s="3" t="str">
        <f>IF(data!$B1970="with_protein",(data!I1970-data!H1970+1)/3-1," ")</f>
        <v xml:space="preserve"> </v>
      </c>
    </row>
    <row r="1970" spans="2:2" x14ac:dyDescent="0.35">
      <c r="B1970" s="3">
        <f>IF(data!$B1971="with_protein",(data!I1971-data!H1971+1)/3-1," ")</f>
        <v>379</v>
      </c>
    </row>
    <row r="1971" spans="2:2" x14ac:dyDescent="0.35">
      <c r="B1971" s="3" t="str">
        <f>IF(data!$B1972="with_protein",(data!I1972-data!H1972+1)/3-1," ")</f>
        <v xml:space="preserve"> </v>
      </c>
    </row>
    <row r="1972" spans="2:2" x14ac:dyDescent="0.35">
      <c r="B1972" s="3">
        <f>IF(data!$B1973="with_protein",(data!I1973-data!H1973+1)/3-1," ")</f>
        <v>462</v>
      </c>
    </row>
    <row r="1973" spans="2:2" x14ac:dyDescent="0.35">
      <c r="B1973" s="3" t="str">
        <f>IF(data!$B1974="with_protein",(data!I1974-data!H1974+1)/3-1," ")</f>
        <v xml:space="preserve"> </v>
      </c>
    </row>
    <row r="1974" spans="2:2" x14ac:dyDescent="0.35">
      <c r="B1974" s="3">
        <f>IF(data!$B1975="with_protein",(data!I1975-data!H1975+1)/3-1," ")</f>
        <v>271</v>
      </c>
    </row>
    <row r="1975" spans="2:2" x14ac:dyDescent="0.35">
      <c r="B1975" s="3" t="str">
        <f>IF(data!$B1976="with_protein",(data!I1976-data!H1976+1)/3-1," ")</f>
        <v xml:space="preserve"> </v>
      </c>
    </row>
    <row r="1976" spans="2:2" x14ac:dyDescent="0.35">
      <c r="B1976" s="3">
        <f>IF(data!$B1977="with_protein",(data!I1977-data!H1977+1)/3-1," ")</f>
        <v>226</v>
      </c>
    </row>
    <row r="1977" spans="2:2" x14ac:dyDescent="0.35">
      <c r="B1977" s="3" t="str">
        <f>IF(data!$B1978="with_protein",(data!I1978-data!H1978+1)/3-1," ")</f>
        <v xml:space="preserve"> </v>
      </c>
    </row>
    <row r="1978" spans="2:2" x14ac:dyDescent="0.35">
      <c r="B1978" s="3">
        <f>IF(data!$B1979="with_protein",(data!I1979-data!H1979+1)/3-1," ")</f>
        <v>420</v>
      </c>
    </row>
    <row r="1979" spans="2:2" x14ac:dyDescent="0.35">
      <c r="B1979" s="3" t="str">
        <f>IF(data!$B1980="with_protein",(data!I1980-data!H1980+1)/3-1," ")</f>
        <v xml:space="preserve"> </v>
      </c>
    </row>
    <row r="1980" spans="2:2" x14ac:dyDescent="0.35">
      <c r="B1980" s="3">
        <f>IF(data!$B1981="with_protein",(data!I1981-data!H1981+1)/3-1," ")</f>
        <v>450</v>
      </c>
    </row>
    <row r="1981" spans="2:2" x14ac:dyDescent="0.35">
      <c r="B1981" s="3" t="str">
        <f>IF(data!$B1982="with_protein",(data!I1982-data!H1982+1)/3-1," ")</f>
        <v xml:space="preserve"> </v>
      </c>
    </row>
    <row r="1982" spans="2:2" x14ac:dyDescent="0.35">
      <c r="B1982" s="3">
        <f>IF(data!$B1983="with_protein",(data!I1983-data!H1983+1)/3-1," ")</f>
        <v>432</v>
      </c>
    </row>
    <row r="1983" spans="2:2" x14ac:dyDescent="0.35">
      <c r="B1983" s="3" t="str">
        <f>IF(data!$B1984="with_protein",(data!I1984-data!H1984+1)/3-1," ")</f>
        <v xml:space="preserve"> </v>
      </c>
    </row>
    <row r="1984" spans="2:2" x14ac:dyDescent="0.35">
      <c r="B1984" s="3">
        <f>IF(data!$B1985="with_protein",(data!I1985-data!H1985+1)/3-1," ")</f>
        <v>468</v>
      </c>
    </row>
    <row r="1985" spans="2:2" x14ac:dyDescent="0.35">
      <c r="B1985" s="3" t="str">
        <f>IF(data!$B1986="with_protein",(data!I1986-data!H1986+1)/3-1," ")</f>
        <v xml:space="preserve"> </v>
      </c>
    </row>
    <row r="1986" spans="2:2" x14ac:dyDescent="0.35">
      <c r="B1986" s="3">
        <f>IF(data!$B1987="with_protein",(data!I1987-data!H1987+1)/3-1," ")</f>
        <v>713</v>
      </c>
    </row>
    <row r="1987" spans="2:2" x14ac:dyDescent="0.35">
      <c r="B1987" s="3" t="str">
        <f>IF(data!$B1988="with_protein",(data!I1988-data!H1988+1)/3-1," ")</f>
        <v xml:space="preserve"> </v>
      </c>
    </row>
    <row r="1988" spans="2:2" x14ac:dyDescent="0.35">
      <c r="B1988" s="3">
        <f>IF(data!$B1989="with_protein",(data!I1989-data!H1989+1)/3-1," ")</f>
        <v>158</v>
      </c>
    </row>
    <row r="1989" spans="2:2" x14ac:dyDescent="0.35">
      <c r="B1989" s="3" t="str">
        <f>IF(data!$B1990="with_protein",(data!I1990-data!H1990+1)/3-1," ")</f>
        <v xml:space="preserve"> </v>
      </c>
    </row>
    <row r="1990" spans="2:2" x14ac:dyDescent="0.35">
      <c r="B1990" s="3">
        <f>IF(data!$B1991="with_protein",(data!I1991-data!H1991+1)/3-1," ")</f>
        <v>80</v>
      </c>
    </row>
    <row r="1991" spans="2:2" x14ac:dyDescent="0.35">
      <c r="B1991" s="3" t="str">
        <f>IF(data!$B1992="with_protein",(data!I1992-data!H1992+1)/3-1," ")</f>
        <v xml:space="preserve"> </v>
      </c>
    </row>
    <row r="1992" spans="2:2" x14ac:dyDescent="0.35">
      <c r="B1992" s="3">
        <f>IF(data!$B1993="with_protein",(data!I1993-data!H1993+1)/3-1," ")</f>
        <v>263</v>
      </c>
    </row>
    <row r="1993" spans="2:2" x14ac:dyDescent="0.35">
      <c r="B1993" s="3" t="str">
        <f>IF(data!$B1994="with_protein",(data!I1994-data!H1994+1)/3-1," ")</f>
        <v xml:space="preserve"> </v>
      </c>
    </row>
    <row r="1994" spans="2:2" x14ac:dyDescent="0.35">
      <c r="B1994" s="3">
        <f>IF(data!$B1995="with_protein",(data!I1995-data!H1995+1)/3-1," ")</f>
        <v>183</v>
      </c>
    </row>
    <row r="1995" spans="2:2" x14ac:dyDescent="0.35">
      <c r="B1995" s="3" t="str">
        <f>IF(data!$B1996="with_protein",(data!I1996-data!H1996+1)/3-1," ")</f>
        <v xml:space="preserve"> </v>
      </c>
    </row>
    <row r="1996" spans="2:2" x14ac:dyDescent="0.35">
      <c r="B1996" s="3">
        <f>IF(data!$B1997="with_protein",(data!I1997-data!H1997+1)/3-1," ")</f>
        <v>169</v>
      </c>
    </row>
    <row r="1997" spans="2:2" x14ac:dyDescent="0.35">
      <c r="B1997" s="3" t="str">
        <f>IF(data!$B1998="with_protein",(data!I1998-data!H1998+1)/3-1," ")</f>
        <v xml:space="preserve"> </v>
      </c>
    </row>
    <row r="1998" spans="2:2" x14ac:dyDescent="0.35">
      <c r="B1998" s="3">
        <f>IF(data!$B1999="with_protein",(data!I1999-data!H1999+1)/3-1," ")</f>
        <v>459</v>
      </c>
    </row>
    <row r="1999" spans="2:2" x14ac:dyDescent="0.35">
      <c r="B1999" s="3" t="str">
        <f>IF(data!$B2000="with_protein",(data!I2000-data!H2000+1)/3-1," ")</f>
        <v xml:space="preserve"> </v>
      </c>
    </row>
    <row r="2000" spans="2:2" x14ac:dyDescent="0.35">
      <c r="B2000" s="3">
        <f>IF(data!$B2001="with_protein",(data!I2001-data!H2001+1)/3-1," ")</f>
        <v>213</v>
      </c>
    </row>
    <row r="2001" spans="2:2" x14ac:dyDescent="0.35">
      <c r="B2001" s="3" t="str">
        <f>IF(data!$B2002="with_protein",(data!I2002-data!H2002+1)/3-1," ")</f>
        <v xml:space="preserve"> </v>
      </c>
    </row>
    <row r="2002" spans="2:2" x14ac:dyDescent="0.35">
      <c r="B2002" s="3">
        <f>IF(data!$B2003="with_protein",(data!I2003-data!H2003+1)/3-1," ")</f>
        <v>220</v>
      </c>
    </row>
    <row r="2003" spans="2:2" x14ac:dyDescent="0.35">
      <c r="B2003" s="3" t="str">
        <f>IF(data!$B2004="with_protein",(data!I2004-data!H2004+1)/3-1," ")</f>
        <v xml:space="preserve"> </v>
      </c>
    </row>
    <row r="2004" spans="2:2" x14ac:dyDescent="0.35">
      <c r="B2004" s="3">
        <f>IF(data!$B2005="with_protein",(data!I2005-data!H2005+1)/3-1," ")</f>
        <v>579</v>
      </c>
    </row>
    <row r="2005" spans="2:2" x14ac:dyDescent="0.35">
      <c r="B2005" s="3" t="str">
        <f>IF(data!$B2006="with_protein",(data!I2006-data!H2006+1)/3-1," ")</f>
        <v xml:space="preserve"> </v>
      </c>
    </row>
    <row r="2006" spans="2:2" x14ac:dyDescent="0.35">
      <c r="B2006" s="3" t="str">
        <f>IF(data!$B2007="with_protein",(data!I2007-data!H2007+1)/3-1," ")</f>
        <v xml:space="preserve"> </v>
      </c>
    </row>
    <row r="2007" spans="2:2" x14ac:dyDescent="0.35">
      <c r="B2007" s="3" t="str">
        <f>IF(data!$B2008="with_protein",(data!I2008-data!H2008+1)/3-1," ")</f>
        <v xml:space="preserve"> </v>
      </c>
    </row>
    <row r="2008" spans="2:2" x14ac:dyDescent="0.35">
      <c r="B2008" s="3">
        <f>IF(data!$B2009="with_protein",(data!I2009-data!H2009+1)/3-1," ")</f>
        <v>404</v>
      </c>
    </row>
    <row r="2009" spans="2:2" x14ac:dyDescent="0.35">
      <c r="B2009" s="3" t="str">
        <f>IF(data!$B2010="with_protein",(data!I2010-data!H2010+1)/3-1," ")</f>
        <v xml:space="preserve"> </v>
      </c>
    </row>
    <row r="2010" spans="2:2" x14ac:dyDescent="0.35">
      <c r="B2010" s="3">
        <f>IF(data!$B2011="with_protein",(data!I2011-data!H2011+1)/3-1," ")</f>
        <v>404</v>
      </c>
    </row>
    <row r="2011" spans="2:2" x14ac:dyDescent="0.35">
      <c r="B2011" s="3" t="str">
        <f>IF(data!$B2012="with_protein",(data!I2012-data!H2012+1)/3-1," ")</f>
        <v xml:space="preserve"> </v>
      </c>
    </row>
    <row r="2012" spans="2:2" x14ac:dyDescent="0.35">
      <c r="B2012" s="3">
        <f>IF(data!$B2013="with_protein",(data!I2013-data!H2013+1)/3-1," ")</f>
        <v>194</v>
      </c>
    </row>
    <row r="2013" spans="2:2" x14ac:dyDescent="0.35">
      <c r="B2013" s="3" t="str">
        <f>IF(data!$B2014="with_protein",(data!I2014-data!H2014+1)/3-1," ")</f>
        <v xml:space="preserve"> </v>
      </c>
    </row>
    <row r="2014" spans="2:2" x14ac:dyDescent="0.35">
      <c r="B2014" s="3">
        <f>IF(data!$B2015="with_protein",(data!I2015-data!H2015+1)/3-1," ")</f>
        <v>216</v>
      </c>
    </row>
    <row r="2015" spans="2:2" x14ac:dyDescent="0.35">
      <c r="B2015" s="3" t="str">
        <f>IF(data!$B2016="with_protein",(data!I2016-data!H2016+1)/3-1," ")</f>
        <v xml:space="preserve"> </v>
      </c>
    </row>
    <row r="2016" spans="2:2" x14ac:dyDescent="0.35">
      <c r="B2016" s="3">
        <f>IF(data!$B2017="with_protein",(data!I2017-data!H2017+1)/3-1," ")</f>
        <v>345</v>
      </c>
    </row>
    <row r="2017" spans="2:2" x14ac:dyDescent="0.35">
      <c r="B2017" s="3" t="str">
        <f>IF(data!$B2018="with_protein",(data!I2018-data!H2018+1)/3-1," ")</f>
        <v xml:space="preserve"> </v>
      </c>
    </row>
    <row r="2018" spans="2:2" x14ac:dyDescent="0.35">
      <c r="B2018" s="3">
        <f>IF(data!$B2019="with_protein",(data!I2019-data!H2019+1)/3-1," ")</f>
        <v>340</v>
      </c>
    </row>
    <row r="2019" spans="2:2" x14ac:dyDescent="0.35">
      <c r="B2019" s="3" t="str">
        <f>IF(data!$B2020="with_protein",(data!I2020-data!H2020+1)/3-1," ")</f>
        <v xml:space="preserve"> </v>
      </c>
    </row>
    <row r="2020" spans="2:2" x14ac:dyDescent="0.35">
      <c r="B2020" s="3">
        <f>IF(data!$B2021="with_protein",(data!I2021-data!H2021+1)/3-1," ")</f>
        <v>344</v>
      </c>
    </row>
    <row r="2021" spans="2:2" x14ac:dyDescent="0.35">
      <c r="B2021" s="3" t="str">
        <f>IF(data!$B2022="with_protein",(data!I2022-data!H2022+1)/3-1," ")</f>
        <v xml:space="preserve"> </v>
      </c>
    </row>
    <row r="2022" spans="2:2" x14ac:dyDescent="0.35">
      <c r="B2022" s="3">
        <f>IF(data!$B2023="with_protein",(data!I2023-data!H2023+1)/3-1," ")</f>
        <v>685</v>
      </c>
    </row>
    <row r="2023" spans="2:2" x14ac:dyDescent="0.35">
      <c r="B2023" s="3" t="str">
        <f>IF(data!$B2024="with_protein",(data!I2024-data!H2024+1)/3-1," ")</f>
        <v xml:space="preserve"> </v>
      </c>
    </row>
    <row r="2024" spans="2:2" x14ac:dyDescent="0.35">
      <c r="B2024" s="3">
        <f>IF(data!$B2025="with_protein",(data!I2025-data!H2025+1)/3-1," ")</f>
        <v>349</v>
      </c>
    </row>
    <row r="2025" spans="2:2" x14ac:dyDescent="0.35">
      <c r="B2025" s="3" t="str">
        <f>IF(data!$B2026="with_protein",(data!I2026-data!H2026+1)/3-1," ")</f>
        <v xml:space="preserve"> </v>
      </c>
    </row>
    <row r="2026" spans="2:2" x14ac:dyDescent="0.35">
      <c r="B2026" s="3">
        <f>IF(data!$B2027="with_protein",(data!I2027-data!H2027+1)/3-1," ")</f>
        <v>328</v>
      </c>
    </row>
    <row r="2027" spans="2:2" x14ac:dyDescent="0.35">
      <c r="B2027" s="3" t="str">
        <f>IF(data!$B2028="with_protein",(data!I2028-data!H2028+1)/3-1," ")</f>
        <v xml:space="preserve"> </v>
      </c>
    </row>
    <row r="2028" spans="2:2" x14ac:dyDescent="0.35">
      <c r="B2028" s="3">
        <f>IF(data!$B2029="with_protein",(data!I2029-data!H2029+1)/3-1," ")</f>
        <v>136</v>
      </c>
    </row>
    <row r="2029" spans="2:2" x14ac:dyDescent="0.35">
      <c r="B2029" s="3" t="str">
        <f>IF(data!$B2030="with_protein",(data!I2030-data!H2030+1)/3-1," ")</f>
        <v xml:space="preserve"> </v>
      </c>
    </row>
    <row r="2030" spans="2:2" x14ac:dyDescent="0.35">
      <c r="B2030" s="3">
        <f>IF(data!$B2031="with_protein",(data!I2031-data!H2031+1)/3-1," ")</f>
        <v>147</v>
      </c>
    </row>
    <row r="2031" spans="2:2" x14ac:dyDescent="0.35">
      <c r="B2031" s="3" t="str">
        <f>IF(data!$B2032="with_protein",(data!I2032-data!H2032+1)/3-1," ")</f>
        <v xml:space="preserve"> </v>
      </c>
    </row>
    <row r="2032" spans="2:2" x14ac:dyDescent="0.35">
      <c r="B2032" s="3">
        <f>IF(data!$B2033="with_protein",(data!I2033-data!H2033+1)/3-1," ")</f>
        <v>1124</v>
      </c>
    </row>
    <row r="2033" spans="2:2" x14ac:dyDescent="0.35">
      <c r="B2033" s="3" t="str">
        <f>IF(data!$B2034="with_protein",(data!I2034-data!H2034+1)/3-1," ")</f>
        <v xml:space="preserve"> </v>
      </c>
    </row>
    <row r="2034" spans="2:2" x14ac:dyDescent="0.35">
      <c r="B2034" s="3">
        <f>IF(data!$B2035="with_protein",(data!I2035-data!H2035+1)/3-1," ")</f>
        <v>96</v>
      </c>
    </row>
    <row r="2035" spans="2:2" x14ac:dyDescent="0.35">
      <c r="B2035" s="3" t="str">
        <f>IF(data!$B2036="with_protein",(data!I2036-data!H2036+1)/3-1," ")</f>
        <v xml:space="preserve"> </v>
      </c>
    </row>
    <row r="2036" spans="2:2" x14ac:dyDescent="0.35">
      <c r="B2036" s="3">
        <f>IF(data!$B2037="with_protein",(data!I2037-data!H2037+1)/3-1," ")</f>
        <v>215</v>
      </c>
    </row>
    <row r="2037" spans="2:2" x14ac:dyDescent="0.35">
      <c r="B2037" s="3" t="str">
        <f>IF(data!$B2038="with_protein",(data!I2038-data!H2038+1)/3-1," ")</f>
        <v xml:space="preserve"> </v>
      </c>
    </row>
    <row r="2038" spans="2:2" x14ac:dyDescent="0.35">
      <c r="B2038" s="3">
        <f>IF(data!$B2039="with_protein",(data!I2039-data!H2039+1)/3-1," ")</f>
        <v>237</v>
      </c>
    </row>
    <row r="2039" spans="2:2" x14ac:dyDescent="0.35">
      <c r="B2039" s="3" t="str">
        <f>IF(data!$B2040="with_protein",(data!I2040-data!H2040+1)/3-1," ")</f>
        <v xml:space="preserve"> </v>
      </c>
    </row>
    <row r="2040" spans="2:2" x14ac:dyDescent="0.35">
      <c r="B2040" s="3">
        <f>IF(data!$B2041="with_protein",(data!I2041-data!H2041+1)/3-1," ")</f>
        <v>175</v>
      </c>
    </row>
    <row r="2041" spans="2:2" x14ac:dyDescent="0.35">
      <c r="B2041" s="3" t="str">
        <f>IF(data!$B2042="with_protein",(data!I2042-data!H2042+1)/3-1," ")</f>
        <v xml:space="preserve"> </v>
      </c>
    </row>
    <row r="2042" spans="2:2" x14ac:dyDescent="0.35">
      <c r="B2042" s="3" t="str">
        <f>IF(data!$B2043="with_protein",(data!I2043-data!H2043+1)/3-1," ")</f>
        <v xml:space="preserve"> </v>
      </c>
    </row>
    <row r="2043" spans="2:2" x14ac:dyDescent="0.35">
      <c r="B2043" s="3" t="str">
        <f>IF(data!$B2044="with_protein",(data!I2044-data!H2044+1)/3-1," ")</f>
        <v xml:space="preserve"> </v>
      </c>
    </row>
    <row r="2044" spans="2:2" x14ac:dyDescent="0.35">
      <c r="B2044" s="3" t="str">
        <f>IF(data!$B2045="with_protein",(data!I2045-data!H2045+1)/3-1," ")</f>
        <v xml:space="preserve"> </v>
      </c>
    </row>
    <row r="2045" spans="2:2" x14ac:dyDescent="0.35">
      <c r="B2045" s="3" t="str">
        <f>IF(data!$B2046="with_protein",(data!I2046-data!H2046+1)/3-1," ")</f>
        <v xml:space="preserve"> </v>
      </c>
    </row>
    <row r="2046" spans="2:2" x14ac:dyDescent="0.35">
      <c r="B2046" s="3" t="str">
        <f>IF(data!$B2047="with_protein",(data!I2047-data!H2047+1)/3-1," ")</f>
        <v xml:space="preserve"> </v>
      </c>
    </row>
    <row r="2047" spans="2:2" x14ac:dyDescent="0.35">
      <c r="B2047" s="3" t="str">
        <f>IF(data!$B2048="with_protein",(data!I2048-data!H2048+1)/3-1," ")</f>
        <v xml:space="preserve"> </v>
      </c>
    </row>
    <row r="2048" spans="2:2" x14ac:dyDescent="0.35">
      <c r="B2048" s="3">
        <f>IF(data!$B2049="with_protein",(data!I2049-data!H2049+1)/3-1," ")</f>
        <v>150</v>
      </c>
    </row>
    <row r="2049" spans="2:2" x14ac:dyDescent="0.35">
      <c r="B2049" s="3" t="str">
        <f>IF(data!$B2050="with_protein",(data!I2050-data!H2050+1)/3-1," ")</f>
        <v xml:space="preserve"> </v>
      </c>
    </row>
    <row r="2050" spans="2:2" x14ac:dyDescent="0.35">
      <c r="B2050" s="3">
        <f>IF(data!$B2051="with_protein",(data!I2051-data!H2051+1)/3-1," ")</f>
        <v>432</v>
      </c>
    </row>
    <row r="2051" spans="2:2" x14ac:dyDescent="0.35">
      <c r="B2051" s="3" t="str">
        <f>IF(data!$B2052="with_protein",(data!I2052-data!H2052+1)/3-1," ")</f>
        <v xml:space="preserve"> </v>
      </c>
    </row>
    <row r="2052" spans="2:2" x14ac:dyDescent="0.35">
      <c r="B2052" s="3">
        <f>IF(data!$B2053="with_protein",(data!I2053-data!H2053+1)/3-1," ")</f>
        <v>389</v>
      </c>
    </row>
    <row r="2053" spans="2:2" x14ac:dyDescent="0.35">
      <c r="B2053" s="3" t="str">
        <f>IF(data!$B2054="with_protein",(data!I2054-data!H2054+1)/3-1," ")</f>
        <v xml:space="preserve"> </v>
      </c>
    </row>
    <row r="2054" spans="2:2" x14ac:dyDescent="0.35">
      <c r="B2054" s="3">
        <f>IF(data!$B2055="with_protein",(data!I2055-data!H2055+1)/3-1," ")</f>
        <v>140</v>
      </c>
    </row>
    <row r="2055" spans="2:2" x14ac:dyDescent="0.35">
      <c r="B2055" s="3" t="str">
        <f>IF(data!$B2056="with_protein",(data!I2056-data!H2056+1)/3-1," ")</f>
        <v xml:space="preserve"> </v>
      </c>
    </row>
    <row r="2056" spans="2:2" x14ac:dyDescent="0.35">
      <c r="B2056" s="3">
        <f>IF(data!$B2057="with_protein",(data!I2057-data!H2057+1)/3-1," ")</f>
        <v>229</v>
      </c>
    </row>
    <row r="2057" spans="2:2" x14ac:dyDescent="0.35">
      <c r="B2057" s="3" t="str">
        <f>IF(data!$B2058="with_protein",(data!I2058-data!H2058+1)/3-1," ")</f>
        <v xml:space="preserve"> </v>
      </c>
    </row>
    <row r="2058" spans="2:2" x14ac:dyDescent="0.35">
      <c r="B2058" s="3">
        <f>IF(data!$B2059="with_protein",(data!I2059-data!H2059+1)/3-1," ")</f>
        <v>136</v>
      </c>
    </row>
    <row r="2059" spans="2:2" x14ac:dyDescent="0.35">
      <c r="B2059" s="3" t="str">
        <f>IF(data!$B2060="with_protein",(data!I2060-data!H2060+1)/3-1," ")</f>
        <v xml:space="preserve"> </v>
      </c>
    </row>
    <row r="2060" spans="2:2" x14ac:dyDescent="0.35">
      <c r="B2060" s="3">
        <f>IF(data!$B2061="with_protein",(data!I2061-data!H2061+1)/3-1," ")</f>
        <v>95</v>
      </c>
    </row>
    <row r="2061" spans="2:2" x14ac:dyDescent="0.35">
      <c r="B2061" s="3" t="str">
        <f>IF(data!$B2062="with_protein",(data!I2062-data!H2062+1)/3-1," ")</f>
        <v xml:space="preserve"> </v>
      </c>
    </row>
    <row r="2062" spans="2:2" x14ac:dyDescent="0.35">
      <c r="B2062" s="3">
        <f>IF(data!$B2063="with_protein",(data!I2063-data!H2063+1)/3-1," ")</f>
        <v>32</v>
      </c>
    </row>
    <row r="2063" spans="2:2" x14ac:dyDescent="0.35">
      <c r="B2063" s="3" t="str">
        <f>IF(data!$B2064="with_protein",(data!I2064-data!H2064+1)/3-1," ")</f>
        <v xml:space="preserve"> </v>
      </c>
    </row>
    <row r="2064" spans="2:2" x14ac:dyDescent="0.35">
      <c r="B2064" s="3">
        <f>IF(data!$B2065="with_protein",(data!I2065-data!H2065+1)/3-1," ")</f>
        <v>378</v>
      </c>
    </row>
    <row r="2065" spans="2:2" x14ac:dyDescent="0.35">
      <c r="B2065" s="3" t="str">
        <f>IF(data!$B2066="with_protein",(data!I2066-data!H2066+1)/3-1," ")</f>
        <v xml:space="preserve"> </v>
      </c>
    </row>
    <row r="2066" spans="2:2" x14ac:dyDescent="0.35">
      <c r="B2066" s="3">
        <f>IF(data!$B2067="with_protein",(data!I2067-data!H2067+1)/3-1," ")</f>
        <v>520</v>
      </c>
    </row>
    <row r="2067" spans="2:2" x14ac:dyDescent="0.35">
      <c r="B2067" s="3" t="str">
        <f>IF(data!$B2068="with_protein",(data!I2068-data!H2068+1)/3-1," ")</f>
        <v xml:space="preserve"> </v>
      </c>
    </row>
    <row r="2068" spans="2:2" x14ac:dyDescent="0.35">
      <c r="B2068" s="3">
        <f>IF(data!$B2069="with_protein",(data!I2069-data!H2069+1)/3-1," ")</f>
        <v>106</v>
      </c>
    </row>
    <row r="2069" spans="2:2" x14ac:dyDescent="0.35">
      <c r="B2069" s="3" t="str">
        <f>IF(data!$B2070="with_protein",(data!I2070-data!H2070+1)/3-1," ")</f>
        <v xml:space="preserve"> </v>
      </c>
    </row>
    <row r="2070" spans="2:2" x14ac:dyDescent="0.35">
      <c r="B2070" s="3">
        <f>IF(data!$B2071="with_protein",(data!I2071-data!H2071+1)/3-1," ")</f>
        <v>335</v>
      </c>
    </row>
    <row r="2071" spans="2:2" x14ac:dyDescent="0.35">
      <c r="B2071" s="3" t="str">
        <f>IF(data!$B2072="with_protein",(data!I2072-data!H2072+1)/3-1," ")</f>
        <v xml:space="preserve"> </v>
      </c>
    </row>
    <row r="2072" spans="2:2" x14ac:dyDescent="0.35">
      <c r="B2072" s="3">
        <f>IF(data!$B2073="with_protein",(data!I2073-data!H2073+1)/3-1," ")</f>
        <v>204</v>
      </c>
    </row>
    <row r="2073" spans="2:2" x14ac:dyDescent="0.35">
      <c r="B2073" s="3" t="str">
        <f>IF(data!$B2074="with_protein",(data!I2074-data!H2074+1)/3-1," ")</f>
        <v xml:space="preserve"> </v>
      </c>
    </row>
    <row r="2074" spans="2:2" x14ac:dyDescent="0.35">
      <c r="B2074" s="3">
        <f>IF(data!$B2075="with_protein",(data!I2075-data!H2075+1)/3-1," ")</f>
        <v>190</v>
      </c>
    </row>
    <row r="2075" spans="2:2" x14ac:dyDescent="0.35">
      <c r="B2075" s="3" t="str">
        <f>IF(data!$B2076="with_protein",(data!I2076-data!H2076+1)/3-1," ")</f>
        <v xml:space="preserve"> </v>
      </c>
    </row>
    <row r="2076" spans="2:2" x14ac:dyDescent="0.35">
      <c r="B2076" s="3">
        <f>IF(data!$B2077="with_protein",(data!I2077-data!H2077+1)/3-1," ")</f>
        <v>136</v>
      </c>
    </row>
    <row r="2077" spans="2:2" x14ac:dyDescent="0.35">
      <c r="B2077" s="3" t="str">
        <f>IF(data!$B2078="with_protein",(data!I2078-data!H2078+1)/3-1," ")</f>
        <v xml:space="preserve"> </v>
      </c>
    </row>
    <row r="2078" spans="2:2" x14ac:dyDescent="0.35">
      <c r="B2078" s="3">
        <f>IF(data!$B2079="with_protein",(data!I2079-data!H2079+1)/3-1," ")</f>
        <v>246</v>
      </c>
    </row>
    <row r="2079" spans="2:2" x14ac:dyDescent="0.35">
      <c r="B2079" s="3" t="str">
        <f>IF(data!$B2080="with_protein",(data!I2080-data!H2080+1)/3-1," ")</f>
        <v xml:space="preserve"> </v>
      </c>
    </row>
    <row r="2080" spans="2:2" x14ac:dyDescent="0.35">
      <c r="B2080" s="3">
        <f>IF(data!$B2081="with_protein",(data!I2081-data!H2081+1)/3-1," ")</f>
        <v>172</v>
      </c>
    </row>
    <row r="2081" spans="2:2" x14ac:dyDescent="0.35">
      <c r="B2081" s="3" t="str">
        <f>IF(data!$B2082="with_protein",(data!I2082-data!H2082+1)/3-1," ")</f>
        <v xml:space="preserve"> </v>
      </c>
    </row>
    <row r="2082" spans="2:2" x14ac:dyDescent="0.35">
      <c r="B2082" s="3">
        <f>IF(data!$B2083="with_protein",(data!I2083-data!H2083+1)/3-1," ")</f>
        <v>261</v>
      </c>
    </row>
    <row r="2083" spans="2:2" x14ac:dyDescent="0.35">
      <c r="B2083" s="3" t="str">
        <f>IF(data!$B2084="with_protein",(data!I2084-data!H2084+1)/3-1," ")</f>
        <v xml:space="preserve"> </v>
      </c>
    </row>
    <row r="2084" spans="2:2" x14ac:dyDescent="0.35">
      <c r="B2084" s="3">
        <f>IF(data!$B2085="with_protein",(data!I2085-data!H2085+1)/3-1," ")</f>
        <v>588</v>
      </c>
    </row>
    <row r="2085" spans="2:2" x14ac:dyDescent="0.35">
      <c r="B2085" s="3" t="str">
        <f>IF(data!$B2086="with_protein",(data!I2086-data!H2086+1)/3-1," ")</f>
        <v xml:space="preserve"> </v>
      </c>
    </row>
    <row r="2086" spans="2:2" x14ac:dyDescent="0.35">
      <c r="B2086" s="3">
        <f>IF(data!$B2087="with_protein",(data!I2087-data!H2087+1)/3-1," ")</f>
        <v>172</v>
      </c>
    </row>
    <row r="2087" spans="2:2" x14ac:dyDescent="0.35">
      <c r="B2087" s="3" t="str">
        <f>IF(data!$B2088="with_protein",(data!I2088-data!H2088+1)/3-1," ")</f>
        <v xml:space="preserve"> </v>
      </c>
    </row>
    <row r="2088" spans="2:2" x14ac:dyDescent="0.35">
      <c r="B2088" s="3">
        <f>IF(data!$B2089="with_protein",(data!I2089-data!H2089+1)/3-1," ")</f>
        <v>241</v>
      </c>
    </row>
    <row r="2089" spans="2:2" x14ac:dyDescent="0.35">
      <c r="B2089" s="3" t="str">
        <f>IF(data!$B2090="with_protein",(data!I2090-data!H2090+1)/3-1," ")</f>
        <v xml:space="preserve"> </v>
      </c>
    </row>
    <row r="2090" spans="2:2" x14ac:dyDescent="0.35">
      <c r="B2090" s="3">
        <f>IF(data!$B2091="with_protein",(data!I2091-data!H2091+1)/3-1," ")</f>
        <v>824</v>
      </c>
    </row>
    <row r="2091" spans="2:2" x14ac:dyDescent="0.35">
      <c r="B2091" s="3" t="str">
        <f>IF(data!$B2092="with_protein",(data!I2092-data!H2092+1)/3-1," ")</f>
        <v xml:space="preserve"> </v>
      </c>
    </row>
    <row r="2092" spans="2:2" x14ac:dyDescent="0.35">
      <c r="B2092" s="3">
        <f>IF(data!$B2093="with_protein",(data!I2093-data!H2093+1)/3-1," ")</f>
        <v>135</v>
      </c>
    </row>
    <row r="2093" spans="2:2" x14ac:dyDescent="0.35">
      <c r="B2093" s="3" t="str">
        <f>IF(data!$B2094="with_protein",(data!I2094-data!H2094+1)/3-1," ")</f>
        <v xml:space="preserve"> </v>
      </c>
    </row>
    <row r="2094" spans="2:2" x14ac:dyDescent="0.35">
      <c r="B2094" s="3">
        <f>IF(data!$B2095="with_protein",(data!I2095-data!H2095+1)/3-1," ")</f>
        <v>220</v>
      </c>
    </row>
    <row r="2095" spans="2:2" x14ac:dyDescent="0.35">
      <c r="B2095" s="3" t="str">
        <f>IF(data!$B2096="with_protein",(data!I2096-data!H2096+1)/3-1," ")</f>
        <v xml:space="preserve"> </v>
      </c>
    </row>
    <row r="2096" spans="2:2" x14ac:dyDescent="0.35">
      <c r="B2096" s="3">
        <f>IF(data!$B2097="with_protein",(data!I2097-data!H2097+1)/3-1," ")</f>
        <v>452</v>
      </c>
    </row>
    <row r="2097" spans="2:2" x14ac:dyDescent="0.35">
      <c r="B2097" s="3" t="str">
        <f>IF(data!$B2098="with_protein",(data!I2098-data!H2098+1)/3-1," ")</f>
        <v xml:space="preserve"> </v>
      </c>
    </row>
    <row r="2098" spans="2:2" x14ac:dyDescent="0.35">
      <c r="B2098" s="3">
        <f>IF(data!$B2099="with_protein",(data!I2099-data!H2099+1)/3-1," ")</f>
        <v>184</v>
      </c>
    </row>
    <row r="2099" spans="2:2" x14ac:dyDescent="0.35">
      <c r="B2099" s="3" t="str">
        <f>IF(data!$B2100="with_protein",(data!I2100-data!H2100+1)/3-1," ")</f>
        <v xml:space="preserve"> </v>
      </c>
    </row>
    <row r="2100" spans="2:2" x14ac:dyDescent="0.35">
      <c r="B2100" s="3" t="str">
        <f>IF(data!$B2101="with_protein",(data!I2101-data!H2101+1)/3-1," ")</f>
        <v xml:space="preserve"> </v>
      </c>
    </row>
    <row r="2101" spans="2:2" x14ac:dyDescent="0.35">
      <c r="B2101" s="3" t="str">
        <f>IF(data!$B2102="with_protein",(data!I2102-data!H2102+1)/3-1," ")</f>
        <v xml:space="preserve"> </v>
      </c>
    </row>
    <row r="2102" spans="2:2" x14ac:dyDescent="0.35">
      <c r="B2102" s="3">
        <f>IF(data!$B2103="with_protein",(data!I2103-data!H2103+1)/3-1," ")</f>
        <v>1004</v>
      </c>
    </row>
    <row r="2103" spans="2:2" x14ac:dyDescent="0.35">
      <c r="B2103" s="3" t="str">
        <f>IF(data!$B2104="with_protein",(data!I2104-data!H2104+1)/3-1," ")</f>
        <v xml:space="preserve"> </v>
      </c>
    </row>
    <row r="2104" spans="2:2" x14ac:dyDescent="0.35">
      <c r="B2104" s="3">
        <f>IF(data!$B2105="with_protein",(data!I2105-data!H2105+1)/3-1," ")</f>
        <v>326</v>
      </c>
    </row>
    <row r="2105" spans="2:2" x14ac:dyDescent="0.35">
      <c r="B2105" s="3" t="str">
        <f>IF(data!$B2106="with_protein",(data!I2106-data!H2106+1)/3-1," ")</f>
        <v xml:space="preserve"> </v>
      </c>
    </row>
    <row r="2106" spans="2:2" x14ac:dyDescent="0.35">
      <c r="B2106" s="3">
        <f>IF(data!$B2107="with_protein",(data!I2107-data!H2107+1)/3-1," ")</f>
        <v>234</v>
      </c>
    </row>
    <row r="2107" spans="2:2" x14ac:dyDescent="0.35">
      <c r="B2107" s="3" t="str">
        <f>IF(data!$B2108="with_protein",(data!I2108-data!H2108+1)/3-1," ")</f>
        <v xml:space="preserve"> </v>
      </c>
    </row>
    <row r="2108" spans="2:2" x14ac:dyDescent="0.35">
      <c r="B2108" s="3">
        <f>IF(data!$B2109="with_protein",(data!I2109-data!H2109+1)/3-1," ")</f>
        <v>107</v>
      </c>
    </row>
    <row r="2109" spans="2:2" x14ac:dyDescent="0.35">
      <c r="B2109" s="3" t="str">
        <f>IF(data!$B2110="with_protein",(data!I2110-data!H2110+1)/3-1," ")</f>
        <v xml:space="preserve"> </v>
      </c>
    </row>
    <row r="2110" spans="2:2" x14ac:dyDescent="0.35">
      <c r="B2110" s="3">
        <f>IF(data!$B2111="with_protein",(data!I2111-data!H2111+1)/3-1," ")</f>
        <v>369</v>
      </c>
    </row>
    <row r="2111" spans="2:2" x14ac:dyDescent="0.35">
      <c r="B2111" s="3" t="str">
        <f>IF(data!$B2112="with_protein",(data!I2112-data!H2112+1)/3-1," ")</f>
        <v xml:space="preserve"> </v>
      </c>
    </row>
    <row r="2112" spans="2:2" x14ac:dyDescent="0.35">
      <c r="B2112" s="3" t="str">
        <f>IF(data!$B2113="with_protein",(data!I2113-data!H2113+1)/3-1," ")</f>
        <v xml:space="preserve"> </v>
      </c>
    </row>
    <row r="2113" spans="2:2" x14ac:dyDescent="0.35">
      <c r="B2113" s="3" t="str">
        <f>IF(data!$B2114="with_protein",(data!I2114-data!H2114+1)/3-1," ")</f>
        <v xml:space="preserve"> </v>
      </c>
    </row>
    <row r="2114" spans="2:2" x14ac:dyDescent="0.35">
      <c r="B2114" s="3" t="str">
        <f>IF(data!$B2115="with_protein",(data!I2115-data!H2115+1)/3-1," ")</f>
        <v xml:space="preserve"> </v>
      </c>
    </row>
    <row r="2115" spans="2:2" x14ac:dyDescent="0.35">
      <c r="B2115" s="3" t="str">
        <f>IF(data!$B2116="with_protein",(data!I2116-data!H2116+1)/3-1," ")</f>
        <v xml:space="preserve"> </v>
      </c>
    </row>
    <row r="2116" spans="2:2" x14ac:dyDescent="0.35">
      <c r="B2116" s="3" t="str">
        <f>IF(data!$B2117="with_protein",(data!I2117-data!H2117+1)/3-1," ")</f>
        <v xml:space="preserve"> </v>
      </c>
    </row>
    <row r="2117" spans="2:2" x14ac:dyDescent="0.35">
      <c r="B2117" s="3" t="str">
        <f>IF(data!$B2118="with_protein",(data!I2118-data!H2118+1)/3-1," ")</f>
        <v xml:space="preserve"> </v>
      </c>
    </row>
    <row r="2118" spans="2:2" x14ac:dyDescent="0.35">
      <c r="B2118" s="3">
        <f>IF(data!$B2119="with_protein",(data!I2119-data!H2119+1)/3-1," ")</f>
        <v>648</v>
      </c>
    </row>
    <row r="2119" spans="2:2" x14ac:dyDescent="0.35">
      <c r="B2119" s="3" t="str">
        <f>IF(data!$B2120="with_protein",(data!I2120-data!H2120+1)/3-1," ")</f>
        <v xml:space="preserve"> </v>
      </c>
    </row>
    <row r="2120" spans="2:2" x14ac:dyDescent="0.35">
      <c r="B2120" s="3">
        <f>IF(data!$B2121="with_protein",(data!I2121-data!H2121+1)/3-1," ")</f>
        <v>375</v>
      </c>
    </row>
    <row r="2121" spans="2:2" x14ac:dyDescent="0.35">
      <c r="B2121" s="3" t="str">
        <f>IF(data!$B2122="with_protein",(data!I2122-data!H2122+1)/3-1," ")</f>
        <v xml:space="preserve"> </v>
      </c>
    </row>
    <row r="2122" spans="2:2" x14ac:dyDescent="0.35">
      <c r="B2122" s="3">
        <f>IF(data!$B2123="with_protein",(data!I2123-data!H2123+1)/3-1," ")</f>
        <v>257</v>
      </c>
    </row>
    <row r="2123" spans="2:2" x14ac:dyDescent="0.35">
      <c r="B2123" s="3" t="str">
        <f>IF(data!$B2124="with_protein",(data!I2124-data!H2124+1)/3-1," ")</f>
        <v xml:space="preserve"> </v>
      </c>
    </row>
    <row r="2124" spans="2:2" x14ac:dyDescent="0.35">
      <c r="B2124" s="3">
        <f>IF(data!$B2125="with_protein",(data!I2125-data!H2125+1)/3-1," ")</f>
        <v>462</v>
      </c>
    </row>
    <row r="2125" spans="2:2" x14ac:dyDescent="0.35">
      <c r="B2125" s="3" t="str">
        <f>IF(data!$B2126="with_protein",(data!I2126-data!H2126+1)/3-1," ")</f>
        <v xml:space="preserve"> </v>
      </c>
    </row>
    <row r="2126" spans="2:2" x14ac:dyDescent="0.35">
      <c r="B2126" s="3">
        <f>IF(data!$B2127="with_protein",(data!I2127-data!H2127+1)/3-1," ")</f>
        <v>1080</v>
      </c>
    </row>
    <row r="2127" spans="2:2" x14ac:dyDescent="0.35">
      <c r="B2127" s="3" t="str">
        <f>IF(data!$B2128="with_protein",(data!I2128-data!H2128+1)/3-1," ")</f>
        <v xml:space="preserve"> </v>
      </c>
    </row>
    <row r="2128" spans="2:2" x14ac:dyDescent="0.35">
      <c r="B2128" s="3">
        <f>IF(data!$B2129="with_protein",(data!I2129-data!H2129+1)/3-1," ")</f>
        <v>474</v>
      </c>
    </row>
    <row r="2129" spans="2:2" x14ac:dyDescent="0.35">
      <c r="B2129" s="3" t="str">
        <f>IF(data!$B2130="with_protein",(data!I2130-data!H2130+1)/3-1," ")</f>
        <v xml:space="preserve"> </v>
      </c>
    </row>
    <row r="2130" spans="2:2" x14ac:dyDescent="0.35">
      <c r="B2130" s="3">
        <f>IF(data!$B2131="with_protein",(data!I2131-data!H2131+1)/3-1," ")</f>
        <v>391</v>
      </c>
    </row>
    <row r="2131" spans="2:2" x14ac:dyDescent="0.35">
      <c r="B2131" s="3" t="str">
        <f>IF(data!$B2132="with_protein",(data!I2132-data!H2132+1)/3-1," ")</f>
        <v xml:space="preserve"> </v>
      </c>
    </row>
    <row r="2132" spans="2:2" x14ac:dyDescent="0.35">
      <c r="B2132" s="3">
        <f>IF(data!$B2133="with_protein",(data!I2133-data!H2133+1)/3-1," ")</f>
        <v>424</v>
      </c>
    </row>
    <row r="2133" spans="2:2" x14ac:dyDescent="0.35">
      <c r="B2133" s="3" t="str">
        <f>IF(data!$B2134="with_protein",(data!I2134-data!H2134+1)/3-1," ")</f>
        <v xml:space="preserve"> </v>
      </c>
    </row>
    <row r="2134" spans="2:2" x14ac:dyDescent="0.35">
      <c r="B2134" s="3">
        <f>IF(data!$B2135="with_protein",(data!I2135-data!H2135+1)/3-1," ")</f>
        <v>412</v>
      </c>
    </row>
    <row r="2135" spans="2:2" x14ac:dyDescent="0.35">
      <c r="B2135" s="3" t="str">
        <f>IF(data!$B2136="with_protein",(data!I2136-data!H2136+1)/3-1," ")</f>
        <v xml:space="preserve"> </v>
      </c>
    </row>
    <row r="2136" spans="2:2" x14ac:dyDescent="0.35">
      <c r="B2136" s="3">
        <f>IF(data!$B2137="with_protein",(data!I2137-data!H2137+1)/3-1," ")</f>
        <v>397</v>
      </c>
    </row>
    <row r="2137" spans="2:2" x14ac:dyDescent="0.35">
      <c r="B2137" s="3" t="str">
        <f>IF(data!$B2138="with_protein",(data!I2138-data!H2138+1)/3-1," ")</f>
        <v xml:space="preserve"> </v>
      </c>
    </row>
    <row r="2138" spans="2:2" x14ac:dyDescent="0.35">
      <c r="B2138" s="3">
        <f>IF(data!$B2139="with_protein",(data!I2139-data!H2139+1)/3-1," ")</f>
        <v>390</v>
      </c>
    </row>
    <row r="2139" spans="2:2" x14ac:dyDescent="0.35">
      <c r="B2139" s="3" t="str">
        <f>IF(data!$B2140="with_protein",(data!I2140-data!H2140+1)/3-1," ")</f>
        <v xml:space="preserve"> </v>
      </c>
    </row>
    <row r="2140" spans="2:2" x14ac:dyDescent="0.35">
      <c r="B2140" s="3">
        <f>IF(data!$B2141="with_protein",(data!I2141-data!H2141+1)/3-1," ")</f>
        <v>344</v>
      </c>
    </row>
    <row r="2141" spans="2:2" x14ac:dyDescent="0.35">
      <c r="B2141" s="3" t="str">
        <f>IF(data!$B2142="with_protein",(data!I2142-data!H2142+1)/3-1," ")</f>
        <v xml:space="preserve"> </v>
      </c>
    </row>
    <row r="2142" spans="2:2" x14ac:dyDescent="0.35">
      <c r="B2142" s="3">
        <f>IF(data!$B2143="with_protein",(data!I2143-data!H2143+1)/3-1," ")</f>
        <v>373</v>
      </c>
    </row>
    <row r="2143" spans="2:2" x14ac:dyDescent="0.35">
      <c r="B2143" s="3" t="str">
        <f>IF(data!$B2144="with_protein",(data!I2144-data!H2144+1)/3-1," ")</f>
        <v xml:space="preserve"> </v>
      </c>
    </row>
    <row r="2144" spans="2:2" x14ac:dyDescent="0.35">
      <c r="B2144" s="3">
        <f>IF(data!$B2145="with_protein",(data!I2145-data!H2145+1)/3-1," ")</f>
        <v>376</v>
      </c>
    </row>
    <row r="2145" spans="2:2" x14ac:dyDescent="0.35">
      <c r="B2145" s="3" t="str">
        <f>IF(data!$B2146="with_protein",(data!I2146-data!H2146+1)/3-1," ")</f>
        <v xml:space="preserve"> </v>
      </c>
    </row>
    <row r="2146" spans="2:2" x14ac:dyDescent="0.35">
      <c r="B2146" s="3">
        <f>IF(data!$B2147="with_protein",(data!I2147-data!H2147+1)/3-1," ")</f>
        <v>406</v>
      </c>
    </row>
    <row r="2147" spans="2:2" x14ac:dyDescent="0.35">
      <c r="B2147" s="3" t="str">
        <f>IF(data!$B2148="with_protein",(data!I2148-data!H2148+1)/3-1," ")</f>
        <v xml:space="preserve"> </v>
      </c>
    </row>
    <row r="2148" spans="2:2" x14ac:dyDescent="0.35">
      <c r="B2148" s="3">
        <f>IF(data!$B2149="with_protein",(data!I2149-data!H2149+1)/3-1," ")</f>
        <v>200</v>
      </c>
    </row>
    <row r="2149" spans="2:2" x14ac:dyDescent="0.35">
      <c r="B2149" s="3" t="str">
        <f>IF(data!$B2150="with_protein",(data!I2150-data!H2150+1)/3-1," ")</f>
        <v xml:space="preserve"> </v>
      </c>
    </row>
    <row r="2150" spans="2:2" x14ac:dyDescent="0.35">
      <c r="B2150" s="3">
        <f>IF(data!$B2151="with_protein",(data!I2151-data!H2151+1)/3-1," ")</f>
        <v>347</v>
      </c>
    </row>
    <row r="2151" spans="2:2" x14ac:dyDescent="0.35">
      <c r="B2151" s="3" t="str">
        <f>IF(data!$B2152="with_protein",(data!I2152-data!H2152+1)/3-1," ")</f>
        <v xml:space="preserve"> </v>
      </c>
    </row>
    <row r="2152" spans="2:2" x14ac:dyDescent="0.35">
      <c r="B2152" s="3">
        <f>IF(data!$B2153="with_protein",(data!I2153-data!H2153+1)/3-1," ")</f>
        <v>195</v>
      </c>
    </row>
    <row r="2153" spans="2:2" x14ac:dyDescent="0.35">
      <c r="B2153" s="3" t="str">
        <f>IF(data!$B2154="with_protein",(data!I2154-data!H2154+1)/3-1," ")</f>
        <v xml:space="preserve"> </v>
      </c>
    </row>
    <row r="2154" spans="2:2" x14ac:dyDescent="0.35">
      <c r="B2154" s="3">
        <f>IF(data!$B2155="with_protein",(data!I2155-data!H2155+1)/3-1," ")</f>
        <v>389</v>
      </c>
    </row>
    <row r="2155" spans="2:2" x14ac:dyDescent="0.35">
      <c r="B2155" s="3" t="str">
        <f>IF(data!$B2156="with_protein",(data!I2156-data!H2156+1)/3-1," ")</f>
        <v xml:space="preserve"> </v>
      </c>
    </row>
    <row r="2156" spans="2:2" x14ac:dyDescent="0.35">
      <c r="B2156" s="3">
        <f>IF(data!$B2157="with_protein",(data!I2157-data!H2157+1)/3-1," ")</f>
        <v>646</v>
      </c>
    </row>
    <row r="2157" spans="2:2" x14ac:dyDescent="0.35">
      <c r="B2157" s="3" t="str">
        <f>IF(data!$B2158="with_protein",(data!I2158-data!H2158+1)/3-1," ")</f>
        <v xml:space="preserve"> </v>
      </c>
    </row>
    <row r="2158" spans="2:2" x14ac:dyDescent="0.35">
      <c r="B2158" s="3">
        <f>IF(data!$B2159="with_protein",(data!I2159-data!H2159+1)/3-1," ")</f>
        <v>387</v>
      </c>
    </row>
    <row r="2159" spans="2:2" x14ac:dyDescent="0.35">
      <c r="B2159" s="3" t="str">
        <f>IF(data!$B2160="with_protein",(data!I2160-data!H2160+1)/3-1," ")</f>
        <v xml:space="preserve"> </v>
      </c>
    </row>
    <row r="2160" spans="2:2" x14ac:dyDescent="0.35">
      <c r="B2160" s="3">
        <f>IF(data!$B2161="with_protein",(data!I2161-data!H2161+1)/3-1," ")</f>
        <v>147</v>
      </c>
    </row>
    <row r="2161" spans="2:2" x14ac:dyDescent="0.35">
      <c r="B2161" s="3" t="str">
        <f>IF(data!$B2162="with_protein",(data!I2162-data!H2162+1)/3-1," ")</f>
        <v xml:space="preserve"> </v>
      </c>
    </row>
    <row r="2162" spans="2:2" x14ac:dyDescent="0.35">
      <c r="B2162" s="3">
        <f>IF(data!$B2163="with_protein",(data!I2163-data!H2163+1)/3-1," ")</f>
        <v>699</v>
      </c>
    </row>
    <row r="2163" spans="2:2" x14ac:dyDescent="0.35">
      <c r="B2163" s="3" t="str">
        <f>IF(data!$B2164="with_protein",(data!I2164-data!H2164+1)/3-1," ")</f>
        <v xml:space="preserve"> </v>
      </c>
    </row>
    <row r="2164" spans="2:2" x14ac:dyDescent="0.35">
      <c r="B2164" s="3">
        <f>IF(data!$B2165="with_protein",(data!I2165-data!H2165+1)/3-1," ")</f>
        <v>276</v>
      </c>
    </row>
    <row r="2165" spans="2:2" x14ac:dyDescent="0.35">
      <c r="B2165" s="3" t="str">
        <f>IF(data!$B2166="with_protein",(data!I2166-data!H2166+1)/3-1," ")</f>
        <v xml:space="preserve"> </v>
      </c>
    </row>
    <row r="2166" spans="2:2" x14ac:dyDescent="0.35">
      <c r="B2166" s="3">
        <f>IF(data!$B2167="with_protein",(data!I2167-data!H2167+1)/3-1," ")</f>
        <v>202</v>
      </c>
    </row>
    <row r="2167" spans="2:2" x14ac:dyDescent="0.35">
      <c r="B2167" s="3" t="str">
        <f>IF(data!$B2168="with_protein",(data!I2168-data!H2168+1)/3-1," ")</f>
        <v xml:space="preserve"> </v>
      </c>
    </row>
    <row r="2168" spans="2:2" x14ac:dyDescent="0.35">
      <c r="B2168" s="3">
        <f>IF(data!$B2169="with_protein",(data!I2169-data!H2169+1)/3-1," ")</f>
        <v>228</v>
      </c>
    </row>
    <row r="2169" spans="2:2" x14ac:dyDescent="0.35">
      <c r="B2169" s="3" t="str">
        <f>IF(data!$B2170="with_protein",(data!I2170-data!H2170+1)/3-1," ")</f>
        <v xml:space="preserve"> </v>
      </c>
    </row>
    <row r="2170" spans="2:2" x14ac:dyDescent="0.35">
      <c r="B2170" s="3">
        <f>IF(data!$B2171="with_protein",(data!I2171-data!H2171+1)/3-1," ")</f>
        <v>378</v>
      </c>
    </row>
    <row r="2171" spans="2:2" x14ac:dyDescent="0.35">
      <c r="B2171" s="3" t="str">
        <f>IF(data!$B2172="with_protein",(data!I2172-data!H2172+1)/3-1," ")</f>
        <v xml:space="preserve"> </v>
      </c>
    </row>
    <row r="2172" spans="2:2" x14ac:dyDescent="0.35">
      <c r="B2172" s="3">
        <f>IF(data!$B2173="with_protein",(data!I2173-data!H2173+1)/3-1," ")</f>
        <v>114</v>
      </c>
    </row>
    <row r="2173" spans="2:2" x14ac:dyDescent="0.35">
      <c r="B2173" s="3" t="str">
        <f>IF(data!$B2174="with_protein",(data!I2174-data!H2174+1)/3-1," ")</f>
        <v xml:space="preserve"> </v>
      </c>
    </row>
    <row r="2174" spans="2:2" x14ac:dyDescent="0.35">
      <c r="B2174" s="3">
        <f>IF(data!$B2175="with_protein",(data!I2175-data!H2175+1)/3-1," ")</f>
        <v>631</v>
      </c>
    </row>
    <row r="2175" spans="2:2" x14ac:dyDescent="0.35">
      <c r="B2175" s="3" t="str">
        <f>IF(data!$B2176="with_protein",(data!I2176-data!H2176+1)/3-1," ")</f>
        <v xml:space="preserve"> </v>
      </c>
    </row>
    <row r="2176" spans="2:2" x14ac:dyDescent="0.35">
      <c r="B2176" s="3">
        <f>IF(data!$B2177="with_protein",(data!I2177-data!H2177+1)/3-1," ")</f>
        <v>185</v>
      </c>
    </row>
    <row r="2177" spans="2:2" x14ac:dyDescent="0.35">
      <c r="B2177" s="3" t="str">
        <f>IF(data!$B2178="with_protein",(data!I2178-data!H2178+1)/3-1," ")</f>
        <v xml:space="preserve"> </v>
      </c>
    </row>
    <row r="2178" spans="2:2" x14ac:dyDescent="0.35">
      <c r="B2178" s="3">
        <f>IF(data!$B2179="with_protein",(data!I2179-data!H2179+1)/3-1," ")</f>
        <v>168</v>
      </c>
    </row>
    <row r="2179" spans="2:2" x14ac:dyDescent="0.35">
      <c r="B2179" s="3" t="str">
        <f>IF(data!$B2180="with_protein",(data!I2180-data!H2180+1)/3-1," ")</f>
        <v xml:space="preserve"> </v>
      </c>
    </row>
    <row r="2180" spans="2:2" x14ac:dyDescent="0.35">
      <c r="B2180" s="3">
        <f>IF(data!$B2181="with_protein",(data!I2181-data!H2181+1)/3-1," ")</f>
        <v>384</v>
      </c>
    </row>
    <row r="2181" spans="2:2" x14ac:dyDescent="0.35">
      <c r="B2181" s="3" t="str">
        <f>IF(data!$B2182="with_protein",(data!I2182-data!H2182+1)/3-1," ")</f>
        <v xml:space="preserve"> </v>
      </c>
    </row>
    <row r="2182" spans="2:2" x14ac:dyDescent="0.35">
      <c r="B2182" s="3">
        <f>IF(data!$B2183="with_protein",(data!I2183-data!H2183+1)/3-1," ")</f>
        <v>139</v>
      </c>
    </row>
    <row r="2183" spans="2:2" x14ac:dyDescent="0.35">
      <c r="B2183" s="3" t="str">
        <f>IF(data!$B2184="with_protein",(data!I2184-data!H2184+1)/3-1," ")</f>
        <v xml:space="preserve"> </v>
      </c>
    </row>
    <row r="2184" spans="2:2" x14ac:dyDescent="0.35">
      <c r="B2184" s="3">
        <f>IF(data!$B2185="with_protein",(data!I2185-data!H2185+1)/3-1," ")</f>
        <v>432</v>
      </c>
    </row>
    <row r="2185" spans="2:2" x14ac:dyDescent="0.35">
      <c r="B2185" s="3" t="str">
        <f>IF(data!$B2186="with_protein",(data!I2186-data!H2186+1)/3-1," ")</f>
        <v xml:space="preserve"> </v>
      </c>
    </row>
    <row r="2186" spans="2:2" x14ac:dyDescent="0.35">
      <c r="B2186" s="3">
        <f>IF(data!$B2187="with_protein",(data!I2187-data!H2187+1)/3-1," ")</f>
        <v>345</v>
      </c>
    </row>
    <row r="2187" spans="2:2" x14ac:dyDescent="0.35">
      <c r="B2187" s="3" t="str">
        <f>IF(data!$B2188="with_protein",(data!I2188-data!H2188+1)/3-1," ")</f>
        <v xml:space="preserve"> </v>
      </c>
    </row>
    <row r="2188" spans="2:2" x14ac:dyDescent="0.35">
      <c r="B2188" s="3">
        <f>IF(data!$B2189="with_protein",(data!I2189-data!H2189+1)/3-1," ")</f>
        <v>72</v>
      </c>
    </row>
    <row r="2189" spans="2:2" x14ac:dyDescent="0.35">
      <c r="B2189" s="3" t="str">
        <f>IF(data!$B2190="with_protein",(data!I2190-data!H2190+1)/3-1," ")</f>
        <v xml:space="preserve"> </v>
      </c>
    </row>
    <row r="2190" spans="2:2" x14ac:dyDescent="0.35">
      <c r="B2190" s="3">
        <f>IF(data!$B2191="with_protein",(data!I2191-data!H2191+1)/3-1," ")</f>
        <v>513</v>
      </c>
    </row>
    <row r="2191" spans="2:2" x14ac:dyDescent="0.35">
      <c r="B2191" s="3" t="str">
        <f>IF(data!$B2192="with_protein",(data!I2192-data!H2192+1)/3-1," ")</f>
        <v xml:space="preserve"> </v>
      </c>
    </row>
    <row r="2192" spans="2:2" x14ac:dyDescent="0.35">
      <c r="B2192" s="3">
        <f>IF(data!$B2193="with_protein",(data!I2193-data!H2193+1)/3-1," ")</f>
        <v>300</v>
      </c>
    </row>
    <row r="2193" spans="2:2" x14ac:dyDescent="0.35">
      <c r="B2193" s="3" t="str">
        <f>IF(data!$B2194="with_protein",(data!I2194-data!H2194+1)/3-1," ")</f>
        <v xml:space="preserve"> </v>
      </c>
    </row>
    <row r="2194" spans="2:2" x14ac:dyDescent="0.35">
      <c r="B2194" s="3">
        <f>IF(data!$B2195="with_protein",(data!I2195-data!H2195+1)/3-1," ")</f>
        <v>343</v>
      </c>
    </row>
    <row r="2195" spans="2:2" x14ac:dyDescent="0.35">
      <c r="B2195" s="3" t="str">
        <f>IF(data!$B2196="with_protein",(data!I2196-data!H2196+1)/3-1," ")</f>
        <v xml:space="preserve"> </v>
      </c>
    </row>
    <row r="2196" spans="2:2" x14ac:dyDescent="0.35">
      <c r="B2196" s="3">
        <f>IF(data!$B2197="with_protein",(data!I2197-data!H2197+1)/3-1," ")</f>
        <v>385</v>
      </c>
    </row>
    <row r="2197" spans="2:2" x14ac:dyDescent="0.35">
      <c r="B2197" s="3" t="str">
        <f>IF(data!$B2198="with_protein",(data!I2198-data!H2198+1)/3-1," ")</f>
        <v xml:space="preserve"> </v>
      </c>
    </row>
    <row r="2198" spans="2:2" x14ac:dyDescent="0.35">
      <c r="B2198" s="3">
        <f>IF(data!$B2199="with_protein",(data!I2199-data!H2199+1)/3-1," ")</f>
        <v>348</v>
      </c>
    </row>
    <row r="2199" spans="2:2" x14ac:dyDescent="0.35">
      <c r="B2199" s="3" t="str">
        <f>IF(data!$B2200="with_protein",(data!I2200-data!H2200+1)/3-1," ")</f>
        <v xml:space="preserve"> </v>
      </c>
    </row>
    <row r="2200" spans="2:2" x14ac:dyDescent="0.35">
      <c r="B2200" s="3">
        <f>IF(data!$B2201="with_protein",(data!I2201-data!H2201+1)/3-1," ")</f>
        <v>334</v>
      </c>
    </row>
    <row r="2201" spans="2:2" x14ac:dyDescent="0.35">
      <c r="B2201" s="3" t="str">
        <f>IF(data!$B2202="with_protein",(data!I2202-data!H2202+1)/3-1," ")</f>
        <v xml:space="preserve"> </v>
      </c>
    </row>
    <row r="2202" spans="2:2" x14ac:dyDescent="0.35">
      <c r="B2202" s="3">
        <f>IF(data!$B2203="with_protein",(data!I2203-data!H2203+1)/3-1," ")</f>
        <v>330</v>
      </c>
    </row>
    <row r="2203" spans="2:2" x14ac:dyDescent="0.35">
      <c r="B2203" s="3" t="str">
        <f>IF(data!$B2204="with_protein",(data!I2204-data!H2204+1)/3-1," ")</f>
        <v xml:space="preserve"> </v>
      </c>
    </row>
    <row r="2204" spans="2:2" x14ac:dyDescent="0.35">
      <c r="B2204" s="3">
        <f>IF(data!$B2205="with_protein",(data!I2205-data!H2205+1)/3-1," ")</f>
        <v>506</v>
      </c>
    </row>
    <row r="2205" spans="2:2" x14ac:dyDescent="0.35">
      <c r="B2205" s="3" t="str">
        <f>IF(data!$B2206="with_protein",(data!I2206-data!H2206+1)/3-1," ")</f>
        <v xml:space="preserve"> </v>
      </c>
    </row>
    <row r="2206" spans="2:2" x14ac:dyDescent="0.35">
      <c r="B2206" s="3">
        <f>IF(data!$B2207="with_protein",(data!I2207-data!H2207+1)/3-1," ")</f>
        <v>336</v>
      </c>
    </row>
    <row r="2207" spans="2:2" x14ac:dyDescent="0.35">
      <c r="B2207" s="3" t="str">
        <f>IF(data!$B2208="with_protein",(data!I2208-data!H2208+1)/3-1," ")</f>
        <v xml:space="preserve"> </v>
      </c>
    </row>
    <row r="2208" spans="2:2" x14ac:dyDescent="0.35">
      <c r="B2208" s="3">
        <f>IF(data!$B2209="with_protein",(data!I2209-data!H2209+1)/3-1," ")</f>
        <v>1145</v>
      </c>
    </row>
    <row r="2209" spans="2:2" x14ac:dyDescent="0.35">
      <c r="B2209" s="3" t="str">
        <f>IF(data!$B2210="with_protein",(data!I2210-data!H2210+1)/3-1," ")</f>
        <v xml:space="preserve"> </v>
      </c>
    </row>
    <row r="2210" spans="2:2" x14ac:dyDescent="0.35">
      <c r="B2210" s="3">
        <f>IF(data!$B2211="with_protein",(data!I2211-data!H2211+1)/3-1," ")</f>
        <v>543</v>
      </c>
    </row>
    <row r="2211" spans="2:2" x14ac:dyDescent="0.35">
      <c r="B2211" s="3" t="str">
        <f>IF(data!$B2212="with_protein",(data!I2212-data!H2212+1)/3-1," ")</f>
        <v xml:space="preserve"> </v>
      </c>
    </row>
    <row r="2212" spans="2:2" x14ac:dyDescent="0.35">
      <c r="B2212" s="3">
        <f>IF(data!$B2213="with_protein",(data!I2213-data!H2213+1)/3-1," ")</f>
        <v>63</v>
      </c>
    </row>
    <row r="2213" spans="2:2" x14ac:dyDescent="0.35">
      <c r="B2213" s="3" t="str">
        <f>IF(data!$B2214="with_protein",(data!I2214-data!H2214+1)/3-1," ")</f>
        <v xml:space="preserve"> </v>
      </c>
    </row>
    <row r="2214" spans="2:2" x14ac:dyDescent="0.35">
      <c r="B2214" s="3">
        <f>IF(data!$B2215="with_protein",(data!I2215-data!H2215+1)/3-1," ")</f>
        <v>651</v>
      </c>
    </row>
    <row r="2215" spans="2:2" x14ac:dyDescent="0.35">
      <c r="B2215" s="3" t="str">
        <f>IF(data!$B2216="with_protein",(data!I2216-data!H2216+1)/3-1," ")</f>
        <v xml:space="preserve"> </v>
      </c>
    </row>
    <row r="2216" spans="2:2" x14ac:dyDescent="0.35">
      <c r="B2216" s="3">
        <f>IF(data!$B2217="with_protein",(data!I2217-data!H2217+1)/3-1," ")</f>
        <v>242</v>
      </c>
    </row>
    <row r="2217" spans="2:2" x14ac:dyDescent="0.35">
      <c r="B2217" s="3" t="str">
        <f>IF(data!$B2218="with_protein",(data!I2218-data!H2218+1)/3-1," ")</f>
        <v xml:space="preserve"> </v>
      </c>
    </row>
    <row r="2218" spans="2:2" x14ac:dyDescent="0.35">
      <c r="B2218" s="3">
        <f>IF(data!$B2219="with_protein",(data!I2219-data!H2219+1)/3-1," ")</f>
        <v>158</v>
      </c>
    </row>
    <row r="2219" spans="2:2" x14ac:dyDescent="0.35">
      <c r="B2219" s="3" t="str">
        <f>IF(data!$B2220="with_protein",(data!I2220-data!H2220+1)/3-1," ")</f>
        <v xml:space="preserve"> </v>
      </c>
    </row>
    <row r="2220" spans="2:2" x14ac:dyDescent="0.35">
      <c r="B2220" s="3">
        <f>IF(data!$B2221="with_protein",(data!I2221-data!H2221+1)/3-1," ")</f>
        <v>372</v>
      </c>
    </row>
    <row r="2221" spans="2:2" x14ac:dyDescent="0.35">
      <c r="B2221" s="3" t="str">
        <f>IF(data!$B2222="with_protein",(data!I2222-data!H2222+1)/3-1," ")</f>
        <v xml:space="preserve"> </v>
      </c>
    </row>
    <row r="2222" spans="2:2" x14ac:dyDescent="0.35">
      <c r="B2222" s="3">
        <f>IF(data!$B2223="with_protein",(data!I2223-data!H2223+1)/3-1," ")</f>
        <v>276</v>
      </c>
    </row>
    <row r="2223" spans="2:2" x14ac:dyDescent="0.35">
      <c r="B2223" s="3" t="str">
        <f>IF(data!$B2224="with_protein",(data!I2224-data!H2224+1)/3-1," ")</f>
        <v xml:space="preserve"> </v>
      </c>
    </row>
    <row r="2224" spans="2:2" x14ac:dyDescent="0.35">
      <c r="B2224" s="3">
        <f>IF(data!$B2225="with_protein",(data!I2225-data!H2225+1)/3-1," ")</f>
        <v>757</v>
      </c>
    </row>
    <row r="2225" spans="2:2" x14ac:dyDescent="0.35">
      <c r="B2225" s="3" t="str">
        <f>IF(data!$B2226="with_protein",(data!I2226-data!H2226+1)/3-1," ")</f>
        <v xml:space="preserve"> </v>
      </c>
    </row>
    <row r="2226" spans="2:2" x14ac:dyDescent="0.35">
      <c r="B2226" s="3">
        <f>IF(data!$B2227="with_protein",(data!I2227-data!H2227+1)/3-1," ")</f>
        <v>302</v>
      </c>
    </row>
    <row r="2227" spans="2:2" x14ac:dyDescent="0.35">
      <c r="B2227" s="3" t="str">
        <f>IF(data!$B2228="with_protein",(data!I2228-data!H2228+1)/3-1," ")</f>
        <v xml:space="preserve"> </v>
      </c>
    </row>
    <row r="2228" spans="2:2" x14ac:dyDescent="0.35">
      <c r="B2228" s="3">
        <f>IF(data!$B2229="with_protein",(data!I2229-data!H2229+1)/3-1," ")</f>
        <v>337</v>
      </c>
    </row>
    <row r="2229" spans="2:2" x14ac:dyDescent="0.35">
      <c r="B2229" s="3" t="str">
        <f>IF(data!$B2230="with_protein",(data!I2230-data!H2230+1)/3-1," ")</f>
        <v xml:space="preserve"> </v>
      </c>
    </row>
    <row r="2230" spans="2:2" x14ac:dyDescent="0.35">
      <c r="B2230" s="3">
        <f>IF(data!$B2231="with_protein",(data!I2231-data!H2231+1)/3-1," ")</f>
        <v>298</v>
      </c>
    </row>
    <row r="2231" spans="2:2" x14ac:dyDescent="0.35">
      <c r="B2231" s="3" t="str">
        <f>IF(data!$B2232="with_protein",(data!I2232-data!H2232+1)/3-1," ")</f>
        <v xml:space="preserve"> </v>
      </c>
    </row>
    <row r="2232" spans="2:2" x14ac:dyDescent="0.35">
      <c r="B2232" s="3">
        <f>IF(data!$B2233="with_protein",(data!I2233-data!H2233+1)/3-1," ")</f>
        <v>155</v>
      </c>
    </row>
    <row r="2233" spans="2:2" x14ac:dyDescent="0.35">
      <c r="B2233" s="3" t="str">
        <f>IF(data!$B2234="with_protein",(data!I2234-data!H2234+1)/3-1," ")</f>
        <v xml:space="preserve"> </v>
      </c>
    </row>
    <row r="2234" spans="2:2" x14ac:dyDescent="0.35">
      <c r="B2234" s="3">
        <f>IF(data!$B2235="with_protein",(data!I2235-data!H2235+1)/3-1," ")</f>
        <v>393</v>
      </c>
    </row>
    <row r="2235" spans="2:2" x14ac:dyDescent="0.35">
      <c r="B2235" s="3" t="str">
        <f>IF(data!$B2236="with_protein",(data!I2236-data!H2236+1)/3-1," ")</f>
        <v xml:space="preserve"> </v>
      </c>
    </row>
    <row r="2236" spans="2:2" x14ac:dyDescent="0.35">
      <c r="B2236" s="3">
        <f>IF(data!$B2237="with_protein",(data!I2237-data!H2237+1)/3-1," ")</f>
        <v>168</v>
      </c>
    </row>
    <row r="2237" spans="2:2" x14ac:dyDescent="0.35">
      <c r="B2237" s="3" t="str">
        <f>IF(data!$B2238="with_protein",(data!I2238-data!H2238+1)/3-1," ")</f>
        <v xml:space="preserve"> </v>
      </c>
    </row>
    <row r="2238" spans="2:2" x14ac:dyDescent="0.35">
      <c r="B2238" s="3">
        <f>IF(data!$B2239="with_protein",(data!I2239-data!H2239+1)/3-1," ")</f>
        <v>159</v>
      </c>
    </row>
    <row r="2239" spans="2:2" x14ac:dyDescent="0.35">
      <c r="B2239" s="3" t="str">
        <f>IF(data!$B2240="with_protein",(data!I2240-data!H2240+1)/3-1," ")</f>
        <v xml:space="preserve"> </v>
      </c>
    </row>
    <row r="2240" spans="2:2" x14ac:dyDescent="0.35">
      <c r="B2240" s="3">
        <f>IF(data!$B2241="with_protein",(data!I2241-data!H2241+1)/3-1," ")</f>
        <v>203</v>
      </c>
    </row>
    <row r="2241" spans="2:2" x14ac:dyDescent="0.35">
      <c r="B2241" s="3" t="str">
        <f>IF(data!$B2242="with_protein",(data!I2242-data!H2242+1)/3-1," ")</f>
        <v xml:space="preserve"> </v>
      </c>
    </row>
    <row r="2242" spans="2:2" x14ac:dyDescent="0.35">
      <c r="B2242" s="3">
        <f>IF(data!$B2243="with_protein",(data!I2243-data!H2243+1)/3-1," ")</f>
        <v>199</v>
      </c>
    </row>
    <row r="2243" spans="2:2" x14ac:dyDescent="0.35">
      <c r="B2243" s="3" t="str">
        <f>IF(data!$B2244="with_protein",(data!I2244-data!H2244+1)/3-1," ")</f>
        <v xml:space="preserve"> </v>
      </c>
    </row>
    <row r="2244" spans="2:2" x14ac:dyDescent="0.35">
      <c r="B2244" s="3">
        <f>IF(data!$B2245="with_protein",(data!I2245-data!H2245+1)/3-1," ")</f>
        <v>126</v>
      </c>
    </row>
    <row r="2245" spans="2:2" x14ac:dyDescent="0.35">
      <c r="B2245" s="3" t="str">
        <f>IF(data!$B2246="with_protein",(data!I2246-data!H2246+1)/3-1," ")</f>
        <v xml:space="preserve"> </v>
      </c>
    </row>
    <row r="2246" spans="2:2" x14ac:dyDescent="0.35">
      <c r="B2246" s="3" t="str">
        <f>IF(data!$B2247="with_protein",(data!I2247-data!H2247+1)/3-1," ")</f>
        <v xml:space="preserve"> </v>
      </c>
    </row>
    <row r="2247" spans="2:2" x14ac:dyDescent="0.35">
      <c r="B2247" s="3" t="str">
        <f>IF(data!$B2248="with_protein",(data!I2248-data!H2248+1)/3-1," ")</f>
        <v xml:space="preserve"> </v>
      </c>
    </row>
    <row r="2248" spans="2:2" x14ac:dyDescent="0.35">
      <c r="B2248" s="3" t="str">
        <f>IF(data!$B2249="with_protein",(data!I2249-data!H2249+1)/3-1," ")</f>
        <v xml:space="preserve"> </v>
      </c>
    </row>
    <row r="2249" spans="2:2" x14ac:dyDescent="0.35">
      <c r="B2249" s="3" t="str">
        <f>IF(data!$B2250="with_protein",(data!I2250-data!H2250+1)/3-1," ")</f>
        <v xml:space="preserve"> </v>
      </c>
    </row>
    <row r="2250" spans="2:2" x14ac:dyDescent="0.35">
      <c r="B2250" s="3" t="str">
        <f>IF(data!$B2251="with_protein",(data!I2251-data!H2251+1)/3-1," ")</f>
        <v xml:space="preserve"> </v>
      </c>
    </row>
    <row r="2251" spans="2:2" x14ac:dyDescent="0.35">
      <c r="B2251" s="3" t="str">
        <f>IF(data!$B2252="with_protein",(data!I2252-data!H2252+1)/3-1," ")</f>
        <v xml:space="preserve"> </v>
      </c>
    </row>
    <row r="2252" spans="2:2" x14ac:dyDescent="0.35">
      <c r="B2252" s="3">
        <f>IF(data!$B2253="with_protein",(data!I2253-data!H2253+1)/3-1," ")</f>
        <v>671</v>
      </c>
    </row>
    <row r="2253" spans="2:2" x14ac:dyDescent="0.35">
      <c r="B2253" s="3" t="str">
        <f>IF(data!$B2254="with_protein",(data!I2254-data!H2254+1)/3-1," ")</f>
        <v xml:space="preserve"> </v>
      </c>
    </row>
    <row r="2254" spans="2:2" x14ac:dyDescent="0.35">
      <c r="B2254" s="3">
        <f>IF(data!$B2255="with_protein",(data!I2255-data!H2255+1)/3-1," ")</f>
        <v>73</v>
      </c>
    </row>
    <row r="2255" spans="2:2" x14ac:dyDescent="0.35">
      <c r="B2255" s="3" t="str">
        <f>IF(data!$B2256="with_protein",(data!I2256-data!H2256+1)/3-1," ")</f>
        <v xml:space="preserve"> </v>
      </c>
    </row>
    <row r="2256" spans="2:2" x14ac:dyDescent="0.35">
      <c r="B2256" s="3">
        <f>IF(data!$B2257="with_protein",(data!I2257-data!H2257+1)/3-1," ")</f>
        <v>624</v>
      </c>
    </row>
    <row r="2257" spans="2:2" x14ac:dyDescent="0.35">
      <c r="B2257" s="3" t="str">
        <f>IF(data!$B2258="with_protein",(data!I2258-data!H2258+1)/3-1," ")</f>
        <v xml:space="preserve"> </v>
      </c>
    </row>
    <row r="2258" spans="2:2" x14ac:dyDescent="0.35">
      <c r="B2258" s="3">
        <f>IF(data!$B2259="with_protein",(data!I2259-data!H2259+1)/3-1," ")</f>
        <v>385</v>
      </c>
    </row>
    <row r="2259" spans="2:2" x14ac:dyDescent="0.35">
      <c r="B2259" s="3" t="str">
        <f>IF(data!$B2260="with_protein",(data!I2260-data!H2260+1)/3-1," ")</f>
        <v xml:space="preserve"> </v>
      </c>
    </row>
    <row r="2260" spans="2:2" x14ac:dyDescent="0.35">
      <c r="B2260" s="3">
        <f>IF(data!$B2261="with_protein",(data!I2261-data!H2261+1)/3-1," ")</f>
        <v>172</v>
      </c>
    </row>
    <row r="2261" spans="2:2" x14ac:dyDescent="0.35">
      <c r="B2261" s="3" t="str">
        <f>IF(data!$B2262="with_protein",(data!I2262-data!H2262+1)/3-1," ")</f>
        <v xml:space="preserve"> </v>
      </c>
    </row>
    <row r="2262" spans="2:2" x14ac:dyDescent="0.35">
      <c r="B2262" s="3">
        <f>IF(data!$B2263="with_protein",(data!I2263-data!H2263+1)/3-1," ")</f>
        <v>272</v>
      </c>
    </row>
    <row r="2263" spans="2:2" x14ac:dyDescent="0.35">
      <c r="B2263" s="3" t="str">
        <f>IF(data!$B2264="with_protein",(data!I2264-data!H2264+1)/3-1," ")</f>
        <v xml:space="preserve"> </v>
      </c>
    </row>
    <row r="2264" spans="2:2" x14ac:dyDescent="0.35">
      <c r="B2264" s="3">
        <f>IF(data!$B2265="with_protein",(data!I2265-data!H2265+1)/3-1," ")</f>
        <v>930</v>
      </c>
    </row>
    <row r="2265" spans="2:2" x14ac:dyDescent="0.35">
      <c r="B2265" s="3" t="str">
        <f>IF(data!$B2266="with_protein",(data!I2266-data!H2266+1)/3-1," ")</f>
        <v xml:space="preserve"> </v>
      </c>
    </row>
    <row r="2266" spans="2:2" x14ac:dyDescent="0.35">
      <c r="B2266" s="3">
        <f>IF(data!$B2267="with_protein",(data!I2267-data!H2267+1)/3-1," ")</f>
        <v>242</v>
      </c>
    </row>
    <row r="2267" spans="2:2" x14ac:dyDescent="0.35">
      <c r="B2267" s="3" t="str">
        <f>IF(data!$B2268="with_protein",(data!I2268-data!H2268+1)/3-1," ")</f>
        <v xml:space="preserve"> </v>
      </c>
    </row>
    <row r="2268" spans="2:2" x14ac:dyDescent="0.35">
      <c r="B2268" s="3">
        <f>IF(data!$B2269="with_protein",(data!I2269-data!H2269+1)/3-1," ")</f>
        <v>222</v>
      </c>
    </row>
    <row r="2269" spans="2:2" x14ac:dyDescent="0.35">
      <c r="B2269" s="3" t="str">
        <f>IF(data!$B2270="with_protein",(data!I2270-data!H2270+1)/3-1," ")</f>
        <v xml:space="preserve"> </v>
      </c>
    </row>
    <row r="2270" spans="2:2" x14ac:dyDescent="0.35">
      <c r="B2270" s="3">
        <f>IF(data!$B2271="with_protein",(data!I2271-data!H2271+1)/3-1," ")</f>
        <v>180</v>
      </c>
    </row>
    <row r="2271" spans="2:2" x14ac:dyDescent="0.35">
      <c r="B2271" s="3" t="str">
        <f>IF(data!$B2272="with_protein",(data!I2272-data!H2272+1)/3-1," ")</f>
        <v xml:space="preserve"> </v>
      </c>
    </row>
    <row r="2272" spans="2:2" x14ac:dyDescent="0.35">
      <c r="B2272" s="3">
        <f>IF(data!$B2273="with_protein",(data!I2273-data!H2273+1)/3-1," ")</f>
        <v>428</v>
      </c>
    </row>
    <row r="2273" spans="2:2" x14ac:dyDescent="0.35">
      <c r="B2273" s="3" t="str">
        <f>IF(data!$B2274="with_protein",(data!I2274-data!H2274+1)/3-1," ")</f>
        <v xml:space="preserve"> </v>
      </c>
    </row>
    <row r="2274" spans="2:2" x14ac:dyDescent="0.35">
      <c r="B2274" s="3">
        <f>IF(data!$B2275="with_protein",(data!I2275-data!H2275+1)/3-1," ")</f>
        <v>96</v>
      </c>
    </row>
    <row r="2275" spans="2:2" x14ac:dyDescent="0.35">
      <c r="B2275" s="3" t="str">
        <f>IF(data!$B2276="with_protein",(data!I2276-data!H2276+1)/3-1," ")</f>
        <v xml:space="preserve"> </v>
      </c>
    </row>
    <row r="2276" spans="2:2" x14ac:dyDescent="0.35">
      <c r="B2276" s="3">
        <f>IF(data!$B2277="with_protein",(data!I2277-data!H2277+1)/3-1," ")</f>
        <v>553</v>
      </c>
    </row>
    <row r="2277" spans="2:2" x14ac:dyDescent="0.35">
      <c r="B2277" s="3" t="str">
        <f>IF(data!$B2278="with_protein",(data!I2278-data!H2278+1)/3-1," ")</f>
        <v xml:space="preserve"> </v>
      </c>
    </row>
    <row r="2278" spans="2:2" x14ac:dyDescent="0.35">
      <c r="B2278" s="3">
        <f>IF(data!$B2279="with_protein",(data!I2279-data!H2279+1)/3-1," ")</f>
        <v>585</v>
      </c>
    </row>
    <row r="2279" spans="2:2" x14ac:dyDescent="0.35">
      <c r="B2279" s="3" t="str">
        <f>IF(data!$B2280="with_protein",(data!I2280-data!H2280+1)/3-1," ")</f>
        <v xml:space="preserve"> </v>
      </c>
    </row>
    <row r="2280" spans="2:2" x14ac:dyDescent="0.35">
      <c r="B2280" s="3">
        <f>IF(data!$B2281="with_protein",(data!I2281-data!H2281+1)/3-1," ")</f>
        <v>184</v>
      </c>
    </row>
    <row r="2281" spans="2:2" x14ac:dyDescent="0.35">
      <c r="B2281" s="3" t="str">
        <f>IF(data!$B2282="with_protein",(data!I2282-data!H2282+1)/3-1," ")</f>
        <v xml:space="preserve"> </v>
      </c>
    </row>
    <row r="2282" spans="2:2" x14ac:dyDescent="0.35">
      <c r="B2282" s="3">
        <f>IF(data!$B2283="with_protein",(data!I2283-data!H2283+1)/3-1," ")</f>
        <v>551</v>
      </c>
    </row>
    <row r="2283" spans="2:2" x14ac:dyDescent="0.35">
      <c r="B2283" s="3" t="str">
        <f>IF(data!$B2284="with_protein",(data!I2284-data!H2284+1)/3-1," ")</f>
        <v xml:space="preserve"> </v>
      </c>
    </row>
    <row r="2284" spans="2:2" x14ac:dyDescent="0.35">
      <c r="B2284" s="3">
        <f>IF(data!$B2285="with_protein",(data!I2285-data!H2285+1)/3-1," ")</f>
        <v>359</v>
      </c>
    </row>
    <row r="2285" spans="2:2" x14ac:dyDescent="0.35">
      <c r="B2285" s="3" t="str">
        <f>IF(data!$B2286="with_protein",(data!I2286-data!H2286+1)/3-1," ")</f>
        <v xml:space="preserve"> </v>
      </c>
    </row>
    <row r="2286" spans="2:2" x14ac:dyDescent="0.35">
      <c r="B2286" s="3">
        <f>IF(data!$B2287="with_protein",(data!I2287-data!H2287+1)/3-1," ")</f>
        <v>184</v>
      </c>
    </row>
    <row r="2287" spans="2:2" x14ac:dyDescent="0.35">
      <c r="B2287" s="3" t="str">
        <f>IF(data!$B2288="with_protein",(data!I2288-data!H2288+1)/3-1," ")</f>
        <v xml:space="preserve"> </v>
      </c>
    </row>
    <row r="2288" spans="2:2" x14ac:dyDescent="0.35">
      <c r="B2288" s="3">
        <f>IF(data!$B2289="with_protein",(data!I2289-data!H2289+1)/3-1," ")</f>
        <v>262</v>
      </c>
    </row>
    <row r="2289" spans="2:2" x14ac:dyDescent="0.35">
      <c r="B2289" s="3" t="str">
        <f>IF(data!$B2290="with_protein",(data!I2290-data!H2290+1)/3-1," ")</f>
        <v xml:space="preserve"> </v>
      </c>
    </row>
    <row r="2290" spans="2:2" x14ac:dyDescent="0.35">
      <c r="B2290" s="3">
        <f>IF(data!$B2291="with_protein",(data!I2291-data!H2291+1)/3-1," ")</f>
        <v>314</v>
      </c>
    </row>
    <row r="2291" spans="2:2" x14ac:dyDescent="0.35">
      <c r="B2291" s="3" t="str">
        <f>IF(data!$B2292="with_protein",(data!I2292-data!H2292+1)/3-1," ")</f>
        <v xml:space="preserve"> </v>
      </c>
    </row>
    <row r="2292" spans="2:2" x14ac:dyDescent="0.35">
      <c r="B2292" s="3">
        <f>IF(data!$B2293="with_protein",(data!I2293-data!H2293+1)/3-1," ")</f>
        <v>245</v>
      </c>
    </row>
    <row r="2293" spans="2:2" x14ac:dyDescent="0.35">
      <c r="B2293" s="3" t="str">
        <f>IF(data!$B2294="with_protein",(data!I2294-data!H2294+1)/3-1," ")</f>
        <v xml:space="preserve"> </v>
      </c>
    </row>
    <row r="2294" spans="2:2" x14ac:dyDescent="0.35">
      <c r="B2294" s="3">
        <f>IF(data!$B2295="with_protein",(data!I2295-data!H2295+1)/3-1," ")</f>
        <v>809</v>
      </c>
    </row>
    <row r="2295" spans="2:2" x14ac:dyDescent="0.35">
      <c r="B2295" s="3" t="str">
        <f>IF(data!$B2296="with_protein",(data!I2296-data!H2296+1)/3-1," ")</f>
        <v xml:space="preserve"> </v>
      </c>
    </row>
    <row r="2296" spans="2:2" x14ac:dyDescent="0.35">
      <c r="B2296" s="3" t="str">
        <f>IF(data!$B2297="with_protein",(data!I2297-data!H2297+1)/3-1," ")</f>
        <v xml:space="preserve"> </v>
      </c>
    </row>
    <row r="2297" spans="2:2" x14ac:dyDescent="0.35">
      <c r="B2297" s="3" t="str">
        <f>IF(data!$B2298="with_protein",(data!I2298-data!H2298+1)/3-1," ")</f>
        <v xml:space="preserve"> </v>
      </c>
    </row>
    <row r="2298" spans="2:2" x14ac:dyDescent="0.35">
      <c r="B2298" s="3">
        <f>IF(data!$B2299="with_protein",(data!I2299-data!H2299+1)/3-1," ")</f>
        <v>343</v>
      </c>
    </row>
    <row r="2299" spans="2:2" x14ac:dyDescent="0.35">
      <c r="B2299" s="3" t="str">
        <f>IF(data!$B2300="with_protein",(data!I2300-data!H2300+1)/3-1," ")</f>
        <v xml:space="preserve"> </v>
      </c>
    </row>
    <row r="2300" spans="2:2" x14ac:dyDescent="0.35">
      <c r="B2300" s="3">
        <f>IF(data!$B2301="with_protein",(data!I2301-data!H2301+1)/3-1," ")</f>
        <v>153</v>
      </c>
    </row>
    <row r="2301" spans="2:2" x14ac:dyDescent="0.35">
      <c r="B2301" s="3" t="str">
        <f>IF(data!$B2302="with_protein",(data!I2302-data!H2302+1)/3-1," ")</f>
        <v xml:space="preserve"> </v>
      </c>
    </row>
    <row r="2302" spans="2:2" x14ac:dyDescent="0.35">
      <c r="B2302" s="3">
        <f>IF(data!$B2303="with_protein",(data!I2303-data!H2303+1)/3-1," ")</f>
        <v>428</v>
      </c>
    </row>
    <row r="2303" spans="2:2" x14ac:dyDescent="0.35">
      <c r="B2303" s="3" t="str">
        <f>IF(data!$B2304="with_protein",(data!I2304-data!H2304+1)/3-1," ")</f>
        <v xml:space="preserve"> </v>
      </c>
    </row>
    <row r="2304" spans="2:2" x14ac:dyDescent="0.35">
      <c r="B2304" s="3">
        <f>IF(data!$B2305="with_protein",(data!I2305-data!H2305+1)/3-1," ")</f>
        <v>1297</v>
      </c>
    </row>
    <row r="2305" spans="2:2" x14ac:dyDescent="0.35">
      <c r="B2305" s="3" t="str">
        <f>IF(data!$B2306="with_protein",(data!I2306-data!H2306+1)/3-1," ")</f>
        <v xml:space="preserve"> </v>
      </c>
    </row>
    <row r="2306" spans="2:2" x14ac:dyDescent="0.35">
      <c r="B2306" s="3">
        <f>IF(data!$B2307="with_protein",(data!I2307-data!H2307+1)/3-1," ")</f>
        <v>99</v>
      </c>
    </row>
    <row r="2307" spans="2:2" x14ac:dyDescent="0.35">
      <c r="B2307" s="3" t="str">
        <f>IF(data!$B2308="with_protein",(data!I2308-data!H2308+1)/3-1," ")</f>
        <v xml:space="preserve"> </v>
      </c>
    </row>
    <row r="2308" spans="2:2" x14ac:dyDescent="0.35">
      <c r="B2308" s="3">
        <f>IF(data!$B2309="with_protein",(data!I2309-data!H2309+1)/3-1," ")</f>
        <v>332</v>
      </c>
    </row>
    <row r="2309" spans="2:2" x14ac:dyDescent="0.35">
      <c r="B2309" s="3" t="str">
        <f>IF(data!$B2310="with_protein",(data!I2310-data!H2310+1)/3-1," ")</f>
        <v xml:space="preserve"> </v>
      </c>
    </row>
    <row r="2310" spans="2:2" x14ac:dyDescent="0.35">
      <c r="B2310" s="3">
        <f>IF(data!$B2311="with_protein",(data!I2311-data!H2311+1)/3-1," ")</f>
        <v>293</v>
      </c>
    </row>
    <row r="2311" spans="2:2" x14ac:dyDescent="0.35">
      <c r="B2311" s="3" t="str">
        <f>IF(data!$B2312="with_protein",(data!I2312-data!H2312+1)/3-1," ")</f>
        <v xml:space="preserve"> </v>
      </c>
    </row>
    <row r="2312" spans="2:2" x14ac:dyDescent="0.35">
      <c r="B2312" s="3">
        <f>IF(data!$B2313="with_protein",(data!I2313-data!H2313+1)/3-1," ")</f>
        <v>477</v>
      </c>
    </row>
    <row r="2313" spans="2:2" x14ac:dyDescent="0.35">
      <c r="B2313" s="3" t="str">
        <f>IF(data!$B2314="with_protein",(data!I2314-data!H2314+1)/3-1," ")</f>
        <v xml:space="preserve"> </v>
      </c>
    </row>
    <row r="2314" spans="2:2" x14ac:dyDescent="0.35">
      <c r="B2314" s="3">
        <f>IF(data!$B2315="with_protein",(data!I2315-data!H2315+1)/3-1," ")</f>
        <v>83</v>
      </c>
    </row>
    <row r="2315" spans="2:2" x14ac:dyDescent="0.35">
      <c r="B2315" s="3" t="str">
        <f>IF(data!$B2316="with_protein",(data!I2316-data!H2316+1)/3-1," ")</f>
        <v xml:space="preserve"> </v>
      </c>
    </row>
    <row r="2316" spans="2:2" x14ac:dyDescent="0.35">
      <c r="B2316" s="3">
        <f>IF(data!$B2317="with_protein",(data!I2317-data!H2317+1)/3-1," ")</f>
        <v>448</v>
      </c>
    </row>
    <row r="2317" spans="2:2" x14ac:dyDescent="0.35">
      <c r="B2317" s="3" t="str">
        <f>IF(data!$B2318="with_protein",(data!I2318-data!H2318+1)/3-1," ")</f>
        <v xml:space="preserve"> </v>
      </c>
    </row>
    <row r="2318" spans="2:2" x14ac:dyDescent="0.35">
      <c r="B2318" s="3">
        <f>IF(data!$B2319="with_protein",(data!I2319-data!H2319+1)/3-1," ")</f>
        <v>153</v>
      </c>
    </row>
    <row r="2319" spans="2:2" x14ac:dyDescent="0.35">
      <c r="B2319" s="3" t="str">
        <f>IF(data!$B2320="with_protein",(data!I2320-data!H2320+1)/3-1," ")</f>
        <v xml:space="preserve"> </v>
      </c>
    </row>
    <row r="2320" spans="2:2" x14ac:dyDescent="0.35">
      <c r="B2320" s="3">
        <f>IF(data!$B2321="with_protein",(data!I2321-data!H2321+1)/3-1," ")</f>
        <v>148</v>
      </c>
    </row>
    <row r="2321" spans="2:2" x14ac:dyDescent="0.35">
      <c r="B2321" s="3" t="str">
        <f>IF(data!$B2322="with_protein",(data!I2322-data!H2322+1)/3-1," ")</f>
        <v xml:space="preserve"> </v>
      </c>
    </row>
    <row r="2322" spans="2:2" x14ac:dyDescent="0.35">
      <c r="B2322" s="3">
        <f>IF(data!$B2323="with_protein",(data!I2323-data!H2323+1)/3-1," ")</f>
        <v>337</v>
      </c>
    </row>
    <row r="2323" spans="2:2" x14ac:dyDescent="0.35">
      <c r="B2323" s="3" t="str">
        <f>IF(data!$B2324="with_protein",(data!I2324-data!H2324+1)/3-1," ")</f>
        <v xml:space="preserve"> </v>
      </c>
    </row>
    <row r="2324" spans="2:2" x14ac:dyDescent="0.35">
      <c r="B2324" s="3">
        <f>IF(data!$B2325="with_protein",(data!I2325-data!H2325+1)/3-1," ")</f>
        <v>285</v>
      </c>
    </row>
    <row r="2325" spans="2:2" x14ac:dyDescent="0.35">
      <c r="B2325" s="3" t="str">
        <f>IF(data!$B2326="with_protein",(data!I2326-data!H2326+1)/3-1," ")</f>
        <v xml:space="preserve"> </v>
      </c>
    </row>
    <row r="2326" spans="2:2" x14ac:dyDescent="0.35">
      <c r="B2326" s="3">
        <f>IF(data!$B2327="with_protein",(data!I2327-data!H2327+1)/3-1," ")</f>
        <v>417</v>
      </c>
    </row>
    <row r="2327" spans="2:2" x14ac:dyDescent="0.35">
      <c r="B2327" s="3" t="str">
        <f>IF(data!$B2328="with_protein",(data!I2328-data!H2328+1)/3-1," ")</f>
        <v xml:space="preserve"> </v>
      </c>
    </row>
    <row r="2328" spans="2:2" x14ac:dyDescent="0.35">
      <c r="B2328" s="3">
        <f>IF(data!$B2329="with_protein",(data!I2329-data!H2329+1)/3-1," ")</f>
        <v>301</v>
      </c>
    </row>
    <row r="2329" spans="2:2" x14ac:dyDescent="0.35">
      <c r="B2329" s="3" t="str">
        <f>IF(data!$B2330="with_protein",(data!I2330-data!H2330+1)/3-1," ")</f>
        <v xml:space="preserve"> </v>
      </c>
    </row>
    <row r="2330" spans="2:2" x14ac:dyDescent="0.35">
      <c r="B2330" s="3">
        <f>IF(data!$B2331="with_protein",(data!I2331-data!H2331+1)/3-1," ")</f>
        <v>87</v>
      </c>
    </row>
    <row r="2331" spans="2:2" x14ac:dyDescent="0.35">
      <c r="B2331" s="3" t="str">
        <f>IF(data!$B2332="with_protein",(data!I2332-data!H2332+1)/3-1," ")</f>
        <v xml:space="preserve"> </v>
      </c>
    </row>
    <row r="2332" spans="2:2" x14ac:dyDescent="0.35">
      <c r="B2332" s="3">
        <f>IF(data!$B2333="with_protein",(data!I2333-data!H2333+1)/3-1," ")</f>
        <v>207</v>
      </c>
    </row>
    <row r="2333" spans="2:2" x14ac:dyDescent="0.35">
      <c r="B2333" s="3" t="str">
        <f>IF(data!$B2334="with_protein",(data!I2334-data!H2334+1)/3-1," ")</f>
        <v xml:space="preserve"> </v>
      </c>
    </row>
    <row r="2334" spans="2:2" x14ac:dyDescent="0.35">
      <c r="B2334" s="3">
        <f>IF(data!$B2335="with_protein",(data!I2335-data!H2335+1)/3-1," ")</f>
        <v>126</v>
      </c>
    </row>
    <row r="2335" spans="2:2" x14ac:dyDescent="0.35">
      <c r="B2335" s="3" t="str">
        <f>IF(data!$B2336="with_protein",(data!I2336-data!H2336+1)/3-1," ")</f>
        <v xml:space="preserve"> </v>
      </c>
    </row>
    <row r="2336" spans="2:2" x14ac:dyDescent="0.35">
      <c r="B2336" s="3">
        <f>IF(data!$B2337="with_protein",(data!I2337-data!H2337+1)/3-1," ")</f>
        <v>689</v>
      </c>
    </row>
    <row r="2337" spans="2:2" x14ac:dyDescent="0.35">
      <c r="B2337" s="3" t="str">
        <f>IF(data!$B2338="with_protein",(data!I2338-data!H2338+1)/3-1," ")</f>
        <v xml:space="preserve"> </v>
      </c>
    </row>
    <row r="2338" spans="2:2" x14ac:dyDescent="0.35">
      <c r="B2338" s="3">
        <f>IF(data!$B2339="with_protein",(data!I2339-data!H2339+1)/3-1," ")</f>
        <v>472</v>
      </c>
    </row>
    <row r="2339" spans="2:2" x14ac:dyDescent="0.35">
      <c r="B2339" s="3" t="str">
        <f>IF(data!$B2340="with_protein",(data!I2340-data!H2340+1)/3-1," ")</f>
        <v xml:space="preserve"> </v>
      </c>
    </row>
    <row r="2340" spans="2:2" x14ac:dyDescent="0.35">
      <c r="B2340" s="3">
        <f>IF(data!$B2341="with_protein",(data!I2341-data!H2341+1)/3-1," ")</f>
        <v>523</v>
      </c>
    </row>
    <row r="2341" spans="2:2" x14ac:dyDescent="0.35">
      <c r="B2341" s="3" t="str">
        <f>IF(data!$B2342="with_protein",(data!I2342-data!H2342+1)/3-1," ")</f>
        <v xml:space="preserve"> </v>
      </c>
    </row>
    <row r="2342" spans="2:2" x14ac:dyDescent="0.35">
      <c r="B2342" s="3">
        <f>IF(data!$B2343="with_protein",(data!I2343-data!H2343+1)/3-1," ")</f>
        <v>156</v>
      </c>
    </row>
    <row r="2343" spans="2:2" x14ac:dyDescent="0.35">
      <c r="B2343" s="3" t="str">
        <f>IF(data!$B2344="with_protein",(data!I2344-data!H2344+1)/3-1," ")</f>
        <v xml:space="preserve"> </v>
      </c>
    </row>
    <row r="2344" spans="2:2" x14ac:dyDescent="0.35">
      <c r="B2344" s="3">
        <f>IF(data!$B2345="with_protein",(data!I2345-data!H2345+1)/3-1," ")</f>
        <v>96</v>
      </c>
    </row>
    <row r="2345" spans="2:2" x14ac:dyDescent="0.35">
      <c r="B2345" s="3" t="str">
        <f>IF(data!$B2346="with_protein",(data!I2346-data!H2346+1)/3-1," ")</f>
        <v xml:space="preserve"> </v>
      </c>
    </row>
    <row r="2346" spans="2:2" x14ac:dyDescent="0.35">
      <c r="B2346" s="3">
        <f>IF(data!$B2347="with_protein",(data!I2347-data!H2347+1)/3-1," ")</f>
        <v>547</v>
      </c>
    </row>
    <row r="2347" spans="2:2" x14ac:dyDescent="0.35">
      <c r="B2347" s="3" t="str">
        <f>IF(data!$B2348="with_protein",(data!I2348-data!H2348+1)/3-1," ")</f>
        <v xml:space="preserve"> </v>
      </c>
    </row>
    <row r="2348" spans="2:2" x14ac:dyDescent="0.35">
      <c r="B2348" s="3">
        <f>IF(data!$B2349="with_protein",(data!I2349-data!H2349+1)/3-1," ")</f>
        <v>245</v>
      </c>
    </row>
    <row r="2349" spans="2:2" x14ac:dyDescent="0.35">
      <c r="B2349" s="3" t="str">
        <f>IF(data!$B2350="with_protein",(data!I2350-data!H2350+1)/3-1," ")</f>
        <v xml:space="preserve"> </v>
      </c>
    </row>
    <row r="2350" spans="2:2" x14ac:dyDescent="0.35">
      <c r="B2350" s="3">
        <f>IF(data!$B2351="with_protein",(data!I2351-data!H2351+1)/3-1," ")</f>
        <v>265</v>
      </c>
    </row>
    <row r="2351" spans="2:2" x14ac:dyDescent="0.35">
      <c r="B2351" s="3" t="str">
        <f>IF(data!$B2352="with_protein",(data!I2352-data!H2352+1)/3-1," ")</f>
        <v xml:space="preserve"> </v>
      </c>
    </row>
    <row r="2352" spans="2:2" x14ac:dyDescent="0.35">
      <c r="B2352" s="3">
        <f>IF(data!$B2353="with_protein",(data!I2353-data!H2353+1)/3-1," ")</f>
        <v>199</v>
      </c>
    </row>
    <row r="2353" spans="2:2" x14ac:dyDescent="0.35">
      <c r="B2353" s="3" t="str">
        <f>IF(data!$B2354="with_protein",(data!I2354-data!H2354+1)/3-1," ")</f>
        <v xml:space="preserve"> </v>
      </c>
    </row>
    <row r="2354" spans="2:2" x14ac:dyDescent="0.35">
      <c r="B2354" s="3">
        <f>IF(data!$B2355="with_protein",(data!I2355-data!H2355+1)/3-1," ")</f>
        <v>282</v>
      </c>
    </row>
    <row r="2355" spans="2:2" x14ac:dyDescent="0.35">
      <c r="B2355" s="3" t="str">
        <f>IF(data!$B2356="with_protein",(data!I2356-data!H2356+1)/3-1," ")</f>
        <v xml:space="preserve"> </v>
      </c>
    </row>
    <row r="2356" spans="2:2" x14ac:dyDescent="0.35">
      <c r="B2356" s="3">
        <f>IF(data!$B2357="with_protein",(data!I2357-data!H2357+1)/3-1," ")</f>
        <v>610</v>
      </c>
    </row>
    <row r="2357" spans="2:2" x14ac:dyDescent="0.35">
      <c r="B2357" s="3" t="str">
        <f>IF(data!$B2358="with_protein",(data!I2358-data!H2358+1)/3-1," ")</f>
        <v xml:space="preserve"> </v>
      </c>
    </row>
    <row r="2358" spans="2:2" x14ac:dyDescent="0.35">
      <c r="B2358" s="3">
        <f>IF(data!$B2359="with_protein",(data!I2359-data!H2359+1)/3-1," ")</f>
        <v>298</v>
      </c>
    </row>
    <row r="2359" spans="2:2" x14ac:dyDescent="0.35">
      <c r="B2359" s="3" t="str">
        <f>IF(data!$B2360="with_protein",(data!I2360-data!H2360+1)/3-1," ")</f>
        <v xml:space="preserve"> </v>
      </c>
    </row>
    <row r="2360" spans="2:2" x14ac:dyDescent="0.35">
      <c r="B2360" s="3">
        <f>IF(data!$B2361="with_protein",(data!I2361-data!H2361+1)/3-1," ")</f>
        <v>714</v>
      </c>
    </row>
    <row r="2361" spans="2:2" x14ac:dyDescent="0.35">
      <c r="B2361" s="3" t="str">
        <f>IF(data!$B2362="with_protein",(data!I2362-data!H2362+1)/3-1," ")</f>
        <v xml:space="preserve"> </v>
      </c>
    </row>
    <row r="2362" spans="2:2" x14ac:dyDescent="0.35">
      <c r="B2362" s="3" t="str">
        <f>IF(data!$B2363="with_protein",(data!I2363-data!H2363+1)/3-1," ")</f>
        <v xml:space="preserve"> </v>
      </c>
    </row>
    <row r="2363" spans="2:2" x14ac:dyDescent="0.35">
      <c r="B2363" s="3" t="str">
        <f>IF(data!$B2364="with_protein",(data!I2364-data!H2364+1)/3-1," ")</f>
        <v xml:space="preserve"> </v>
      </c>
    </row>
    <row r="2364" spans="2:2" x14ac:dyDescent="0.35">
      <c r="B2364" s="3">
        <f>IF(data!$B2365="with_protein",(data!I2365-data!H2365+1)/3-1," ")</f>
        <v>480</v>
      </c>
    </row>
    <row r="2365" spans="2:2" x14ac:dyDescent="0.35">
      <c r="B2365" s="3" t="str">
        <f>IF(data!$B2366="with_protein",(data!I2366-data!H2366+1)/3-1," ")</f>
        <v xml:space="preserve"> </v>
      </c>
    </row>
    <row r="2366" spans="2:2" x14ac:dyDescent="0.35">
      <c r="B2366" s="3" t="str">
        <f>IF(data!$B2367="with_protein",(data!I2367-data!H2367+1)/3-1," ")</f>
        <v xml:space="preserve"> </v>
      </c>
    </row>
    <row r="2367" spans="2:2" x14ac:dyDescent="0.35">
      <c r="B2367" s="3" t="str">
        <f>IF(data!$B2368="with_protein",(data!I2368-data!H2368+1)/3-1," ")</f>
        <v xml:space="preserve"> </v>
      </c>
    </row>
    <row r="2368" spans="2:2" x14ac:dyDescent="0.35">
      <c r="B2368" s="3" t="str">
        <f>IF(data!$B2369="with_protein",(data!I2369-data!H2369+1)/3-1," ")</f>
        <v xml:space="preserve"> </v>
      </c>
    </row>
    <row r="2369" spans="2:2" x14ac:dyDescent="0.35">
      <c r="B2369" s="3" t="str">
        <f>IF(data!$B2370="with_protein",(data!I2370-data!H2370+1)/3-1," ")</f>
        <v xml:space="preserve"> </v>
      </c>
    </row>
    <row r="2370" spans="2:2" x14ac:dyDescent="0.35">
      <c r="B2370" s="3" t="str">
        <f>IF(data!$B2371="with_protein",(data!I2371-data!H2371+1)/3-1," ")</f>
        <v xml:space="preserve"> </v>
      </c>
    </row>
    <row r="2371" spans="2:2" x14ac:dyDescent="0.35">
      <c r="B2371" s="3" t="str">
        <f>IF(data!$B2372="with_protein",(data!I2372-data!H2372+1)/3-1," ")</f>
        <v xml:space="preserve"> </v>
      </c>
    </row>
    <row r="2372" spans="2:2" x14ac:dyDescent="0.35">
      <c r="B2372" s="3" t="str">
        <f>IF(data!$B2373="with_protein",(data!I2373-data!H2373+1)/3-1," ")</f>
        <v xml:space="preserve"> </v>
      </c>
    </row>
    <row r="2373" spans="2:2" x14ac:dyDescent="0.35">
      <c r="B2373" s="3" t="str">
        <f>IF(data!$B2374="with_protein",(data!I2374-data!H2374+1)/3-1," ")</f>
        <v xml:space="preserve"> </v>
      </c>
    </row>
    <row r="2374" spans="2:2" x14ac:dyDescent="0.35">
      <c r="B2374" s="3">
        <f>IF(data!$B2375="with_protein",(data!I2375-data!H2375+1)/3-1," ")</f>
        <v>262</v>
      </c>
    </row>
    <row r="2375" spans="2:2" x14ac:dyDescent="0.35">
      <c r="B2375" s="3" t="str">
        <f>IF(data!$B2376="with_protein",(data!I2376-data!H2376+1)/3-1," ")</f>
        <v xml:space="preserve"> </v>
      </c>
    </row>
    <row r="2376" spans="2:2" x14ac:dyDescent="0.35">
      <c r="B2376" s="3">
        <f>IF(data!$B2377="with_protein",(data!I2377-data!H2377+1)/3-1," ")</f>
        <v>382</v>
      </c>
    </row>
    <row r="2377" spans="2:2" x14ac:dyDescent="0.35">
      <c r="B2377" s="3" t="str">
        <f>IF(data!$B2378="with_protein",(data!I2378-data!H2378+1)/3-1," ")</f>
        <v xml:space="preserve"> </v>
      </c>
    </row>
    <row r="2378" spans="2:2" x14ac:dyDescent="0.35">
      <c r="B2378" s="3">
        <f>IF(data!$B2379="with_protein",(data!I2379-data!H2379+1)/3-1," ")</f>
        <v>335</v>
      </c>
    </row>
    <row r="2379" spans="2:2" x14ac:dyDescent="0.35">
      <c r="B2379" s="3" t="str">
        <f>IF(data!$B2380="with_protein",(data!I2380-data!H2380+1)/3-1," ")</f>
        <v xml:space="preserve"> </v>
      </c>
    </row>
    <row r="2380" spans="2:2" x14ac:dyDescent="0.35">
      <c r="B2380" s="3">
        <f>IF(data!$B2381="with_protein",(data!I2381-data!H2381+1)/3-1," ")</f>
        <v>257</v>
      </c>
    </row>
    <row r="2381" spans="2:2" x14ac:dyDescent="0.35">
      <c r="B2381" s="3" t="str">
        <f>IF(data!$B2382="with_protein",(data!I2382-data!H2382+1)/3-1," ")</f>
        <v xml:space="preserve"> </v>
      </c>
    </row>
    <row r="2382" spans="2:2" x14ac:dyDescent="0.35">
      <c r="B2382" s="3">
        <f>IF(data!$B2383="with_protein",(data!I2383-data!H2383+1)/3-1," ")</f>
        <v>457</v>
      </c>
    </row>
    <row r="2383" spans="2:2" x14ac:dyDescent="0.35">
      <c r="B2383" s="3" t="str">
        <f>IF(data!$B2384="with_protein",(data!I2384-data!H2384+1)/3-1," ")</f>
        <v xml:space="preserve"> </v>
      </c>
    </row>
    <row r="2384" spans="2:2" x14ac:dyDescent="0.35">
      <c r="B2384" s="3">
        <f>IF(data!$B2385="with_protein",(data!I2385-data!H2385+1)/3-1," ")</f>
        <v>66</v>
      </c>
    </row>
    <row r="2385" spans="2:2" x14ac:dyDescent="0.35">
      <c r="B2385" s="3" t="str">
        <f>IF(data!$B2386="with_protein",(data!I2386-data!H2386+1)/3-1," ")</f>
        <v xml:space="preserve"> </v>
      </c>
    </row>
    <row r="2386" spans="2:2" x14ac:dyDescent="0.35">
      <c r="B2386" s="3">
        <f>IF(data!$B2387="with_protein",(data!I2387-data!H2387+1)/3-1," ")</f>
        <v>107</v>
      </c>
    </row>
    <row r="2387" spans="2:2" x14ac:dyDescent="0.35">
      <c r="B2387" s="3" t="str">
        <f>IF(data!$B2388="with_protein",(data!I2388-data!H2388+1)/3-1," ")</f>
        <v xml:space="preserve"> </v>
      </c>
    </row>
    <row r="2388" spans="2:2" x14ac:dyDescent="0.35">
      <c r="B2388" s="3">
        <f>IF(data!$B2389="with_protein",(data!I2389-data!H2389+1)/3-1," ")</f>
        <v>94</v>
      </c>
    </row>
    <row r="2389" spans="2:2" x14ac:dyDescent="0.35">
      <c r="B2389" s="3" t="str">
        <f>IF(data!$B2390="with_protein",(data!I2390-data!H2390+1)/3-1," ")</f>
        <v xml:space="preserve"> </v>
      </c>
    </row>
    <row r="2390" spans="2:2" x14ac:dyDescent="0.35">
      <c r="B2390" s="3">
        <f>IF(data!$B2391="with_protein",(data!I2391-data!H2391+1)/3-1," ")</f>
        <v>108</v>
      </c>
    </row>
    <row r="2391" spans="2:2" x14ac:dyDescent="0.35">
      <c r="B2391" s="3" t="str">
        <f>IF(data!$B2392="with_protein",(data!I2392-data!H2392+1)/3-1," ")</f>
        <v xml:space="preserve"> </v>
      </c>
    </row>
    <row r="2392" spans="2:2" x14ac:dyDescent="0.35">
      <c r="B2392" s="3">
        <f>IF(data!$B2393="with_protein",(data!I2393-data!H2393+1)/3-1," ")</f>
        <v>304</v>
      </c>
    </row>
    <row r="2393" spans="2:2" x14ac:dyDescent="0.35">
      <c r="B2393" s="3" t="str">
        <f>IF(data!$B2394="with_protein",(data!I2394-data!H2394+1)/3-1," ")</f>
        <v xml:space="preserve"> </v>
      </c>
    </row>
    <row r="2394" spans="2:2" x14ac:dyDescent="0.35">
      <c r="B2394" s="3">
        <f>IF(data!$B2395="with_protein",(data!I2395-data!H2395+1)/3-1," ")</f>
        <v>1056</v>
      </c>
    </row>
    <row r="2395" spans="2:2" x14ac:dyDescent="0.35">
      <c r="B2395" s="3" t="str">
        <f>IF(data!$B2396="with_protein",(data!I2396-data!H2396+1)/3-1," ")</f>
        <v xml:space="preserve"> </v>
      </c>
    </row>
    <row r="2396" spans="2:2" x14ac:dyDescent="0.35">
      <c r="B2396" s="3">
        <f>IF(data!$B2397="with_protein",(data!I2397-data!H2397+1)/3-1," ")</f>
        <v>97</v>
      </c>
    </row>
    <row r="2397" spans="2:2" x14ac:dyDescent="0.35">
      <c r="B2397" s="3" t="str">
        <f>IF(data!$B2398="with_protein",(data!I2398-data!H2398+1)/3-1," ")</f>
        <v xml:space="preserve"> </v>
      </c>
    </row>
    <row r="2398" spans="2:2" x14ac:dyDescent="0.35">
      <c r="B2398" s="3">
        <f>IF(data!$B2399="with_protein",(data!I2399-data!H2399+1)/3-1," ")</f>
        <v>93</v>
      </c>
    </row>
    <row r="2399" spans="2:2" x14ac:dyDescent="0.35">
      <c r="B2399" s="3" t="str">
        <f>IF(data!$B2400="with_protein",(data!I2400-data!H2400+1)/3-1," ")</f>
        <v xml:space="preserve"> </v>
      </c>
    </row>
    <row r="2400" spans="2:2" x14ac:dyDescent="0.35">
      <c r="B2400" s="3">
        <f>IF(data!$B2401="with_protein",(data!I2401-data!H2401+1)/3-1," ")</f>
        <v>116</v>
      </c>
    </row>
    <row r="2401" spans="2:2" x14ac:dyDescent="0.35">
      <c r="B2401" s="3" t="str">
        <f>IF(data!$B2402="with_protein",(data!I2402-data!H2402+1)/3-1," ")</f>
        <v xml:space="preserve"> </v>
      </c>
    </row>
    <row r="2402" spans="2:2" x14ac:dyDescent="0.35">
      <c r="B2402" s="3">
        <f>IF(data!$B2403="with_protein",(data!I2403-data!H2403+1)/3-1," ")</f>
        <v>354</v>
      </c>
    </row>
    <row r="2403" spans="2:2" x14ac:dyDescent="0.35">
      <c r="B2403" s="3" t="str">
        <f>IF(data!$B2404="with_protein",(data!I2404-data!H2404+1)/3-1," ")</f>
        <v xml:space="preserve"> </v>
      </c>
    </row>
    <row r="2404" spans="2:2" x14ac:dyDescent="0.35">
      <c r="B2404" s="3">
        <f>IF(data!$B2405="with_protein",(data!I2405-data!H2405+1)/3-1," ")</f>
        <v>1032</v>
      </c>
    </row>
    <row r="2405" spans="2:2" x14ac:dyDescent="0.35">
      <c r="B2405" s="3" t="str">
        <f>IF(data!$B2406="with_protein",(data!I2406-data!H2406+1)/3-1," ")</f>
        <v xml:space="preserve"> </v>
      </c>
    </row>
    <row r="2406" spans="2:2" x14ac:dyDescent="0.35">
      <c r="B2406" s="3">
        <f>IF(data!$B2407="with_protein",(data!I2407-data!H2407+1)/3-1," ")</f>
        <v>147</v>
      </c>
    </row>
    <row r="2407" spans="2:2" x14ac:dyDescent="0.35">
      <c r="B2407" s="3" t="str">
        <f>IF(data!$B2408="with_protein",(data!I2408-data!H2408+1)/3-1," ")</f>
        <v xml:space="preserve"> </v>
      </c>
    </row>
    <row r="2408" spans="2:2" x14ac:dyDescent="0.35">
      <c r="B2408" s="3">
        <f>IF(data!$B2409="with_protein",(data!I2409-data!H2409+1)/3-1," ")</f>
        <v>403</v>
      </c>
    </row>
    <row r="2409" spans="2:2" x14ac:dyDescent="0.35">
      <c r="B2409" s="3" t="str">
        <f>IF(data!$B2410="with_protein",(data!I2410-data!H2410+1)/3-1," ")</f>
        <v xml:space="preserve"> </v>
      </c>
    </row>
    <row r="2410" spans="2:2" x14ac:dyDescent="0.35">
      <c r="B2410" s="3">
        <f>IF(data!$B2411="with_protein",(data!I2411-data!H2411+1)/3-1," ")</f>
        <v>187</v>
      </c>
    </row>
    <row r="2411" spans="2:2" x14ac:dyDescent="0.35">
      <c r="B2411" s="3" t="str">
        <f>IF(data!$B2412="with_protein",(data!I2412-data!H2412+1)/3-1," ")</f>
        <v xml:space="preserve"> </v>
      </c>
    </row>
    <row r="2412" spans="2:2" x14ac:dyDescent="0.35">
      <c r="B2412" s="3">
        <f>IF(data!$B2413="with_protein",(data!I2413-data!H2413+1)/3-1," ")</f>
        <v>269</v>
      </c>
    </row>
    <row r="2413" spans="2:2" x14ac:dyDescent="0.35">
      <c r="B2413" s="3" t="str">
        <f>IF(data!$B2414="with_protein",(data!I2414-data!H2414+1)/3-1," ")</f>
        <v xml:space="preserve"> </v>
      </c>
    </row>
    <row r="2414" spans="2:2" x14ac:dyDescent="0.35">
      <c r="B2414" s="3">
        <f>IF(data!$B2415="with_protein",(data!I2415-data!H2415+1)/3-1," ")</f>
        <v>737</v>
      </c>
    </row>
    <row r="2415" spans="2:2" x14ac:dyDescent="0.35">
      <c r="B2415" s="3" t="str">
        <f>IF(data!$B2416="with_protein",(data!I2416-data!H2416+1)/3-1," ")</f>
        <v xml:space="preserve"> </v>
      </c>
    </row>
    <row r="2416" spans="2:2" x14ac:dyDescent="0.35">
      <c r="B2416" s="3">
        <f>IF(data!$B2417="with_protein",(data!I2417-data!H2417+1)/3-1," ")</f>
        <v>392</v>
      </c>
    </row>
    <row r="2417" spans="2:2" x14ac:dyDescent="0.35">
      <c r="B2417" s="3" t="str">
        <f>IF(data!$B2418="with_protein",(data!I2418-data!H2418+1)/3-1," ")</f>
        <v xml:space="preserve"> </v>
      </c>
    </row>
    <row r="2418" spans="2:2" x14ac:dyDescent="0.35">
      <c r="B2418" s="3">
        <f>IF(data!$B2419="with_protein",(data!I2419-data!H2419+1)/3-1," ")</f>
        <v>302</v>
      </c>
    </row>
    <row r="2419" spans="2:2" x14ac:dyDescent="0.35">
      <c r="B2419" s="3" t="str">
        <f>IF(data!$B2420="with_protein",(data!I2420-data!H2420+1)/3-1," ")</f>
        <v xml:space="preserve"> </v>
      </c>
    </row>
    <row r="2420" spans="2:2" x14ac:dyDescent="0.35">
      <c r="B2420" s="3">
        <f>IF(data!$B2421="with_protein",(data!I2421-data!H2421+1)/3-1," ")</f>
        <v>337</v>
      </c>
    </row>
    <row r="2421" spans="2:2" x14ac:dyDescent="0.35">
      <c r="B2421" s="3" t="str">
        <f>IF(data!$B2422="with_protein",(data!I2422-data!H2422+1)/3-1," ")</f>
        <v xml:space="preserve"> </v>
      </c>
    </row>
    <row r="2422" spans="2:2" x14ac:dyDescent="0.35">
      <c r="B2422" s="3">
        <f>IF(data!$B2423="with_protein",(data!I2423-data!H2423+1)/3-1," ")</f>
        <v>280</v>
      </c>
    </row>
    <row r="2423" spans="2:2" x14ac:dyDescent="0.35">
      <c r="B2423" s="3" t="str">
        <f>IF(data!$B2424="with_protein",(data!I2424-data!H2424+1)/3-1," ")</f>
        <v xml:space="preserve"> </v>
      </c>
    </row>
    <row r="2424" spans="2:2" x14ac:dyDescent="0.35">
      <c r="B2424" s="3">
        <f>IF(data!$B2425="with_protein",(data!I2425-data!H2425+1)/3-1," ")</f>
        <v>70</v>
      </c>
    </row>
    <row r="2425" spans="2:2" x14ac:dyDescent="0.35">
      <c r="B2425" s="3" t="str">
        <f>IF(data!$B2426="with_protein",(data!I2426-data!H2426+1)/3-1," ")</f>
        <v xml:space="preserve"> </v>
      </c>
    </row>
    <row r="2426" spans="2:2" x14ac:dyDescent="0.35">
      <c r="B2426" s="3">
        <f>IF(data!$B2427="with_protein",(data!I2427-data!H2427+1)/3-1," ")</f>
        <v>222</v>
      </c>
    </row>
    <row r="2427" spans="2:2" x14ac:dyDescent="0.35">
      <c r="B2427" s="3" t="str">
        <f>IF(data!$B2428="with_protein",(data!I2428-data!H2428+1)/3-1," ")</f>
        <v xml:space="preserve"> </v>
      </c>
    </row>
    <row r="2428" spans="2:2" x14ac:dyDescent="0.35">
      <c r="B2428" s="3">
        <f>IF(data!$B2429="with_protein",(data!I2429-data!H2429+1)/3-1," ")</f>
        <v>343</v>
      </c>
    </row>
    <row r="2429" spans="2:2" x14ac:dyDescent="0.35">
      <c r="B2429" s="3" t="str">
        <f>IF(data!$B2430="with_protein",(data!I2430-data!H2430+1)/3-1," ")</f>
        <v xml:space="preserve"> </v>
      </c>
    </row>
    <row r="2430" spans="2:2" x14ac:dyDescent="0.35">
      <c r="B2430" s="3">
        <f>IF(data!$B2431="with_protein",(data!I2431-data!H2431+1)/3-1," ")</f>
        <v>270</v>
      </c>
    </row>
    <row r="2431" spans="2:2" x14ac:dyDescent="0.35">
      <c r="B2431" s="3" t="str">
        <f>IF(data!$B2432="with_protein",(data!I2432-data!H2432+1)/3-1," ")</f>
        <v xml:space="preserve"> </v>
      </c>
    </row>
    <row r="2432" spans="2:2" x14ac:dyDescent="0.35">
      <c r="B2432" s="3">
        <f>IF(data!$B2433="with_protein",(data!I2433-data!H2433+1)/3-1," ")</f>
        <v>241</v>
      </c>
    </row>
    <row r="2433" spans="2:2" x14ac:dyDescent="0.35">
      <c r="B2433" s="3" t="str">
        <f>IF(data!$B2434="with_protein",(data!I2434-data!H2434+1)/3-1," ")</f>
        <v xml:space="preserve"> </v>
      </c>
    </row>
    <row r="2434" spans="2:2" x14ac:dyDescent="0.35">
      <c r="B2434" s="3">
        <f>IF(data!$B2435="with_protein",(data!I2435-data!H2435+1)/3-1," ")</f>
        <v>246</v>
      </c>
    </row>
    <row r="2435" spans="2:2" x14ac:dyDescent="0.35">
      <c r="B2435" s="3" t="str">
        <f>IF(data!$B2436="with_protein",(data!I2436-data!H2436+1)/3-1," ")</f>
        <v xml:space="preserve"> </v>
      </c>
    </row>
    <row r="2436" spans="2:2" x14ac:dyDescent="0.35">
      <c r="B2436" s="3">
        <f>IF(data!$B2437="with_protein",(data!I2437-data!H2437+1)/3-1," ")</f>
        <v>337</v>
      </c>
    </row>
    <row r="2437" spans="2:2" x14ac:dyDescent="0.35">
      <c r="B2437" s="3" t="str">
        <f>IF(data!$B2438="with_protein",(data!I2438-data!H2438+1)/3-1," ")</f>
        <v xml:space="preserve"> </v>
      </c>
    </row>
    <row r="2438" spans="2:2" x14ac:dyDescent="0.35">
      <c r="B2438" s="3">
        <f>IF(data!$B2439="with_protein",(data!I2439-data!H2439+1)/3-1," ")</f>
        <v>350</v>
      </c>
    </row>
    <row r="2439" spans="2:2" x14ac:dyDescent="0.35">
      <c r="B2439" s="3" t="str">
        <f>IF(data!$B2440="with_protein",(data!I2440-data!H2440+1)/3-1," ")</f>
        <v xml:space="preserve"> </v>
      </c>
    </row>
    <row r="2440" spans="2:2" x14ac:dyDescent="0.35">
      <c r="B2440" s="3">
        <f>IF(data!$B2441="with_protein",(data!I2441-data!H2441+1)/3-1," ")</f>
        <v>56</v>
      </c>
    </row>
    <row r="2441" spans="2:2" x14ac:dyDescent="0.35">
      <c r="B2441" s="3" t="str">
        <f>IF(data!$B2442="with_protein",(data!I2442-data!H2442+1)/3-1," ")</f>
        <v xml:space="preserve"> </v>
      </c>
    </row>
    <row r="2442" spans="2:2" x14ac:dyDescent="0.35">
      <c r="B2442" s="3">
        <f>IF(data!$B2443="with_protein",(data!I2443-data!H2443+1)/3-1," ")</f>
        <v>78</v>
      </c>
    </row>
    <row r="2443" spans="2:2" x14ac:dyDescent="0.35">
      <c r="B2443" s="3" t="str">
        <f>IF(data!$B2444="with_protein",(data!I2444-data!H2444+1)/3-1," ")</f>
        <v xml:space="preserve"> </v>
      </c>
    </row>
    <row r="2444" spans="2:2" x14ac:dyDescent="0.35">
      <c r="B2444" s="3">
        <f>IF(data!$B2445="with_protein",(data!I2445-data!H2445+1)/3-1," ")</f>
        <v>224</v>
      </c>
    </row>
    <row r="2445" spans="2:2" x14ac:dyDescent="0.35">
      <c r="B2445" s="3" t="str">
        <f>IF(data!$B2446="with_protein",(data!I2446-data!H2446+1)/3-1," ")</f>
        <v xml:space="preserve"> </v>
      </c>
    </row>
    <row r="2446" spans="2:2" x14ac:dyDescent="0.35">
      <c r="B2446" s="3">
        <f>IF(data!$B2447="with_protein",(data!I2447-data!H2447+1)/3-1," ")</f>
        <v>400</v>
      </c>
    </row>
    <row r="2447" spans="2:2" x14ac:dyDescent="0.35">
      <c r="B2447" s="3" t="str">
        <f>IF(data!$B2448="with_protein",(data!I2448-data!H2448+1)/3-1," ")</f>
        <v xml:space="preserve"> </v>
      </c>
    </row>
    <row r="2448" spans="2:2" x14ac:dyDescent="0.35">
      <c r="B2448" s="3">
        <f>IF(data!$B2449="with_protein",(data!I2449-data!H2449+1)/3-1," ")</f>
        <v>151</v>
      </c>
    </row>
    <row r="2449" spans="2:2" x14ac:dyDescent="0.35">
      <c r="B2449" s="3" t="str">
        <f>IF(data!$B2450="with_protein",(data!I2450-data!H2450+1)/3-1," ")</f>
        <v xml:space="preserve"> </v>
      </c>
    </row>
    <row r="2450" spans="2:2" x14ac:dyDescent="0.35">
      <c r="B2450" s="3">
        <f>IF(data!$B2451="with_protein",(data!I2451-data!H2451+1)/3-1," ")</f>
        <v>199</v>
      </c>
    </row>
    <row r="2451" spans="2:2" x14ac:dyDescent="0.35">
      <c r="B2451" s="3" t="str">
        <f>IF(data!$B2452="with_protein",(data!I2452-data!H2452+1)/3-1," ")</f>
        <v xml:space="preserve"> </v>
      </c>
    </row>
    <row r="2452" spans="2:2" x14ac:dyDescent="0.35">
      <c r="B2452" s="3">
        <f>IF(data!$B2453="with_protein",(data!I2453-data!H2453+1)/3-1," ")</f>
        <v>72</v>
      </c>
    </row>
    <row r="2453" spans="2:2" x14ac:dyDescent="0.35">
      <c r="B2453" s="3" t="str">
        <f>IF(data!$B2454="with_protein",(data!I2454-data!H2454+1)/3-1," ")</f>
        <v xml:space="preserve"> </v>
      </c>
    </row>
    <row r="2454" spans="2:2" x14ac:dyDescent="0.35">
      <c r="B2454" s="3">
        <f>IF(data!$B2455="with_protein",(data!I2455-data!H2455+1)/3-1," ")</f>
        <v>209</v>
      </c>
    </row>
    <row r="2455" spans="2:2" x14ac:dyDescent="0.35">
      <c r="B2455" s="3" t="str">
        <f>IF(data!$B2456="with_protein",(data!I2456-data!H2456+1)/3-1," ")</f>
        <v xml:space="preserve"> </v>
      </c>
    </row>
    <row r="2456" spans="2:2" x14ac:dyDescent="0.35">
      <c r="B2456" s="3">
        <f>IF(data!$B2457="with_protein",(data!I2457-data!H2457+1)/3-1," ")</f>
        <v>251</v>
      </c>
    </row>
    <row r="2457" spans="2:2" x14ac:dyDescent="0.35">
      <c r="B2457" s="3" t="str">
        <f>IF(data!$B2458="with_protein",(data!I2458-data!H2458+1)/3-1," ")</f>
        <v xml:space="preserve"> </v>
      </c>
    </row>
    <row r="2458" spans="2:2" x14ac:dyDescent="0.35">
      <c r="B2458" s="3">
        <f>IF(data!$B2459="with_protein",(data!I2459-data!H2459+1)/3-1," ")</f>
        <v>358</v>
      </c>
    </row>
    <row r="2459" spans="2:2" x14ac:dyDescent="0.35">
      <c r="B2459" s="3" t="str">
        <f>IF(data!$B2460="with_protein",(data!I2460-data!H2460+1)/3-1," ")</f>
        <v xml:space="preserve"> </v>
      </c>
    </row>
    <row r="2460" spans="2:2" x14ac:dyDescent="0.35">
      <c r="B2460" s="3">
        <f>IF(data!$B2461="with_protein",(data!I2461-data!H2461+1)/3-1," ")</f>
        <v>366</v>
      </c>
    </row>
    <row r="2461" spans="2:2" x14ac:dyDescent="0.35">
      <c r="B2461" s="3" t="str">
        <f>IF(data!$B2462="with_protein",(data!I2462-data!H2462+1)/3-1," ")</f>
        <v xml:space="preserve"> </v>
      </c>
    </row>
    <row r="2462" spans="2:2" x14ac:dyDescent="0.35">
      <c r="B2462" s="3">
        <f>IF(data!$B2463="with_protein",(data!I2463-data!H2463+1)/3-1," ")</f>
        <v>451</v>
      </c>
    </row>
    <row r="2463" spans="2:2" x14ac:dyDescent="0.35">
      <c r="B2463" s="3" t="str">
        <f>IF(data!$B2464="with_protein",(data!I2464-data!H2464+1)/3-1," ")</f>
        <v xml:space="preserve"> </v>
      </c>
    </row>
    <row r="2464" spans="2:2" x14ac:dyDescent="0.35">
      <c r="B2464" s="3">
        <f>IF(data!$B2465="with_protein",(data!I2465-data!H2465+1)/3-1," ")</f>
        <v>44</v>
      </c>
    </row>
    <row r="2465" spans="2:2" x14ac:dyDescent="0.35">
      <c r="B2465" s="3" t="str">
        <f>IF(data!$B2466="with_protein",(data!I2466-data!H2466+1)/3-1," ")</f>
        <v xml:space="preserve"> </v>
      </c>
    </row>
    <row r="2466" spans="2:2" x14ac:dyDescent="0.35">
      <c r="B2466" s="3">
        <f>IF(data!$B2467="with_protein",(data!I2467-data!H2467+1)/3-1," ")</f>
        <v>119</v>
      </c>
    </row>
    <row r="2467" spans="2:2" x14ac:dyDescent="0.35">
      <c r="B2467" s="3" t="str">
        <f>IF(data!$B2468="with_protein",(data!I2468-data!H2468+1)/3-1," ")</f>
        <v xml:space="preserve"> </v>
      </c>
    </row>
    <row r="2468" spans="2:2" x14ac:dyDescent="0.35">
      <c r="B2468" s="3">
        <f>IF(data!$B2469="with_protein",(data!I2469-data!H2469+1)/3-1," ")</f>
        <v>86</v>
      </c>
    </row>
    <row r="2469" spans="2:2" x14ac:dyDescent="0.35">
      <c r="B2469" s="3" t="str">
        <f>IF(data!$B2470="with_protein",(data!I2470-data!H2470+1)/3-1," ")</f>
        <v xml:space="preserve"> </v>
      </c>
    </row>
    <row r="2470" spans="2:2" x14ac:dyDescent="0.35">
      <c r="B2470" s="3">
        <f>IF(data!$B2471="with_protein",(data!I2471-data!H2471+1)/3-1," ")</f>
        <v>541</v>
      </c>
    </row>
    <row r="2471" spans="2:2" x14ac:dyDescent="0.35">
      <c r="B2471" s="3" t="str">
        <f>IF(data!$B2472="with_protein",(data!I2472-data!H2472+1)/3-1," ")</f>
        <v xml:space="preserve"> </v>
      </c>
    </row>
    <row r="2472" spans="2:2" x14ac:dyDescent="0.35">
      <c r="B2472" s="3">
        <f>IF(data!$B2473="with_protein",(data!I2473-data!H2473+1)/3-1," ")</f>
        <v>452</v>
      </c>
    </row>
    <row r="2473" spans="2:2" x14ac:dyDescent="0.35">
      <c r="B2473" s="3" t="str">
        <f>IF(data!$B2474="with_protein",(data!I2474-data!H2474+1)/3-1," ")</f>
        <v xml:space="preserve"> </v>
      </c>
    </row>
    <row r="2474" spans="2:2" x14ac:dyDescent="0.35">
      <c r="B2474" s="3">
        <f>IF(data!$B2475="with_protein",(data!I2475-data!H2475+1)/3-1," ")</f>
        <v>463</v>
      </c>
    </row>
    <row r="2475" spans="2:2" x14ac:dyDescent="0.35">
      <c r="B2475" s="3" t="str">
        <f>IF(data!$B2476="with_protein",(data!I2476-data!H2476+1)/3-1," ")</f>
        <v xml:space="preserve"> </v>
      </c>
    </row>
    <row r="2476" spans="2:2" x14ac:dyDescent="0.35">
      <c r="B2476" s="3">
        <f>IF(data!$B2477="with_protein",(data!I2477-data!H2477+1)/3-1," ")</f>
        <v>166</v>
      </c>
    </row>
    <row r="2477" spans="2:2" x14ac:dyDescent="0.35">
      <c r="B2477" s="3" t="str">
        <f>IF(data!$B2478="with_protein",(data!I2478-data!H2478+1)/3-1," ")</f>
        <v xml:space="preserve"> </v>
      </c>
    </row>
    <row r="2478" spans="2:2" x14ac:dyDescent="0.35">
      <c r="B2478" s="3">
        <f>IF(data!$B2479="with_protein",(data!I2479-data!H2479+1)/3-1," ")</f>
        <v>301</v>
      </c>
    </row>
    <row r="2479" spans="2:2" x14ac:dyDescent="0.35">
      <c r="B2479" s="3" t="str">
        <f>IF(data!$B2480="with_protein",(data!I2480-data!H2480+1)/3-1," ")</f>
        <v xml:space="preserve"> </v>
      </c>
    </row>
    <row r="2480" spans="2:2" x14ac:dyDescent="0.35">
      <c r="B2480" s="3">
        <f>IF(data!$B2481="with_protein",(data!I2481-data!H2481+1)/3-1," ")</f>
        <v>246</v>
      </c>
    </row>
    <row r="2481" spans="2:2" x14ac:dyDescent="0.35">
      <c r="B2481" s="3" t="str">
        <f>IF(data!$B2482="with_protein",(data!I2482-data!H2482+1)/3-1," ")</f>
        <v xml:space="preserve"> </v>
      </c>
    </row>
    <row r="2482" spans="2:2" x14ac:dyDescent="0.35">
      <c r="B2482" s="3">
        <f>IF(data!$B2483="with_protein",(data!I2483-data!H2483+1)/3-1," ")</f>
        <v>123</v>
      </c>
    </row>
    <row r="2483" spans="2:2" x14ac:dyDescent="0.35">
      <c r="B2483" s="3" t="str">
        <f>IF(data!$B2484="with_protein",(data!I2484-data!H2484+1)/3-1," ")</f>
        <v xml:space="preserve"> </v>
      </c>
    </row>
    <row r="2484" spans="2:2" x14ac:dyDescent="0.35">
      <c r="B2484" s="3">
        <f>IF(data!$B2485="with_protein",(data!I2485-data!H2485+1)/3-1," ")</f>
        <v>281</v>
      </c>
    </row>
    <row r="2485" spans="2:2" x14ac:dyDescent="0.35">
      <c r="B2485" s="3" t="str">
        <f>IF(data!$B2486="with_protein",(data!I2486-data!H2486+1)/3-1," ")</f>
        <v xml:space="preserve"> </v>
      </c>
    </row>
    <row r="2486" spans="2:2" x14ac:dyDescent="0.35">
      <c r="B2486" s="3">
        <f>IF(data!$B2487="with_protein",(data!I2487-data!H2487+1)/3-1," ")</f>
        <v>616</v>
      </c>
    </row>
    <row r="2487" spans="2:2" x14ac:dyDescent="0.35">
      <c r="B2487" s="3" t="str">
        <f>IF(data!$B2488="with_protein",(data!I2488-data!H2488+1)/3-1," ")</f>
        <v xml:space="preserve"> </v>
      </c>
    </row>
    <row r="2488" spans="2:2" x14ac:dyDescent="0.35">
      <c r="B2488" s="3">
        <f>IF(data!$B2489="with_protein",(data!I2489-data!H2489+1)/3-1," ")</f>
        <v>303</v>
      </c>
    </row>
    <row r="2489" spans="2:2" x14ac:dyDescent="0.35">
      <c r="B2489" s="3" t="str">
        <f>IF(data!$B2490="with_protein",(data!I2490-data!H2490+1)/3-1," ")</f>
        <v xml:space="preserve"> </v>
      </c>
    </row>
    <row r="2490" spans="2:2" x14ac:dyDescent="0.35">
      <c r="B2490" s="3">
        <f>IF(data!$B2491="with_protein",(data!I2491-data!H2491+1)/3-1," ")</f>
        <v>472</v>
      </c>
    </row>
    <row r="2491" spans="2:2" x14ac:dyDescent="0.35">
      <c r="B2491" s="3" t="str">
        <f>IF(data!$B2492="with_protein",(data!I2492-data!H2492+1)/3-1," ")</f>
        <v xml:space="preserve"> </v>
      </c>
    </row>
    <row r="2492" spans="2:2" x14ac:dyDescent="0.35">
      <c r="B2492" s="3">
        <f>IF(data!$B2493="with_protein",(data!I2493-data!H2493+1)/3-1," ")</f>
        <v>124</v>
      </c>
    </row>
    <row r="2493" spans="2:2" x14ac:dyDescent="0.35">
      <c r="B2493" s="3" t="str">
        <f>IF(data!$B2494="with_protein",(data!I2494-data!H2494+1)/3-1," ")</f>
        <v xml:space="preserve"> </v>
      </c>
    </row>
    <row r="2494" spans="2:2" x14ac:dyDescent="0.35">
      <c r="B2494" s="3">
        <f>IF(data!$B2495="with_protein",(data!I2495-data!H2495+1)/3-1," ")</f>
        <v>149</v>
      </c>
    </row>
    <row r="2495" spans="2:2" x14ac:dyDescent="0.35">
      <c r="B2495" s="3" t="str">
        <f>IF(data!$B2496="with_protein",(data!I2496-data!H2496+1)/3-1," ")</f>
        <v xml:space="preserve"> </v>
      </c>
    </row>
    <row r="2496" spans="2:2" x14ac:dyDescent="0.35">
      <c r="B2496" s="3">
        <f>IF(data!$B2497="with_protein",(data!I2497-data!H2497+1)/3-1," ")</f>
        <v>75</v>
      </c>
    </row>
    <row r="2497" spans="2:2" x14ac:dyDescent="0.35">
      <c r="B2497" s="3" t="str">
        <f>IF(data!$B2498="with_protein",(data!I2498-data!H2498+1)/3-1," ")</f>
        <v xml:space="preserve"> </v>
      </c>
    </row>
    <row r="2498" spans="2:2" x14ac:dyDescent="0.35">
      <c r="B2498" s="3">
        <f>IF(data!$B2499="with_protein",(data!I2499-data!H2499+1)/3-1," ")</f>
        <v>108</v>
      </c>
    </row>
    <row r="2499" spans="2:2" x14ac:dyDescent="0.35">
      <c r="B2499" s="3" t="str">
        <f>IF(data!$B2500="with_protein",(data!I2500-data!H2500+1)/3-1," ")</f>
        <v xml:space="preserve"> </v>
      </c>
    </row>
    <row r="2500" spans="2:2" x14ac:dyDescent="0.35">
      <c r="B2500" s="3">
        <f>IF(data!$B2501="with_protein",(data!I2501-data!H2501+1)/3-1," ")</f>
        <v>125</v>
      </c>
    </row>
    <row r="2501" spans="2:2" x14ac:dyDescent="0.35">
      <c r="B2501" s="3" t="str">
        <f>IF(data!$B2502="with_protein",(data!I2502-data!H2502+1)/3-1," ")</f>
        <v xml:space="preserve"> </v>
      </c>
    </row>
    <row r="2502" spans="2:2" x14ac:dyDescent="0.35">
      <c r="B2502" s="3">
        <f>IF(data!$B2503="with_protein",(data!I2503-data!H2503+1)/3-1," ")</f>
        <v>211</v>
      </c>
    </row>
    <row r="2503" spans="2:2" x14ac:dyDescent="0.35">
      <c r="B2503" s="3" t="str">
        <f>IF(data!$B2504="with_protein",(data!I2504-data!H2504+1)/3-1," ")</f>
        <v xml:space="preserve"> </v>
      </c>
    </row>
    <row r="2504" spans="2:2" x14ac:dyDescent="0.35">
      <c r="B2504" s="3">
        <f>IF(data!$B2505="with_protein",(data!I2505-data!H2505+1)/3-1," ")</f>
        <v>809</v>
      </c>
    </row>
    <row r="2505" spans="2:2" x14ac:dyDescent="0.35">
      <c r="B2505" s="3" t="str">
        <f>IF(data!$B2506="with_protein",(data!I2506-data!H2506+1)/3-1," ")</f>
        <v xml:space="preserve"> </v>
      </c>
    </row>
    <row r="2506" spans="2:2" x14ac:dyDescent="0.35">
      <c r="B2506" s="3">
        <f>IF(data!$B2507="with_protein",(data!I2507-data!H2507+1)/3-1," ")</f>
        <v>458</v>
      </c>
    </row>
    <row r="2507" spans="2:2" x14ac:dyDescent="0.35">
      <c r="B2507" s="3" t="str">
        <f>IF(data!$B2508="with_protein",(data!I2508-data!H2508+1)/3-1," ")</f>
        <v xml:space="preserve"> </v>
      </c>
    </row>
    <row r="2508" spans="2:2" x14ac:dyDescent="0.35">
      <c r="B2508" s="3">
        <f>IF(data!$B2509="with_protein",(data!I2509-data!H2509+1)/3-1," ")</f>
        <v>267</v>
      </c>
    </row>
    <row r="2509" spans="2:2" x14ac:dyDescent="0.35">
      <c r="B2509" s="3" t="str">
        <f>IF(data!$B2510="with_protein",(data!I2510-data!H2510+1)/3-1," ")</f>
        <v xml:space="preserve"> </v>
      </c>
    </row>
    <row r="2510" spans="2:2" x14ac:dyDescent="0.35">
      <c r="B2510" s="3">
        <f>IF(data!$B2511="with_protein",(data!I2511-data!H2511+1)/3-1," ")</f>
        <v>419</v>
      </c>
    </row>
    <row r="2511" spans="2:2" x14ac:dyDescent="0.35">
      <c r="B2511" s="3" t="str">
        <f>IF(data!$B2512="with_protein",(data!I2512-data!H2512+1)/3-1," ")</f>
        <v xml:space="preserve"> </v>
      </c>
    </row>
    <row r="2512" spans="2:2" x14ac:dyDescent="0.35">
      <c r="B2512" s="3">
        <f>IF(data!$B2513="with_protein",(data!I2513-data!H2513+1)/3-1," ")</f>
        <v>152</v>
      </c>
    </row>
    <row r="2513" spans="2:2" x14ac:dyDescent="0.35">
      <c r="B2513" s="3" t="str">
        <f>IF(data!$B2514="with_protein",(data!I2514-data!H2514+1)/3-1," ")</f>
        <v xml:space="preserve"> </v>
      </c>
    </row>
    <row r="2514" spans="2:2" x14ac:dyDescent="0.35">
      <c r="B2514" s="3">
        <f>IF(data!$B2515="with_protein",(data!I2515-data!H2515+1)/3-1," ")</f>
        <v>129</v>
      </c>
    </row>
    <row r="2515" spans="2:2" x14ac:dyDescent="0.35">
      <c r="B2515" s="3" t="str">
        <f>IF(data!$B2516="with_protein",(data!I2516-data!H2516+1)/3-1," ")</f>
        <v xml:space="preserve"> </v>
      </c>
    </row>
    <row r="2516" spans="2:2" x14ac:dyDescent="0.35">
      <c r="B2516" s="3">
        <f>IF(data!$B2517="with_protein",(data!I2517-data!H2517+1)/3-1," ")</f>
        <v>256</v>
      </c>
    </row>
    <row r="2517" spans="2:2" x14ac:dyDescent="0.35">
      <c r="B2517" s="3" t="str">
        <f>IF(data!$B2518="with_protein",(data!I2518-data!H2518+1)/3-1," ")</f>
        <v xml:space="preserve"> </v>
      </c>
    </row>
    <row r="2518" spans="2:2" x14ac:dyDescent="0.35">
      <c r="B2518" s="3">
        <f>IF(data!$B2519="with_protein",(data!I2519-data!H2519+1)/3-1," ")</f>
        <v>156</v>
      </c>
    </row>
    <row r="2519" spans="2:2" x14ac:dyDescent="0.35">
      <c r="B2519" s="3" t="str">
        <f>IF(data!$B2520="with_protein",(data!I2520-data!H2520+1)/3-1," ")</f>
        <v xml:space="preserve"> </v>
      </c>
    </row>
    <row r="2520" spans="2:2" x14ac:dyDescent="0.35">
      <c r="B2520" s="3">
        <f>IF(data!$B2521="with_protein",(data!I2521-data!H2521+1)/3-1," ")</f>
        <v>256</v>
      </c>
    </row>
    <row r="2521" spans="2:2" x14ac:dyDescent="0.35">
      <c r="B2521" s="3" t="str">
        <f>IF(data!$B2522="with_protein",(data!I2522-data!H2522+1)/3-1," ")</f>
        <v xml:space="preserve"> </v>
      </c>
    </row>
    <row r="2522" spans="2:2" x14ac:dyDescent="0.35">
      <c r="B2522" s="3">
        <f>IF(data!$B2523="with_protein",(data!I2523-data!H2523+1)/3-1," ")</f>
        <v>175</v>
      </c>
    </row>
    <row r="2523" spans="2:2" x14ac:dyDescent="0.35">
      <c r="B2523" s="3" t="str">
        <f>IF(data!$B2524="with_protein",(data!I2524-data!H2524+1)/3-1," ")</f>
        <v xml:space="preserve"> </v>
      </c>
    </row>
    <row r="2524" spans="2:2" x14ac:dyDescent="0.35">
      <c r="B2524" s="3">
        <f>IF(data!$B2525="with_protein",(data!I2525-data!H2525+1)/3-1," ")</f>
        <v>418</v>
      </c>
    </row>
    <row r="2525" spans="2:2" x14ac:dyDescent="0.35">
      <c r="B2525" s="3" t="str">
        <f>IF(data!$B2526="with_protein",(data!I2526-data!H2526+1)/3-1," ")</f>
        <v xml:space="preserve"> </v>
      </c>
    </row>
    <row r="2526" spans="2:2" x14ac:dyDescent="0.35">
      <c r="B2526" s="3">
        <f>IF(data!$B2527="with_protein",(data!I2527-data!H2527+1)/3-1," ")</f>
        <v>549</v>
      </c>
    </row>
    <row r="2527" spans="2:2" x14ac:dyDescent="0.35">
      <c r="B2527" s="3" t="str">
        <f>IF(data!$B2528="with_protein",(data!I2528-data!H2528+1)/3-1," ")</f>
        <v xml:space="preserve"> </v>
      </c>
    </row>
    <row r="2528" spans="2:2" x14ac:dyDescent="0.35">
      <c r="B2528" s="3">
        <f>IF(data!$B2529="with_protein",(data!I2529-data!H2529+1)/3-1," ")</f>
        <v>251</v>
      </c>
    </row>
    <row r="2529" spans="2:2" x14ac:dyDescent="0.35">
      <c r="B2529" s="3" t="str">
        <f>IF(data!$B2530="with_protein",(data!I2530-data!H2530+1)/3-1," ")</f>
        <v xml:space="preserve"> </v>
      </c>
    </row>
    <row r="2530" spans="2:2" x14ac:dyDescent="0.35">
      <c r="B2530" s="3">
        <f>IF(data!$B2531="with_protein",(data!I2531-data!H2531+1)/3-1," ")</f>
        <v>299</v>
      </c>
    </row>
    <row r="2531" spans="2:2" x14ac:dyDescent="0.35">
      <c r="B2531" s="3" t="str">
        <f>IF(data!$B2532="with_protein",(data!I2532-data!H2532+1)/3-1," ")</f>
        <v xml:space="preserve"> </v>
      </c>
    </row>
    <row r="2532" spans="2:2" x14ac:dyDescent="0.35">
      <c r="B2532" s="3">
        <f>IF(data!$B2533="with_protein",(data!I2533-data!H2533+1)/3-1," ")</f>
        <v>84</v>
      </c>
    </row>
    <row r="2533" spans="2:2" x14ac:dyDescent="0.35">
      <c r="B2533" s="3" t="str">
        <f>IF(data!$B2534="with_protein",(data!I2534-data!H2534+1)/3-1," ")</f>
        <v xml:space="preserve"> </v>
      </c>
    </row>
    <row r="2534" spans="2:2" x14ac:dyDescent="0.35">
      <c r="B2534" s="3">
        <f>IF(data!$B2535="with_protein",(data!I2535-data!H2535+1)/3-1," ")</f>
        <v>207</v>
      </c>
    </row>
    <row r="2535" spans="2:2" x14ac:dyDescent="0.35">
      <c r="B2535" s="3" t="str">
        <f>IF(data!$B2536="with_protein",(data!I2536-data!H2536+1)/3-1," ")</f>
        <v xml:space="preserve"> </v>
      </c>
    </row>
    <row r="2536" spans="2:2" x14ac:dyDescent="0.35">
      <c r="B2536" s="3">
        <f>IF(data!$B2537="with_protein",(data!I2537-data!H2537+1)/3-1," ")</f>
        <v>428</v>
      </c>
    </row>
    <row r="2537" spans="2:2" x14ac:dyDescent="0.35">
      <c r="B2537" s="3" t="str">
        <f>IF(data!$B2538="with_protein",(data!I2538-data!H2538+1)/3-1," ")</f>
        <v xml:space="preserve"> </v>
      </c>
    </row>
    <row r="2538" spans="2:2" x14ac:dyDescent="0.35">
      <c r="B2538" s="3">
        <f>IF(data!$B2539="with_protein",(data!I2539-data!H2539+1)/3-1," ")</f>
        <v>351</v>
      </c>
    </row>
    <row r="2539" spans="2:2" x14ac:dyDescent="0.35">
      <c r="B2539" s="3" t="str">
        <f>IF(data!$B2540="with_protein",(data!I2540-data!H2540+1)/3-1," ")</f>
        <v xml:space="preserve"> </v>
      </c>
    </row>
    <row r="2540" spans="2:2" x14ac:dyDescent="0.35">
      <c r="B2540" s="3">
        <f>IF(data!$B2541="with_protein",(data!I2541-data!H2541+1)/3-1," ")</f>
        <v>363</v>
      </c>
    </row>
    <row r="2541" spans="2:2" x14ac:dyDescent="0.35">
      <c r="B2541" s="3" t="str">
        <f>IF(data!$B2542="with_protein",(data!I2542-data!H2542+1)/3-1," ")</f>
        <v xml:space="preserve"> </v>
      </c>
    </row>
    <row r="2542" spans="2:2" x14ac:dyDescent="0.35">
      <c r="B2542" s="3">
        <f>IF(data!$B2543="with_protein",(data!I2543-data!H2543+1)/3-1," ")</f>
        <v>220</v>
      </c>
    </row>
    <row r="2543" spans="2:2" x14ac:dyDescent="0.35">
      <c r="B2543" s="3" t="str">
        <f>IF(data!$B2544="with_protein",(data!I2544-data!H2544+1)/3-1," ")</f>
        <v xml:space="preserve"> </v>
      </c>
    </row>
    <row r="2544" spans="2:2" x14ac:dyDescent="0.35">
      <c r="B2544" s="3">
        <f>IF(data!$B2545="with_protein",(data!I2545-data!H2545+1)/3-1," ")</f>
        <v>198</v>
      </c>
    </row>
    <row r="2545" spans="2:2" x14ac:dyDescent="0.35">
      <c r="B2545" s="3" t="str">
        <f>IF(data!$B2546="with_protein",(data!I2546-data!H2546+1)/3-1," ")</f>
        <v xml:space="preserve"> </v>
      </c>
    </row>
    <row r="2546" spans="2:2" x14ac:dyDescent="0.35">
      <c r="B2546" s="3">
        <f>IF(data!$B2547="with_protein",(data!I2547-data!H2547+1)/3-1," ")</f>
        <v>249</v>
      </c>
    </row>
    <row r="2547" spans="2:2" x14ac:dyDescent="0.35">
      <c r="B2547" s="3" t="str">
        <f>IF(data!$B2548="with_protein",(data!I2548-data!H2548+1)/3-1," ")</f>
        <v xml:space="preserve"> </v>
      </c>
    </row>
    <row r="2548" spans="2:2" x14ac:dyDescent="0.35">
      <c r="B2548" s="3">
        <f>IF(data!$B2549="with_protein",(data!I2549-data!H2549+1)/3-1," ")</f>
        <v>256</v>
      </c>
    </row>
    <row r="2549" spans="2:2" x14ac:dyDescent="0.35">
      <c r="B2549" s="3" t="str">
        <f>IF(data!$B2550="with_protein",(data!I2550-data!H2550+1)/3-1," ")</f>
        <v xml:space="preserve"> </v>
      </c>
    </row>
    <row r="2550" spans="2:2" x14ac:dyDescent="0.35">
      <c r="B2550" s="3">
        <f>IF(data!$B2551="with_protein",(data!I2551-data!H2551+1)/3-1," ")</f>
        <v>125</v>
      </c>
    </row>
    <row r="2551" spans="2:2" x14ac:dyDescent="0.35">
      <c r="B2551" s="3" t="str">
        <f>IF(data!$B2552="with_protein",(data!I2552-data!H2552+1)/3-1," ")</f>
        <v xml:space="preserve"> </v>
      </c>
    </row>
    <row r="2552" spans="2:2" x14ac:dyDescent="0.35">
      <c r="B2552" s="3">
        <f>IF(data!$B2553="with_protein",(data!I2553-data!H2553+1)/3-1," ")</f>
        <v>201</v>
      </c>
    </row>
    <row r="2553" spans="2:2" x14ac:dyDescent="0.35">
      <c r="B2553" s="3" t="str">
        <f>IF(data!$B2554="with_protein",(data!I2554-data!H2554+1)/3-1," ")</f>
        <v xml:space="preserve"> </v>
      </c>
    </row>
    <row r="2554" spans="2:2" x14ac:dyDescent="0.35">
      <c r="B2554" s="3">
        <f>IF(data!$B2555="with_protein",(data!I2555-data!H2555+1)/3-1," ")</f>
        <v>181</v>
      </c>
    </row>
    <row r="2555" spans="2:2" x14ac:dyDescent="0.35">
      <c r="B2555" s="3" t="str">
        <f>IF(data!$B2556="with_protein",(data!I2556-data!H2556+1)/3-1," ")</f>
        <v xml:space="preserve"> </v>
      </c>
    </row>
    <row r="2556" spans="2:2" x14ac:dyDescent="0.35">
      <c r="B2556" s="3">
        <f>IF(data!$B2557="with_protein",(data!I2557-data!H2557+1)/3-1," ")</f>
        <v>310</v>
      </c>
    </row>
    <row r="2557" spans="2:2" x14ac:dyDescent="0.35">
      <c r="B2557" s="3" t="str">
        <f>IF(data!$B2558="with_protein",(data!I2558-data!H2558+1)/3-1," ")</f>
        <v xml:space="preserve"> </v>
      </c>
    </row>
    <row r="2558" spans="2:2" x14ac:dyDescent="0.35">
      <c r="B2558" s="3">
        <f>IF(data!$B2559="with_protein",(data!I2559-data!H2559+1)/3-1," ")</f>
        <v>288</v>
      </c>
    </row>
    <row r="2559" spans="2:2" x14ac:dyDescent="0.35">
      <c r="B2559" s="3" t="str">
        <f>IF(data!$B2560="with_protein",(data!I2560-data!H2560+1)/3-1," ")</f>
        <v xml:space="preserve"> </v>
      </c>
    </row>
    <row r="2560" spans="2:2" x14ac:dyDescent="0.35">
      <c r="B2560" s="3">
        <f>IF(data!$B2561="with_protein",(data!I2561-data!H2561+1)/3-1," ")</f>
        <v>275</v>
      </c>
    </row>
    <row r="2561" spans="2:2" x14ac:dyDescent="0.35">
      <c r="B2561" s="3" t="str">
        <f>IF(data!$B2562="with_protein",(data!I2562-data!H2562+1)/3-1," ")</f>
        <v xml:space="preserve"> </v>
      </c>
    </row>
    <row r="2562" spans="2:2" x14ac:dyDescent="0.35">
      <c r="B2562" s="3">
        <f>IF(data!$B2563="with_protein",(data!I2563-data!H2563+1)/3-1," ")</f>
        <v>368</v>
      </c>
    </row>
    <row r="2563" spans="2:2" x14ac:dyDescent="0.35">
      <c r="B2563" s="3" t="str">
        <f>IF(data!$B2564="with_protein",(data!I2564-data!H2564+1)/3-1," ")</f>
        <v xml:space="preserve"> </v>
      </c>
    </row>
    <row r="2564" spans="2:2" x14ac:dyDescent="0.35">
      <c r="B2564" s="3">
        <f>IF(data!$B2565="with_protein",(data!I2565-data!H2565+1)/3-1," ")</f>
        <v>117</v>
      </c>
    </row>
    <row r="2565" spans="2:2" x14ac:dyDescent="0.35">
      <c r="B2565" s="3" t="str">
        <f>IF(data!$B2566="with_protein",(data!I2566-data!H2566+1)/3-1," ")</f>
        <v xml:space="preserve"> </v>
      </c>
    </row>
    <row r="2566" spans="2:2" x14ac:dyDescent="0.35">
      <c r="B2566" s="3">
        <f>IF(data!$B2567="with_protein",(data!I2567-data!H2567+1)/3-1," ")</f>
        <v>101</v>
      </c>
    </row>
    <row r="2567" spans="2:2" x14ac:dyDescent="0.35">
      <c r="B2567" s="3" t="str">
        <f>IF(data!$B2568="with_protein",(data!I2568-data!H2568+1)/3-1," ")</f>
        <v xml:space="preserve"> </v>
      </c>
    </row>
    <row r="2568" spans="2:2" x14ac:dyDescent="0.35">
      <c r="B2568" s="3">
        <f>IF(data!$B2569="with_protein",(data!I2569-data!H2569+1)/3-1," ")</f>
        <v>860</v>
      </c>
    </row>
    <row r="2569" spans="2:2" x14ac:dyDescent="0.35">
      <c r="B2569" s="3" t="str">
        <f>IF(data!$B2570="with_protein",(data!I2570-data!H2570+1)/3-1," ")</f>
        <v xml:space="preserve"> </v>
      </c>
    </row>
    <row r="2570" spans="2:2" x14ac:dyDescent="0.35">
      <c r="B2570" s="3">
        <f>IF(data!$B2571="with_protein",(data!I2571-data!H2571+1)/3-1," ")</f>
        <v>167</v>
      </c>
    </row>
    <row r="2571" spans="2:2" x14ac:dyDescent="0.35">
      <c r="B2571" s="3" t="str">
        <f>IF(data!$B2572="with_protein",(data!I2572-data!H2572+1)/3-1," ")</f>
        <v xml:space="preserve"> </v>
      </c>
    </row>
    <row r="2572" spans="2:2" x14ac:dyDescent="0.35">
      <c r="B2572" s="3">
        <f>IF(data!$B2573="with_protein",(data!I2573-data!H2573+1)/3-1," ")</f>
        <v>359</v>
      </c>
    </row>
    <row r="2573" spans="2:2" x14ac:dyDescent="0.35">
      <c r="B2573" s="3" t="str">
        <f>IF(data!$B2574="with_protein",(data!I2574-data!H2574+1)/3-1," ")</f>
        <v xml:space="preserve"> </v>
      </c>
    </row>
    <row r="2574" spans="2:2" x14ac:dyDescent="0.35">
      <c r="B2574" s="3">
        <f>IF(data!$B2575="with_protein",(data!I2575-data!H2575+1)/3-1," ")</f>
        <v>88</v>
      </c>
    </row>
    <row r="2575" spans="2:2" x14ac:dyDescent="0.35">
      <c r="B2575" s="3" t="str">
        <f>IF(data!$B2576="with_protein",(data!I2576-data!H2576+1)/3-1," ")</f>
        <v xml:space="preserve"> </v>
      </c>
    </row>
    <row r="2576" spans="2:2" x14ac:dyDescent="0.35">
      <c r="B2576" s="3">
        <f>IF(data!$B2577="with_protein",(data!I2577-data!H2577+1)/3-1," ")</f>
        <v>133</v>
      </c>
    </row>
    <row r="2577" spans="2:2" x14ac:dyDescent="0.35">
      <c r="B2577" s="3" t="str">
        <f>IF(data!$B2578="with_protein",(data!I2578-data!H2578+1)/3-1," ")</f>
        <v xml:space="preserve"> </v>
      </c>
    </row>
    <row r="2578" spans="2:2" x14ac:dyDescent="0.35">
      <c r="B2578" s="3">
        <f>IF(data!$B2579="with_protein",(data!I2579-data!H2579+1)/3-1," ")</f>
        <v>895</v>
      </c>
    </row>
    <row r="2579" spans="2:2" x14ac:dyDescent="0.35">
      <c r="B2579" s="3" t="str">
        <f>IF(data!$B2580="with_protein",(data!I2580-data!H2580+1)/3-1," ")</f>
        <v xml:space="preserve"> </v>
      </c>
    </row>
    <row r="2580" spans="2:2" x14ac:dyDescent="0.35">
      <c r="B2580" s="3">
        <f>IF(data!$B2581="with_protein",(data!I2581-data!H2581+1)/3-1," ")</f>
        <v>103</v>
      </c>
    </row>
    <row r="2581" spans="2:2" x14ac:dyDescent="0.35">
      <c r="B2581" s="3" t="str">
        <f>IF(data!$B2582="with_protein",(data!I2582-data!H2582+1)/3-1," ")</f>
        <v xml:space="preserve"> </v>
      </c>
    </row>
    <row r="2582" spans="2:2" x14ac:dyDescent="0.35">
      <c r="B2582" s="3">
        <f>IF(data!$B2583="with_protein",(data!I2583-data!H2583+1)/3-1," ")</f>
        <v>101</v>
      </c>
    </row>
    <row r="2583" spans="2:2" x14ac:dyDescent="0.35">
      <c r="B2583" s="3" t="str">
        <f>IF(data!$B2584="with_protein",(data!I2584-data!H2584+1)/3-1," ")</f>
        <v xml:space="preserve"> </v>
      </c>
    </row>
    <row r="2584" spans="2:2" x14ac:dyDescent="0.35">
      <c r="B2584" s="3">
        <f>IF(data!$B2585="with_protein",(data!I2585-data!H2585+1)/3-1," ")</f>
        <v>301</v>
      </c>
    </row>
    <row r="2585" spans="2:2" x14ac:dyDescent="0.35">
      <c r="B2585" s="3" t="str">
        <f>IF(data!$B2586="with_protein",(data!I2586-data!H2586+1)/3-1," ")</f>
        <v xml:space="preserve"> </v>
      </c>
    </row>
    <row r="2586" spans="2:2" x14ac:dyDescent="0.35">
      <c r="B2586" s="3">
        <f>IF(data!$B2587="with_protein",(data!I2587-data!H2587+1)/3-1," ")</f>
        <v>362</v>
      </c>
    </row>
    <row r="2587" spans="2:2" x14ac:dyDescent="0.35">
      <c r="B2587" s="3" t="str">
        <f>IF(data!$B2588="with_protein",(data!I2588-data!H2588+1)/3-1," ")</f>
        <v xml:space="preserve"> </v>
      </c>
    </row>
    <row r="2588" spans="2:2" x14ac:dyDescent="0.35">
      <c r="B2588" s="3">
        <f>IF(data!$B2589="with_protein",(data!I2589-data!H2589+1)/3-1," ")</f>
        <v>175</v>
      </c>
    </row>
    <row r="2589" spans="2:2" x14ac:dyDescent="0.35">
      <c r="B2589" s="3" t="str">
        <f>IF(data!$B2590="with_protein",(data!I2590-data!H2590+1)/3-1," ")</f>
        <v xml:space="preserve"> </v>
      </c>
    </row>
    <row r="2590" spans="2:2" x14ac:dyDescent="0.35">
      <c r="B2590" s="3">
        <f>IF(data!$B2591="with_protein",(data!I2591-data!H2591+1)/3-1," ")</f>
        <v>444</v>
      </c>
    </row>
    <row r="2591" spans="2:2" x14ac:dyDescent="0.35">
      <c r="B2591" s="3" t="str">
        <f>IF(data!$B2592="with_protein",(data!I2592-data!H2592+1)/3-1," ")</f>
        <v xml:space="preserve"> </v>
      </c>
    </row>
    <row r="2592" spans="2:2" x14ac:dyDescent="0.35">
      <c r="B2592" s="3">
        <f>IF(data!$B2593="with_protein",(data!I2593-data!H2593+1)/3-1," ")</f>
        <v>120</v>
      </c>
    </row>
    <row r="2593" spans="2:2" x14ac:dyDescent="0.35">
      <c r="B2593" s="3" t="str">
        <f>IF(data!$B2594="with_protein",(data!I2594-data!H2594+1)/3-1," ")</f>
        <v xml:space="preserve"> </v>
      </c>
    </row>
    <row r="2594" spans="2:2" x14ac:dyDescent="0.35">
      <c r="B2594" s="3">
        <f>IF(data!$B2595="with_protein",(data!I2595-data!H2595+1)/3-1," ")</f>
        <v>174</v>
      </c>
    </row>
    <row r="2595" spans="2:2" x14ac:dyDescent="0.35">
      <c r="B2595" s="3" t="str">
        <f>IF(data!$B2596="with_protein",(data!I2596-data!H2596+1)/3-1," ")</f>
        <v xml:space="preserve"> </v>
      </c>
    </row>
    <row r="2596" spans="2:2" x14ac:dyDescent="0.35">
      <c r="B2596" s="3">
        <f>IF(data!$B2597="with_protein",(data!I2597-data!H2597+1)/3-1," ")</f>
        <v>171</v>
      </c>
    </row>
    <row r="2597" spans="2:2" x14ac:dyDescent="0.35">
      <c r="B2597" s="3" t="str">
        <f>IF(data!$B2598="with_protein",(data!I2598-data!H2598+1)/3-1," ")</f>
        <v xml:space="preserve"> </v>
      </c>
    </row>
    <row r="2598" spans="2:2" x14ac:dyDescent="0.35">
      <c r="B2598" s="3">
        <f>IF(data!$B2599="with_protein",(data!I2599-data!H2599+1)/3-1," ")</f>
        <v>257</v>
      </c>
    </row>
    <row r="2599" spans="2:2" x14ac:dyDescent="0.35">
      <c r="B2599" s="3" t="str">
        <f>IF(data!$B2600="with_protein",(data!I2600-data!H2600+1)/3-1," ")</f>
        <v xml:space="preserve"> </v>
      </c>
    </row>
    <row r="2600" spans="2:2" x14ac:dyDescent="0.35">
      <c r="B2600" s="3">
        <f>IF(data!$B2601="with_protein",(data!I2601-data!H2601+1)/3-1," ")</f>
        <v>853</v>
      </c>
    </row>
    <row r="2601" spans="2:2" x14ac:dyDescent="0.35">
      <c r="B2601" s="3" t="str">
        <f>IF(data!$B2602="with_protein",(data!I2602-data!H2602+1)/3-1," ")</f>
        <v xml:space="preserve"> </v>
      </c>
    </row>
    <row r="2602" spans="2:2" x14ac:dyDescent="0.35">
      <c r="B2602" s="3">
        <f>IF(data!$B2603="with_protein",(data!I2603-data!H2603+1)/3-1," ")</f>
        <v>470</v>
      </c>
    </row>
    <row r="2603" spans="2:2" x14ac:dyDescent="0.35">
      <c r="B2603" s="3" t="str">
        <f>IF(data!$B2604="with_protein",(data!I2604-data!H2604+1)/3-1," ")</f>
        <v xml:space="preserve"> </v>
      </c>
    </row>
    <row r="2604" spans="2:2" x14ac:dyDescent="0.35">
      <c r="B2604" s="3">
        <f>IF(data!$B2605="with_protein",(data!I2605-data!H2605+1)/3-1," ")</f>
        <v>295</v>
      </c>
    </row>
    <row r="2605" spans="2:2" x14ac:dyDescent="0.35">
      <c r="B2605" s="3" t="str">
        <f>IF(data!$B2606="with_protein",(data!I2606-data!H2606+1)/3-1," ")</f>
        <v xml:space="preserve"> </v>
      </c>
    </row>
    <row r="2606" spans="2:2" x14ac:dyDescent="0.35">
      <c r="B2606" s="3">
        <f>IF(data!$B2607="with_protein",(data!I2607-data!H2607+1)/3-1," ")</f>
        <v>193</v>
      </c>
    </row>
    <row r="2607" spans="2:2" x14ac:dyDescent="0.35">
      <c r="B2607" s="3" t="str">
        <f>IF(data!$B2608="with_protein",(data!I2608-data!H2608+1)/3-1," ")</f>
        <v xml:space="preserve"> </v>
      </c>
    </row>
    <row r="2608" spans="2:2" x14ac:dyDescent="0.35">
      <c r="B2608" s="3">
        <f>IF(data!$B2609="with_protein",(data!I2609-data!H2609+1)/3-1," ")</f>
        <v>281</v>
      </c>
    </row>
    <row r="2609" spans="2:2" x14ac:dyDescent="0.35">
      <c r="B2609" s="3" t="str">
        <f>IF(data!$B2610="with_protein",(data!I2610-data!H2610+1)/3-1," ")</f>
        <v xml:space="preserve"> </v>
      </c>
    </row>
    <row r="2610" spans="2:2" x14ac:dyDescent="0.35">
      <c r="B2610" s="3">
        <f>IF(data!$B2611="with_protein",(data!I2611-data!H2611+1)/3-1," ")</f>
        <v>451</v>
      </c>
    </row>
    <row r="2611" spans="2:2" x14ac:dyDescent="0.35">
      <c r="B2611" s="3" t="str">
        <f>IF(data!$B2612="with_protein",(data!I2612-data!H2612+1)/3-1," ")</f>
        <v xml:space="preserve"> </v>
      </c>
    </row>
    <row r="2612" spans="2:2" x14ac:dyDescent="0.35">
      <c r="B2612" s="3">
        <f>IF(data!$B2613="with_protein",(data!I2613-data!H2613+1)/3-1," ")</f>
        <v>192</v>
      </c>
    </row>
    <row r="2613" spans="2:2" x14ac:dyDescent="0.35">
      <c r="B2613" s="3" t="str">
        <f>IF(data!$B2614="with_protein",(data!I2614-data!H2614+1)/3-1," ")</f>
        <v xml:space="preserve"> </v>
      </c>
    </row>
    <row r="2614" spans="2:2" x14ac:dyDescent="0.35">
      <c r="B2614" s="3">
        <f>IF(data!$B2615="with_protein",(data!I2615-data!H2615+1)/3-1," ")</f>
        <v>78</v>
      </c>
    </row>
    <row r="2615" spans="2:2" x14ac:dyDescent="0.35">
      <c r="B2615" s="3" t="str">
        <f>IF(data!$B2616="with_protein",(data!I2616-data!H2616+1)/3-1," ")</f>
        <v xml:space="preserve"> </v>
      </c>
    </row>
    <row r="2616" spans="2:2" x14ac:dyDescent="0.35">
      <c r="B2616" s="3">
        <f>IF(data!$B2617="with_protein",(data!I2617-data!H2617+1)/3-1," ")</f>
        <v>343</v>
      </c>
    </row>
    <row r="2617" spans="2:2" x14ac:dyDescent="0.35">
      <c r="B2617" s="3" t="str">
        <f>IF(data!$B2618="with_protein",(data!I2618-data!H2618+1)/3-1," ")</f>
        <v xml:space="preserve"> </v>
      </c>
    </row>
    <row r="2618" spans="2:2" x14ac:dyDescent="0.35">
      <c r="B2618" s="3">
        <f>IF(data!$B2619="with_protein",(data!I2619-data!H2619+1)/3-1," ")</f>
        <v>71</v>
      </c>
    </row>
    <row r="2619" spans="2:2" x14ac:dyDescent="0.35">
      <c r="B2619" s="3" t="str">
        <f>IF(data!$B2620="with_protein",(data!I2620-data!H2620+1)/3-1," ")</f>
        <v xml:space="preserve"> </v>
      </c>
    </row>
    <row r="2620" spans="2:2" x14ac:dyDescent="0.35">
      <c r="B2620" s="3">
        <f>IF(data!$B2621="with_protein",(data!I2621-data!H2621+1)/3-1," ")</f>
        <v>582</v>
      </c>
    </row>
    <row r="2621" spans="2:2" x14ac:dyDescent="0.35">
      <c r="B2621" s="3" t="str">
        <f>IF(data!$B2622="with_protein",(data!I2622-data!H2622+1)/3-1," ")</f>
        <v xml:space="preserve"> </v>
      </c>
    </row>
    <row r="2622" spans="2:2" x14ac:dyDescent="0.35">
      <c r="B2622" s="3">
        <f>IF(data!$B2623="with_protein",(data!I2623-data!H2623+1)/3-1," ")</f>
        <v>622</v>
      </c>
    </row>
    <row r="2623" spans="2:2" x14ac:dyDescent="0.35">
      <c r="B2623" s="3" t="str">
        <f>IF(data!$B2624="with_protein",(data!I2624-data!H2624+1)/3-1," ")</f>
        <v xml:space="preserve"> </v>
      </c>
    </row>
    <row r="2624" spans="2:2" x14ac:dyDescent="0.35">
      <c r="B2624" s="3">
        <f>IF(data!$B2625="with_protein",(data!I2625-data!H2625+1)/3-1," ")</f>
        <v>668</v>
      </c>
    </row>
    <row r="2625" spans="2:2" x14ac:dyDescent="0.35">
      <c r="B2625" s="3" t="str">
        <f>IF(data!$B2626="with_protein",(data!I2626-data!H2626+1)/3-1," ")</f>
        <v xml:space="preserve"> </v>
      </c>
    </row>
    <row r="2626" spans="2:2" x14ac:dyDescent="0.35">
      <c r="B2626" s="3">
        <f>IF(data!$B2627="with_protein",(data!I2627-data!H2627+1)/3-1," ")</f>
        <v>271</v>
      </c>
    </row>
    <row r="2627" spans="2:2" x14ac:dyDescent="0.35">
      <c r="B2627" s="3" t="str">
        <f>IF(data!$B2628="with_protein",(data!I2628-data!H2628+1)/3-1," ")</f>
        <v xml:space="preserve"> </v>
      </c>
    </row>
    <row r="2628" spans="2:2" x14ac:dyDescent="0.35">
      <c r="B2628" s="3">
        <f>IF(data!$B2629="with_protein",(data!I2629-data!H2629+1)/3-1," ")</f>
        <v>231</v>
      </c>
    </row>
    <row r="2629" spans="2:2" x14ac:dyDescent="0.35">
      <c r="B2629" s="3" t="str">
        <f>IF(data!$B2630="with_protein",(data!I2630-data!H2630+1)/3-1," ")</f>
        <v xml:space="preserve"> </v>
      </c>
    </row>
    <row r="2630" spans="2:2" x14ac:dyDescent="0.35">
      <c r="B2630" s="3">
        <f>IF(data!$B2631="with_protein",(data!I2631-data!H2631+1)/3-1," ")</f>
        <v>286</v>
      </c>
    </row>
    <row r="2631" spans="2:2" x14ac:dyDescent="0.35">
      <c r="B2631" s="3" t="str">
        <f>IF(data!$B2632="with_protein",(data!I2632-data!H2632+1)/3-1," ")</f>
        <v xml:space="preserve"> </v>
      </c>
    </row>
    <row r="2632" spans="2:2" x14ac:dyDescent="0.35">
      <c r="B2632" s="3">
        <f>IF(data!$B2633="with_protein",(data!I2633-data!H2633+1)/3-1," ")</f>
        <v>214</v>
      </c>
    </row>
    <row r="2633" spans="2:2" x14ac:dyDescent="0.35">
      <c r="B2633" s="3" t="str">
        <f>IF(data!$B2634="with_protein",(data!I2634-data!H2634+1)/3-1," ")</f>
        <v xml:space="preserve"> </v>
      </c>
    </row>
    <row r="2634" spans="2:2" x14ac:dyDescent="0.35">
      <c r="B2634" s="3">
        <f>IF(data!$B2635="with_protein",(data!I2635-data!H2635+1)/3-1," ")</f>
        <v>483</v>
      </c>
    </row>
    <row r="2635" spans="2:2" x14ac:dyDescent="0.35">
      <c r="B2635" s="3" t="str">
        <f>IF(data!$B2636="with_protein",(data!I2636-data!H2636+1)/3-1," ")</f>
        <v xml:space="preserve"> </v>
      </c>
    </row>
    <row r="2636" spans="2:2" x14ac:dyDescent="0.35">
      <c r="B2636" s="3">
        <f>IF(data!$B2637="with_protein",(data!I2637-data!H2637+1)/3-1," ")</f>
        <v>295</v>
      </c>
    </row>
    <row r="2637" spans="2:2" x14ac:dyDescent="0.35">
      <c r="B2637" s="3" t="str">
        <f>IF(data!$B2638="with_protein",(data!I2638-data!H2638+1)/3-1," ")</f>
        <v xml:space="preserve"> </v>
      </c>
    </row>
    <row r="2638" spans="2:2" x14ac:dyDescent="0.35">
      <c r="B2638" s="3">
        <f>IF(data!$B2639="with_protein",(data!I2639-data!H2639+1)/3-1," ")</f>
        <v>369</v>
      </c>
    </row>
    <row r="2639" spans="2:2" x14ac:dyDescent="0.35">
      <c r="B2639" s="3" t="str">
        <f>IF(data!$B2640="with_protein",(data!I2640-data!H2640+1)/3-1," ")</f>
        <v xml:space="preserve"> </v>
      </c>
    </row>
    <row r="2640" spans="2:2" x14ac:dyDescent="0.35">
      <c r="B2640" s="3">
        <f>IF(data!$B2641="with_protein",(data!I2641-data!H2641+1)/3-1," ")</f>
        <v>348</v>
      </c>
    </row>
    <row r="2641" spans="2:2" x14ac:dyDescent="0.35">
      <c r="B2641" s="3" t="str">
        <f>IF(data!$B2642="with_protein",(data!I2642-data!H2642+1)/3-1," ")</f>
        <v xml:space="preserve"> </v>
      </c>
    </row>
    <row r="2642" spans="2:2" x14ac:dyDescent="0.35">
      <c r="B2642" s="3">
        <f>IF(data!$B2643="with_protein",(data!I2643-data!H2643+1)/3-1," ")</f>
        <v>505</v>
      </c>
    </row>
    <row r="2643" spans="2:2" x14ac:dyDescent="0.35">
      <c r="B2643" s="3" t="str">
        <f>IF(data!$B2644="with_protein",(data!I2644-data!H2644+1)/3-1," ")</f>
        <v xml:space="preserve"> </v>
      </c>
    </row>
    <row r="2644" spans="2:2" x14ac:dyDescent="0.35">
      <c r="B2644" s="3">
        <f>IF(data!$B2645="with_protein",(data!I2645-data!H2645+1)/3-1," ")</f>
        <v>328</v>
      </c>
    </row>
    <row r="2645" spans="2:2" x14ac:dyDescent="0.35">
      <c r="B2645" s="3" t="str">
        <f>IF(data!$B2646="with_protein",(data!I2646-data!H2646+1)/3-1," ")</f>
        <v xml:space="preserve"> </v>
      </c>
    </row>
    <row r="2646" spans="2:2" x14ac:dyDescent="0.35">
      <c r="B2646" s="3">
        <f>IF(data!$B2647="with_protein",(data!I2647-data!H2647+1)/3-1," ")</f>
        <v>426</v>
      </c>
    </row>
    <row r="2647" spans="2:2" x14ac:dyDescent="0.35">
      <c r="B2647" s="3" t="str">
        <f>IF(data!$B2648="with_protein",(data!I2648-data!H2648+1)/3-1," ")</f>
        <v xml:space="preserve"> </v>
      </c>
    </row>
    <row r="2648" spans="2:2" x14ac:dyDescent="0.35">
      <c r="B2648" s="3">
        <f>IF(data!$B2649="with_protein",(data!I2649-data!H2649+1)/3-1," ")</f>
        <v>160</v>
      </c>
    </row>
    <row r="2649" spans="2:2" x14ac:dyDescent="0.35">
      <c r="B2649" s="3" t="str">
        <f>IF(data!$B2650="with_protein",(data!I2650-data!H2650+1)/3-1," ")</f>
        <v xml:space="preserve"> </v>
      </c>
    </row>
    <row r="2650" spans="2:2" x14ac:dyDescent="0.35">
      <c r="B2650" s="3">
        <f>IF(data!$B2651="with_protein",(data!I2651-data!H2651+1)/3-1," ")</f>
        <v>158</v>
      </c>
    </row>
    <row r="2651" spans="2:2" x14ac:dyDescent="0.35">
      <c r="B2651" s="3" t="str">
        <f>IF(data!$B2652="with_protein",(data!I2652-data!H2652+1)/3-1," ")</f>
        <v xml:space="preserve"> </v>
      </c>
    </row>
    <row r="2652" spans="2:2" x14ac:dyDescent="0.35">
      <c r="B2652" s="3">
        <f>IF(data!$B2653="with_protein",(data!I2653-data!H2653+1)/3-1," ")</f>
        <v>332</v>
      </c>
    </row>
    <row r="2653" spans="2:2" x14ac:dyDescent="0.35">
      <c r="B2653" s="3" t="str">
        <f>IF(data!$B2654="with_protein",(data!I2654-data!H2654+1)/3-1," ")</f>
        <v xml:space="preserve"> </v>
      </c>
    </row>
    <row r="2654" spans="2:2" x14ac:dyDescent="0.35">
      <c r="B2654" s="3">
        <f>IF(data!$B2655="with_protein",(data!I2655-data!H2655+1)/3-1," ")</f>
        <v>266</v>
      </c>
    </row>
    <row r="2655" spans="2:2" x14ac:dyDescent="0.35">
      <c r="B2655" s="3" t="str">
        <f>IF(data!$B2656="with_protein",(data!I2656-data!H2656+1)/3-1," ")</f>
        <v xml:space="preserve"> </v>
      </c>
    </row>
    <row r="2656" spans="2:2" x14ac:dyDescent="0.35">
      <c r="B2656" s="3">
        <f>IF(data!$B2657="with_protein",(data!I2657-data!H2657+1)/3-1," ")</f>
        <v>192</v>
      </c>
    </row>
    <row r="2657" spans="2:2" x14ac:dyDescent="0.35">
      <c r="B2657" s="3" t="str">
        <f>IF(data!$B2658="with_protein",(data!I2658-data!H2658+1)/3-1," ")</f>
        <v xml:space="preserve"> </v>
      </c>
    </row>
    <row r="2658" spans="2:2" x14ac:dyDescent="0.35">
      <c r="B2658" s="3">
        <f>IF(data!$B2659="with_protein",(data!I2659-data!H2659+1)/3-1," ")</f>
        <v>434</v>
      </c>
    </row>
    <row r="2659" spans="2:2" x14ac:dyDescent="0.35">
      <c r="B2659" s="3" t="str">
        <f>IF(data!$B2660="with_protein",(data!I2660-data!H2660+1)/3-1," ")</f>
        <v xml:space="preserve"> </v>
      </c>
    </row>
    <row r="2660" spans="2:2" x14ac:dyDescent="0.35">
      <c r="B2660" s="3">
        <f>IF(data!$B2661="with_protein",(data!I2661-data!H2661+1)/3-1," ")</f>
        <v>221</v>
      </c>
    </row>
    <row r="2661" spans="2:2" x14ac:dyDescent="0.35">
      <c r="B2661" s="3" t="str">
        <f>IF(data!$B2662="with_protein",(data!I2662-data!H2662+1)/3-1," ")</f>
        <v xml:space="preserve"> </v>
      </c>
    </row>
    <row r="2662" spans="2:2" x14ac:dyDescent="0.35">
      <c r="B2662" s="3">
        <f>IF(data!$B2663="with_protein",(data!I2663-data!H2663+1)/3-1," ")</f>
        <v>273</v>
      </c>
    </row>
    <row r="2663" spans="2:2" x14ac:dyDescent="0.35">
      <c r="B2663" s="3" t="str">
        <f>IF(data!$B2664="with_protein",(data!I2664-data!H2664+1)/3-1," ")</f>
        <v xml:space="preserve"> </v>
      </c>
    </row>
    <row r="2664" spans="2:2" x14ac:dyDescent="0.35">
      <c r="B2664" s="3">
        <f>IF(data!$B2665="with_protein",(data!I2665-data!H2665+1)/3-1," ")</f>
        <v>267</v>
      </c>
    </row>
    <row r="2665" spans="2:2" x14ac:dyDescent="0.35">
      <c r="B2665" s="3" t="str">
        <f>IF(data!$B2666="with_protein",(data!I2666-data!H2666+1)/3-1," ")</f>
        <v xml:space="preserve"> </v>
      </c>
    </row>
    <row r="2666" spans="2:2" x14ac:dyDescent="0.35">
      <c r="B2666" s="3">
        <f>IF(data!$B2667="with_protein",(data!I2667-data!H2667+1)/3-1," ")</f>
        <v>315</v>
      </c>
    </row>
    <row r="2667" spans="2:2" x14ac:dyDescent="0.35">
      <c r="B2667" s="3" t="str">
        <f>IF(data!$B2668="with_protein",(data!I2668-data!H2668+1)/3-1," ")</f>
        <v xml:space="preserve"> </v>
      </c>
    </row>
    <row r="2668" spans="2:2" x14ac:dyDescent="0.35">
      <c r="B2668" s="3">
        <f>IF(data!$B2669="with_protein",(data!I2669-data!H2669+1)/3-1," ")</f>
        <v>217</v>
      </c>
    </row>
    <row r="2669" spans="2:2" x14ac:dyDescent="0.35">
      <c r="B2669" s="3" t="str">
        <f>IF(data!$B2670="with_protein",(data!I2670-data!H2670+1)/3-1," ")</f>
        <v xml:space="preserve"> </v>
      </c>
    </row>
    <row r="2670" spans="2:2" x14ac:dyDescent="0.35">
      <c r="B2670" s="3">
        <f>IF(data!$B2671="with_protein",(data!I2671-data!H2671+1)/3-1," ")</f>
        <v>250</v>
      </c>
    </row>
    <row r="2671" spans="2:2" x14ac:dyDescent="0.35">
      <c r="B2671" s="3" t="str">
        <f>IF(data!$B2672="with_protein",(data!I2672-data!H2672+1)/3-1," ")</f>
        <v xml:space="preserve"> </v>
      </c>
    </row>
    <row r="2672" spans="2:2" x14ac:dyDescent="0.35">
      <c r="B2672" s="3">
        <f>IF(data!$B2673="with_protein",(data!I2673-data!H2673+1)/3-1," ")</f>
        <v>242</v>
      </c>
    </row>
    <row r="2673" spans="2:2" x14ac:dyDescent="0.35">
      <c r="B2673" s="3" t="str">
        <f>IF(data!$B2674="with_protein",(data!I2674-data!H2674+1)/3-1," ")</f>
        <v xml:space="preserve"> </v>
      </c>
    </row>
    <row r="2674" spans="2:2" x14ac:dyDescent="0.35">
      <c r="B2674" s="3">
        <f>IF(data!$B2675="with_protein",(data!I2675-data!H2675+1)/3-1," ")</f>
        <v>545</v>
      </c>
    </row>
    <row r="2675" spans="2:2" x14ac:dyDescent="0.35">
      <c r="B2675" s="3" t="str">
        <f>IF(data!$B2676="with_protein",(data!I2676-data!H2676+1)/3-1," ")</f>
        <v xml:space="preserve"> </v>
      </c>
    </row>
    <row r="2676" spans="2:2" x14ac:dyDescent="0.35">
      <c r="B2676" s="3">
        <f>IF(data!$B2677="with_protein",(data!I2677-data!H2677+1)/3-1," ")</f>
        <v>200</v>
      </c>
    </row>
    <row r="2677" spans="2:2" x14ac:dyDescent="0.35">
      <c r="B2677" s="3" t="str">
        <f>IF(data!$B2678="with_protein",(data!I2678-data!H2678+1)/3-1," ")</f>
        <v xml:space="preserve"> </v>
      </c>
    </row>
    <row r="2678" spans="2:2" x14ac:dyDescent="0.35">
      <c r="B2678" s="3">
        <f>IF(data!$B2679="with_protein",(data!I2679-data!H2679+1)/3-1," ")</f>
        <v>185</v>
      </c>
    </row>
    <row r="2679" spans="2:2" x14ac:dyDescent="0.35">
      <c r="B2679" s="3" t="str">
        <f>IF(data!$B2680="with_protein",(data!I2680-data!H2680+1)/3-1," ")</f>
        <v xml:space="preserve"> </v>
      </c>
    </row>
    <row r="2680" spans="2:2" x14ac:dyDescent="0.35">
      <c r="B2680" s="3">
        <f>IF(data!$B2681="with_protein",(data!I2681-data!H2681+1)/3-1," ")</f>
        <v>183</v>
      </c>
    </row>
    <row r="2681" spans="2:2" x14ac:dyDescent="0.35">
      <c r="B2681" s="3" t="str">
        <f>IF(data!$B2682="with_protein",(data!I2682-data!H2682+1)/3-1," ")</f>
        <v xml:space="preserve"> </v>
      </c>
    </row>
    <row r="2682" spans="2:2" x14ac:dyDescent="0.35">
      <c r="B2682" s="3">
        <f>IF(data!$B2683="with_protein",(data!I2683-data!H2683+1)/3-1," ")</f>
        <v>269</v>
      </c>
    </row>
    <row r="2683" spans="2:2" x14ac:dyDescent="0.35">
      <c r="B2683" s="3" t="str">
        <f>IF(data!$B2684="with_protein",(data!I2684-data!H2684+1)/3-1," ")</f>
        <v xml:space="preserve"> </v>
      </c>
    </row>
    <row r="2684" spans="2:2" x14ac:dyDescent="0.35">
      <c r="B2684" s="3">
        <f>IF(data!$B2685="with_protein",(data!I2685-data!H2685+1)/3-1," ")</f>
        <v>522</v>
      </c>
    </row>
    <row r="2685" spans="2:2" x14ac:dyDescent="0.35">
      <c r="B2685" s="3" t="str">
        <f>IF(data!$B2686="with_protein",(data!I2686-data!H2686+1)/3-1," ")</f>
        <v xml:space="preserve"> </v>
      </c>
    </row>
    <row r="2686" spans="2:2" x14ac:dyDescent="0.35">
      <c r="B2686" s="3">
        <f>IF(data!$B2687="with_protein",(data!I2687-data!H2687+1)/3-1," ")</f>
        <v>321</v>
      </c>
    </row>
    <row r="2687" spans="2:2" x14ac:dyDescent="0.35">
      <c r="B2687" s="3" t="str">
        <f>IF(data!$B2688="with_protein",(data!I2688-data!H2688+1)/3-1," ")</f>
        <v xml:space="preserve"> </v>
      </c>
    </row>
    <row r="2688" spans="2:2" x14ac:dyDescent="0.35">
      <c r="B2688" s="3">
        <f>IF(data!$B2689="with_protein",(data!I2689-data!H2689+1)/3-1," ")</f>
        <v>505</v>
      </c>
    </row>
    <row r="2689" spans="2:2" x14ac:dyDescent="0.35">
      <c r="B2689" s="3" t="str">
        <f>IF(data!$B2690="with_protein",(data!I2690-data!H2690+1)/3-1," ")</f>
        <v xml:space="preserve"> </v>
      </c>
    </row>
    <row r="2690" spans="2:2" x14ac:dyDescent="0.35">
      <c r="B2690" s="3">
        <f>IF(data!$B2691="with_protein",(data!I2691-data!H2691+1)/3-1," ")</f>
        <v>330</v>
      </c>
    </row>
    <row r="2691" spans="2:2" x14ac:dyDescent="0.35">
      <c r="B2691" s="3" t="str">
        <f>IF(data!$B2692="with_protein",(data!I2692-data!H2692+1)/3-1," ")</f>
        <v xml:space="preserve"> </v>
      </c>
    </row>
    <row r="2692" spans="2:2" x14ac:dyDescent="0.35">
      <c r="B2692" s="3">
        <f>IF(data!$B2693="with_protein",(data!I2693-data!H2693+1)/3-1," ")</f>
        <v>333</v>
      </c>
    </row>
    <row r="2693" spans="2:2" x14ac:dyDescent="0.35">
      <c r="B2693" s="3" t="str">
        <f>IF(data!$B2694="with_protein",(data!I2694-data!H2694+1)/3-1," ")</f>
        <v xml:space="preserve"> </v>
      </c>
    </row>
    <row r="2694" spans="2:2" x14ac:dyDescent="0.35">
      <c r="B2694" s="3">
        <f>IF(data!$B2695="with_protein",(data!I2695-data!H2695+1)/3-1," ")</f>
        <v>338</v>
      </c>
    </row>
    <row r="2695" spans="2:2" x14ac:dyDescent="0.35">
      <c r="B2695" s="3" t="str">
        <f>IF(data!$B2696="with_protein",(data!I2696-data!H2696+1)/3-1," ")</f>
        <v xml:space="preserve"> </v>
      </c>
    </row>
    <row r="2696" spans="2:2" x14ac:dyDescent="0.35">
      <c r="B2696" s="3">
        <f>IF(data!$B2697="with_protein",(data!I2697-data!H2697+1)/3-1," ")</f>
        <v>290</v>
      </c>
    </row>
    <row r="2697" spans="2:2" x14ac:dyDescent="0.35">
      <c r="B2697" s="3" t="str">
        <f>IF(data!$B2698="with_protein",(data!I2698-data!H2698+1)/3-1," ")</f>
        <v xml:space="preserve"> </v>
      </c>
    </row>
    <row r="2698" spans="2:2" x14ac:dyDescent="0.35">
      <c r="B2698" s="3">
        <f>IF(data!$B2699="with_protein",(data!I2699-data!H2699+1)/3-1," ")</f>
        <v>104</v>
      </c>
    </row>
    <row r="2699" spans="2:2" x14ac:dyDescent="0.35">
      <c r="B2699" s="3" t="str">
        <f>IF(data!$B2700="with_protein",(data!I2700-data!H2700+1)/3-1," ")</f>
        <v xml:space="preserve"> </v>
      </c>
    </row>
    <row r="2700" spans="2:2" x14ac:dyDescent="0.35">
      <c r="B2700" s="3">
        <f>IF(data!$B2701="with_protein",(data!I2701-data!H2701+1)/3-1," ")</f>
        <v>231</v>
      </c>
    </row>
    <row r="2701" spans="2:2" x14ac:dyDescent="0.35">
      <c r="B2701" s="3" t="str">
        <f>IF(data!$B2702="with_protein",(data!I2702-data!H2702+1)/3-1," ")</f>
        <v xml:space="preserve"> </v>
      </c>
    </row>
    <row r="2702" spans="2:2" x14ac:dyDescent="0.35">
      <c r="B2702" s="3">
        <f>IF(data!$B2703="with_protein",(data!I2703-data!H2703+1)/3-1," ")</f>
        <v>291</v>
      </c>
    </row>
    <row r="2703" spans="2:2" x14ac:dyDescent="0.35">
      <c r="B2703" s="3" t="str">
        <f>IF(data!$B2704="with_protein",(data!I2704-data!H2704+1)/3-1," ")</f>
        <v xml:space="preserve"> </v>
      </c>
    </row>
    <row r="2704" spans="2:2" x14ac:dyDescent="0.35">
      <c r="B2704" s="3">
        <f>IF(data!$B2705="with_protein",(data!I2705-data!H2705+1)/3-1," ")</f>
        <v>778</v>
      </c>
    </row>
    <row r="2705" spans="2:2" x14ac:dyDescent="0.35">
      <c r="B2705" s="3" t="str">
        <f>IF(data!$B2706="with_protein",(data!I2706-data!H2706+1)/3-1," ")</f>
        <v xml:space="preserve"> </v>
      </c>
    </row>
    <row r="2706" spans="2:2" x14ac:dyDescent="0.35">
      <c r="B2706" s="3">
        <f>IF(data!$B2707="with_protein",(data!I2707-data!H2707+1)/3-1," ")</f>
        <v>293</v>
      </c>
    </row>
    <row r="2707" spans="2:2" x14ac:dyDescent="0.35">
      <c r="B2707" s="3" t="str">
        <f>IF(data!$B2708="with_protein",(data!I2708-data!H2708+1)/3-1," ")</f>
        <v xml:space="preserve"> </v>
      </c>
    </row>
    <row r="2708" spans="2:2" x14ac:dyDescent="0.35">
      <c r="B2708" s="3">
        <f>IF(data!$B2709="with_protein",(data!I2709-data!H2709+1)/3-1," ")</f>
        <v>491</v>
      </c>
    </row>
    <row r="2709" spans="2:2" x14ac:dyDescent="0.35">
      <c r="B2709" s="3" t="str">
        <f>IF(data!$B2710="with_protein",(data!I2710-data!H2710+1)/3-1," ")</f>
        <v xml:space="preserve"> </v>
      </c>
    </row>
    <row r="2710" spans="2:2" x14ac:dyDescent="0.35">
      <c r="B2710" s="3">
        <f>IF(data!$B2711="with_protein",(data!I2711-data!H2711+1)/3-1," ")</f>
        <v>266</v>
      </c>
    </row>
    <row r="2711" spans="2:2" x14ac:dyDescent="0.35">
      <c r="B2711" s="3" t="str">
        <f>IF(data!$B2712="with_protein",(data!I2712-data!H2712+1)/3-1," ")</f>
        <v xml:space="preserve"> </v>
      </c>
    </row>
    <row r="2712" spans="2:2" x14ac:dyDescent="0.35">
      <c r="B2712" s="3">
        <f>IF(data!$B2713="with_protein",(data!I2713-data!H2713+1)/3-1," ")</f>
        <v>141</v>
      </c>
    </row>
    <row r="2713" spans="2:2" x14ac:dyDescent="0.35">
      <c r="B2713" s="3" t="str">
        <f>IF(data!$B2714="with_protein",(data!I2714-data!H2714+1)/3-1," ")</f>
        <v xml:space="preserve"> </v>
      </c>
    </row>
    <row r="2714" spans="2:2" x14ac:dyDescent="0.35">
      <c r="B2714" s="3">
        <f>IF(data!$B2715="with_protein",(data!I2715-data!H2715+1)/3-1," ")</f>
        <v>874</v>
      </c>
    </row>
    <row r="2715" spans="2:2" x14ac:dyDescent="0.35">
      <c r="B2715" s="3" t="str">
        <f>IF(data!$B2716="with_protein",(data!I2716-data!H2716+1)/3-1," ")</f>
        <v xml:space="preserve"> </v>
      </c>
    </row>
    <row r="2716" spans="2:2" x14ac:dyDescent="0.35">
      <c r="B2716" s="3">
        <f>IF(data!$B2717="with_protein",(data!I2717-data!H2717+1)/3-1," ")</f>
        <v>62</v>
      </c>
    </row>
    <row r="2717" spans="2:2" x14ac:dyDescent="0.35">
      <c r="B2717" s="3" t="str">
        <f>IF(data!$B2718="with_protein",(data!I2718-data!H2718+1)/3-1," ")</f>
        <v xml:space="preserve"> </v>
      </c>
    </row>
    <row r="2718" spans="2:2" x14ac:dyDescent="0.35">
      <c r="B2718" s="3">
        <f>IF(data!$B2719="with_protein",(data!I2719-data!H2719+1)/3-1," ")</f>
        <v>295</v>
      </c>
    </row>
    <row r="2719" spans="2:2" x14ac:dyDescent="0.35">
      <c r="B2719" s="3" t="str">
        <f>IF(data!$B2720="with_protein",(data!I2720-data!H2720+1)/3-1," ")</f>
        <v xml:space="preserve"> </v>
      </c>
    </row>
    <row r="2720" spans="2:2" x14ac:dyDescent="0.35">
      <c r="B2720" s="3">
        <f>IF(data!$B2721="with_protein",(data!I2721-data!H2721+1)/3-1," ")</f>
        <v>105</v>
      </c>
    </row>
    <row r="2721" spans="2:2" x14ac:dyDescent="0.35">
      <c r="B2721" s="3" t="str">
        <f>IF(data!$B2722="with_protein",(data!I2722-data!H2722+1)/3-1," ")</f>
        <v xml:space="preserve"> </v>
      </c>
    </row>
    <row r="2722" spans="2:2" x14ac:dyDescent="0.35">
      <c r="B2722" s="3">
        <f>IF(data!$B2723="with_protein",(data!I2723-data!H2723+1)/3-1," ")</f>
        <v>238</v>
      </c>
    </row>
    <row r="2723" spans="2:2" x14ac:dyDescent="0.35">
      <c r="B2723" s="3" t="str">
        <f>IF(data!$B2724="with_protein",(data!I2724-data!H2724+1)/3-1," ")</f>
        <v xml:space="preserve"> </v>
      </c>
    </row>
    <row r="2724" spans="2:2" x14ac:dyDescent="0.35">
      <c r="B2724" s="3">
        <f>IF(data!$B2725="with_protein",(data!I2725-data!H2725+1)/3-1," ")</f>
        <v>420</v>
      </c>
    </row>
    <row r="2725" spans="2:2" x14ac:dyDescent="0.35">
      <c r="B2725" s="3" t="str">
        <f>IF(data!$B2726="with_protein",(data!I2726-data!H2726+1)/3-1," ")</f>
        <v xml:space="preserve"> </v>
      </c>
    </row>
    <row r="2726" spans="2:2" x14ac:dyDescent="0.35">
      <c r="B2726" s="3">
        <f>IF(data!$B2727="with_protein",(data!I2727-data!H2727+1)/3-1," ")</f>
        <v>222</v>
      </c>
    </row>
    <row r="2727" spans="2:2" x14ac:dyDescent="0.35">
      <c r="B2727" s="3" t="str">
        <f>IF(data!$B2728="with_protein",(data!I2728-data!H2728+1)/3-1," ")</f>
        <v xml:space="preserve"> </v>
      </c>
    </row>
    <row r="2728" spans="2:2" x14ac:dyDescent="0.35">
      <c r="B2728" s="3">
        <f>IF(data!$B2729="with_protein",(data!I2729-data!H2729+1)/3-1," ")</f>
        <v>348</v>
      </c>
    </row>
    <row r="2729" spans="2:2" x14ac:dyDescent="0.35">
      <c r="B2729" s="3" t="str">
        <f>IF(data!$B2730="with_protein",(data!I2730-data!H2730+1)/3-1," ")</f>
        <v xml:space="preserve"> </v>
      </c>
    </row>
    <row r="2730" spans="2:2" x14ac:dyDescent="0.35">
      <c r="B2730" s="3">
        <f>IF(data!$B2731="with_protein",(data!I2731-data!H2731+1)/3-1," ")</f>
        <v>82</v>
      </c>
    </row>
    <row r="2731" spans="2:2" x14ac:dyDescent="0.35">
      <c r="B2731" s="3" t="str">
        <f>IF(data!$B2732="with_protein",(data!I2732-data!H2732+1)/3-1," ")</f>
        <v xml:space="preserve"> </v>
      </c>
    </row>
    <row r="2732" spans="2:2" x14ac:dyDescent="0.35">
      <c r="B2732" s="3">
        <f>IF(data!$B2733="with_protein",(data!I2733-data!H2733+1)/3-1," ")</f>
        <v>175</v>
      </c>
    </row>
    <row r="2733" spans="2:2" x14ac:dyDescent="0.35">
      <c r="B2733" s="3" t="str">
        <f>IF(data!$B2734="with_protein",(data!I2734-data!H2734+1)/3-1," ")</f>
        <v xml:space="preserve"> </v>
      </c>
    </row>
    <row r="2734" spans="2:2" x14ac:dyDescent="0.35">
      <c r="B2734" s="3">
        <f>IF(data!$B2735="with_protein",(data!I2735-data!H2735+1)/3-1," ")</f>
        <v>245</v>
      </c>
    </row>
    <row r="2735" spans="2:2" x14ac:dyDescent="0.35">
      <c r="B2735" s="3" t="str">
        <f>IF(data!$B2736="with_protein",(data!I2736-data!H2736+1)/3-1," ")</f>
        <v xml:space="preserve"> </v>
      </c>
    </row>
    <row r="2736" spans="2:2" x14ac:dyDescent="0.35">
      <c r="B2736" s="3">
        <f>IF(data!$B2737="with_protein",(data!I2737-data!H2737+1)/3-1," ")</f>
        <v>116</v>
      </c>
    </row>
    <row r="2737" spans="2:2" x14ac:dyDescent="0.35">
      <c r="B2737" s="3" t="str">
        <f>IF(data!$B2738="with_protein",(data!I2738-data!H2738+1)/3-1," ")</f>
        <v xml:space="preserve"> </v>
      </c>
    </row>
    <row r="2738" spans="2:2" x14ac:dyDescent="0.35">
      <c r="B2738" s="3">
        <f>IF(data!$B2739="with_protein",(data!I2739-data!H2739+1)/3-1," ")</f>
        <v>432</v>
      </c>
    </row>
    <row r="2739" spans="2:2" x14ac:dyDescent="0.35">
      <c r="B2739" s="3" t="str">
        <f>IF(data!$B2740="with_protein",(data!I2740-data!H2740+1)/3-1," ")</f>
        <v xml:space="preserve"> </v>
      </c>
    </row>
    <row r="2740" spans="2:2" x14ac:dyDescent="0.35">
      <c r="B2740" s="3">
        <f>IF(data!$B2741="with_protein",(data!I2741-data!H2741+1)/3-1," ")</f>
        <v>422</v>
      </c>
    </row>
    <row r="2741" spans="2:2" x14ac:dyDescent="0.35">
      <c r="B2741" s="3" t="str">
        <f>IF(data!$B2742="with_protein",(data!I2742-data!H2742+1)/3-1," ")</f>
        <v xml:space="preserve"> </v>
      </c>
    </row>
    <row r="2742" spans="2:2" x14ac:dyDescent="0.35">
      <c r="B2742" s="3">
        <f>IF(data!$B2743="with_protein",(data!I2743-data!H2743+1)/3-1," ")</f>
        <v>615</v>
      </c>
    </row>
    <row r="2743" spans="2:2" x14ac:dyDescent="0.35">
      <c r="B2743" s="3" t="str">
        <f>IF(data!$B2744="with_protein",(data!I2744-data!H2744+1)/3-1," ")</f>
        <v xml:space="preserve"> </v>
      </c>
    </row>
    <row r="2744" spans="2:2" x14ac:dyDescent="0.35">
      <c r="B2744" s="3">
        <f>IF(data!$B2745="with_protein",(data!I2745-data!H2745+1)/3-1," ")</f>
        <v>347</v>
      </c>
    </row>
    <row r="2745" spans="2:2" x14ac:dyDescent="0.35">
      <c r="B2745" s="3" t="str">
        <f>IF(data!$B2746="with_protein",(data!I2746-data!H2746+1)/3-1," ")</f>
        <v xml:space="preserve"> </v>
      </c>
    </row>
    <row r="2746" spans="2:2" x14ac:dyDescent="0.35">
      <c r="B2746" s="3">
        <f>IF(data!$B2747="with_protein",(data!I2747-data!H2747+1)/3-1," ")</f>
        <v>240</v>
      </c>
    </row>
    <row r="2747" spans="2:2" x14ac:dyDescent="0.35">
      <c r="B2747" s="3" t="str">
        <f>IF(data!$B2748="with_protein",(data!I2748-data!H2748+1)/3-1," ")</f>
        <v xml:space="preserve"> </v>
      </c>
    </row>
    <row r="2748" spans="2:2" x14ac:dyDescent="0.35">
      <c r="B2748" s="3">
        <f>IF(data!$B2749="with_protein",(data!I2749-data!H2749+1)/3-1," ")</f>
        <v>158</v>
      </c>
    </row>
    <row r="2749" spans="2:2" x14ac:dyDescent="0.35">
      <c r="B2749" s="3" t="str">
        <f>IF(data!$B2750="with_protein",(data!I2750-data!H2750+1)/3-1," ")</f>
        <v xml:space="preserve"> </v>
      </c>
    </row>
    <row r="2750" spans="2:2" x14ac:dyDescent="0.35">
      <c r="B2750" s="3">
        <f>IF(data!$B2751="with_protein",(data!I2751-data!H2751+1)/3-1," ")</f>
        <v>427</v>
      </c>
    </row>
    <row r="2751" spans="2:2" x14ac:dyDescent="0.35">
      <c r="B2751" s="3" t="str">
        <f>IF(data!$B2752="with_protein",(data!I2752-data!H2752+1)/3-1," ")</f>
        <v xml:space="preserve"> </v>
      </c>
    </row>
    <row r="2752" spans="2:2" x14ac:dyDescent="0.35">
      <c r="B2752" s="3">
        <f>IF(data!$B2753="with_protein",(data!I2753-data!H2753+1)/3-1," ")</f>
        <v>254</v>
      </c>
    </row>
    <row r="2753" spans="2:2" x14ac:dyDescent="0.35">
      <c r="B2753" s="3" t="str">
        <f>IF(data!$B2754="with_protein",(data!I2754-data!H2754+1)/3-1," ")</f>
        <v xml:space="preserve"> </v>
      </c>
    </row>
    <row r="2754" spans="2:2" x14ac:dyDescent="0.35">
      <c r="B2754" s="3">
        <f>IF(data!$B2755="with_protein",(data!I2755-data!H2755+1)/3-1," ")</f>
        <v>342</v>
      </c>
    </row>
    <row r="2755" spans="2:2" x14ac:dyDescent="0.35">
      <c r="B2755" s="3" t="str">
        <f>IF(data!$B2756="with_protein",(data!I2756-data!H2756+1)/3-1," ")</f>
        <v xml:space="preserve"> </v>
      </c>
    </row>
    <row r="2756" spans="2:2" x14ac:dyDescent="0.35">
      <c r="B2756" s="3">
        <f>IF(data!$B2757="with_protein",(data!I2757-data!H2757+1)/3-1," ")</f>
        <v>330</v>
      </c>
    </row>
    <row r="2757" spans="2:2" x14ac:dyDescent="0.35">
      <c r="B2757" s="3" t="str">
        <f>IF(data!$B2758="with_protein",(data!I2758-data!H2758+1)/3-1," ")</f>
        <v xml:space="preserve"> </v>
      </c>
    </row>
    <row r="2758" spans="2:2" x14ac:dyDescent="0.35">
      <c r="B2758" s="3">
        <f>IF(data!$B2759="with_protein",(data!I2759-data!H2759+1)/3-1," ")</f>
        <v>251</v>
      </c>
    </row>
    <row r="2759" spans="2:2" x14ac:dyDescent="0.35">
      <c r="B2759" s="3" t="str">
        <f>IF(data!$B2760="with_protein",(data!I2760-data!H2760+1)/3-1," ")</f>
        <v xml:space="preserve"> </v>
      </c>
    </row>
    <row r="2760" spans="2:2" x14ac:dyDescent="0.35">
      <c r="B2760" s="3">
        <f>IF(data!$B2761="with_protein",(data!I2761-data!H2761+1)/3-1," ")</f>
        <v>270</v>
      </c>
    </row>
    <row r="2761" spans="2:2" x14ac:dyDescent="0.35">
      <c r="B2761" s="3" t="str">
        <f>IF(data!$B2762="with_protein",(data!I2762-data!H2762+1)/3-1," ")</f>
        <v xml:space="preserve"> </v>
      </c>
    </row>
    <row r="2762" spans="2:2" x14ac:dyDescent="0.35">
      <c r="B2762" s="3">
        <f>IF(data!$B2763="with_protein",(data!I2763-data!H2763+1)/3-1," ")</f>
        <v>261</v>
      </c>
    </row>
    <row r="2763" spans="2:2" x14ac:dyDescent="0.35">
      <c r="B2763" s="3" t="str">
        <f>IF(data!$B2764="with_protein",(data!I2764-data!H2764+1)/3-1," ")</f>
        <v xml:space="preserve"> </v>
      </c>
    </row>
    <row r="2764" spans="2:2" x14ac:dyDescent="0.35">
      <c r="B2764" s="3">
        <f>IF(data!$B2765="with_protein",(data!I2765-data!H2765+1)/3-1," ")</f>
        <v>144</v>
      </c>
    </row>
    <row r="2765" spans="2:2" x14ac:dyDescent="0.35">
      <c r="B2765" s="3" t="str">
        <f>IF(data!$B2766="with_protein",(data!I2766-data!H2766+1)/3-1," ")</f>
        <v xml:space="preserve"> </v>
      </c>
    </row>
    <row r="2766" spans="2:2" x14ac:dyDescent="0.35">
      <c r="B2766" s="3">
        <f>IF(data!$B2767="with_protein",(data!I2767-data!H2767+1)/3-1," ")</f>
        <v>99</v>
      </c>
    </row>
    <row r="2767" spans="2:2" x14ac:dyDescent="0.35">
      <c r="B2767" s="3" t="str">
        <f>IF(data!$B2768="with_protein",(data!I2768-data!H2768+1)/3-1," ")</f>
        <v xml:space="preserve"> </v>
      </c>
    </row>
    <row r="2768" spans="2:2" x14ac:dyDescent="0.35">
      <c r="B2768" s="3">
        <f>IF(data!$B2769="with_protein",(data!I2769-data!H2769+1)/3-1," ")</f>
        <v>188</v>
      </c>
    </row>
    <row r="2769" spans="2:2" x14ac:dyDescent="0.35">
      <c r="B2769" s="3" t="str">
        <f>IF(data!$B2770="with_protein",(data!I2770-data!H2770+1)/3-1," ")</f>
        <v xml:space="preserve"> </v>
      </c>
    </row>
    <row r="2770" spans="2:2" x14ac:dyDescent="0.35">
      <c r="B2770" s="3">
        <f>IF(data!$B2771="with_protein",(data!I2771-data!H2771+1)/3-1," ")</f>
        <v>316</v>
      </c>
    </row>
    <row r="2771" spans="2:2" x14ac:dyDescent="0.35">
      <c r="B2771" s="3" t="str">
        <f>IF(data!$B2772="with_protein",(data!I2772-data!H2772+1)/3-1," ")</f>
        <v xml:space="preserve"> </v>
      </c>
    </row>
    <row r="2772" spans="2:2" x14ac:dyDescent="0.35">
      <c r="B2772" s="3">
        <f>IF(data!$B2773="with_protein",(data!I2773-data!H2773+1)/3-1," ")</f>
        <v>114</v>
      </c>
    </row>
    <row r="2773" spans="2:2" x14ac:dyDescent="0.35">
      <c r="B2773" s="3" t="str">
        <f>IF(data!$B2774="with_protein",(data!I2774-data!H2774+1)/3-1," ")</f>
        <v xml:space="preserve"> </v>
      </c>
    </row>
    <row r="2774" spans="2:2" x14ac:dyDescent="0.35">
      <c r="B2774" s="3">
        <f>IF(data!$B2775="with_protein",(data!I2775-data!H2775+1)/3-1," ")</f>
        <v>255</v>
      </c>
    </row>
    <row r="2775" spans="2:2" x14ac:dyDescent="0.35">
      <c r="B2775" s="3" t="str">
        <f>IF(data!$B2776="with_protein",(data!I2776-data!H2776+1)/3-1," ")</f>
        <v xml:space="preserve"> </v>
      </c>
    </row>
    <row r="2776" spans="2:2" x14ac:dyDescent="0.35">
      <c r="B2776" s="3">
        <f>IF(data!$B2777="with_protein",(data!I2777-data!H2777+1)/3-1," ")</f>
        <v>163</v>
      </c>
    </row>
    <row r="2777" spans="2:2" x14ac:dyDescent="0.35">
      <c r="B2777" s="3" t="str">
        <f>IF(data!$B2778="with_protein",(data!I2778-data!H2778+1)/3-1," ")</f>
        <v xml:space="preserve"> </v>
      </c>
    </row>
    <row r="2778" spans="2:2" x14ac:dyDescent="0.35">
      <c r="B2778" s="3">
        <f>IF(data!$B2779="with_protein",(data!I2779-data!H2779+1)/3-1," ")</f>
        <v>378</v>
      </c>
    </row>
    <row r="2779" spans="2:2" x14ac:dyDescent="0.35">
      <c r="B2779" s="3" t="str">
        <f>IF(data!$B2780="with_protein",(data!I2780-data!H2780+1)/3-1," ")</f>
        <v xml:space="preserve"> </v>
      </c>
    </row>
    <row r="2780" spans="2:2" x14ac:dyDescent="0.35">
      <c r="B2780" s="3">
        <f>IF(data!$B2781="with_protein",(data!I2781-data!H2781+1)/3-1," ")</f>
        <v>90</v>
      </c>
    </row>
    <row r="2781" spans="2:2" x14ac:dyDescent="0.35">
      <c r="B2781" s="3" t="str">
        <f>IF(data!$B2782="with_protein",(data!I2782-data!H2782+1)/3-1," ")</f>
        <v xml:space="preserve"> </v>
      </c>
    </row>
    <row r="2782" spans="2:2" x14ac:dyDescent="0.35">
      <c r="B2782" s="3">
        <f>IF(data!$B2783="with_protein",(data!I2783-data!H2783+1)/3-1," ")</f>
        <v>358</v>
      </c>
    </row>
    <row r="2783" spans="2:2" x14ac:dyDescent="0.35">
      <c r="B2783" s="3" t="str">
        <f>IF(data!$B2784="with_protein",(data!I2784-data!H2784+1)/3-1," ")</f>
        <v xml:space="preserve"> </v>
      </c>
    </row>
    <row r="2784" spans="2:2" x14ac:dyDescent="0.35">
      <c r="B2784" s="3" t="str">
        <f>IF(data!$B2785="with_protein",(data!I2785-data!H2785+1)/3-1," ")</f>
        <v xml:space="preserve"> </v>
      </c>
    </row>
    <row r="2785" spans="2:2" x14ac:dyDescent="0.35">
      <c r="B2785" s="3" t="str">
        <f>IF(data!$B2786="with_protein",(data!I2786-data!H2786+1)/3-1," ")</f>
        <v xml:space="preserve"> </v>
      </c>
    </row>
    <row r="2786" spans="2:2" x14ac:dyDescent="0.35">
      <c r="B2786" s="3" t="str">
        <f>IF(data!$B2787="with_protein",(data!I2787-data!H2787+1)/3-1," ")</f>
        <v xml:space="preserve"> </v>
      </c>
    </row>
    <row r="2787" spans="2:2" x14ac:dyDescent="0.35">
      <c r="B2787" s="3" t="str">
        <f>IF(data!$B2788="with_protein",(data!I2788-data!H2788+1)/3-1," ")</f>
        <v xml:space="preserve"> </v>
      </c>
    </row>
    <row r="2788" spans="2:2" x14ac:dyDescent="0.35">
      <c r="B2788" s="3">
        <f>IF(data!$B2789="with_protein",(data!I2789-data!H2789+1)/3-1," ")</f>
        <v>276</v>
      </c>
    </row>
    <row r="2789" spans="2:2" x14ac:dyDescent="0.35">
      <c r="B2789" s="3" t="str">
        <f>IF(data!$B2790="with_protein",(data!I2790-data!H2790+1)/3-1," ")</f>
        <v xml:space="preserve"> </v>
      </c>
    </row>
    <row r="2790" spans="2:2" x14ac:dyDescent="0.35">
      <c r="B2790" s="3">
        <f>IF(data!$B2791="with_protein",(data!I2791-data!H2791+1)/3-1," ")</f>
        <v>197</v>
      </c>
    </row>
    <row r="2791" spans="2:2" x14ac:dyDescent="0.35">
      <c r="B2791" s="3" t="str">
        <f>IF(data!$B2792="with_protein",(data!I2792-data!H2792+1)/3-1," ")</f>
        <v xml:space="preserve"> </v>
      </c>
    </row>
    <row r="2792" spans="2:2" x14ac:dyDescent="0.35">
      <c r="B2792" s="3">
        <f>IF(data!$B2793="with_protein",(data!I2793-data!H2793+1)/3-1," ")</f>
        <v>103</v>
      </c>
    </row>
    <row r="2793" spans="2:2" x14ac:dyDescent="0.35">
      <c r="B2793" s="3" t="str">
        <f>IF(data!$B2794="with_protein",(data!I2794-data!H2794+1)/3-1," ")</f>
        <v xml:space="preserve"> </v>
      </c>
    </row>
    <row r="2794" spans="2:2" x14ac:dyDescent="0.35">
      <c r="B2794" s="3">
        <f>IF(data!$B2795="with_protein",(data!I2795-data!H2795+1)/3-1," ")</f>
        <v>313</v>
      </c>
    </row>
    <row r="2795" spans="2:2" x14ac:dyDescent="0.35">
      <c r="B2795" s="3" t="str">
        <f>IF(data!$B2796="with_protein",(data!I2796-data!H2796+1)/3-1," ")</f>
        <v xml:space="preserve"> </v>
      </c>
    </row>
    <row r="2796" spans="2:2" x14ac:dyDescent="0.35">
      <c r="B2796" s="3">
        <f>IF(data!$B2797="with_protein",(data!I2797-data!H2797+1)/3-1," ")</f>
        <v>498</v>
      </c>
    </row>
    <row r="2797" spans="2:2" x14ac:dyDescent="0.35">
      <c r="B2797" s="3" t="str">
        <f>IF(data!$B2798="with_protein",(data!I2798-data!H2798+1)/3-1," ")</f>
        <v xml:space="preserve"> </v>
      </c>
    </row>
    <row r="2798" spans="2:2" x14ac:dyDescent="0.35">
      <c r="B2798" s="3">
        <f>IF(data!$B2799="with_protein",(data!I2799-data!H2799+1)/3-1," ")</f>
        <v>342</v>
      </c>
    </row>
    <row r="2799" spans="2:2" x14ac:dyDescent="0.35">
      <c r="B2799" s="3" t="str">
        <f>IF(data!$B2800="with_protein",(data!I2800-data!H2800+1)/3-1," ")</f>
        <v xml:space="preserve"> </v>
      </c>
    </row>
    <row r="2800" spans="2:2" x14ac:dyDescent="0.35">
      <c r="B2800" s="3">
        <f>IF(data!$B2801="with_protein",(data!I2801-data!H2801+1)/3-1," ")</f>
        <v>446</v>
      </c>
    </row>
    <row r="2801" spans="2:2" x14ac:dyDescent="0.35">
      <c r="B2801" s="3" t="str">
        <f>IF(data!$B2802="with_protein",(data!I2802-data!H2802+1)/3-1," ")</f>
        <v xml:space="preserve"> </v>
      </c>
    </row>
    <row r="2802" spans="2:2" x14ac:dyDescent="0.35">
      <c r="B2802" s="3">
        <f>IF(data!$B2803="with_protein",(data!I2803-data!H2803+1)/3-1," ")</f>
        <v>410</v>
      </c>
    </row>
    <row r="2803" spans="2:2" x14ac:dyDescent="0.35">
      <c r="B2803" s="3" t="str">
        <f>IF(data!$B2804="with_protein",(data!I2804-data!H2804+1)/3-1," ")</f>
        <v xml:space="preserve"> </v>
      </c>
    </row>
    <row r="2804" spans="2:2" x14ac:dyDescent="0.35">
      <c r="B2804" s="3">
        <f>IF(data!$B2805="with_protein",(data!I2805-data!H2805+1)/3-1," ")</f>
        <v>260</v>
      </c>
    </row>
    <row r="2805" spans="2:2" x14ac:dyDescent="0.35">
      <c r="B2805" s="3" t="str">
        <f>IF(data!$B2806="with_protein",(data!I2806-data!H2806+1)/3-1," ")</f>
        <v xml:space="preserve"> </v>
      </c>
    </row>
    <row r="2806" spans="2:2" x14ac:dyDescent="0.35">
      <c r="B2806" s="3">
        <f>IF(data!$B2807="with_protein",(data!I2807-data!H2807+1)/3-1," ")</f>
        <v>208</v>
      </c>
    </row>
    <row r="2807" spans="2:2" x14ac:dyDescent="0.35">
      <c r="B2807" s="3" t="str">
        <f>IF(data!$B2808="with_protein",(data!I2808-data!H2808+1)/3-1," ")</f>
        <v xml:space="preserve"> </v>
      </c>
    </row>
    <row r="2808" spans="2:2" x14ac:dyDescent="0.35">
      <c r="B2808" s="3">
        <f>IF(data!$B2809="with_protein",(data!I2809-data!H2809+1)/3-1," ")</f>
        <v>198</v>
      </c>
    </row>
    <row r="2809" spans="2:2" x14ac:dyDescent="0.35">
      <c r="B2809" s="3" t="str">
        <f>IF(data!$B2810="with_protein",(data!I2810-data!H2810+1)/3-1," ")</f>
        <v xml:space="preserve"> </v>
      </c>
    </row>
    <row r="2810" spans="2:2" x14ac:dyDescent="0.35">
      <c r="B2810" s="3">
        <f>IF(data!$B2811="with_protein",(data!I2811-data!H2811+1)/3-1," ")</f>
        <v>407</v>
      </c>
    </row>
    <row r="2811" spans="2:2" x14ac:dyDescent="0.35">
      <c r="B2811" s="3" t="str">
        <f>IF(data!$B2812="with_protein",(data!I2812-data!H2812+1)/3-1," ")</f>
        <v xml:space="preserve"> </v>
      </c>
    </row>
    <row r="2812" spans="2:2" x14ac:dyDescent="0.35">
      <c r="B2812" s="3">
        <f>IF(data!$B2813="with_protein",(data!I2813-data!H2813+1)/3-1," ")</f>
        <v>348</v>
      </c>
    </row>
    <row r="2813" spans="2:2" x14ac:dyDescent="0.35">
      <c r="B2813" s="3" t="str">
        <f>IF(data!$B2814="with_protein",(data!I2814-data!H2814+1)/3-1," ")</f>
        <v xml:space="preserve"> </v>
      </c>
    </row>
    <row r="2814" spans="2:2" x14ac:dyDescent="0.35">
      <c r="B2814" s="3">
        <f>IF(data!$B2815="with_protein",(data!I2815-data!H2815+1)/3-1," ")</f>
        <v>84</v>
      </c>
    </row>
    <row r="2815" spans="2:2" x14ac:dyDescent="0.35">
      <c r="B2815" s="3" t="str">
        <f>IF(data!$B2816="with_protein",(data!I2816-data!H2816+1)/3-1," ")</f>
        <v xml:space="preserve"> </v>
      </c>
    </row>
    <row r="2816" spans="2:2" x14ac:dyDescent="0.35">
      <c r="B2816" s="3">
        <f>IF(data!$B2817="with_protein",(data!I2817-data!H2817+1)/3-1," ")</f>
        <v>383</v>
      </c>
    </row>
    <row r="2817" spans="2:2" x14ac:dyDescent="0.35">
      <c r="B2817" s="3" t="str">
        <f>IF(data!$B2818="with_protein",(data!I2818-data!H2818+1)/3-1," ")</f>
        <v xml:space="preserve"> </v>
      </c>
    </row>
    <row r="2818" spans="2:2" x14ac:dyDescent="0.35">
      <c r="B2818" s="3">
        <f>IF(data!$B2819="with_protein",(data!I2819-data!H2819+1)/3-1," ")</f>
        <v>195</v>
      </c>
    </row>
    <row r="2819" spans="2:2" x14ac:dyDescent="0.35">
      <c r="B2819" s="3" t="str">
        <f>IF(data!$B2820="with_protein",(data!I2820-data!H2820+1)/3-1," ")</f>
        <v xml:space="preserve"> </v>
      </c>
    </row>
    <row r="2820" spans="2:2" x14ac:dyDescent="0.35">
      <c r="B2820" s="3">
        <f>IF(data!$B2821="with_protein",(data!I2821-data!H2821+1)/3-1," ")</f>
        <v>430</v>
      </c>
    </row>
    <row r="2821" spans="2:2" x14ac:dyDescent="0.35">
      <c r="B2821" s="3" t="str">
        <f>IF(data!$B2822="with_protein",(data!I2822-data!H2822+1)/3-1," ")</f>
        <v xml:space="preserve"> </v>
      </c>
    </row>
    <row r="2822" spans="2:2" x14ac:dyDescent="0.35">
      <c r="B2822" s="3">
        <f>IF(data!$B2823="with_protein",(data!I2823-data!H2823+1)/3-1," ")</f>
        <v>521</v>
      </c>
    </row>
    <row r="2823" spans="2:2" x14ac:dyDescent="0.35">
      <c r="B2823" s="3" t="str">
        <f>IF(data!$B2824="with_protein",(data!I2824-data!H2824+1)/3-1," ")</f>
        <v xml:space="preserve"> </v>
      </c>
    </row>
    <row r="2824" spans="2:2" x14ac:dyDescent="0.35">
      <c r="B2824" s="3">
        <f>IF(data!$B2825="with_protein",(data!I2825-data!H2825+1)/3-1," ")</f>
        <v>199</v>
      </c>
    </row>
    <row r="2825" spans="2:2" x14ac:dyDescent="0.35">
      <c r="B2825" s="3" t="str">
        <f>IF(data!$B2826="with_protein",(data!I2826-data!H2826+1)/3-1," ")</f>
        <v xml:space="preserve"> </v>
      </c>
    </row>
    <row r="2826" spans="2:2" x14ac:dyDescent="0.35">
      <c r="B2826" s="3">
        <f>IF(data!$B2827="with_protein",(data!I2827-data!H2827+1)/3-1," ")</f>
        <v>459</v>
      </c>
    </row>
    <row r="2827" spans="2:2" x14ac:dyDescent="0.35">
      <c r="B2827" s="3" t="str">
        <f>IF(data!$B2828="with_protein",(data!I2828-data!H2828+1)/3-1," ")</f>
        <v xml:space="preserve"> </v>
      </c>
    </row>
    <row r="2828" spans="2:2" x14ac:dyDescent="0.35">
      <c r="B2828" s="3">
        <f>IF(data!$B2829="with_protein",(data!I2829-data!H2829+1)/3-1," ")</f>
        <v>310</v>
      </c>
    </row>
    <row r="2829" spans="2:2" x14ac:dyDescent="0.35">
      <c r="B2829" s="3" t="str">
        <f>IF(data!$B2830="with_protein",(data!I2830-data!H2830+1)/3-1," ")</f>
        <v xml:space="preserve"> </v>
      </c>
    </row>
    <row r="2830" spans="2:2" x14ac:dyDescent="0.35">
      <c r="B2830" s="3">
        <f>IF(data!$B2831="with_protein",(data!I2831-data!H2831+1)/3-1," ")</f>
        <v>223</v>
      </c>
    </row>
    <row r="2831" spans="2:2" x14ac:dyDescent="0.35">
      <c r="B2831" s="3" t="str">
        <f>IF(data!$B2832="with_protein",(data!I2832-data!H2832+1)/3-1," ")</f>
        <v xml:space="preserve"> </v>
      </c>
    </row>
    <row r="2832" spans="2:2" x14ac:dyDescent="0.35">
      <c r="B2832" s="3">
        <f>IF(data!$B2833="with_protein",(data!I2833-data!H2833+1)/3-1," ")</f>
        <v>250</v>
      </c>
    </row>
    <row r="2833" spans="2:2" x14ac:dyDescent="0.35">
      <c r="B2833" s="3" t="str">
        <f>IF(data!$B2834="with_protein",(data!I2834-data!H2834+1)/3-1," ")</f>
        <v xml:space="preserve"> </v>
      </c>
    </row>
    <row r="2834" spans="2:2" x14ac:dyDescent="0.35">
      <c r="B2834" s="3">
        <f>IF(data!$B2835="with_protein",(data!I2835-data!H2835+1)/3-1," ")</f>
        <v>203</v>
      </c>
    </row>
    <row r="2835" spans="2:2" x14ac:dyDescent="0.35">
      <c r="B2835" s="3" t="str">
        <f>IF(data!$B2836="with_protein",(data!I2836-data!H2836+1)/3-1," ")</f>
        <v xml:space="preserve"> </v>
      </c>
    </row>
    <row r="2836" spans="2:2" x14ac:dyDescent="0.35">
      <c r="B2836" s="3">
        <f>IF(data!$B2837="with_protein",(data!I2837-data!H2837+1)/3-1," ")</f>
        <v>298</v>
      </c>
    </row>
    <row r="2837" spans="2:2" x14ac:dyDescent="0.35">
      <c r="B2837" s="3" t="str">
        <f>IF(data!$B2838="with_protein",(data!I2838-data!H2838+1)/3-1," ")</f>
        <v xml:space="preserve"> </v>
      </c>
    </row>
    <row r="2838" spans="2:2" x14ac:dyDescent="0.35">
      <c r="B2838" s="3">
        <f>IF(data!$B2839="with_protein",(data!I2839-data!H2839+1)/3-1," ")</f>
        <v>241</v>
      </c>
    </row>
    <row r="2839" spans="2:2" x14ac:dyDescent="0.35">
      <c r="B2839" s="3" t="str">
        <f>IF(data!$B2840="with_protein",(data!I2840-data!H2840+1)/3-1," ")</f>
        <v xml:space="preserve"> </v>
      </c>
    </row>
    <row r="2840" spans="2:2" x14ac:dyDescent="0.35">
      <c r="B2840" s="3">
        <f>IF(data!$B2841="with_protein",(data!I2841-data!H2841+1)/3-1," ")</f>
        <v>73</v>
      </c>
    </row>
    <row r="2841" spans="2:2" x14ac:dyDescent="0.35">
      <c r="B2841" s="3" t="str">
        <f>IF(data!$B2842="with_protein",(data!I2842-data!H2842+1)/3-1," ")</f>
        <v xml:space="preserve"> </v>
      </c>
    </row>
    <row r="2842" spans="2:2" x14ac:dyDescent="0.35">
      <c r="B2842" s="3">
        <f>IF(data!$B2843="with_protein",(data!I2843-data!H2843+1)/3-1," ")</f>
        <v>238</v>
      </c>
    </row>
    <row r="2843" spans="2:2" x14ac:dyDescent="0.35">
      <c r="B2843" s="3" t="str">
        <f>IF(data!$B2844="with_protein",(data!I2844-data!H2844+1)/3-1," ")</f>
        <v xml:space="preserve"> </v>
      </c>
    </row>
    <row r="2844" spans="2:2" x14ac:dyDescent="0.35">
      <c r="B2844" s="3">
        <f>IF(data!$B2845="with_protein",(data!I2845-data!H2845+1)/3-1," ")</f>
        <v>223</v>
      </c>
    </row>
    <row r="2845" spans="2:2" x14ac:dyDescent="0.35">
      <c r="B2845" s="3" t="str">
        <f>IF(data!$B2846="with_protein",(data!I2846-data!H2846+1)/3-1," ")</f>
        <v xml:space="preserve"> </v>
      </c>
    </row>
    <row r="2846" spans="2:2" x14ac:dyDescent="0.35">
      <c r="B2846" s="3">
        <f>IF(data!$B2847="with_protein",(data!I2847-data!H2847+1)/3-1," ")</f>
        <v>126</v>
      </c>
    </row>
    <row r="2847" spans="2:2" x14ac:dyDescent="0.35">
      <c r="B2847" s="3" t="str">
        <f>IF(data!$B2848="with_protein",(data!I2848-data!H2848+1)/3-1," ")</f>
        <v xml:space="preserve"> </v>
      </c>
    </row>
    <row r="2848" spans="2:2" x14ac:dyDescent="0.35">
      <c r="B2848" s="3">
        <f>IF(data!$B2849="with_protein",(data!I2849-data!H2849+1)/3-1," ")</f>
        <v>119</v>
      </c>
    </row>
    <row r="2849" spans="2:2" x14ac:dyDescent="0.35">
      <c r="B2849" s="3" t="str">
        <f>IF(data!$B2850="with_protein",(data!I2850-data!H2850+1)/3-1," ")</f>
        <v xml:space="preserve"> </v>
      </c>
    </row>
    <row r="2850" spans="2:2" x14ac:dyDescent="0.35">
      <c r="B2850" s="3">
        <f>IF(data!$B2851="with_protein",(data!I2851-data!H2851+1)/3-1," ")</f>
        <v>95</v>
      </c>
    </row>
    <row r="2851" spans="2:2" x14ac:dyDescent="0.35">
      <c r="B2851" s="3" t="str">
        <f>IF(data!$B2852="with_protein",(data!I2852-data!H2852+1)/3-1," ")</f>
        <v xml:space="preserve"> </v>
      </c>
    </row>
    <row r="2852" spans="2:2" x14ac:dyDescent="0.35">
      <c r="B2852" s="3">
        <f>IF(data!$B2853="with_protein",(data!I2853-data!H2853+1)/3-1," ")</f>
        <v>124</v>
      </c>
    </row>
    <row r="2853" spans="2:2" x14ac:dyDescent="0.35">
      <c r="B2853" s="3" t="str">
        <f>IF(data!$B2854="with_protein",(data!I2854-data!H2854+1)/3-1," ")</f>
        <v xml:space="preserve"> </v>
      </c>
    </row>
    <row r="2854" spans="2:2" x14ac:dyDescent="0.35">
      <c r="B2854" s="3">
        <f>IF(data!$B2855="with_protein",(data!I2855-data!H2855+1)/3-1," ")</f>
        <v>156</v>
      </c>
    </row>
    <row r="2855" spans="2:2" x14ac:dyDescent="0.35">
      <c r="B2855" s="3" t="str">
        <f>IF(data!$B2856="with_protein",(data!I2856-data!H2856+1)/3-1," ")</f>
        <v xml:space="preserve"> </v>
      </c>
    </row>
    <row r="2856" spans="2:2" x14ac:dyDescent="0.35">
      <c r="B2856" s="3">
        <f>IF(data!$B2857="with_protein",(data!I2857-data!H2857+1)/3-1," ")</f>
        <v>700</v>
      </c>
    </row>
    <row r="2857" spans="2:2" x14ac:dyDescent="0.35">
      <c r="B2857" s="3" t="str">
        <f>IF(data!$B2858="with_protein",(data!I2858-data!H2858+1)/3-1," ")</f>
        <v xml:space="preserve"> </v>
      </c>
    </row>
    <row r="2858" spans="2:2" x14ac:dyDescent="0.35">
      <c r="B2858" s="3">
        <f>IF(data!$B2859="with_protein",(data!I2859-data!H2859+1)/3-1," ")</f>
        <v>394</v>
      </c>
    </row>
    <row r="2859" spans="2:2" x14ac:dyDescent="0.35">
      <c r="B2859" s="3" t="str">
        <f>IF(data!$B2860="with_protein",(data!I2860-data!H2860+1)/3-1," ")</f>
        <v xml:space="preserve"> </v>
      </c>
    </row>
    <row r="2860" spans="2:2" x14ac:dyDescent="0.35">
      <c r="B2860" s="3">
        <f>IF(data!$B2861="with_protein",(data!I2861-data!H2861+1)/3-1," ")</f>
        <v>446</v>
      </c>
    </row>
    <row r="2861" spans="2:2" x14ac:dyDescent="0.35">
      <c r="B2861" s="3" t="str">
        <f>IF(data!$B2862="with_protein",(data!I2862-data!H2862+1)/3-1," ")</f>
        <v xml:space="preserve"> </v>
      </c>
    </row>
    <row r="2862" spans="2:2" x14ac:dyDescent="0.35">
      <c r="B2862" s="3">
        <f>IF(data!$B2863="with_protein",(data!I2863-data!H2863+1)/3-1," ")</f>
        <v>488</v>
      </c>
    </row>
    <row r="2863" spans="2:2" x14ac:dyDescent="0.35">
      <c r="B2863" s="3" t="str">
        <f>IF(data!$B2864="with_protein",(data!I2864-data!H2864+1)/3-1," ")</f>
        <v xml:space="preserve"> </v>
      </c>
    </row>
    <row r="2864" spans="2:2" x14ac:dyDescent="0.35">
      <c r="B2864" s="3">
        <f>IF(data!$B2865="with_protein",(data!I2865-data!H2865+1)/3-1," ")</f>
        <v>315</v>
      </c>
    </row>
    <row r="2865" spans="2:2" x14ac:dyDescent="0.35">
      <c r="B2865" s="3" t="str">
        <f>IF(data!$B2866="with_protein",(data!I2866-data!H2866+1)/3-1," ")</f>
        <v xml:space="preserve"> </v>
      </c>
    </row>
    <row r="2866" spans="2:2" x14ac:dyDescent="0.35">
      <c r="B2866" s="3">
        <f>IF(data!$B2867="with_protein",(data!I2867-data!H2867+1)/3-1," ")</f>
        <v>599</v>
      </c>
    </row>
    <row r="2867" spans="2:2" x14ac:dyDescent="0.35">
      <c r="B2867" s="3" t="str">
        <f>IF(data!$B2868="with_protein",(data!I2868-data!H2868+1)/3-1," ")</f>
        <v xml:space="preserve"> </v>
      </c>
    </row>
    <row r="2868" spans="2:2" x14ac:dyDescent="0.35">
      <c r="B2868" s="3">
        <f>IF(data!$B2869="with_protein",(data!I2869-data!H2869+1)/3-1," ")</f>
        <v>224</v>
      </c>
    </row>
    <row r="2869" spans="2:2" x14ac:dyDescent="0.35">
      <c r="B2869" s="3" t="str">
        <f>IF(data!$B2870="with_protein",(data!I2870-data!H2870+1)/3-1," ")</f>
        <v xml:space="preserve"> </v>
      </c>
    </row>
    <row r="2870" spans="2:2" x14ac:dyDescent="0.35">
      <c r="B2870" s="3">
        <f>IF(data!$B2871="with_protein",(data!I2871-data!H2871+1)/3-1," ")</f>
        <v>260</v>
      </c>
    </row>
    <row r="2871" spans="2:2" x14ac:dyDescent="0.35">
      <c r="B2871" s="3" t="str">
        <f>IF(data!$B2872="with_protein",(data!I2872-data!H2872+1)/3-1," ")</f>
        <v xml:space="preserve"> </v>
      </c>
    </row>
    <row r="2872" spans="2:2" x14ac:dyDescent="0.35">
      <c r="B2872" s="3">
        <f>IF(data!$B2873="with_protein",(data!I2873-data!H2873+1)/3-1," ")</f>
        <v>210</v>
      </c>
    </row>
    <row r="2873" spans="2:2" x14ac:dyDescent="0.35">
      <c r="B2873" s="3" t="str">
        <f>IF(data!$B2874="with_protein",(data!I2874-data!H2874+1)/3-1," ")</f>
        <v xml:space="preserve"> </v>
      </c>
    </row>
    <row r="2874" spans="2:2" x14ac:dyDescent="0.35">
      <c r="B2874" s="3">
        <f>IF(data!$B2875="with_protein",(data!I2875-data!H2875+1)/3-1," ")</f>
        <v>413</v>
      </c>
    </row>
    <row r="2875" spans="2:2" x14ac:dyDescent="0.35">
      <c r="B2875" s="3" t="str">
        <f>IF(data!$B2876="with_protein",(data!I2876-data!H2876+1)/3-1," ")</f>
        <v xml:space="preserve"> </v>
      </c>
    </row>
    <row r="2876" spans="2:2" x14ac:dyDescent="0.35">
      <c r="B2876" s="3">
        <f>IF(data!$B2877="with_protein",(data!I2877-data!H2877+1)/3-1," ")</f>
        <v>301</v>
      </c>
    </row>
    <row r="2877" spans="2:2" x14ac:dyDescent="0.35">
      <c r="B2877" s="3" t="str">
        <f>IF(data!$B2878="with_protein",(data!I2878-data!H2878+1)/3-1," ")</f>
        <v xml:space="preserve"> </v>
      </c>
    </row>
    <row r="2878" spans="2:2" x14ac:dyDescent="0.35">
      <c r="B2878" s="3">
        <f>IF(data!$B2879="with_protein",(data!I2879-data!H2879+1)/3-1," ")</f>
        <v>253</v>
      </c>
    </row>
    <row r="2879" spans="2:2" x14ac:dyDescent="0.35">
      <c r="B2879" s="3" t="str">
        <f>IF(data!$B2880="with_protein",(data!I2880-data!H2880+1)/3-1," ")</f>
        <v xml:space="preserve"> </v>
      </c>
    </row>
    <row r="2880" spans="2:2" x14ac:dyDescent="0.35">
      <c r="B2880" s="3">
        <f>IF(data!$B2881="with_protein",(data!I2881-data!H2881+1)/3-1," ")</f>
        <v>486</v>
      </c>
    </row>
    <row r="2881" spans="2:2" x14ac:dyDescent="0.35">
      <c r="B2881" s="3" t="str">
        <f>IF(data!$B2882="with_protein",(data!I2882-data!H2882+1)/3-1," ")</f>
        <v xml:space="preserve"> </v>
      </c>
    </row>
    <row r="2882" spans="2:2" x14ac:dyDescent="0.35">
      <c r="B2882" s="3">
        <f>IF(data!$B2883="with_protein",(data!I2883-data!H2883+1)/3-1," ")</f>
        <v>153</v>
      </c>
    </row>
    <row r="2883" spans="2:2" x14ac:dyDescent="0.35">
      <c r="B2883" s="3" t="str">
        <f>IF(data!$B2884="with_protein",(data!I2884-data!H2884+1)/3-1," ")</f>
        <v xml:space="preserve"> </v>
      </c>
    </row>
    <row r="2884" spans="2:2" x14ac:dyDescent="0.35">
      <c r="B2884" s="3">
        <f>IF(data!$B2885="with_protein",(data!I2885-data!H2885+1)/3-1," ")</f>
        <v>571</v>
      </c>
    </row>
    <row r="2885" spans="2:2" x14ac:dyDescent="0.35">
      <c r="B2885" s="3" t="str">
        <f>IF(data!$B2886="with_protein",(data!I2886-data!H2886+1)/3-1," ")</f>
        <v xml:space="preserve"> </v>
      </c>
    </row>
    <row r="2886" spans="2:2" x14ac:dyDescent="0.35">
      <c r="B2886" s="3">
        <f>IF(data!$B2887="with_protein",(data!I2887-data!H2887+1)/3-1," ")</f>
        <v>489</v>
      </c>
    </row>
    <row r="2887" spans="2:2" x14ac:dyDescent="0.35">
      <c r="B2887" s="3" t="str">
        <f>IF(data!$B2888="with_protein",(data!I2888-data!H2888+1)/3-1," ")</f>
        <v xml:space="preserve"> </v>
      </c>
    </row>
    <row r="2888" spans="2:2" x14ac:dyDescent="0.35">
      <c r="B2888" s="3">
        <f>IF(data!$B2889="with_protein",(data!I2889-data!H2889+1)/3-1," ")</f>
        <v>326</v>
      </c>
    </row>
    <row r="2889" spans="2:2" x14ac:dyDescent="0.35">
      <c r="B2889" s="3" t="str">
        <f>IF(data!$B2890="with_protein",(data!I2890-data!H2890+1)/3-1," ")</f>
        <v xml:space="preserve"> </v>
      </c>
    </row>
    <row r="2890" spans="2:2" x14ac:dyDescent="0.35">
      <c r="B2890" s="3">
        <f>IF(data!$B2891="with_protein",(data!I2891-data!H2891+1)/3-1," ")</f>
        <v>294</v>
      </c>
    </row>
    <row r="2891" spans="2:2" x14ac:dyDescent="0.35">
      <c r="B2891" s="3" t="str">
        <f>IF(data!$B2892="with_protein",(data!I2892-data!H2892+1)/3-1," ")</f>
        <v xml:space="preserve"> </v>
      </c>
    </row>
    <row r="2892" spans="2:2" x14ac:dyDescent="0.35">
      <c r="B2892" s="3">
        <f>IF(data!$B2893="with_protein",(data!I2893-data!H2893+1)/3-1," ")</f>
        <v>227</v>
      </c>
    </row>
    <row r="2893" spans="2:2" x14ac:dyDescent="0.35">
      <c r="B2893" s="3" t="str">
        <f>IF(data!$B2894="with_protein",(data!I2894-data!H2894+1)/3-1," ")</f>
        <v xml:space="preserve"> </v>
      </c>
    </row>
    <row r="2894" spans="2:2" x14ac:dyDescent="0.35">
      <c r="B2894" s="3">
        <f>IF(data!$B2895="with_protein",(data!I2895-data!H2895+1)/3-1," ")</f>
        <v>303</v>
      </c>
    </row>
    <row r="2895" spans="2:2" x14ac:dyDescent="0.35">
      <c r="B2895" s="3" t="str">
        <f>IF(data!$B2896="with_protein",(data!I2896-data!H2896+1)/3-1," ")</f>
        <v xml:space="preserve"> </v>
      </c>
    </row>
    <row r="2896" spans="2:2" x14ac:dyDescent="0.35">
      <c r="B2896" s="3">
        <f>IF(data!$B2897="with_protein",(data!I2897-data!H2897+1)/3-1," ")</f>
        <v>239</v>
      </c>
    </row>
    <row r="2897" spans="2:2" x14ac:dyDescent="0.35">
      <c r="B2897" s="3" t="str">
        <f>IF(data!$B2898="with_protein",(data!I2898-data!H2898+1)/3-1," ")</f>
        <v xml:space="preserve"> </v>
      </c>
    </row>
    <row r="2898" spans="2:2" x14ac:dyDescent="0.35">
      <c r="B2898" s="3">
        <f>IF(data!$B2899="with_protein",(data!I2899-data!H2899+1)/3-1," ")</f>
        <v>309</v>
      </c>
    </row>
    <row r="2899" spans="2:2" x14ac:dyDescent="0.35">
      <c r="B2899" s="3" t="str">
        <f>IF(data!$B2900="with_protein",(data!I2900-data!H2900+1)/3-1," ")</f>
        <v xml:space="preserve"> </v>
      </c>
    </row>
    <row r="2900" spans="2:2" x14ac:dyDescent="0.35">
      <c r="B2900" s="3">
        <f>IF(data!$B2901="with_protein",(data!I2901-data!H2901+1)/3-1," ")</f>
        <v>323</v>
      </c>
    </row>
    <row r="2901" spans="2:2" x14ac:dyDescent="0.35">
      <c r="B2901" s="3" t="str">
        <f>IF(data!$B2902="with_protein",(data!I2902-data!H2902+1)/3-1," ")</f>
        <v xml:space="preserve"> </v>
      </c>
    </row>
    <row r="2902" spans="2:2" x14ac:dyDescent="0.35">
      <c r="B2902" s="3">
        <f>IF(data!$B2903="with_protein",(data!I2903-data!H2903+1)/3-1," ")</f>
        <v>504</v>
      </c>
    </row>
    <row r="2903" spans="2:2" x14ac:dyDescent="0.35">
      <c r="B2903" s="3" t="str">
        <f>IF(data!$B2904="with_protein",(data!I2904-data!H2904+1)/3-1," ")</f>
        <v xml:space="preserve"> </v>
      </c>
    </row>
    <row r="2904" spans="2:2" x14ac:dyDescent="0.35">
      <c r="B2904" s="3">
        <f>IF(data!$B2905="with_protein",(data!I2905-data!H2905+1)/3-1," ")</f>
        <v>862</v>
      </c>
    </row>
    <row r="2905" spans="2:2" x14ac:dyDescent="0.35">
      <c r="B2905" s="3" t="str">
        <f>IF(data!$B2906="with_protein",(data!I2906-data!H2906+1)/3-1," ")</f>
        <v xml:space="preserve"> </v>
      </c>
    </row>
    <row r="2906" spans="2:2" x14ac:dyDescent="0.35">
      <c r="B2906" s="3">
        <f>IF(data!$B2907="with_protein",(data!I2907-data!H2907+1)/3-1," ")</f>
        <v>306</v>
      </c>
    </row>
    <row r="2907" spans="2:2" x14ac:dyDescent="0.35">
      <c r="B2907" s="3" t="str">
        <f>IF(data!$B2908="with_protein",(data!I2908-data!H2908+1)/3-1," ")</f>
        <v xml:space="preserve"> </v>
      </c>
    </row>
    <row r="2908" spans="2:2" x14ac:dyDescent="0.35">
      <c r="B2908" s="3">
        <f>IF(data!$B2909="with_protein",(data!I2909-data!H2909+1)/3-1," ")</f>
        <v>644</v>
      </c>
    </row>
    <row r="2909" spans="2:2" x14ac:dyDescent="0.35">
      <c r="B2909" s="3" t="str">
        <f>IF(data!$B2910="with_protein",(data!I2910-data!H2910+1)/3-1," ")</f>
        <v xml:space="preserve"> </v>
      </c>
    </row>
    <row r="2910" spans="2:2" x14ac:dyDescent="0.35">
      <c r="B2910" s="3">
        <f>IF(data!$B2911="with_protein",(data!I2911-data!H2911+1)/3-1," ")</f>
        <v>431</v>
      </c>
    </row>
    <row r="2911" spans="2:2" x14ac:dyDescent="0.35">
      <c r="B2911" s="3" t="str">
        <f>IF(data!$B2912="with_protein",(data!I2912-data!H2912+1)/3-1," ")</f>
        <v xml:space="preserve"> </v>
      </c>
    </row>
    <row r="2912" spans="2:2" x14ac:dyDescent="0.35">
      <c r="B2912" s="3">
        <f>IF(data!$B2913="with_protein",(data!I2913-data!H2913+1)/3-1," ")</f>
        <v>349</v>
      </c>
    </row>
    <row r="2913" spans="2:2" x14ac:dyDescent="0.35">
      <c r="B2913" s="3" t="str">
        <f>IF(data!$B2914="with_protein",(data!I2914-data!H2914+1)/3-1," ")</f>
        <v xml:space="preserve"> </v>
      </c>
    </row>
    <row r="2914" spans="2:2" x14ac:dyDescent="0.35">
      <c r="B2914" s="3">
        <f>IF(data!$B2915="with_protein",(data!I2915-data!H2915+1)/3-1," ")</f>
        <v>214</v>
      </c>
    </row>
    <row r="2915" spans="2:2" x14ac:dyDescent="0.35">
      <c r="B2915" s="3" t="str">
        <f>IF(data!$B2916="with_protein",(data!I2916-data!H2916+1)/3-1," ")</f>
        <v xml:space="preserve"> </v>
      </c>
    </row>
    <row r="2916" spans="2:2" x14ac:dyDescent="0.35">
      <c r="B2916" s="3">
        <f>IF(data!$B2917="with_protein",(data!I2917-data!H2917+1)/3-1," ")</f>
        <v>83</v>
      </c>
    </row>
    <row r="2917" spans="2:2" x14ac:dyDescent="0.35">
      <c r="B2917" s="3" t="str">
        <f>IF(data!$B2918="with_protein",(data!I2918-data!H2918+1)/3-1," ")</f>
        <v xml:space="preserve"> </v>
      </c>
    </row>
    <row r="2918" spans="2:2" x14ac:dyDescent="0.35">
      <c r="B2918" s="3">
        <f>IF(data!$B2919="with_protein",(data!I2919-data!H2919+1)/3-1," ")</f>
        <v>428</v>
      </c>
    </row>
    <row r="2919" spans="2:2" x14ac:dyDescent="0.35">
      <c r="B2919" s="3" t="str">
        <f>IF(data!$B2920="with_protein",(data!I2920-data!H2920+1)/3-1," ")</f>
        <v xml:space="preserve"> </v>
      </c>
    </row>
    <row r="2920" spans="2:2" x14ac:dyDescent="0.35">
      <c r="B2920" s="3">
        <f>IF(data!$B2921="with_protein",(data!I2921-data!H2921+1)/3-1," ")</f>
        <v>226</v>
      </c>
    </row>
    <row r="2921" spans="2:2" x14ac:dyDescent="0.35">
      <c r="B2921" s="3" t="str">
        <f>IF(data!$B2922="with_protein",(data!I2922-data!H2922+1)/3-1," ")</f>
        <v xml:space="preserve"> </v>
      </c>
    </row>
    <row r="2922" spans="2:2" x14ac:dyDescent="0.35">
      <c r="B2922" s="3">
        <f>IF(data!$B2923="with_protein",(data!I2923-data!H2923+1)/3-1," ")</f>
        <v>129</v>
      </c>
    </row>
    <row r="2923" spans="2:2" x14ac:dyDescent="0.35">
      <c r="B2923" s="3" t="str">
        <f>IF(data!$B2924="with_protein",(data!I2924-data!H2924+1)/3-1," ")</f>
        <v xml:space="preserve"> </v>
      </c>
    </row>
    <row r="2924" spans="2:2" x14ac:dyDescent="0.35">
      <c r="B2924" s="3">
        <f>IF(data!$B2925="with_protein",(data!I2925-data!H2925+1)/3-1," ")</f>
        <v>329</v>
      </c>
    </row>
    <row r="2925" spans="2:2" x14ac:dyDescent="0.35">
      <c r="B2925" s="3" t="str">
        <f>IF(data!$B2926="with_protein",(data!I2926-data!H2926+1)/3-1," ")</f>
        <v xml:space="preserve"> </v>
      </c>
    </row>
    <row r="2926" spans="2:2" x14ac:dyDescent="0.35">
      <c r="B2926" s="3">
        <f>IF(data!$B2927="with_protein",(data!I2927-data!H2927+1)/3-1," ")</f>
        <v>206</v>
      </c>
    </row>
    <row r="2927" spans="2:2" x14ac:dyDescent="0.35">
      <c r="B2927" s="3" t="str">
        <f>IF(data!$B2928="with_protein",(data!I2928-data!H2928+1)/3-1," ")</f>
        <v xml:space="preserve"> </v>
      </c>
    </row>
    <row r="2928" spans="2:2" x14ac:dyDescent="0.35">
      <c r="B2928" s="3">
        <f>IF(data!$B2929="with_protein",(data!I2929-data!H2929+1)/3-1," ")</f>
        <v>129</v>
      </c>
    </row>
    <row r="2929" spans="2:2" x14ac:dyDescent="0.35">
      <c r="B2929" s="3" t="str">
        <f>IF(data!$B2930="with_protein",(data!I2930-data!H2930+1)/3-1," ")</f>
        <v xml:space="preserve"> </v>
      </c>
    </row>
    <row r="2930" spans="2:2" x14ac:dyDescent="0.35">
      <c r="B2930" s="3">
        <f>IF(data!$B2931="with_protein",(data!I2931-data!H2931+1)/3-1," ")</f>
        <v>118</v>
      </c>
    </row>
    <row r="2931" spans="2:2" x14ac:dyDescent="0.35">
      <c r="B2931" s="3" t="str">
        <f>IF(data!$B2932="with_protein",(data!I2932-data!H2932+1)/3-1," ")</f>
        <v xml:space="preserve"> </v>
      </c>
    </row>
    <row r="2932" spans="2:2" x14ac:dyDescent="0.35">
      <c r="B2932" s="3">
        <f>IF(data!$B2933="with_protein",(data!I2933-data!H2933+1)/3-1," ")</f>
        <v>37</v>
      </c>
    </row>
    <row r="2933" spans="2:2" x14ac:dyDescent="0.35">
      <c r="B2933" s="3" t="str">
        <f>IF(data!$B2934="with_protein",(data!I2934-data!H2934+1)/3-1," ")</f>
        <v xml:space="preserve"> </v>
      </c>
    </row>
    <row r="2934" spans="2:2" x14ac:dyDescent="0.35">
      <c r="B2934" s="3">
        <f>IF(data!$B2935="with_protein",(data!I2935-data!H2935+1)/3-1," ")</f>
        <v>441</v>
      </c>
    </row>
    <row r="2935" spans="2:2" x14ac:dyDescent="0.35">
      <c r="B2935" s="3" t="str">
        <f>IF(data!$B2936="with_protein",(data!I2936-data!H2936+1)/3-1," ")</f>
        <v xml:space="preserve"> </v>
      </c>
    </row>
    <row r="2936" spans="2:2" x14ac:dyDescent="0.35">
      <c r="B2936" s="3">
        <f>IF(data!$B2937="with_protein",(data!I2937-data!H2937+1)/3-1," ")</f>
        <v>144</v>
      </c>
    </row>
    <row r="2937" spans="2:2" x14ac:dyDescent="0.35">
      <c r="B2937" s="3" t="str">
        <f>IF(data!$B2938="with_protein",(data!I2938-data!H2938+1)/3-1," ")</f>
        <v xml:space="preserve"> </v>
      </c>
    </row>
    <row r="2938" spans="2:2" x14ac:dyDescent="0.35">
      <c r="B2938" s="3">
        <f>IF(data!$B2939="with_protein",(data!I2939-data!H2939+1)/3-1," ")</f>
        <v>59</v>
      </c>
    </row>
    <row r="2939" spans="2:2" x14ac:dyDescent="0.35">
      <c r="B2939" s="3" t="str">
        <f>IF(data!$B2940="with_protein",(data!I2940-data!H2940+1)/3-1," ")</f>
        <v xml:space="preserve"> </v>
      </c>
    </row>
    <row r="2940" spans="2:2" x14ac:dyDescent="0.35">
      <c r="B2940" s="3">
        <f>IF(data!$B2941="with_protein",(data!I2941-data!H2941+1)/3-1," ")</f>
        <v>166</v>
      </c>
    </row>
    <row r="2941" spans="2:2" x14ac:dyDescent="0.35">
      <c r="B2941" s="3" t="str">
        <f>IF(data!$B2942="with_protein",(data!I2942-data!H2942+1)/3-1," ")</f>
        <v xml:space="preserve"> </v>
      </c>
    </row>
    <row r="2942" spans="2:2" x14ac:dyDescent="0.35">
      <c r="B2942" s="3">
        <f>IF(data!$B2943="with_protein",(data!I2943-data!H2943+1)/3-1," ")</f>
        <v>117</v>
      </c>
    </row>
    <row r="2943" spans="2:2" x14ac:dyDescent="0.35">
      <c r="B2943" s="3" t="str">
        <f>IF(data!$B2944="with_protein",(data!I2944-data!H2944+1)/3-1," ")</f>
        <v xml:space="preserve"> </v>
      </c>
    </row>
    <row r="2944" spans="2:2" x14ac:dyDescent="0.35">
      <c r="B2944" s="3">
        <f>IF(data!$B2945="with_protein",(data!I2945-data!H2945+1)/3-1," ")</f>
        <v>177</v>
      </c>
    </row>
    <row r="2945" spans="2:2" x14ac:dyDescent="0.35">
      <c r="B2945" s="3" t="str">
        <f>IF(data!$B2946="with_protein",(data!I2946-data!H2946+1)/3-1," ")</f>
        <v xml:space="preserve"> </v>
      </c>
    </row>
    <row r="2946" spans="2:2" x14ac:dyDescent="0.35">
      <c r="B2946" s="3">
        <f>IF(data!$B2947="with_protein",(data!I2947-data!H2947+1)/3-1," ")</f>
        <v>130</v>
      </c>
    </row>
    <row r="2947" spans="2:2" x14ac:dyDescent="0.35">
      <c r="B2947" s="3" t="str">
        <f>IF(data!$B2948="with_protein",(data!I2948-data!H2948+1)/3-1," ")</f>
        <v xml:space="preserve"> </v>
      </c>
    </row>
    <row r="2948" spans="2:2" x14ac:dyDescent="0.35">
      <c r="B2948" s="3">
        <f>IF(data!$B2949="with_protein",(data!I2949-data!H2949+1)/3-1," ")</f>
        <v>101</v>
      </c>
    </row>
    <row r="2949" spans="2:2" x14ac:dyDescent="0.35">
      <c r="B2949" s="3" t="str">
        <f>IF(data!$B2950="with_protein",(data!I2950-data!H2950+1)/3-1," ")</f>
        <v xml:space="preserve"> </v>
      </c>
    </row>
    <row r="2950" spans="2:2" x14ac:dyDescent="0.35">
      <c r="B2950" s="3">
        <f>IF(data!$B2951="with_protein",(data!I2951-data!H2951+1)/3-1," ")</f>
        <v>179</v>
      </c>
    </row>
    <row r="2951" spans="2:2" x14ac:dyDescent="0.35">
      <c r="B2951" s="3" t="str">
        <f>IF(data!$B2952="with_protein",(data!I2952-data!H2952+1)/3-1," ")</f>
        <v xml:space="preserve"> </v>
      </c>
    </row>
    <row r="2952" spans="2:2" x14ac:dyDescent="0.35">
      <c r="B2952" s="3">
        <f>IF(data!$B2953="with_protein",(data!I2953-data!H2953+1)/3-1," ")</f>
        <v>103</v>
      </c>
    </row>
    <row r="2953" spans="2:2" x14ac:dyDescent="0.35">
      <c r="B2953" s="3" t="str">
        <f>IF(data!$B2954="with_protein",(data!I2954-data!H2954+1)/3-1," ")</f>
        <v xml:space="preserve"> </v>
      </c>
    </row>
    <row r="2954" spans="2:2" x14ac:dyDescent="0.35">
      <c r="B2954" s="3">
        <f>IF(data!$B2955="with_protein",(data!I2955-data!H2955+1)/3-1," ")</f>
        <v>123</v>
      </c>
    </row>
    <row r="2955" spans="2:2" x14ac:dyDescent="0.35">
      <c r="B2955" s="3" t="str">
        <f>IF(data!$B2956="with_protein",(data!I2956-data!H2956+1)/3-1," ")</f>
        <v xml:space="preserve"> </v>
      </c>
    </row>
    <row r="2956" spans="2:2" x14ac:dyDescent="0.35">
      <c r="B2956" s="3">
        <f>IF(data!$B2957="with_protein",(data!I2957-data!H2957+1)/3-1," ")</f>
        <v>85</v>
      </c>
    </row>
    <row r="2957" spans="2:2" x14ac:dyDescent="0.35">
      <c r="B2957" s="3" t="str">
        <f>IF(data!$B2958="with_protein",(data!I2958-data!H2958+1)/3-1," ")</f>
        <v xml:space="preserve"> </v>
      </c>
    </row>
    <row r="2958" spans="2:2" x14ac:dyDescent="0.35">
      <c r="B2958" s="3">
        <f>IF(data!$B2959="with_protein",(data!I2959-data!H2959+1)/3-1," ")</f>
        <v>63</v>
      </c>
    </row>
    <row r="2959" spans="2:2" x14ac:dyDescent="0.35">
      <c r="B2959" s="3" t="str">
        <f>IF(data!$B2960="with_protein",(data!I2960-data!H2960+1)/3-1," ")</f>
        <v xml:space="preserve"> </v>
      </c>
    </row>
    <row r="2960" spans="2:2" x14ac:dyDescent="0.35">
      <c r="B2960" s="3">
        <f>IF(data!$B2961="with_protein",(data!I2961-data!H2961+1)/3-1," ")</f>
        <v>136</v>
      </c>
    </row>
    <row r="2961" spans="2:2" x14ac:dyDescent="0.35">
      <c r="B2961" s="3" t="str">
        <f>IF(data!$B2962="with_protein",(data!I2962-data!H2962+1)/3-1," ")</f>
        <v xml:space="preserve"> </v>
      </c>
    </row>
    <row r="2962" spans="2:2" x14ac:dyDescent="0.35">
      <c r="B2962" s="3">
        <f>IF(data!$B2963="with_protein",(data!I2963-data!H2963+1)/3-1," ")</f>
        <v>235</v>
      </c>
    </row>
    <row r="2963" spans="2:2" x14ac:dyDescent="0.35">
      <c r="B2963" s="3" t="str">
        <f>IF(data!$B2964="with_protein",(data!I2964-data!H2964+1)/3-1," ")</f>
        <v xml:space="preserve"> </v>
      </c>
    </row>
    <row r="2964" spans="2:2" x14ac:dyDescent="0.35">
      <c r="B2964" s="3">
        <f>IF(data!$B2965="with_protein",(data!I2965-data!H2965+1)/3-1," ")</f>
        <v>110</v>
      </c>
    </row>
    <row r="2965" spans="2:2" x14ac:dyDescent="0.35">
      <c r="B2965" s="3" t="str">
        <f>IF(data!$B2966="with_protein",(data!I2966-data!H2966+1)/3-1," ")</f>
        <v xml:space="preserve"> </v>
      </c>
    </row>
    <row r="2966" spans="2:2" x14ac:dyDescent="0.35">
      <c r="B2966" s="3">
        <f>IF(data!$B2967="with_protein",(data!I2967-data!H2967+1)/3-1," ")</f>
        <v>91</v>
      </c>
    </row>
    <row r="2967" spans="2:2" x14ac:dyDescent="0.35">
      <c r="B2967" s="3" t="str">
        <f>IF(data!$B2968="with_protein",(data!I2968-data!H2968+1)/3-1," ")</f>
        <v xml:space="preserve"> </v>
      </c>
    </row>
    <row r="2968" spans="2:2" x14ac:dyDescent="0.35">
      <c r="B2968" s="3">
        <f>IF(data!$B2969="with_protein",(data!I2969-data!H2969+1)/3-1," ")</f>
        <v>273</v>
      </c>
    </row>
    <row r="2969" spans="2:2" x14ac:dyDescent="0.35">
      <c r="B2969" s="3" t="str">
        <f>IF(data!$B2970="with_protein",(data!I2970-data!H2970+1)/3-1," ")</f>
        <v xml:space="preserve"> </v>
      </c>
    </row>
    <row r="2970" spans="2:2" x14ac:dyDescent="0.35">
      <c r="B2970" s="3">
        <f>IF(data!$B2971="with_protein",(data!I2971-data!H2971+1)/3-1," ")</f>
        <v>100</v>
      </c>
    </row>
    <row r="2971" spans="2:2" x14ac:dyDescent="0.35">
      <c r="B2971" s="3" t="str">
        <f>IF(data!$B2972="with_protein",(data!I2972-data!H2972+1)/3-1," ")</f>
        <v xml:space="preserve"> </v>
      </c>
    </row>
    <row r="2972" spans="2:2" x14ac:dyDescent="0.35">
      <c r="B2972" s="3">
        <f>IF(data!$B2973="with_protein",(data!I2973-data!H2973+1)/3-1," ")</f>
        <v>200</v>
      </c>
    </row>
    <row r="2973" spans="2:2" x14ac:dyDescent="0.35">
      <c r="B2973" s="3" t="str">
        <f>IF(data!$B2974="with_protein",(data!I2974-data!H2974+1)/3-1," ")</f>
        <v xml:space="preserve"> </v>
      </c>
    </row>
    <row r="2974" spans="2:2" x14ac:dyDescent="0.35">
      <c r="B2974" s="3">
        <f>IF(data!$B2975="with_protein",(data!I2975-data!H2975+1)/3-1," ")</f>
        <v>209</v>
      </c>
    </row>
    <row r="2975" spans="2:2" x14ac:dyDescent="0.35">
      <c r="B2975" s="3" t="str">
        <f>IF(data!$B2976="with_protein",(data!I2976-data!H2976+1)/3-1," ")</f>
        <v xml:space="preserve"> </v>
      </c>
    </row>
    <row r="2976" spans="2:2" x14ac:dyDescent="0.35">
      <c r="B2976" s="3">
        <f>IF(data!$B2977="with_protein",(data!I2977-data!H2977+1)/3-1," ")</f>
        <v>103</v>
      </c>
    </row>
    <row r="2977" spans="2:2" x14ac:dyDescent="0.35">
      <c r="B2977" s="3" t="str">
        <f>IF(data!$B2978="with_protein",(data!I2978-data!H2978+1)/3-1," ")</f>
        <v xml:space="preserve"> </v>
      </c>
    </row>
    <row r="2978" spans="2:2" x14ac:dyDescent="0.35">
      <c r="B2978" s="3">
        <f>IF(data!$B2979="with_protein",(data!I2979-data!H2979+1)/3-1," ")</f>
        <v>456</v>
      </c>
    </row>
    <row r="2979" spans="2:2" x14ac:dyDescent="0.35">
      <c r="B2979" s="3" t="str">
        <f>IF(data!$B2980="with_protein",(data!I2980-data!H2980+1)/3-1," ")</f>
        <v xml:space="preserve"> </v>
      </c>
    </row>
    <row r="2980" spans="2:2" x14ac:dyDescent="0.35">
      <c r="B2980" s="3">
        <f>IF(data!$B2981="with_protein",(data!I2981-data!H2981+1)/3-1," ")</f>
        <v>327</v>
      </c>
    </row>
    <row r="2981" spans="2:2" x14ac:dyDescent="0.35">
      <c r="B2981" s="3" t="str">
        <f>IF(data!$B2982="with_protein",(data!I2982-data!H2982+1)/3-1," ")</f>
        <v xml:space="preserve"> </v>
      </c>
    </row>
    <row r="2982" spans="2:2" x14ac:dyDescent="0.35">
      <c r="B2982" s="3">
        <f>IF(data!$B2983="with_protein",(data!I2983-data!H2983+1)/3-1," ")</f>
        <v>408</v>
      </c>
    </row>
    <row r="2983" spans="2:2" x14ac:dyDescent="0.35">
      <c r="B2983" s="3" t="str">
        <f>IF(data!$B2984="with_protein",(data!I2984-data!H2984+1)/3-1," ")</f>
        <v xml:space="preserve"> </v>
      </c>
    </row>
    <row r="2984" spans="2:2" x14ac:dyDescent="0.35">
      <c r="B2984" s="3">
        <f>IF(data!$B2985="with_protein",(data!I2985-data!H2985+1)/3-1," ")</f>
        <v>471</v>
      </c>
    </row>
    <row r="2985" spans="2:2" x14ac:dyDescent="0.35">
      <c r="B2985" s="3" t="str">
        <f>IF(data!$B2986="with_protein",(data!I2986-data!H2986+1)/3-1," ")</f>
        <v xml:space="preserve"> </v>
      </c>
    </row>
    <row r="2986" spans="2:2" x14ac:dyDescent="0.35">
      <c r="B2986" s="3">
        <f>IF(data!$B2987="with_protein",(data!I2987-data!H2987+1)/3-1," ")</f>
        <v>26</v>
      </c>
    </row>
    <row r="2987" spans="2:2" x14ac:dyDescent="0.35">
      <c r="B2987" s="3" t="str">
        <f>IF(data!$B2988="with_protein",(data!I2988-data!H2988+1)/3-1," ")</f>
        <v xml:space="preserve"> </v>
      </c>
    </row>
    <row r="2988" spans="2:2" x14ac:dyDescent="0.35">
      <c r="B2988" s="3">
        <f>IF(data!$B2989="with_protein",(data!I2989-data!H2989+1)/3-1," ")</f>
        <v>83</v>
      </c>
    </row>
    <row r="2989" spans="2:2" x14ac:dyDescent="0.35">
      <c r="B2989" s="3" t="str">
        <f>IF(data!$B2990="with_protein",(data!I2990-data!H2990+1)/3-1," ")</f>
        <v xml:space="preserve"> </v>
      </c>
    </row>
    <row r="2990" spans="2:2" x14ac:dyDescent="0.35">
      <c r="B2990" s="3">
        <f>IF(data!$B2991="with_protein",(data!I2991-data!H2991+1)/3-1," ")</f>
        <v>602</v>
      </c>
    </row>
    <row r="2991" spans="2:2" x14ac:dyDescent="0.35">
      <c r="B2991" s="3" t="str">
        <f>IF(data!$B2992="with_protein",(data!I2992-data!H2992+1)/3-1," ")</f>
        <v xml:space="preserve"> </v>
      </c>
    </row>
    <row r="2992" spans="2:2" x14ac:dyDescent="0.35">
      <c r="B2992" s="3">
        <f>IF(data!$B2993="with_protein",(data!I2993-data!H2993+1)/3-1," ")</f>
        <v>434</v>
      </c>
    </row>
    <row r="2993" spans="2:2" x14ac:dyDescent="0.35">
      <c r="B2993" s="3" t="str">
        <f>IF(data!$B2994="with_protein",(data!I2994-data!H2994+1)/3-1," ")</f>
        <v xml:space="preserve"> </v>
      </c>
    </row>
    <row r="2994" spans="2:2" x14ac:dyDescent="0.35">
      <c r="B2994" s="3">
        <f>IF(data!$B2995="with_protein",(data!I2995-data!H2995+1)/3-1," ")</f>
        <v>416</v>
      </c>
    </row>
    <row r="2995" spans="2:2" x14ac:dyDescent="0.35">
      <c r="B2995" s="3" t="str">
        <f>IF(data!$B2996="with_protein",(data!I2996-data!H2996+1)/3-1," ")</f>
        <v xml:space="preserve"> </v>
      </c>
    </row>
    <row r="2996" spans="2:2" x14ac:dyDescent="0.35">
      <c r="B2996" s="3">
        <f>IF(data!$B2997="with_protein",(data!I2997-data!H2997+1)/3-1," ")</f>
        <v>102</v>
      </c>
    </row>
    <row r="2997" spans="2:2" x14ac:dyDescent="0.35">
      <c r="B2997" s="3" t="str">
        <f>IF(data!$B2998="with_protein",(data!I2998-data!H2998+1)/3-1," ")</f>
        <v xml:space="preserve"> </v>
      </c>
    </row>
    <row r="2998" spans="2:2" x14ac:dyDescent="0.35">
      <c r="B2998" s="3">
        <f>IF(data!$B2999="with_protein",(data!I2999-data!H2999+1)/3-1," ")</f>
        <v>290</v>
      </c>
    </row>
    <row r="2999" spans="2:2" x14ac:dyDescent="0.35">
      <c r="B2999" s="3" t="str">
        <f>IF(data!$B3000="with_protein",(data!I3000-data!H3000+1)/3-1," ")</f>
        <v xml:space="preserve"> </v>
      </c>
    </row>
    <row r="3000" spans="2:2" x14ac:dyDescent="0.35">
      <c r="B3000" s="3">
        <f>IF(data!$B3001="with_protein",(data!I3001-data!H3001+1)/3-1," ")</f>
        <v>618</v>
      </c>
    </row>
    <row r="3001" spans="2:2" x14ac:dyDescent="0.35">
      <c r="B3001" s="3" t="str">
        <f>IF(data!$B3002="with_protein",(data!I3002-data!H3002+1)/3-1," ")</f>
        <v xml:space="preserve"> </v>
      </c>
    </row>
    <row r="3002" spans="2:2" x14ac:dyDescent="0.35">
      <c r="B3002" s="3">
        <f>IF(data!$B3003="with_protein",(data!I3003-data!H3003+1)/3-1," ")</f>
        <v>805</v>
      </c>
    </row>
    <row r="3003" spans="2:2" x14ac:dyDescent="0.35">
      <c r="B3003" s="3" t="str">
        <f>IF(data!$B3004="with_protein",(data!I3004-data!H3004+1)/3-1," ")</f>
        <v xml:space="preserve"> </v>
      </c>
    </row>
    <row r="3004" spans="2:2" x14ac:dyDescent="0.35">
      <c r="B3004" s="3">
        <f>IF(data!$B3005="with_protein",(data!I3005-data!H3005+1)/3-1," ")</f>
        <v>270</v>
      </c>
    </row>
    <row r="3005" spans="2:2" x14ac:dyDescent="0.35">
      <c r="B3005" s="3" t="str">
        <f>IF(data!$B3006="with_protein",(data!I3006-data!H3006+1)/3-1," ")</f>
        <v xml:space="preserve"> </v>
      </c>
    </row>
    <row r="3006" spans="2:2" x14ac:dyDescent="0.35">
      <c r="B3006" s="3">
        <f>IF(data!$B3007="with_protein",(data!I3007-data!H3007+1)/3-1," ")</f>
        <v>264</v>
      </c>
    </row>
    <row r="3007" spans="2:2" x14ac:dyDescent="0.35">
      <c r="B3007" s="3" t="str">
        <f>IF(data!$B3008="with_protein",(data!I3008-data!H3008+1)/3-1," ")</f>
        <v xml:space="preserve"> </v>
      </c>
    </row>
    <row r="3008" spans="2:2" x14ac:dyDescent="0.35">
      <c r="B3008" s="3">
        <f>IF(data!$B3009="with_protein",(data!I3009-data!H3009+1)/3-1," ")</f>
        <v>337</v>
      </c>
    </row>
    <row r="3009" spans="2:2" x14ac:dyDescent="0.35">
      <c r="B3009" s="3" t="str">
        <f>IF(data!$B3010="with_protein",(data!I3010-data!H3010+1)/3-1," ")</f>
        <v xml:space="preserve"> </v>
      </c>
    </row>
    <row r="3010" spans="2:2" x14ac:dyDescent="0.35">
      <c r="B3010" s="3">
        <f>IF(data!$B3011="with_protein",(data!I3011-data!H3011+1)/3-1," ")</f>
        <v>170</v>
      </c>
    </row>
    <row r="3011" spans="2:2" x14ac:dyDescent="0.35">
      <c r="B3011" s="3" t="str">
        <f>IF(data!$B3012="with_protein",(data!I3012-data!H3012+1)/3-1," ")</f>
        <v xml:space="preserve"> </v>
      </c>
    </row>
    <row r="3012" spans="2:2" x14ac:dyDescent="0.35">
      <c r="B3012" s="3">
        <f>IF(data!$B3013="with_protein",(data!I3013-data!H3013+1)/3-1," ")</f>
        <v>146</v>
      </c>
    </row>
    <row r="3013" spans="2:2" x14ac:dyDescent="0.35">
      <c r="B3013" s="3" t="str">
        <f>IF(data!$B3014="with_protein",(data!I3014-data!H3014+1)/3-1," ")</f>
        <v xml:space="preserve"> </v>
      </c>
    </row>
    <row r="3014" spans="2:2" x14ac:dyDescent="0.35">
      <c r="B3014" s="3">
        <f>IF(data!$B3015="with_protein",(data!I3015-data!H3015+1)/3-1," ")</f>
        <v>437</v>
      </c>
    </row>
    <row r="3015" spans="2:2" x14ac:dyDescent="0.35">
      <c r="B3015" s="3" t="str">
        <f>IF(data!$B3016="with_protein",(data!I3016-data!H3016+1)/3-1," ")</f>
        <v xml:space="preserve"> </v>
      </c>
    </row>
    <row r="3016" spans="2:2" x14ac:dyDescent="0.35">
      <c r="B3016" s="3">
        <f>IF(data!$B3017="with_protein",(data!I3017-data!H3017+1)/3-1," ")</f>
        <v>499</v>
      </c>
    </row>
    <row r="3017" spans="2:2" x14ac:dyDescent="0.35">
      <c r="B3017" s="3" t="str">
        <f>IF(data!$B3018="with_protein",(data!I3018-data!H3018+1)/3-1," ")</f>
        <v xml:space="preserve"> </v>
      </c>
    </row>
    <row r="3018" spans="2:2" x14ac:dyDescent="0.35">
      <c r="B3018" s="3">
        <f>IF(data!$B3019="with_protein",(data!I3019-data!H3019+1)/3-1," ")</f>
        <v>107</v>
      </c>
    </row>
    <row r="3019" spans="2:2" x14ac:dyDescent="0.35">
      <c r="B3019" s="3" t="str">
        <f>IF(data!$B3020="with_protein",(data!I3020-data!H3020+1)/3-1," ")</f>
        <v xml:space="preserve"> </v>
      </c>
    </row>
    <row r="3020" spans="2:2" x14ac:dyDescent="0.35">
      <c r="B3020" s="3">
        <f>IF(data!$B3021="with_protein",(data!I3021-data!H3021+1)/3-1," ")</f>
        <v>103</v>
      </c>
    </row>
    <row r="3021" spans="2:2" x14ac:dyDescent="0.35">
      <c r="B3021" s="3" t="str">
        <f>IF(data!$B3022="with_protein",(data!I3022-data!H3022+1)/3-1," ")</f>
        <v xml:space="preserve"> </v>
      </c>
    </row>
    <row r="3022" spans="2:2" x14ac:dyDescent="0.35">
      <c r="B3022" s="3">
        <f>IF(data!$B3023="with_protein",(data!I3023-data!H3023+1)/3-1," ")</f>
        <v>291</v>
      </c>
    </row>
    <row r="3023" spans="2:2" x14ac:dyDescent="0.35">
      <c r="B3023" s="3" t="str">
        <f>IF(data!$B3024="with_protein",(data!I3024-data!H3024+1)/3-1," ")</f>
        <v xml:space="preserve"> </v>
      </c>
    </row>
    <row r="3024" spans="2:2" x14ac:dyDescent="0.35">
      <c r="B3024" s="3">
        <f>IF(data!$B3025="with_protein",(data!I3025-data!H3025+1)/3-1," ")</f>
        <v>252</v>
      </c>
    </row>
    <row r="3025" spans="2:2" x14ac:dyDescent="0.35">
      <c r="B3025" s="3" t="str">
        <f>IF(data!$B3026="with_protein",(data!I3026-data!H3026+1)/3-1," ")</f>
        <v xml:space="preserve"> </v>
      </c>
    </row>
    <row r="3026" spans="2:2" x14ac:dyDescent="0.35">
      <c r="B3026" s="3">
        <f>IF(data!$B3027="with_protein",(data!I3027-data!H3027+1)/3-1," ")</f>
        <v>426</v>
      </c>
    </row>
    <row r="3027" spans="2:2" x14ac:dyDescent="0.35">
      <c r="B3027" s="3" t="str">
        <f>IF(data!$B3028="with_protein",(data!I3028-data!H3028+1)/3-1," ")</f>
        <v xml:space="preserve"> </v>
      </c>
    </row>
    <row r="3028" spans="2:2" x14ac:dyDescent="0.35">
      <c r="B3028" s="3">
        <f>IF(data!$B3029="with_protein",(data!I3029-data!H3029+1)/3-1," ")</f>
        <v>428</v>
      </c>
    </row>
    <row r="3029" spans="2:2" x14ac:dyDescent="0.35">
      <c r="B3029" s="3" t="str">
        <f>IF(data!$B3030="with_protein",(data!I3030-data!H3030+1)/3-1," ")</f>
        <v xml:space="preserve"> </v>
      </c>
    </row>
    <row r="3030" spans="2:2" x14ac:dyDescent="0.35">
      <c r="B3030" s="3">
        <f>IF(data!$B3031="with_protein",(data!I3031-data!H3031+1)/3-1," ")</f>
        <v>563</v>
      </c>
    </row>
    <row r="3031" spans="2:2" x14ac:dyDescent="0.35">
      <c r="B3031" s="3" t="str">
        <f>IF(data!$B3032="with_protein",(data!I3032-data!H3032+1)/3-1," ")</f>
        <v xml:space="preserve"> </v>
      </c>
    </row>
    <row r="3032" spans="2:2" x14ac:dyDescent="0.35">
      <c r="B3032" s="3">
        <f>IF(data!$B3033="with_protein",(data!I3033-data!H3033+1)/3-1," ")</f>
        <v>481</v>
      </c>
    </row>
    <row r="3033" spans="2:2" x14ac:dyDescent="0.35">
      <c r="B3033" s="3" t="str">
        <f>IF(data!$B3034="with_protein",(data!I3034-data!H3034+1)/3-1," ")</f>
        <v xml:space="preserve"> </v>
      </c>
    </row>
    <row r="3034" spans="2:2" x14ac:dyDescent="0.35">
      <c r="B3034" s="3">
        <f>IF(data!$B3035="with_protein",(data!I3035-data!H3035+1)/3-1," ")</f>
        <v>358</v>
      </c>
    </row>
    <row r="3035" spans="2:2" x14ac:dyDescent="0.35">
      <c r="B3035" s="3" t="str">
        <f>IF(data!$B3036="with_protein",(data!I3036-data!H3036+1)/3-1," ")</f>
        <v xml:space="preserve"> </v>
      </c>
    </row>
    <row r="3036" spans="2:2" x14ac:dyDescent="0.35">
      <c r="B3036" s="3">
        <f>IF(data!$B3037="with_protein",(data!I3037-data!H3037+1)/3-1," ")</f>
        <v>262</v>
      </c>
    </row>
    <row r="3037" spans="2:2" x14ac:dyDescent="0.35">
      <c r="B3037" s="3" t="str">
        <f>IF(data!$B3038="with_protein",(data!I3038-data!H3038+1)/3-1," ")</f>
        <v xml:space="preserve"> </v>
      </c>
    </row>
    <row r="3038" spans="2:2" x14ac:dyDescent="0.35">
      <c r="B3038" s="3">
        <f>IF(data!$B3039="with_protein",(data!I3039-data!H3039+1)/3-1," ")</f>
        <v>502</v>
      </c>
    </row>
    <row r="3039" spans="2:2" x14ac:dyDescent="0.35">
      <c r="B3039" s="3" t="str">
        <f>IF(data!$B3040="with_protein",(data!I3040-data!H3040+1)/3-1," ")</f>
        <v xml:space="preserve"> </v>
      </c>
    </row>
    <row r="3040" spans="2:2" x14ac:dyDescent="0.35">
      <c r="B3040" s="3">
        <f>IF(data!$B3041="with_protein",(data!I3041-data!H3041+1)/3-1," ")</f>
        <v>104</v>
      </c>
    </row>
    <row r="3041" spans="2:2" x14ac:dyDescent="0.35">
      <c r="B3041" s="3" t="str">
        <f>IF(data!$B3042="with_protein",(data!I3042-data!H3042+1)/3-1," ")</f>
        <v xml:space="preserve"> </v>
      </c>
    </row>
    <row r="3042" spans="2:2" x14ac:dyDescent="0.35">
      <c r="B3042" s="3">
        <f>IF(data!$B3043="with_protein",(data!I3043-data!H3043+1)/3-1," ")</f>
        <v>772</v>
      </c>
    </row>
    <row r="3043" spans="2:2" x14ac:dyDescent="0.35">
      <c r="B3043" s="3" t="str">
        <f>IF(data!$B3044="with_protein",(data!I3044-data!H3044+1)/3-1," ")</f>
        <v xml:space="preserve"> </v>
      </c>
    </row>
    <row r="3044" spans="2:2" x14ac:dyDescent="0.35">
      <c r="B3044" s="3">
        <f>IF(data!$B3045="with_protein",(data!I3045-data!H3045+1)/3-1," ")</f>
        <v>180</v>
      </c>
    </row>
    <row r="3045" spans="2:2" x14ac:dyDescent="0.35">
      <c r="B3045" s="3" t="str">
        <f>IF(data!$B3046="with_protein",(data!I3046-data!H3046+1)/3-1," ")</f>
        <v xml:space="preserve"> </v>
      </c>
    </row>
    <row r="3046" spans="2:2" x14ac:dyDescent="0.35">
      <c r="B3046" s="3">
        <f>IF(data!$B3047="with_protein",(data!I3047-data!H3047+1)/3-1," ")</f>
        <v>158</v>
      </c>
    </row>
    <row r="3047" spans="2:2" x14ac:dyDescent="0.35">
      <c r="B3047" s="3" t="str">
        <f>IF(data!$B3048="with_protein",(data!I3048-data!H3048+1)/3-1," ")</f>
        <v xml:space="preserve"> </v>
      </c>
    </row>
    <row r="3048" spans="2:2" x14ac:dyDescent="0.35">
      <c r="B3048" s="3">
        <f>IF(data!$B3049="with_protein",(data!I3049-data!H3049+1)/3-1," ")</f>
        <v>269</v>
      </c>
    </row>
    <row r="3049" spans="2:2" x14ac:dyDescent="0.35">
      <c r="B3049" s="3" t="str">
        <f>IF(data!$B3050="with_protein",(data!I3050-data!H3050+1)/3-1," ")</f>
        <v xml:space="preserve"> </v>
      </c>
    </row>
    <row r="3050" spans="2:2" x14ac:dyDescent="0.35">
      <c r="B3050" s="3">
        <f>IF(data!$B3051="with_protein",(data!I3051-data!H3051+1)/3-1," ")</f>
        <v>188</v>
      </c>
    </row>
    <row r="3051" spans="2:2" x14ac:dyDescent="0.35">
      <c r="B3051" s="3" t="str">
        <f>IF(data!$B3052="with_protein",(data!I3052-data!H3052+1)/3-1," ")</f>
        <v xml:space="preserve"> </v>
      </c>
    </row>
    <row r="3052" spans="2:2" x14ac:dyDescent="0.35">
      <c r="B3052" s="3">
        <f>IF(data!$B3053="with_protein",(data!I3053-data!H3053+1)/3-1," ")</f>
        <v>874</v>
      </c>
    </row>
    <row r="3053" spans="2:2" x14ac:dyDescent="0.35">
      <c r="B3053" s="3" t="str">
        <f>IF(data!$B3054="with_protein",(data!I3054-data!H3054+1)/3-1," ")</f>
        <v xml:space="preserve"> </v>
      </c>
    </row>
    <row r="3054" spans="2:2" x14ac:dyDescent="0.35">
      <c r="B3054" s="3">
        <f>IF(data!$B3055="with_protein",(data!I3055-data!H3055+1)/3-1," ")</f>
        <v>352</v>
      </c>
    </row>
    <row r="3055" spans="2:2" x14ac:dyDescent="0.35">
      <c r="B3055" s="3" t="str">
        <f>IF(data!$B3056="with_protein",(data!I3056-data!H3056+1)/3-1," ")</f>
        <v xml:space="preserve"> </v>
      </c>
    </row>
    <row r="3056" spans="2:2" x14ac:dyDescent="0.35">
      <c r="B3056" s="3">
        <f>IF(data!$B3057="with_protein",(data!I3057-data!H3057+1)/3-1," ")</f>
        <v>564</v>
      </c>
    </row>
    <row r="3057" spans="2:2" x14ac:dyDescent="0.35">
      <c r="B3057" s="3" t="str">
        <f>IF(data!$B3058="with_protein",(data!I3058-data!H3058+1)/3-1," ")</f>
        <v xml:space="preserve"> </v>
      </c>
    </row>
    <row r="3058" spans="2:2" x14ac:dyDescent="0.35">
      <c r="B3058" s="3">
        <f>IF(data!$B3059="with_protein",(data!I3059-data!H3059+1)/3-1," ")</f>
        <v>362</v>
      </c>
    </row>
    <row r="3059" spans="2:2" x14ac:dyDescent="0.35">
      <c r="B3059" s="3" t="str">
        <f>IF(data!$B3060="with_protein",(data!I3060-data!H3060+1)/3-1," ")</f>
        <v xml:space="preserve"> </v>
      </c>
    </row>
    <row r="3060" spans="2:2" x14ac:dyDescent="0.35">
      <c r="B3060" s="3">
        <f>IF(data!$B3061="with_protein",(data!I3061-data!H3061+1)/3-1," ")</f>
        <v>329</v>
      </c>
    </row>
    <row r="3061" spans="2:2" x14ac:dyDescent="0.35">
      <c r="B3061" s="3" t="str">
        <f>IF(data!$B3062="with_protein",(data!I3062-data!H3062+1)/3-1," ")</f>
        <v xml:space="preserve"> </v>
      </c>
    </row>
    <row r="3062" spans="2:2" x14ac:dyDescent="0.35">
      <c r="B3062" s="3">
        <f>IF(data!$B3063="with_protein",(data!I3063-data!H3063+1)/3-1," ")</f>
        <v>383</v>
      </c>
    </row>
    <row r="3063" spans="2:2" x14ac:dyDescent="0.35">
      <c r="B3063" s="3" t="str">
        <f>IF(data!$B3064="with_protein",(data!I3064-data!H3064+1)/3-1," ")</f>
        <v xml:space="preserve"> </v>
      </c>
    </row>
    <row r="3064" spans="2:2" x14ac:dyDescent="0.35">
      <c r="B3064" s="3">
        <f>IF(data!$B3065="with_protein",(data!I3065-data!H3065+1)/3-1," ")</f>
        <v>660</v>
      </c>
    </row>
    <row r="3065" spans="2:2" x14ac:dyDescent="0.35">
      <c r="B3065" s="3" t="str">
        <f>IF(data!$B3066="with_protein",(data!I3066-data!H3066+1)/3-1," ")</f>
        <v xml:space="preserve"> </v>
      </c>
    </row>
    <row r="3066" spans="2:2" x14ac:dyDescent="0.35">
      <c r="B3066" s="3">
        <f>IF(data!$B3067="with_protein",(data!I3067-data!H3067+1)/3-1," ")</f>
        <v>417</v>
      </c>
    </row>
    <row r="3067" spans="2:2" x14ac:dyDescent="0.35">
      <c r="B3067" s="3" t="str">
        <f>IF(data!$B3068="with_protein",(data!I3068-data!H3068+1)/3-1," ")</f>
        <v xml:space="preserve"> </v>
      </c>
    </row>
    <row r="3068" spans="2:2" x14ac:dyDescent="0.35">
      <c r="B3068" s="3">
        <f>IF(data!$B3069="with_protein",(data!I3069-data!H3069+1)/3-1," ")</f>
        <v>336</v>
      </c>
    </row>
    <row r="3069" spans="2:2" x14ac:dyDescent="0.35">
      <c r="B3069" s="3" t="str">
        <f>IF(data!$B3070="with_protein",(data!I3070-data!H3070+1)/3-1," ")</f>
        <v xml:space="preserve"> </v>
      </c>
    </row>
    <row r="3070" spans="2:2" x14ac:dyDescent="0.35">
      <c r="B3070" s="3">
        <f>IF(data!$B3071="with_protein",(data!I3071-data!H3071+1)/3-1," ")</f>
        <v>67</v>
      </c>
    </row>
    <row r="3071" spans="2:2" x14ac:dyDescent="0.35">
      <c r="B3071" s="3" t="str">
        <f>IF(data!$B3072="with_protein",(data!I3072-data!H3072+1)/3-1," ")</f>
        <v xml:space="preserve"> </v>
      </c>
    </row>
    <row r="3072" spans="2:2" x14ac:dyDescent="0.35">
      <c r="B3072" s="3">
        <f>IF(data!$B3073="with_protein",(data!I3073-data!H3073+1)/3-1," ")</f>
        <v>174</v>
      </c>
    </row>
    <row r="3073" spans="2:2" x14ac:dyDescent="0.35">
      <c r="B3073" s="3" t="str">
        <f>IF(data!$B3074="with_protein",(data!I3074-data!H3074+1)/3-1," ")</f>
        <v xml:space="preserve"> </v>
      </c>
    </row>
    <row r="3074" spans="2:2" x14ac:dyDescent="0.35">
      <c r="B3074" s="3">
        <f>IF(data!$B3075="with_protein",(data!I3075-data!H3075+1)/3-1," ")</f>
        <v>196</v>
      </c>
    </row>
    <row r="3075" spans="2:2" x14ac:dyDescent="0.35">
      <c r="B3075" s="3" t="str">
        <f>IF(data!$B3076="with_protein",(data!I3076-data!H3076+1)/3-1," ")</f>
        <v xml:space="preserve"> </v>
      </c>
    </row>
    <row r="3076" spans="2:2" x14ac:dyDescent="0.35">
      <c r="B3076" s="3">
        <f>IF(data!$B3077="with_protein",(data!I3077-data!H3077+1)/3-1," ")</f>
        <v>324</v>
      </c>
    </row>
    <row r="3077" spans="2:2" x14ac:dyDescent="0.35">
      <c r="B3077" s="3" t="str">
        <f>IF(data!$B3078="with_protein",(data!I3078-data!H3078+1)/3-1," ")</f>
        <v xml:space="preserve"> </v>
      </c>
    </row>
    <row r="3078" spans="2:2" x14ac:dyDescent="0.35">
      <c r="B3078" s="3">
        <f>IF(data!$B3079="with_protein",(data!I3079-data!H3079+1)/3-1," ")</f>
        <v>193</v>
      </c>
    </row>
    <row r="3079" spans="2:2" x14ac:dyDescent="0.35">
      <c r="B3079" s="3" t="str">
        <f>IF(data!$B3080="with_protein",(data!I3080-data!H3080+1)/3-1," ")</f>
        <v xml:space="preserve"> </v>
      </c>
    </row>
    <row r="3080" spans="2:2" x14ac:dyDescent="0.35">
      <c r="B3080" s="3">
        <f>IF(data!$B3081="with_protein",(data!I3081-data!H3081+1)/3-1," ")</f>
        <v>129</v>
      </c>
    </row>
    <row r="3081" spans="2:2" x14ac:dyDescent="0.35">
      <c r="B3081" s="3" t="str">
        <f>IF(data!$B3082="with_protein",(data!I3082-data!H3082+1)/3-1," ")</f>
        <v xml:space="preserve"> </v>
      </c>
    </row>
    <row r="3082" spans="2:2" x14ac:dyDescent="0.35">
      <c r="B3082" s="3">
        <f>IF(data!$B3083="with_protein",(data!I3083-data!H3083+1)/3-1," ")</f>
        <v>114</v>
      </c>
    </row>
    <row r="3083" spans="2:2" x14ac:dyDescent="0.35">
      <c r="B3083" s="3" t="str">
        <f>IF(data!$B3084="with_protein",(data!I3084-data!H3084+1)/3-1," ")</f>
        <v xml:space="preserve"> </v>
      </c>
    </row>
    <row r="3084" spans="2:2" x14ac:dyDescent="0.35">
      <c r="B3084" s="3">
        <f>IF(data!$B3085="with_protein",(data!I3085-data!H3085+1)/3-1," ")</f>
        <v>650</v>
      </c>
    </row>
    <row r="3085" spans="2:2" x14ac:dyDescent="0.35">
      <c r="B3085" s="3" t="str">
        <f>IF(data!$B3086="with_protein",(data!I3086-data!H3086+1)/3-1," ")</f>
        <v xml:space="preserve"> </v>
      </c>
    </row>
    <row r="3086" spans="2:2" x14ac:dyDescent="0.35">
      <c r="B3086" s="3">
        <f>IF(data!$B3087="with_protein",(data!I3087-data!H3087+1)/3-1," ")</f>
        <v>579</v>
      </c>
    </row>
    <row r="3087" spans="2:2" x14ac:dyDescent="0.35">
      <c r="B3087" s="3" t="str">
        <f>IF(data!$B3088="with_protein",(data!I3088-data!H3088+1)/3-1," ")</f>
        <v xml:space="preserve"> </v>
      </c>
    </row>
    <row r="3088" spans="2:2" x14ac:dyDescent="0.35">
      <c r="B3088" s="3">
        <f>IF(data!$B3089="with_protein",(data!I3089-data!H3089+1)/3-1," ")</f>
        <v>165</v>
      </c>
    </row>
    <row r="3089" spans="2:2" x14ac:dyDescent="0.35">
      <c r="B3089" s="3" t="str">
        <f>IF(data!$B3090="with_protein",(data!I3090-data!H3090+1)/3-1," ")</f>
        <v xml:space="preserve"> </v>
      </c>
    </row>
    <row r="3090" spans="2:2" x14ac:dyDescent="0.35">
      <c r="B3090" s="3">
        <f>IF(data!$B3091="with_protein",(data!I3091-data!H3091+1)/3-1," ")</f>
        <v>118</v>
      </c>
    </row>
    <row r="3091" spans="2:2" x14ac:dyDescent="0.35">
      <c r="B3091" s="3" t="str">
        <f>IF(data!$B3092="with_protein",(data!I3092-data!H3092+1)/3-1," ")</f>
        <v xml:space="preserve"> </v>
      </c>
    </row>
    <row r="3092" spans="2:2" x14ac:dyDescent="0.35">
      <c r="B3092" s="3">
        <f>IF(data!$B3093="with_protein",(data!I3093-data!H3093+1)/3-1," ")</f>
        <v>180</v>
      </c>
    </row>
    <row r="3093" spans="2:2" x14ac:dyDescent="0.35">
      <c r="B3093" s="3" t="str">
        <f>IF(data!$B3094="with_protein",(data!I3094-data!H3094+1)/3-1," ")</f>
        <v xml:space="preserve"> </v>
      </c>
    </row>
    <row r="3094" spans="2:2" x14ac:dyDescent="0.35">
      <c r="B3094" s="3">
        <f>IF(data!$B3095="with_protein",(data!I3095-data!H3095+1)/3-1," ")</f>
        <v>552</v>
      </c>
    </row>
    <row r="3095" spans="2:2" x14ac:dyDescent="0.35">
      <c r="B3095" s="3" t="str">
        <f>IF(data!$B3096="with_protein",(data!I3096-data!H3096+1)/3-1," ")</f>
        <v xml:space="preserve"> </v>
      </c>
    </row>
    <row r="3096" spans="2:2" x14ac:dyDescent="0.35">
      <c r="B3096" s="3">
        <f>IF(data!$B3097="with_protein",(data!I3097-data!H3097+1)/3-1," ")</f>
        <v>582</v>
      </c>
    </row>
    <row r="3097" spans="2:2" x14ac:dyDescent="0.35">
      <c r="B3097" s="3" t="str">
        <f>IF(data!$B3098="with_protein",(data!I3098-data!H3098+1)/3-1," ")</f>
        <v xml:space="preserve"> </v>
      </c>
    </row>
    <row r="3098" spans="2:2" x14ac:dyDescent="0.35">
      <c r="B3098" s="3">
        <f>IF(data!$B3099="with_protein",(data!I3099-data!H3099+1)/3-1," ")</f>
        <v>286</v>
      </c>
    </row>
    <row r="3099" spans="2:2" x14ac:dyDescent="0.35">
      <c r="B3099" s="3" t="str">
        <f>IF(data!$B3100="with_protein",(data!I3100-data!H3100+1)/3-1," ")</f>
        <v xml:space="preserve"> </v>
      </c>
    </row>
    <row r="3100" spans="2:2" x14ac:dyDescent="0.35">
      <c r="B3100" s="3">
        <f>IF(data!$B3101="with_protein",(data!I3101-data!H3101+1)/3-1," ")</f>
        <v>806</v>
      </c>
    </row>
    <row r="3101" spans="2:2" x14ac:dyDescent="0.35">
      <c r="B3101" s="3" t="str">
        <f>IF(data!$B3102="with_protein",(data!I3102-data!H3102+1)/3-1," ")</f>
        <v xml:space="preserve"> </v>
      </c>
    </row>
    <row r="3102" spans="2:2" x14ac:dyDescent="0.35">
      <c r="B3102" s="3">
        <f>IF(data!$B3103="with_protein",(data!I3103-data!H3103+1)/3-1," ")</f>
        <v>449</v>
      </c>
    </row>
    <row r="3103" spans="2:2" x14ac:dyDescent="0.35">
      <c r="B3103" s="3" t="str">
        <f>IF(data!$B3104="with_protein",(data!I3104-data!H3104+1)/3-1," ")</f>
        <v xml:space="preserve"> </v>
      </c>
    </row>
    <row r="3104" spans="2:2" x14ac:dyDescent="0.35">
      <c r="B3104" s="3">
        <f>IF(data!$B3105="with_protein",(data!I3105-data!H3105+1)/3-1," ")</f>
        <v>120</v>
      </c>
    </row>
    <row r="3105" spans="2:2" x14ac:dyDescent="0.35">
      <c r="B3105" s="3" t="str">
        <f>IF(data!$B3106="with_protein",(data!I3106-data!H3106+1)/3-1," ")</f>
        <v xml:space="preserve"> </v>
      </c>
    </row>
    <row r="3106" spans="2:2" x14ac:dyDescent="0.35">
      <c r="B3106" s="3">
        <f>IF(data!$B3107="with_protein",(data!I3107-data!H3107+1)/3-1," ")</f>
        <v>292</v>
      </c>
    </row>
    <row r="3107" spans="2:2" x14ac:dyDescent="0.35">
      <c r="B3107" s="3" t="str">
        <f>IF(data!$B3108="with_protein",(data!I3108-data!H3108+1)/3-1," ")</f>
        <v xml:space="preserve"> </v>
      </c>
    </row>
    <row r="3108" spans="2:2" x14ac:dyDescent="0.35">
      <c r="B3108" s="3">
        <f>IF(data!$B3109="with_protein",(data!I3109-data!H3109+1)/3-1," ")</f>
        <v>174</v>
      </c>
    </row>
    <row r="3109" spans="2:2" x14ac:dyDescent="0.35">
      <c r="B3109" s="3" t="str">
        <f>IF(data!$B3110="with_protein",(data!I3110-data!H3110+1)/3-1," ")</f>
        <v xml:space="preserve"> </v>
      </c>
    </row>
    <row r="3110" spans="2:2" x14ac:dyDescent="0.35">
      <c r="B3110" s="3">
        <f>IF(data!$B3111="with_protein",(data!I3111-data!H3111+1)/3-1," ")</f>
        <v>95</v>
      </c>
    </row>
    <row r="3111" spans="2:2" x14ac:dyDescent="0.35">
      <c r="B3111" s="3" t="str">
        <f>IF(data!$B3112="with_protein",(data!I3112-data!H3112+1)/3-1," ")</f>
        <v xml:space="preserve"> </v>
      </c>
    </row>
    <row r="3112" spans="2:2" x14ac:dyDescent="0.35">
      <c r="B3112" s="3">
        <f>IF(data!$B3113="with_protein",(data!I3113-data!H3113+1)/3-1," ")</f>
        <v>337</v>
      </c>
    </row>
    <row r="3113" spans="2:2" x14ac:dyDescent="0.35">
      <c r="B3113" s="3" t="str">
        <f>IF(data!$B3114="with_protein",(data!I3114-data!H3114+1)/3-1," ")</f>
        <v xml:space="preserve"> </v>
      </c>
    </row>
    <row r="3114" spans="2:2" x14ac:dyDescent="0.35">
      <c r="B3114" s="3">
        <f>IF(data!$B3115="with_protein",(data!I3115-data!H3115+1)/3-1," ")</f>
        <v>72</v>
      </c>
    </row>
    <row r="3115" spans="2:2" x14ac:dyDescent="0.35">
      <c r="B3115" s="3" t="str">
        <f>IF(data!$B3116="with_protein",(data!I3116-data!H3116+1)/3-1," ")</f>
        <v xml:space="preserve"> </v>
      </c>
    </row>
    <row r="3116" spans="2:2" x14ac:dyDescent="0.35">
      <c r="B3116" s="3">
        <f>IF(data!$B3117="with_protein",(data!I3117-data!H3117+1)/3-1," ")</f>
        <v>147</v>
      </c>
    </row>
    <row r="3117" spans="2:2" x14ac:dyDescent="0.35">
      <c r="B3117" s="3" t="str">
        <f>IF(data!$B3118="with_protein",(data!I3118-data!H3118+1)/3-1," ")</f>
        <v xml:space="preserve"> </v>
      </c>
    </row>
    <row r="3118" spans="2:2" x14ac:dyDescent="0.35">
      <c r="B3118" s="3">
        <f>IF(data!$B3119="with_protein",(data!I3119-data!H3119+1)/3-1," ")</f>
        <v>629</v>
      </c>
    </row>
    <row r="3119" spans="2:2" x14ac:dyDescent="0.35">
      <c r="B3119" s="3" t="str">
        <f>IF(data!$B3120="with_protein",(data!I3120-data!H3120+1)/3-1," ")</f>
        <v xml:space="preserve"> </v>
      </c>
    </row>
    <row r="3120" spans="2:2" x14ac:dyDescent="0.35">
      <c r="B3120" s="3">
        <f>IF(data!$B3121="with_protein",(data!I3121-data!H3121+1)/3-1," ")</f>
        <v>210</v>
      </c>
    </row>
    <row r="3121" spans="2:2" x14ac:dyDescent="0.35">
      <c r="B3121" s="3" t="str">
        <f>IF(data!$B3122="with_protein",(data!I3122-data!H3122+1)/3-1," ")</f>
        <v xml:space="preserve"> </v>
      </c>
    </row>
    <row r="3122" spans="2:2" x14ac:dyDescent="0.35">
      <c r="B3122" s="3">
        <f>IF(data!$B3123="with_protein",(data!I3123-data!H3123+1)/3-1," ")</f>
        <v>135</v>
      </c>
    </row>
    <row r="3123" spans="2:2" x14ac:dyDescent="0.35">
      <c r="B3123" s="3" t="str">
        <f>IF(data!$B3124="with_protein",(data!I3124-data!H3124+1)/3-1," ")</f>
        <v xml:space="preserve"> </v>
      </c>
    </row>
    <row r="3124" spans="2:2" x14ac:dyDescent="0.35">
      <c r="B3124" s="3">
        <f>IF(data!$B3125="with_protein",(data!I3125-data!H3125+1)/3-1," ")</f>
        <v>264</v>
      </c>
    </row>
    <row r="3125" spans="2:2" x14ac:dyDescent="0.35">
      <c r="B3125" s="3" t="str">
        <f>IF(data!$B3126="with_protein",(data!I3126-data!H3126+1)/3-1," ")</f>
        <v xml:space="preserve"> </v>
      </c>
    </row>
    <row r="3126" spans="2:2" x14ac:dyDescent="0.35">
      <c r="B3126" s="3">
        <f>IF(data!$B3127="with_protein",(data!I3127-data!H3127+1)/3-1," ")</f>
        <v>84</v>
      </c>
    </row>
    <row r="3127" spans="2:2" x14ac:dyDescent="0.35">
      <c r="B3127" s="3" t="str">
        <f>IF(data!$B3128="with_protein",(data!I3128-data!H3128+1)/3-1," ")</f>
        <v xml:space="preserve"> </v>
      </c>
    </row>
    <row r="3128" spans="2:2" x14ac:dyDescent="0.35">
      <c r="B3128" s="3">
        <f>IF(data!$B3129="with_protein",(data!I3129-data!H3129+1)/3-1," ")</f>
        <v>156</v>
      </c>
    </row>
    <row r="3129" spans="2:2" x14ac:dyDescent="0.35">
      <c r="B3129" s="3" t="str">
        <f>IF(data!$B3130="with_protein",(data!I3130-data!H3130+1)/3-1," ")</f>
        <v xml:space="preserve"> </v>
      </c>
    </row>
    <row r="3130" spans="2:2" x14ac:dyDescent="0.35">
      <c r="B3130" s="3">
        <f>IF(data!$B3131="with_protein",(data!I3131-data!H3131+1)/3-1," ")</f>
        <v>177</v>
      </c>
    </row>
    <row r="3131" spans="2:2" x14ac:dyDescent="0.35">
      <c r="B3131" s="3" t="str">
        <f>IF(data!$B3132="with_protein",(data!I3132-data!H3132+1)/3-1," ")</f>
        <v xml:space="preserve"> </v>
      </c>
    </row>
    <row r="3132" spans="2:2" x14ac:dyDescent="0.35">
      <c r="B3132" s="3">
        <f>IF(data!$B3133="with_protein",(data!I3133-data!H3133+1)/3-1," ")</f>
        <v>513</v>
      </c>
    </row>
    <row r="3133" spans="2:2" x14ac:dyDescent="0.35">
      <c r="B3133" s="3" t="str">
        <f>IF(data!$B3134="with_protein",(data!I3134-data!H3134+1)/3-1," ")</f>
        <v xml:space="preserve"> </v>
      </c>
    </row>
    <row r="3134" spans="2:2" x14ac:dyDescent="0.35">
      <c r="B3134" s="3">
        <f>IF(data!$B3135="with_protein",(data!I3135-data!H3135+1)/3-1," ")</f>
        <v>289</v>
      </c>
    </row>
    <row r="3135" spans="2:2" x14ac:dyDescent="0.35">
      <c r="B3135" s="3" t="str">
        <f>IF(data!$B3136="with_protein",(data!I3136-data!H3136+1)/3-1," ")</f>
        <v xml:space="preserve"> </v>
      </c>
    </row>
    <row r="3136" spans="2:2" x14ac:dyDescent="0.35">
      <c r="B3136" s="3">
        <f>IF(data!$B3137="with_protein",(data!I3137-data!H3137+1)/3-1," ")</f>
        <v>457</v>
      </c>
    </row>
    <row r="3137" spans="2:2" x14ac:dyDescent="0.35">
      <c r="B3137" s="3" t="str">
        <f>IF(data!$B3138="with_protein",(data!I3138-data!H3138+1)/3-1," ")</f>
        <v xml:space="preserve"> </v>
      </c>
    </row>
    <row r="3138" spans="2:2" x14ac:dyDescent="0.35">
      <c r="B3138" s="3">
        <f>IF(data!$B3139="with_protein",(data!I3139-data!H3139+1)/3-1," ")</f>
        <v>142</v>
      </c>
    </row>
    <row r="3139" spans="2:2" x14ac:dyDescent="0.35">
      <c r="B3139" s="3" t="str">
        <f>IF(data!$B3140="with_protein",(data!I3140-data!H3140+1)/3-1," ")</f>
        <v xml:space="preserve"> </v>
      </c>
    </row>
    <row r="3140" spans="2:2" x14ac:dyDescent="0.35">
      <c r="B3140" s="3">
        <f>IF(data!$B3141="with_protein",(data!I3141-data!H3141+1)/3-1," ")</f>
        <v>79</v>
      </c>
    </row>
    <row r="3141" spans="2:2" x14ac:dyDescent="0.35">
      <c r="B3141" s="3" t="str">
        <f>IF(data!$B3142="with_protein",(data!I3142-data!H3142+1)/3-1," ")</f>
        <v xml:space="preserve"> </v>
      </c>
    </row>
    <row r="3142" spans="2:2" x14ac:dyDescent="0.35">
      <c r="B3142" s="3">
        <f>IF(data!$B3143="with_protein",(data!I3143-data!H3143+1)/3-1," ")</f>
        <v>202</v>
      </c>
    </row>
    <row r="3143" spans="2:2" x14ac:dyDescent="0.35">
      <c r="B3143" s="3" t="str">
        <f>IF(data!$B3144="with_protein",(data!I3144-data!H3144+1)/3-1," ")</f>
        <v xml:space="preserve"> </v>
      </c>
    </row>
    <row r="3144" spans="2:2" x14ac:dyDescent="0.35">
      <c r="B3144" s="3">
        <f>IF(data!$B3145="with_protein",(data!I3145-data!H3145+1)/3-1," ")</f>
        <v>487</v>
      </c>
    </row>
    <row r="3145" spans="2:2" x14ac:dyDescent="0.35">
      <c r="B3145" s="3" t="str">
        <f>IF(data!$B3146="with_protein",(data!I3146-data!H3146+1)/3-1," ")</f>
        <v xml:space="preserve"> </v>
      </c>
    </row>
    <row r="3146" spans="2:2" x14ac:dyDescent="0.35">
      <c r="B3146" s="3">
        <f>IF(data!$B3147="with_protein",(data!I3147-data!H3147+1)/3-1," ")</f>
        <v>170</v>
      </c>
    </row>
    <row r="3147" spans="2:2" x14ac:dyDescent="0.35">
      <c r="B3147" s="3" t="str">
        <f>IF(data!$B3148="with_protein",(data!I3148-data!H3148+1)/3-1," ")</f>
        <v xml:space="preserve"> </v>
      </c>
    </row>
    <row r="3148" spans="2:2" x14ac:dyDescent="0.35">
      <c r="B3148" s="3" t="str">
        <f>IF(data!$B3149="with_protein",(data!I3149-data!H3149+1)/3-1," ")</f>
        <v xml:space="preserve"> </v>
      </c>
    </row>
    <row r="3149" spans="2:2" x14ac:dyDescent="0.35">
      <c r="B3149" s="3" t="str">
        <f>IF(data!$B3150="with_protein",(data!I3150-data!H3150+1)/3-1," ")</f>
        <v xml:space="preserve"> </v>
      </c>
    </row>
    <row r="3150" spans="2:2" x14ac:dyDescent="0.35">
      <c r="B3150" s="3" t="str">
        <f>IF(data!$B3151="with_protein",(data!I3151-data!H3151+1)/3-1," ")</f>
        <v xml:space="preserve"> </v>
      </c>
    </row>
    <row r="3151" spans="2:2" x14ac:dyDescent="0.35">
      <c r="B3151" s="3" t="str">
        <f>IF(data!$B3152="with_protein",(data!I3152-data!H3152+1)/3-1," ")</f>
        <v xml:space="preserve"> </v>
      </c>
    </row>
    <row r="3152" spans="2:2" x14ac:dyDescent="0.35">
      <c r="B3152" s="3" t="str">
        <f>IF(data!$B3153="with_protein",(data!I3153-data!H3153+1)/3-1," ")</f>
        <v xml:space="preserve"> </v>
      </c>
    </row>
    <row r="3153" spans="2:2" x14ac:dyDescent="0.35">
      <c r="B3153" s="3" t="str">
        <f>IF(data!$B3154="with_protein",(data!I3154-data!H3154+1)/3-1," ")</f>
        <v xml:space="preserve"> </v>
      </c>
    </row>
    <row r="3154" spans="2:2" x14ac:dyDescent="0.35">
      <c r="B3154" s="3" t="str">
        <f>IF(data!$B3155="with_protein",(data!I3155-data!H3155+1)/3-1," ")</f>
        <v xml:space="preserve"> </v>
      </c>
    </row>
    <row r="3155" spans="2:2" x14ac:dyDescent="0.35">
      <c r="B3155" s="3" t="str">
        <f>IF(data!$B3156="with_protein",(data!I3156-data!H3156+1)/3-1," ")</f>
        <v xml:space="preserve"> </v>
      </c>
    </row>
    <row r="3156" spans="2:2" x14ac:dyDescent="0.35">
      <c r="B3156" s="3" t="str">
        <f>IF(data!$B3157="with_protein",(data!I3157-data!H3157+1)/3-1," ")</f>
        <v xml:space="preserve"> </v>
      </c>
    </row>
    <row r="3157" spans="2:2" x14ac:dyDescent="0.35">
      <c r="B3157" s="3" t="str">
        <f>IF(data!$B3158="with_protein",(data!I3158-data!H3158+1)/3-1," ")</f>
        <v xml:space="preserve"> </v>
      </c>
    </row>
    <row r="3158" spans="2:2" x14ac:dyDescent="0.35">
      <c r="B3158" s="3">
        <f>IF(data!$B3159="with_protein",(data!I3159-data!H3159+1)/3-1," ")</f>
        <v>130</v>
      </c>
    </row>
    <row r="3159" spans="2:2" x14ac:dyDescent="0.35">
      <c r="B3159" s="3" t="str">
        <f>IF(data!$B3160="with_protein",(data!I3160-data!H3160+1)/3-1," ")</f>
        <v xml:space="preserve"> </v>
      </c>
    </row>
    <row r="3160" spans="2:2" x14ac:dyDescent="0.35">
      <c r="B3160" s="3">
        <f>IF(data!$B3161="with_protein",(data!I3161-data!H3161+1)/3-1," ")</f>
        <v>164</v>
      </c>
    </row>
    <row r="3161" spans="2:2" x14ac:dyDescent="0.35">
      <c r="B3161" s="3" t="str">
        <f>IF(data!$B3162="with_protein",(data!I3162-data!H3162+1)/3-1," ")</f>
        <v xml:space="preserve"> </v>
      </c>
    </row>
    <row r="3162" spans="2:2" x14ac:dyDescent="0.35">
      <c r="B3162" s="3">
        <f>IF(data!$B3163="with_protein",(data!I3163-data!H3163+1)/3-1," ")</f>
        <v>246</v>
      </c>
    </row>
    <row r="3163" spans="2:2" x14ac:dyDescent="0.35">
      <c r="B3163" s="3" t="str">
        <f>IF(data!$B3164="with_protein",(data!I3164-data!H3164+1)/3-1," ")</f>
        <v xml:space="preserve"> </v>
      </c>
    </row>
    <row r="3164" spans="2:2" x14ac:dyDescent="0.35">
      <c r="B3164" s="3">
        <f>IF(data!$B3165="with_protein",(data!I3165-data!H3165+1)/3-1," ")</f>
        <v>385</v>
      </c>
    </row>
    <row r="3165" spans="2:2" x14ac:dyDescent="0.35">
      <c r="B3165" s="3" t="str">
        <f>IF(data!$B3166="with_protein",(data!I3166-data!H3166+1)/3-1," ")</f>
        <v xml:space="preserve"> </v>
      </c>
    </row>
    <row r="3166" spans="2:2" x14ac:dyDescent="0.35">
      <c r="B3166" s="3">
        <f>IF(data!$B3167="with_protein",(data!I3167-data!H3167+1)/3-1," ")</f>
        <v>289</v>
      </c>
    </row>
    <row r="3167" spans="2:2" x14ac:dyDescent="0.35">
      <c r="B3167" s="3" t="str">
        <f>IF(data!$B3168="with_protein",(data!I3168-data!H3168+1)/3-1," ")</f>
        <v xml:space="preserve"> </v>
      </c>
    </row>
    <row r="3168" spans="2:2" x14ac:dyDescent="0.35">
      <c r="B3168" s="3">
        <f>IF(data!$B3169="with_protein",(data!I3169-data!H3169+1)/3-1," ")</f>
        <v>207</v>
      </c>
    </row>
    <row r="3169" spans="2:2" x14ac:dyDescent="0.35">
      <c r="B3169" s="3" t="str">
        <f>IF(data!$B3170="with_protein",(data!I3170-data!H3170+1)/3-1," ")</f>
        <v xml:space="preserve"> </v>
      </c>
    </row>
    <row r="3170" spans="2:2" x14ac:dyDescent="0.35">
      <c r="B3170" s="3">
        <f>IF(data!$B3171="with_protein",(data!I3171-data!H3171+1)/3-1," ")</f>
        <v>1068</v>
      </c>
    </row>
    <row r="3171" spans="2:2" x14ac:dyDescent="0.35">
      <c r="B3171" s="3" t="str">
        <f>IF(data!$B3172="with_protein",(data!I3172-data!H3172+1)/3-1," ")</f>
        <v xml:space="preserve"> </v>
      </c>
    </row>
    <row r="3172" spans="2:2" x14ac:dyDescent="0.35">
      <c r="B3172" s="3">
        <f>IF(data!$B3173="with_protein",(data!I3173-data!H3173+1)/3-1," ")</f>
        <v>227</v>
      </c>
    </row>
    <row r="3173" spans="2:2" x14ac:dyDescent="0.35">
      <c r="B3173" s="3" t="str">
        <f>IF(data!$B3174="with_protein",(data!I3174-data!H3174+1)/3-1," ")</f>
        <v xml:space="preserve"> </v>
      </c>
    </row>
    <row r="3174" spans="2:2" x14ac:dyDescent="0.35">
      <c r="B3174" s="3">
        <f>IF(data!$B3175="with_protein",(data!I3175-data!H3175+1)/3-1," ")</f>
        <v>423</v>
      </c>
    </row>
    <row r="3175" spans="2:2" x14ac:dyDescent="0.35">
      <c r="B3175" s="3" t="str">
        <f>IF(data!$B3176="with_protein",(data!I3176-data!H3176+1)/3-1," ")</f>
        <v xml:space="preserve"> </v>
      </c>
    </row>
    <row r="3176" spans="2:2" x14ac:dyDescent="0.35">
      <c r="B3176" s="3">
        <f>IF(data!$B3177="with_protein",(data!I3177-data!H3177+1)/3-1," ")</f>
        <v>280</v>
      </c>
    </row>
    <row r="3177" spans="2:2" x14ac:dyDescent="0.35">
      <c r="B3177" s="3" t="str">
        <f>IF(data!$B3178="with_protein",(data!I3178-data!H3178+1)/3-1," ")</f>
        <v xml:space="preserve"> </v>
      </c>
    </row>
    <row r="3178" spans="2:2" x14ac:dyDescent="0.35">
      <c r="B3178" s="3">
        <f>IF(data!$B3179="with_protein",(data!I3179-data!H3179+1)/3-1," ")</f>
        <v>228</v>
      </c>
    </row>
    <row r="3179" spans="2:2" x14ac:dyDescent="0.35">
      <c r="B3179" s="3" t="str">
        <f>IF(data!$B3180="with_protein",(data!I3180-data!H3180+1)/3-1," ")</f>
        <v xml:space="preserve"> </v>
      </c>
    </row>
    <row r="3180" spans="2:2" x14ac:dyDescent="0.35">
      <c r="B3180" s="3">
        <f>IF(data!$B3181="with_protein",(data!I3181-data!H3181+1)/3-1," ")</f>
        <v>509</v>
      </c>
    </row>
    <row r="3181" spans="2:2" x14ac:dyDescent="0.35">
      <c r="B3181" s="3" t="str">
        <f>IF(data!$B3182="with_protein",(data!I3182-data!H3182+1)/3-1," ")</f>
        <v xml:space="preserve"> </v>
      </c>
    </row>
    <row r="3182" spans="2:2" x14ac:dyDescent="0.35">
      <c r="B3182" s="3">
        <f>IF(data!$B3183="with_protein",(data!I3183-data!H3183+1)/3-1," ")</f>
        <v>205</v>
      </c>
    </row>
    <row r="3183" spans="2:2" x14ac:dyDescent="0.35">
      <c r="B3183" s="3" t="str">
        <f>IF(data!$B3184="with_protein",(data!I3184-data!H3184+1)/3-1," ")</f>
        <v xml:space="preserve"> </v>
      </c>
    </row>
    <row r="3184" spans="2:2" x14ac:dyDescent="0.35">
      <c r="B3184" s="3">
        <f>IF(data!$B3185="with_protein",(data!I3185-data!H3185+1)/3-1," ")</f>
        <v>289</v>
      </c>
    </row>
    <row r="3185" spans="2:2" x14ac:dyDescent="0.35">
      <c r="B3185" s="3" t="str">
        <f>IF(data!$B3186="with_protein",(data!I3186-data!H3186+1)/3-1," ")</f>
        <v xml:space="preserve"> </v>
      </c>
    </row>
    <row r="3186" spans="2:2" x14ac:dyDescent="0.35">
      <c r="B3186" s="3">
        <f>IF(data!$B3187="with_protein",(data!I3187-data!H3187+1)/3-1," ")</f>
        <v>158</v>
      </c>
    </row>
    <row r="3187" spans="2:2" x14ac:dyDescent="0.35">
      <c r="B3187" s="3" t="str">
        <f>IF(data!$B3188="with_protein",(data!I3188-data!H3188+1)/3-1," ")</f>
        <v xml:space="preserve"> </v>
      </c>
    </row>
    <row r="3188" spans="2:2" x14ac:dyDescent="0.35">
      <c r="B3188" s="3">
        <f>IF(data!$B3189="with_protein",(data!I3189-data!H3189+1)/3-1," ")</f>
        <v>331</v>
      </c>
    </row>
    <row r="3189" spans="2:2" x14ac:dyDescent="0.35">
      <c r="B3189" s="3" t="str">
        <f>IF(data!$B3190="with_protein",(data!I3190-data!H3190+1)/3-1," ")</f>
        <v xml:space="preserve"> </v>
      </c>
    </row>
    <row r="3190" spans="2:2" x14ac:dyDescent="0.35">
      <c r="B3190" s="3">
        <f>IF(data!$B3191="with_protein",(data!I3191-data!H3191+1)/3-1," ")</f>
        <v>506</v>
      </c>
    </row>
    <row r="3191" spans="2:2" x14ac:dyDescent="0.35">
      <c r="B3191" s="3" t="str">
        <f>IF(data!$B3192="with_protein",(data!I3192-data!H3192+1)/3-1," ")</f>
        <v xml:space="preserve"> </v>
      </c>
    </row>
    <row r="3192" spans="2:2" x14ac:dyDescent="0.35">
      <c r="B3192" s="3">
        <f>IF(data!$B3193="with_protein",(data!I3193-data!H3193+1)/3-1," ")</f>
        <v>200</v>
      </c>
    </row>
    <row r="3193" spans="2:2" x14ac:dyDescent="0.35">
      <c r="B3193" s="3" t="str">
        <f>IF(data!$B3194="with_protein",(data!I3194-data!H3194+1)/3-1," ")</f>
        <v xml:space="preserve"> </v>
      </c>
    </row>
    <row r="3194" spans="2:2" x14ac:dyDescent="0.35">
      <c r="B3194" s="3">
        <f>IF(data!$B3195="with_protein",(data!I3195-data!H3195+1)/3-1," ")</f>
        <v>335</v>
      </c>
    </row>
    <row r="3195" spans="2:2" x14ac:dyDescent="0.35">
      <c r="B3195" s="3" t="str">
        <f>IF(data!$B3196="with_protein",(data!I3196-data!H3196+1)/3-1," ")</f>
        <v xml:space="preserve"> </v>
      </c>
    </row>
    <row r="3196" spans="2:2" x14ac:dyDescent="0.35">
      <c r="B3196" s="3">
        <f>IF(data!$B3197="with_protein",(data!I3197-data!H3197+1)/3-1," ")</f>
        <v>348</v>
      </c>
    </row>
    <row r="3197" spans="2:2" x14ac:dyDescent="0.35">
      <c r="B3197" s="3" t="str">
        <f>IF(data!$B3198="with_protein",(data!I3198-data!H3198+1)/3-1," ")</f>
        <v xml:space="preserve"> </v>
      </c>
    </row>
    <row r="3198" spans="2:2" x14ac:dyDescent="0.35">
      <c r="B3198" s="3">
        <f>IF(data!$B3199="with_protein",(data!I3199-data!H3199+1)/3-1," ")</f>
        <v>459</v>
      </c>
    </row>
    <row r="3199" spans="2:2" x14ac:dyDescent="0.35">
      <c r="B3199" s="3" t="str">
        <f>IF(data!$B3200="with_protein",(data!I3200-data!H3200+1)/3-1," ")</f>
        <v xml:space="preserve"> </v>
      </c>
    </row>
    <row r="3200" spans="2:2" x14ac:dyDescent="0.35">
      <c r="B3200" s="3">
        <f>IF(data!$B3201="with_protein",(data!I3201-data!H3201+1)/3-1," ")</f>
        <v>216</v>
      </c>
    </row>
    <row r="3201" spans="2:2" x14ac:dyDescent="0.35">
      <c r="B3201" s="3" t="str">
        <f>IF(data!$B3202="with_protein",(data!I3202-data!H3202+1)/3-1," ")</f>
        <v xml:space="preserve"> </v>
      </c>
    </row>
    <row r="3202" spans="2:2" x14ac:dyDescent="0.35">
      <c r="B3202" s="3">
        <f>IF(data!$B3203="with_protein",(data!I3203-data!H3203+1)/3-1," ")</f>
        <v>311</v>
      </c>
    </row>
    <row r="3203" spans="2:2" x14ac:dyDescent="0.35">
      <c r="B3203" s="3" t="str">
        <f>IF(data!$B3204="with_protein",(data!I3204-data!H3204+1)/3-1," ")</f>
        <v xml:space="preserve"> </v>
      </c>
    </row>
    <row r="3204" spans="2:2" x14ac:dyDescent="0.35">
      <c r="B3204" s="3">
        <f>IF(data!$B3205="with_protein",(data!I3205-data!H3205+1)/3-1," ")</f>
        <v>168</v>
      </c>
    </row>
    <row r="3205" spans="2:2" x14ac:dyDescent="0.35">
      <c r="B3205" s="3" t="str">
        <f>IF(data!$B3206="with_protein",(data!I3206-data!H3206+1)/3-1," ")</f>
        <v xml:space="preserve"> </v>
      </c>
    </row>
    <row r="3206" spans="2:2" x14ac:dyDescent="0.35">
      <c r="B3206" s="3">
        <f>IF(data!$B3207="with_protein",(data!I3207-data!H3207+1)/3-1," ")</f>
        <v>532</v>
      </c>
    </row>
    <row r="3207" spans="2:2" x14ac:dyDescent="0.35">
      <c r="B3207" s="3" t="str">
        <f>IF(data!$B3208="with_protein",(data!I3208-data!H3208+1)/3-1," ")</f>
        <v xml:space="preserve"> </v>
      </c>
    </row>
    <row r="3208" spans="2:2" x14ac:dyDescent="0.35">
      <c r="B3208" s="3">
        <f>IF(data!$B3209="with_protein",(data!I3209-data!H3209+1)/3-1," ")</f>
        <v>300</v>
      </c>
    </row>
    <row r="3209" spans="2:2" x14ac:dyDescent="0.35">
      <c r="B3209" s="3" t="str">
        <f>IF(data!$B3210="with_protein",(data!I3210-data!H3210+1)/3-1," ")</f>
        <v xml:space="preserve"> </v>
      </c>
    </row>
    <row r="3210" spans="2:2" x14ac:dyDescent="0.35">
      <c r="B3210" s="3">
        <f>IF(data!$B3211="with_protein",(data!I3211-data!H3211+1)/3-1," ")</f>
        <v>340</v>
      </c>
    </row>
    <row r="3211" spans="2:2" x14ac:dyDescent="0.35">
      <c r="B3211" s="3" t="str">
        <f>IF(data!$B3212="with_protein",(data!I3212-data!H3212+1)/3-1," ")</f>
        <v xml:space="preserve"> </v>
      </c>
    </row>
    <row r="3212" spans="2:2" x14ac:dyDescent="0.35">
      <c r="B3212" s="3">
        <f>IF(data!$B3213="with_protein",(data!I3213-data!H3213+1)/3-1," ")</f>
        <v>175</v>
      </c>
    </row>
    <row r="3213" spans="2:2" x14ac:dyDescent="0.35">
      <c r="B3213" s="3" t="str">
        <f>IF(data!$B3214="with_protein",(data!I3214-data!H3214+1)/3-1," ")</f>
        <v xml:space="preserve"> </v>
      </c>
    </row>
    <row r="3214" spans="2:2" x14ac:dyDescent="0.35">
      <c r="B3214" s="3">
        <f>IF(data!$B3215="with_protein",(data!I3215-data!H3215+1)/3-1," ")</f>
        <v>442</v>
      </c>
    </row>
    <row r="3215" spans="2:2" x14ac:dyDescent="0.35">
      <c r="B3215" s="3" t="str">
        <f>IF(data!$B3216="with_protein",(data!I3216-data!H3216+1)/3-1," ")</f>
        <v xml:space="preserve"> </v>
      </c>
    </row>
    <row r="3216" spans="2:2" x14ac:dyDescent="0.35">
      <c r="B3216" s="3">
        <f>IF(data!$B3217="with_protein",(data!I3217-data!H3217+1)/3-1," ")</f>
        <v>224</v>
      </c>
    </row>
    <row r="3217" spans="2:2" x14ac:dyDescent="0.35">
      <c r="B3217" s="3" t="str">
        <f>IF(data!$B3218="with_protein",(data!I3218-data!H3218+1)/3-1," ")</f>
        <v xml:space="preserve"> </v>
      </c>
    </row>
    <row r="3218" spans="2:2" x14ac:dyDescent="0.35">
      <c r="B3218" s="3">
        <f>IF(data!$B3219="with_protein",(data!I3219-data!H3219+1)/3-1," ")</f>
        <v>254</v>
      </c>
    </row>
    <row r="3219" spans="2:2" x14ac:dyDescent="0.35">
      <c r="B3219" s="3" t="str">
        <f>IF(data!$B3220="with_protein",(data!I3220-data!H3220+1)/3-1," ")</f>
        <v xml:space="preserve"> </v>
      </c>
    </row>
    <row r="3220" spans="2:2" x14ac:dyDescent="0.35">
      <c r="B3220" s="3">
        <f>IF(data!$B3221="with_protein",(data!I3221-data!H3221+1)/3-1," ")</f>
        <v>486</v>
      </c>
    </row>
    <row r="3221" spans="2:2" x14ac:dyDescent="0.35">
      <c r="B3221" s="3" t="str">
        <f>IF(data!$B3222="with_protein",(data!I3222-data!H3222+1)/3-1," ")</f>
        <v xml:space="preserve"> </v>
      </c>
    </row>
    <row r="3222" spans="2:2" x14ac:dyDescent="0.35">
      <c r="B3222" s="3">
        <f>IF(data!$B3223="with_protein",(data!I3223-data!H3223+1)/3-1," ")</f>
        <v>281</v>
      </c>
    </row>
    <row r="3223" spans="2:2" x14ac:dyDescent="0.35">
      <c r="B3223" s="3" t="str">
        <f>IF(data!$B3224="with_protein",(data!I3224-data!H3224+1)/3-1," ")</f>
        <v xml:space="preserve"> </v>
      </c>
    </row>
    <row r="3224" spans="2:2" x14ac:dyDescent="0.35">
      <c r="B3224" s="3">
        <f>IF(data!$B3225="with_protein",(data!I3225-data!H3225+1)/3-1," ")</f>
        <v>127</v>
      </c>
    </row>
    <row r="3225" spans="2:2" x14ac:dyDescent="0.35">
      <c r="B3225" s="3" t="str">
        <f>IF(data!$B3226="with_protein",(data!I3226-data!H3226+1)/3-1," ")</f>
        <v xml:space="preserve"> </v>
      </c>
    </row>
    <row r="3226" spans="2:2" x14ac:dyDescent="0.35">
      <c r="B3226" s="3">
        <f>IF(data!$B3227="with_protein",(data!I3227-data!H3227+1)/3-1," ")</f>
        <v>399</v>
      </c>
    </row>
    <row r="3227" spans="2:2" x14ac:dyDescent="0.35">
      <c r="B3227" s="3" t="str">
        <f>IF(data!$B3228="with_protein",(data!I3228-data!H3228+1)/3-1," ")</f>
        <v xml:space="preserve"> </v>
      </c>
    </row>
    <row r="3228" spans="2:2" x14ac:dyDescent="0.35">
      <c r="B3228" s="3">
        <f>IF(data!$B3229="with_protein",(data!I3229-data!H3229+1)/3-1," ")</f>
        <v>267</v>
      </c>
    </row>
    <row r="3229" spans="2:2" x14ac:dyDescent="0.35">
      <c r="B3229" s="3" t="str">
        <f>IF(data!$B3230="with_protein",(data!I3230-data!H3230+1)/3-1," ")</f>
        <v xml:space="preserve"> </v>
      </c>
    </row>
    <row r="3230" spans="2:2" x14ac:dyDescent="0.35">
      <c r="B3230" s="3">
        <f>IF(data!$B3231="with_protein",(data!I3231-data!H3231+1)/3-1," ")</f>
        <v>268</v>
      </c>
    </row>
    <row r="3231" spans="2:2" x14ac:dyDescent="0.35">
      <c r="B3231" s="3" t="str">
        <f>IF(data!$B3232="with_protein",(data!I3232-data!H3232+1)/3-1," ")</f>
        <v xml:space="preserve"> </v>
      </c>
    </row>
    <row r="3232" spans="2:2" x14ac:dyDescent="0.35">
      <c r="B3232" s="3">
        <f>IF(data!$B3233="with_protein",(data!I3233-data!H3233+1)/3-1," ")</f>
        <v>481</v>
      </c>
    </row>
    <row r="3233" spans="2:2" x14ac:dyDescent="0.35">
      <c r="B3233" s="3" t="str">
        <f>IF(data!$B3234="with_protein",(data!I3234-data!H3234+1)/3-1," ")</f>
        <v xml:space="preserve"> </v>
      </c>
    </row>
    <row r="3234" spans="2:2" x14ac:dyDescent="0.35">
      <c r="B3234" s="3">
        <f>IF(data!$B3235="with_protein",(data!I3235-data!H3235+1)/3-1," ")</f>
        <v>568</v>
      </c>
    </row>
    <row r="3235" spans="2:2" x14ac:dyDescent="0.35">
      <c r="B3235" s="3" t="str">
        <f>IF(data!$B3236="with_protein",(data!I3236-data!H3236+1)/3-1," ")</f>
        <v xml:space="preserve"> </v>
      </c>
    </row>
    <row r="3236" spans="2:2" x14ac:dyDescent="0.35">
      <c r="B3236" s="3">
        <f>IF(data!$B3237="with_protein",(data!I3237-data!H3237+1)/3-1," ")</f>
        <v>442</v>
      </c>
    </row>
    <row r="3237" spans="2:2" x14ac:dyDescent="0.35">
      <c r="B3237" s="3" t="str">
        <f>IF(data!$B3238="with_protein",(data!I3238-data!H3238+1)/3-1," ")</f>
        <v xml:space="preserve"> </v>
      </c>
    </row>
    <row r="3238" spans="2:2" x14ac:dyDescent="0.35">
      <c r="B3238" s="3">
        <f>IF(data!$B3239="with_protein",(data!I3239-data!H3239+1)/3-1," ")</f>
        <v>521</v>
      </c>
    </row>
    <row r="3239" spans="2:2" x14ac:dyDescent="0.35">
      <c r="B3239" s="3" t="str">
        <f>IF(data!$B3240="with_protein",(data!I3240-data!H3240+1)/3-1," ")</f>
        <v xml:space="preserve"> </v>
      </c>
    </row>
    <row r="3240" spans="2:2" x14ac:dyDescent="0.35">
      <c r="B3240" s="3">
        <f>IF(data!$B3241="with_protein",(data!I3241-data!H3241+1)/3-1," ")</f>
        <v>309</v>
      </c>
    </row>
    <row r="3241" spans="2:2" x14ac:dyDescent="0.35">
      <c r="B3241" s="3" t="str">
        <f>IF(data!$B3242="with_protein",(data!I3242-data!H3242+1)/3-1," ")</f>
        <v xml:space="preserve"> </v>
      </c>
    </row>
    <row r="3242" spans="2:2" x14ac:dyDescent="0.35">
      <c r="B3242" s="3">
        <f>IF(data!$B3243="with_protein",(data!I3243-data!H3243+1)/3-1," ")</f>
        <v>1057</v>
      </c>
    </row>
    <row r="3243" spans="2:2" x14ac:dyDescent="0.35">
      <c r="B3243" s="3" t="str">
        <f>IF(data!$B3244="with_protein",(data!I3244-data!H3244+1)/3-1," ")</f>
        <v xml:space="preserve"> </v>
      </c>
    </row>
    <row r="3244" spans="2:2" x14ac:dyDescent="0.35">
      <c r="B3244" s="3">
        <f>IF(data!$B3245="with_protein",(data!I3245-data!H3245+1)/3-1," ")</f>
        <v>538</v>
      </c>
    </row>
    <row r="3245" spans="2:2" x14ac:dyDescent="0.35">
      <c r="B3245" s="3" t="str">
        <f>IF(data!$B3246="with_protein",(data!I3246-data!H3246+1)/3-1," ")</f>
        <v xml:space="preserve"> </v>
      </c>
    </row>
    <row r="3246" spans="2:2" x14ac:dyDescent="0.35">
      <c r="B3246" s="3">
        <f>IF(data!$B3247="with_protein",(data!I3247-data!H3247+1)/3-1," ")</f>
        <v>232</v>
      </c>
    </row>
    <row r="3247" spans="2:2" x14ac:dyDescent="0.35">
      <c r="B3247" s="3" t="str">
        <f>IF(data!$B3248="with_protein",(data!I3248-data!H3248+1)/3-1," ")</f>
        <v xml:space="preserve"> </v>
      </c>
    </row>
    <row r="3248" spans="2:2" x14ac:dyDescent="0.35">
      <c r="B3248" s="3">
        <f>IF(data!$B3249="with_protein",(data!I3249-data!H3249+1)/3-1," ")</f>
        <v>183</v>
      </c>
    </row>
    <row r="3249" spans="2:2" x14ac:dyDescent="0.35">
      <c r="B3249" s="3" t="str">
        <f>IF(data!$B3250="with_protein",(data!I3250-data!H3250+1)/3-1," ")</f>
        <v xml:space="preserve"> </v>
      </c>
    </row>
    <row r="3250" spans="2:2" x14ac:dyDescent="0.35">
      <c r="B3250" s="3">
        <f>IF(data!$B3251="with_protein",(data!I3251-data!H3251+1)/3-1," ")</f>
        <v>218</v>
      </c>
    </row>
    <row r="3251" spans="2:2" x14ac:dyDescent="0.35">
      <c r="B3251" s="3" t="str">
        <f>IF(data!$B3252="with_protein",(data!I3252-data!H3252+1)/3-1," ")</f>
        <v xml:space="preserve"> </v>
      </c>
    </row>
    <row r="3252" spans="2:2" x14ac:dyDescent="0.35">
      <c r="B3252" s="3">
        <f>IF(data!$B3253="with_protein",(data!I3253-data!H3253+1)/3-1," ")</f>
        <v>140</v>
      </c>
    </row>
    <row r="3253" spans="2:2" x14ac:dyDescent="0.35">
      <c r="B3253" s="3" t="str">
        <f>IF(data!$B3254="with_protein",(data!I3254-data!H3254+1)/3-1," ")</f>
        <v xml:space="preserve"> </v>
      </c>
    </row>
    <row r="3254" spans="2:2" x14ac:dyDescent="0.35">
      <c r="B3254" s="3">
        <f>IF(data!$B3255="with_protein",(data!I3255-data!H3255+1)/3-1," ")</f>
        <v>288</v>
      </c>
    </row>
    <row r="3255" spans="2:2" x14ac:dyDescent="0.35">
      <c r="B3255" s="3" t="str">
        <f>IF(data!$B3256="with_protein",(data!I3256-data!H3256+1)/3-1," ")</f>
        <v xml:space="preserve"> </v>
      </c>
    </row>
    <row r="3256" spans="2:2" x14ac:dyDescent="0.35">
      <c r="B3256" s="3">
        <f>IF(data!$B3257="with_protein",(data!I3257-data!H3257+1)/3-1," ")</f>
        <v>275</v>
      </c>
    </row>
    <row r="3257" spans="2:2" x14ac:dyDescent="0.35">
      <c r="B3257" s="3" t="str">
        <f>IF(data!$B3258="with_protein",(data!I3258-data!H3258+1)/3-1," ")</f>
        <v xml:space="preserve"> </v>
      </c>
    </row>
    <row r="3258" spans="2:2" x14ac:dyDescent="0.35">
      <c r="B3258" s="3">
        <f>IF(data!$B3259="with_protein",(data!I3259-data!H3259+1)/3-1," ")</f>
        <v>494</v>
      </c>
    </row>
    <row r="3259" spans="2:2" x14ac:dyDescent="0.35">
      <c r="B3259" s="3" t="str">
        <f>IF(data!$B3260="with_protein",(data!I3260-data!H3260+1)/3-1," ")</f>
        <v xml:space="preserve"> </v>
      </c>
    </row>
    <row r="3260" spans="2:2" x14ac:dyDescent="0.35">
      <c r="B3260" s="3">
        <f>IF(data!$B3261="with_protein",(data!I3261-data!H3261+1)/3-1," ")</f>
        <v>232</v>
      </c>
    </row>
    <row r="3261" spans="2:2" x14ac:dyDescent="0.35">
      <c r="B3261" s="3" t="str">
        <f>IF(data!$B3262="with_protein",(data!I3262-data!H3262+1)/3-1," ")</f>
        <v xml:space="preserve"> </v>
      </c>
    </row>
    <row r="3262" spans="2:2" x14ac:dyDescent="0.35">
      <c r="B3262" s="3">
        <f>IF(data!$B3263="with_protein",(data!I3263-data!H3263+1)/3-1," ")</f>
        <v>202</v>
      </c>
    </row>
    <row r="3263" spans="2:2" x14ac:dyDescent="0.35">
      <c r="B3263" s="3" t="str">
        <f>IF(data!$B3264="with_protein",(data!I3264-data!H3264+1)/3-1," ")</f>
        <v xml:space="preserve"> </v>
      </c>
    </row>
    <row r="3264" spans="2:2" x14ac:dyDescent="0.35">
      <c r="B3264" s="3">
        <f>IF(data!$B3265="with_protein",(data!I3265-data!H3265+1)/3-1," ")</f>
        <v>112</v>
      </c>
    </row>
    <row r="3265" spans="2:2" x14ac:dyDescent="0.35">
      <c r="B3265" s="3" t="str">
        <f>IF(data!$B3266="with_protein",(data!I3266-data!H3266+1)/3-1," ")</f>
        <v xml:space="preserve"> </v>
      </c>
    </row>
    <row r="3266" spans="2:2" x14ac:dyDescent="0.35">
      <c r="B3266" s="3">
        <f>IF(data!$B3267="with_protein",(data!I3267-data!H3267+1)/3-1," ")</f>
        <v>130</v>
      </c>
    </row>
    <row r="3267" spans="2:2" x14ac:dyDescent="0.35">
      <c r="B3267" s="3" t="str">
        <f>IF(data!$B3268="with_protein",(data!I3268-data!H3268+1)/3-1," ")</f>
        <v xml:space="preserve"> </v>
      </c>
    </row>
    <row r="3268" spans="2:2" x14ac:dyDescent="0.35">
      <c r="B3268" s="3">
        <f>IF(data!$B3269="with_protein",(data!I3269-data!H3269+1)/3-1," ")</f>
        <v>484</v>
      </c>
    </row>
    <row r="3269" spans="2:2" x14ac:dyDescent="0.35">
      <c r="B3269" s="3" t="str">
        <f>IF(data!$B3270="with_protein",(data!I3270-data!H3270+1)/3-1," ")</f>
        <v xml:space="preserve"> </v>
      </c>
    </row>
    <row r="3270" spans="2:2" x14ac:dyDescent="0.35">
      <c r="B3270" s="3">
        <f>IF(data!$B3271="with_protein",(data!I3271-data!H3271+1)/3-1," ")</f>
        <v>270</v>
      </c>
    </row>
    <row r="3271" spans="2:2" x14ac:dyDescent="0.35">
      <c r="B3271" s="3" t="str">
        <f>IF(data!$B3272="with_protein",(data!I3272-data!H3272+1)/3-1," ")</f>
        <v xml:space="preserve"> </v>
      </c>
    </row>
    <row r="3272" spans="2:2" x14ac:dyDescent="0.35">
      <c r="B3272" s="3">
        <f>IF(data!$B3273="with_protein",(data!I3273-data!H3273+1)/3-1," ")</f>
        <v>228</v>
      </c>
    </row>
    <row r="3273" spans="2:2" x14ac:dyDescent="0.35">
      <c r="B3273" s="3" t="str">
        <f>IF(data!$B3274="with_protein",(data!I3274-data!H3274+1)/3-1," ")</f>
        <v xml:space="preserve"> </v>
      </c>
    </row>
    <row r="3274" spans="2:2" x14ac:dyDescent="0.35">
      <c r="B3274" s="3">
        <f>IF(data!$B3275="with_protein",(data!I3275-data!H3275+1)/3-1," ")</f>
        <v>194</v>
      </c>
    </row>
    <row r="3275" spans="2:2" x14ac:dyDescent="0.35">
      <c r="B3275" s="3" t="str">
        <f>IF(data!$B3276="with_protein",(data!I3276-data!H3276+1)/3-1," ")</f>
        <v xml:space="preserve"> </v>
      </c>
    </row>
    <row r="3276" spans="2:2" x14ac:dyDescent="0.35">
      <c r="B3276" s="3">
        <f>IF(data!$B3277="with_protein",(data!I3277-data!H3277+1)/3-1," ")</f>
        <v>213</v>
      </c>
    </row>
    <row r="3277" spans="2:2" x14ac:dyDescent="0.35">
      <c r="B3277" s="3" t="str">
        <f>IF(data!$B3278="with_protein",(data!I3278-data!H3278+1)/3-1," ")</f>
        <v xml:space="preserve"> </v>
      </c>
    </row>
    <row r="3278" spans="2:2" x14ac:dyDescent="0.35">
      <c r="B3278" s="3" t="str">
        <f>IF(data!$B3279="with_protein",(data!I3279-data!H3279+1)/3-1," ")</f>
        <v xml:space="preserve"> </v>
      </c>
    </row>
    <row r="3279" spans="2:2" x14ac:dyDescent="0.35">
      <c r="B3279" s="3" t="str">
        <f>IF(data!$B3280="with_protein",(data!I3280-data!H3280+1)/3-1," ")</f>
        <v xml:space="preserve"> </v>
      </c>
    </row>
    <row r="3280" spans="2:2" x14ac:dyDescent="0.35">
      <c r="B3280" s="3" t="str">
        <f>IF(data!$B3281="with_protein",(data!I3281-data!H3281+1)/3-1," ")</f>
        <v xml:space="preserve"> </v>
      </c>
    </row>
    <row r="3281" spans="2:2" x14ac:dyDescent="0.35">
      <c r="B3281" s="3" t="str">
        <f>IF(data!$B3282="with_protein",(data!I3282-data!H3282+1)/3-1," ")</f>
        <v xml:space="preserve"> </v>
      </c>
    </row>
    <row r="3282" spans="2:2" x14ac:dyDescent="0.35">
      <c r="B3282" s="3" t="str">
        <f>IF(data!$B3283="with_protein",(data!I3283-data!H3283+1)/3-1," ")</f>
        <v xml:space="preserve"> </v>
      </c>
    </row>
    <row r="3283" spans="2:2" x14ac:dyDescent="0.35">
      <c r="B3283" s="3" t="str">
        <f>IF(data!$B3284="with_protein",(data!I3284-data!H3284+1)/3-1," ")</f>
        <v xml:space="preserve"> </v>
      </c>
    </row>
    <row r="3284" spans="2:2" x14ac:dyDescent="0.35">
      <c r="B3284" s="3" t="str">
        <f>IF(data!$B3285="with_protein",(data!I3285-data!H3285+1)/3-1," ")</f>
        <v xml:space="preserve"> </v>
      </c>
    </row>
    <row r="3285" spans="2:2" x14ac:dyDescent="0.35">
      <c r="B3285" s="3" t="str">
        <f>IF(data!$B3286="with_protein",(data!I3286-data!H3286+1)/3-1," ")</f>
        <v xml:space="preserve"> </v>
      </c>
    </row>
    <row r="3286" spans="2:2" x14ac:dyDescent="0.35">
      <c r="B3286" s="3">
        <f>IF(data!$B3287="with_protein",(data!I3287-data!H3287+1)/3-1," ")</f>
        <v>170</v>
      </c>
    </row>
    <row r="3287" spans="2:2" x14ac:dyDescent="0.35">
      <c r="B3287" s="3" t="str">
        <f>IF(data!$B3288="with_protein",(data!I3288-data!H3288+1)/3-1," ")</f>
        <v xml:space="preserve"> </v>
      </c>
    </row>
    <row r="3288" spans="2:2" x14ac:dyDescent="0.35">
      <c r="B3288" s="3">
        <f>IF(data!$B3289="with_protein",(data!I3289-data!H3289+1)/3-1," ")</f>
        <v>317</v>
      </c>
    </row>
    <row r="3289" spans="2:2" x14ac:dyDescent="0.35">
      <c r="B3289" s="3" t="str">
        <f>IF(data!$B3290="with_protein",(data!I3290-data!H3290+1)/3-1," ")</f>
        <v xml:space="preserve"> </v>
      </c>
    </row>
    <row r="3290" spans="2:2" x14ac:dyDescent="0.35">
      <c r="B3290" s="3">
        <f>IF(data!$B3291="with_protein",(data!I3291-data!H3291+1)/3-1," ")</f>
        <v>446</v>
      </c>
    </row>
    <row r="3291" spans="2:2" x14ac:dyDescent="0.35">
      <c r="B3291" s="3" t="str">
        <f>IF(data!$B3292="with_protein",(data!I3292-data!H3292+1)/3-1," ")</f>
        <v xml:space="preserve"> </v>
      </c>
    </row>
    <row r="3292" spans="2:2" x14ac:dyDescent="0.35">
      <c r="B3292" s="3">
        <f>IF(data!$B3293="with_protein",(data!I3293-data!H3293+1)/3-1," ")</f>
        <v>274</v>
      </c>
    </row>
    <row r="3293" spans="2:2" x14ac:dyDescent="0.35">
      <c r="B3293" s="3" t="str">
        <f>IF(data!$B3294="with_protein",(data!I3294-data!H3294+1)/3-1," ")</f>
        <v xml:space="preserve"> </v>
      </c>
    </row>
    <row r="3294" spans="2:2" x14ac:dyDescent="0.35">
      <c r="B3294" s="3">
        <f>IF(data!$B3295="with_protein",(data!I3295-data!H3295+1)/3-1," ")</f>
        <v>458</v>
      </c>
    </row>
    <row r="3295" spans="2:2" x14ac:dyDescent="0.35">
      <c r="B3295" s="3" t="str">
        <f>IF(data!$B3296="with_protein",(data!I3296-data!H3296+1)/3-1," ")</f>
        <v xml:space="preserve"> </v>
      </c>
    </row>
    <row r="3296" spans="2:2" x14ac:dyDescent="0.35">
      <c r="B3296" s="3">
        <f>IF(data!$B3297="with_protein",(data!I3297-data!H3297+1)/3-1," ")</f>
        <v>133</v>
      </c>
    </row>
    <row r="3297" spans="2:2" x14ac:dyDescent="0.35">
      <c r="B3297" s="3" t="str">
        <f>IF(data!$B3298="with_protein",(data!I3298-data!H3298+1)/3-1," ")</f>
        <v xml:space="preserve"> </v>
      </c>
    </row>
    <row r="3298" spans="2:2" x14ac:dyDescent="0.35">
      <c r="B3298" s="3">
        <f>IF(data!$B3299="with_protein",(data!I3299-data!H3299+1)/3-1," ")</f>
        <v>141</v>
      </c>
    </row>
    <row r="3299" spans="2:2" x14ac:dyDescent="0.35">
      <c r="B3299" s="3" t="str">
        <f>IF(data!$B3300="with_protein",(data!I3300-data!H3300+1)/3-1," ")</f>
        <v xml:space="preserve"> </v>
      </c>
    </row>
    <row r="3300" spans="2:2" x14ac:dyDescent="0.35">
      <c r="B3300" s="3">
        <f>IF(data!$B3301="with_protein",(data!I3301-data!H3301+1)/3-1," ")</f>
        <v>237</v>
      </c>
    </row>
    <row r="3301" spans="2:2" x14ac:dyDescent="0.35">
      <c r="B3301" s="3" t="str">
        <f>IF(data!$B3302="with_protein",(data!I3302-data!H3302+1)/3-1," ")</f>
        <v xml:space="preserve"> </v>
      </c>
    </row>
    <row r="3302" spans="2:2" x14ac:dyDescent="0.35">
      <c r="B3302" s="3">
        <f>IF(data!$B3303="with_protein",(data!I3303-data!H3303+1)/3-1," ")</f>
        <v>199</v>
      </c>
    </row>
    <row r="3303" spans="2:2" x14ac:dyDescent="0.35">
      <c r="B3303" s="3" t="str">
        <f>IF(data!$B3304="with_protein",(data!I3304-data!H3304+1)/3-1," ")</f>
        <v xml:space="preserve"> </v>
      </c>
    </row>
    <row r="3304" spans="2:2" x14ac:dyDescent="0.35">
      <c r="B3304" s="3">
        <f>IF(data!$B3305="with_protein",(data!I3305-data!H3305+1)/3-1," ")</f>
        <v>70</v>
      </c>
    </row>
    <row r="3305" spans="2:2" x14ac:dyDescent="0.35">
      <c r="B3305" s="3" t="str">
        <f>IF(data!$B3306="with_protein",(data!I3306-data!H3306+1)/3-1," ")</f>
        <v xml:space="preserve"> </v>
      </c>
    </row>
    <row r="3306" spans="2:2" x14ac:dyDescent="0.35">
      <c r="B3306" s="3">
        <f>IF(data!$B3307="with_protein",(data!I3307-data!H3307+1)/3-1," ")</f>
        <v>156</v>
      </c>
    </row>
    <row r="3307" spans="2:2" x14ac:dyDescent="0.35">
      <c r="B3307" s="3" t="str">
        <f>IF(data!$B3308="with_protein",(data!I3308-data!H3308+1)/3-1," ")</f>
        <v xml:space="preserve"> </v>
      </c>
    </row>
    <row r="3308" spans="2:2" x14ac:dyDescent="0.35">
      <c r="B3308" s="3">
        <f>IF(data!$B3309="with_protein",(data!I3309-data!H3309+1)/3-1," ")</f>
        <v>1299</v>
      </c>
    </row>
    <row r="3309" spans="2:2" x14ac:dyDescent="0.35">
      <c r="B3309" s="3" t="str">
        <f>IF(data!$B3310="with_protein",(data!I3310-data!H3310+1)/3-1," ")</f>
        <v xml:space="preserve"> </v>
      </c>
    </row>
    <row r="3310" spans="2:2" x14ac:dyDescent="0.35">
      <c r="B3310" s="3">
        <f>IF(data!$B3311="with_protein",(data!I3311-data!H3311+1)/3-1," ")</f>
        <v>446</v>
      </c>
    </row>
    <row r="3311" spans="2:2" x14ac:dyDescent="0.35">
      <c r="B3311" s="3" t="str">
        <f>IF(data!$B3312="with_protein",(data!I3312-data!H3312+1)/3-1," ")</f>
        <v xml:space="preserve"> </v>
      </c>
    </row>
    <row r="3312" spans="2:2" x14ac:dyDescent="0.35">
      <c r="B3312" s="3">
        <f>IF(data!$B3313="with_protein",(data!I3313-data!H3313+1)/3-1," ")</f>
        <v>252</v>
      </c>
    </row>
    <row r="3313" spans="2:2" x14ac:dyDescent="0.35">
      <c r="B3313" s="3" t="str">
        <f>IF(data!$B3314="with_protein",(data!I3314-data!H3314+1)/3-1," ")</f>
        <v xml:space="preserve"> </v>
      </c>
    </row>
    <row r="3314" spans="2:2" x14ac:dyDescent="0.35">
      <c r="B3314" s="3">
        <f>IF(data!$B3315="with_protein",(data!I3315-data!H3315+1)/3-1," ")</f>
        <v>150</v>
      </c>
    </row>
    <row r="3315" spans="2:2" x14ac:dyDescent="0.35">
      <c r="B3315" s="3" t="str">
        <f>IF(data!$B3316="with_protein",(data!I3316-data!H3316+1)/3-1," ")</f>
        <v xml:space="preserve"> </v>
      </c>
    </row>
    <row r="3316" spans="2:2" x14ac:dyDescent="0.35">
      <c r="B3316" s="3">
        <f>IF(data!$B3317="with_protein",(data!I3317-data!H3317+1)/3-1," ")</f>
        <v>330</v>
      </c>
    </row>
    <row r="3317" spans="2:2" x14ac:dyDescent="0.35">
      <c r="B3317" s="3" t="str">
        <f>IF(data!$B3318="with_protein",(data!I3318-data!H3318+1)/3-1," ")</f>
        <v xml:space="preserve"> </v>
      </c>
    </row>
    <row r="3318" spans="2:2" x14ac:dyDescent="0.35">
      <c r="B3318" s="3">
        <f>IF(data!$B3319="with_protein",(data!I3319-data!H3319+1)/3-1," ")</f>
        <v>476</v>
      </c>
    </row>
    <row r="3319" spans="2:2" x14ac:dyDescent="0.35">
      <c r="B3319" s="3" t="str">
        <f>IF(data!$B3320="with_protein",(data!I3320-data!H3320+1)/3-1," ")</f>
        <v xml:space="preserve"> </v>
      </c>
    </row>
    <row r="3320" spans="2:2" x14ac:dyDescent="0.35">
      <c r="B3320" s="3">
        <f>IF(data!$B3321="with_protein",(data!I3321-data!H3321+1)/3-1," ")</f>
        <v>301</v>
      </c>
    </row>
    <row r="3321" spans="2:2" x14ac:dyDescent="0.35">
      <c r="B3321" s="3" t="str">
        <f>IF(data!$B3322="with_protein",(data!I3322-data!H3322+1)/3-1," ")</f>
        <v xml:space="preserve"> </v>
      </c>
    </row>
    <row r="3322" spans="2:2" x14ac:dyDescent="0.35">
      <c r="B3322" s="3">
        <f>IF(data!$B3323="with_protein",(data!I3323-data!H3323+1)/3-1," ")</f>
        <v>286</v>
      </c>
    </row>
    <row r="3323" spans="2:2" x14ac:dyDescent="0.35">
      <c r="B3323" s="3" t="str">
        <f>IF(data!$B3324="with_protein",(data!I3324-data!H3324+1)/3-1," ")</f>
        <v xml:space="preserve"> </v>
      </c>
    </row>
    <row r="3324" spans="2:2" x14ac:dyDescent="0.35">
      <c r="B3324" s="3">
        <f>IF(data!$B3325="with_protein",(data!I3325-data!H3325+1)/3-1," ")</f>
        <v>339</v>
      </c>
    </row>
    <row r="3325" spans="2:2" x14ac:dyDescent="0.35">
      <c r="B3325" s="3" t="str">
        <f>IF(data!$B3326="with_protein",(data!I3326-data!H3326+1)/3-1," ")</f>
        <v xml:space="preserve"> </v>
      </c>
    </row>
    <row r="3326" spans="2:2" x14ac:dyDescent="0.35">
      <c r="B3326" s="3">
        <f>IF(data!$B3327="with_protein",(data!I3327-data!H3327+1)/3-1," ")</f>
        <v>159</v>
      </c>
    </row>
    <row r="3327" spans="2:2" x14ac:dyDescent="0.35">
      <c r="B3327" s="3" t="str">
        <f>IF(data!$B3328="with_protein",(data!I3328-data!H3328+1)/3-1," ")</f>
        <v xml:space="preserve"> </v>
      </c>
    </row>
    <row r="3328" spans="2:2" x14ac:dyDescent="0.35">
      <c r="B3328" s="3">
        <f>IF(data!$B3329="with_protein",(data!I3329-data!H3329+1)/3-1," ")</f>
        <v>660</v>
      </c>
    </row>
    <row r="3329" spans="2:2" x14ac:dyDescent="0.35">
      <c r="B3329" s="3" t="str">
        <f>IF(data!$B3330="with_protein",(data!I3330-data!H3330+1)/3-1," ")</f>
        <v xml:space="preserve"> </v>
      </c>
    </row>
    <row r="3330" spans="2:2" x14ac:dyDescent="0.35">
      <c r="B3330" s="3">
        <f>IF(data!$B3331="with_protein",(data!I3331-data!H3331+1)/3-1," ")</f>
        <v>205</v>
      </c>
    </row>
    <row r="3331" spans="2:2" x14ac:dyDescent="0.35">
      <c r="B3331" s="3" t="str">
        <f>IF(data!$B3332="with_protein",(data!I3332-data!H3332+1)/3-1," ")</f>
        <v xml:space="preserve"> </v>
      </c>
    </row>
    <row r="3332" spans="2:2" x14ac:dyDescent="0.35">
      <c r="B3332" s="3">
        <f>IF(data!$B3333="with_protein",(data!I3333-data!H3333+1)/3-1," ")</f>
        <v>640</v>
      </c>
    </row>
    <row r="3333" spans="2:2" x14ac:dyDescent="0.35">
      <c r="B3333" s="3" t="str">
        <f>IF(data!$B3334="with_protein",(data!I3334-data!H3334+1)/3-1," ")</f>
        <v xml:space="preserve"> </v>
      </c>
    </row>
    <row r="3334" spans="2:2" x14ac:dyDescent="0.35">
      <c r="B3334" s="3">
        <f>IF(data!$B3335="with_protein",(data!I3335-data!H3335+1)/3-1," ")</f>
        <v>204</v>
      </c>
    </row>
    <row r="3335" spans="2:2" x14ac:dyDescent="0.35">
      <c r="B3335" s="3" t="str">
        <f>IF(data!$B3336="with_protein",(data!I3336-data!H3336+1)/3-1," ")</f>
        <v xml:space="preserve"> </v>
      </c>
    </row>
    <row r="3336" spans="2:2" x14ac:dyDescent="0.35">
      <c r="B3336" s="3">
        <f>IF(data!$B3337="with_protein",(data!I3337-data!H3337+1)/3-1," ")</f>
        <v>281</v>
      </c>
    </row>
    <row r="3337" spans="2:2" x14ac:dyDescent="0.35">
      <c r="B3337" s="3" t="str">
        <f>IF(data!$B3338="with_protein",(data!I3338-data!H3338+1)/3-1," ")</f>
        <v xml:space="preserve"> </v>
      </c>
    </row>
    <row r="3338" spans="2:2" x14ac:dyDescent="0.35">
      <c r="B3338" s="3">
        <f>IF(data!$B3339="with_protein",(data!I3339-data!H3339+1)/3-1," ")</f>
        <v>460</v>
      </c>
    </row>
    <row r="3339" spans="2:2" x14ac:dyDescent="0.35">
      <c r="B3339" s="3" t="str">
        <f>IF(data!$B3340="with_protein",(data!I3340-data!H3340+1)/3-1," ")</f>
        <v xml:space="preserve"> </v>
      </c>
    </row>
    <row r="3340" spans="2:2" x14ac:dyDescent="0.35">
      <c r="B3340" s="3">
        <f>IF(data!$B3341="with_protein",(data!I3341-data!H3341+1)/3-1," ")</f>
        <v>514</v>
      </c>
    </row>
    <row r="3341" spans="2:2" x14ac:dyDescent="0.35">
      <c r="B3341" s="3" t="str">
        <f>IF(data!$B3342="with_protein",(data!I3342-data!H3342+1)/3-1," ")</f>
        <v xml:space="preserve"> </v>
      </c>
    </row>
    <row r="3342" spans="2:2" x14ac:dyDescent="0.35">
      <c r="B3342" s="3">
        <f>IF(data!$B3343="with_protein",(data!I3343-data!H3343+1)/3-1," ")</f>
        <v>319</v>
      </c>
    </row>
    <row r="3343" spans="2:2" x14ac:dyDescent="0.35">
      <c r="B3343" s="3" t="str">
        <f>IF(data!$B3344="with_protein",(data!I3344-data!H3344+1)/3-1," ")</f>
        <v xml:space="preserve"> </v>
      </c>
    </row>
    <row r="3344" spans="2:2" x14ac:dyDescent="0.35">
      <c r="B3344" s="3">
        <f>IF(data!$B3345="with_protein",(data!I3345-data!H3345+1)/3-1," ")</f>
        <v>103</v>
      </c>
    </row>
    <row r="3345" spans="2:2" x14ac:dyDescent="0.35">
      <c r="B3345" s="3" t="str">
        <f>IF(data!$B3346="with_protein",(data!I3346-data!H3346+1)/3-1," ")</f>
        <v xml:space="preserve"> </v>
      </c>
    </row>
    <row r="3346" spans="2:2" x14ac:dyDescent="0.35">
      <c r="B3346" s="3">
        <f>IF(data!$B3347="with_protein",(data!I3347-data!H3347+1)/3-1," ")</f>
        <v>341</v>
      </c>
    </row>
    <row r="3347" spans="2:2" x14ac:dyDescent="0.35">
      <c r="B3347" s="3" t="str">
        <f>IF(data!$B3348="with_protein",(data!I3348-data!H3348+1)/3-1," ")</f>
        <v xml:space="preserve"> </v>
      </c>
    </row>
    <row r="3348" spans="2:2" x14ac:dyDescent="0.35">
      <c r="B3348" s="3">
        <f>IF(data!$B3349="with_protein",(data!I3349-data!H3349+1)/3-1," ")</f>
        <v>207</v>
      </c>
    </row>
    <row r="3349" spans="2:2" x14ac:dyDescent="0.35">
      <c r="B3349" s="3" t="str">
        <f>IF(data!$B3350="with_protein",(data!I3350-data!H3350+1)/3-1," ")</f>
        <v xml:space="preserve"> </v>
      </c>
    </row>
    <row r="3350" spans="2:2" x14ac:dyDescent="0.35">
      <c r="B3350" s="3">
        <f>IF(data!$B3351="with_protein",(data!I3351-data!H3351+1)/3-1," ")</f>
        <v>568</v>
      </c>
    </row>
    <row r="3351" spans="2:2" x14ac:dyDescent="0.35">
      <c r="B3351" s="3" t="str">
        <f>IF(data!$B3352="with_protein",(data!I3352-data!H3352+1)/3-1," ")</f>
        <v xml:space="preserve"> </v>
      </c>
    </row>
    <row r="3352" spans="2:2" x14ac:dyDescent="0.35">
      <c r="B3352" s="3">
        <f>IF(data!$B3353="with_protein",(data!I3353-data!H3353+1)/3-1," ")</f>
        <v>179</v>
      </c>
    </row>
    <row r="3353" spans="2:2" x14ac:dyDescent="0.35">
      <c r="B3353" s="3" t="str">
        <f>IF(data!$B3354="with_protein",(data!I3354-data!H3354+1)/3-1," ")</f>
        <v xml:space="preserve"> </v>
      </c>
    </row>
    <row r="3354" spans="2:2" x14ac:dyDescent="0.35">
      <c r="B3354" s="3">
        <f>IF(data!$B3355="with_protein",(data!I3355-data!H3355+1)/3-1," ")</f>
        <v>91</v>
      </c>
    </row>
    <row r="3355" spans="2:2" x14ac:dyDescent="0.35">
      <c r="B3355" s="3" t="str">
        <f>IF(data!$B3356="with_protein",(data!I3356-data!H3356+1)/3-1," ")</f>
        <v xml:space="preserve"> </v>
      </c>
    </row>
    <row r="3356" spans="2:2" x14ac:dyDescent="0.35">
      <c r="B3356" s="3">
        <f>IF(data!$B3357="with_protein",(data!I3357-data!H3357+1)/3-1," ")</f>
        <v>828</v>
      </c>
    </row>
    <row r="3357" spans="2:2" x14ac:dyDescent="0.35">
      <c r="B3357" s="3" t="str">
        <f>IF(data!$B3358="with_protein",(data!I3358-data!H3358+1)/3-1," ")</f>
        <v xml:space="preserve"> </v>
      </c>
    </row>
    <row r="3358" spans="2:2" x14ac:dyDescent="0.35">
      <c r="B3358" s="3">
        <f>IF(data!$B3359="with_protein",(data!I3359-data!H3359+1)/3-1," ")</f>
        <v>250</v>
      </c>
    </row>
    <row r="3359" spans="2:2" x14ac:dyDescent="0.35">
      <c r="B3359" s="3" t="str">
        <f>IF(data!$B3360="with_protein",(data!I3360-data!H3360+1)/3-1," ")</f>
        <v xml:space="preserve"> </v>
      </c>
    </row>
    <row r="3360" spans="2:2" x14ac:dyDescent="0.35">
      <c r="B3360" s="3">
        <f>IF(data!$B3361="with_protein",(data!I3361-data!H3361+1)/3-1," ")</f>
        <v>291</v>
      </c>
    </row>
    <row r="3361" spans="2:2" x14ac:dyDescent="0.35">
      <c r="B3361" s="3" t="str">
        <f>IF(data!$B3362="with_protein",(data!I3362-data!H3362+1)/3-1," ")</f>
        <v xml:space="preserve"> </v>
      </c>
    </row>
    <row r="3362" spans="2:2" x14ac:dyDescent="0.35">
      <c r="B3362" s="3">
        <f>IF(data!$B3363="with_protein",(data!I3363-data!H3363+1)/3-1," ")</f>
        <v>141</v>
      </c>
    </row>
    <row r="3363" spans="2:2" x14ac:dyDescent="0.35">
      <c r="B3363" s="3" t="str">
        <f>IF(data!$B3364="with_protein",(data!I3364-data!H3364+1)/3-1," ")</f>
        <v xml:space="preserve"> </v>
      </c>
    </row>
    <row r="3364" spans="2:2" x14ac:dyDescent="0.35">
      <c r="B3364" s="3">
        <f>IF(data!$B3365="with_protein",(data!I3365-data!H3365+1)/3-1," ")</f>
        <v>197</v>
      </c>
    </row>
    <row r="3365" spans="2:2" x14ac:dyDescent="0.35">
      <c r="B3365" s="3" t="str">
        <f>IF(data!$B3366="with_protein",(data!I3366-data!H3366+1)/3-1," ")</f>
        <v xml:space="preserve"> </v>
      </c>
    </row>
    <row r="3366" spans="2:2" x14ac:dyDescent="0.35">
      <c r="B3366" s="3">
        <f>IF(data!$B3367="with_protein",(data!I3367-data!H3367+1)/3-1," ")</f>
        <v>373</v>
      </c>
    </row>
    <row r="3367" spans="2:2" x14ac:dyDescent="0.35">
      <c r="B3367" s="3" t="str">
        <f>IF(data!$B3368="with_protein",(data!I3368-data!H3368+1)/3-1," ")</f>
        <v xml:space="preserve"> </v>
      </c>
    </row>
    <row r="3368" spans="2:2" x14ac:dyDescent="0.35">
      <c r="B3368" s="3">
        <f>IF(data!$B3369="with_protein",(data!I3369-data!H3369+1)/3-1," ")</f>
        <v>782</v>
      </c>
    </row>
    <row r="3369" spans="2:2" x14ac:dyDescent="0.35">
      <c r="B3369" s="3" t="str">
        <f>IF(data!$B3370="with_protein",(data!I3370-data!H3370+1)/3-1," ")</f>
        <v xml:space="preserve"> </v>
      </c>
    </row>
    <row r="3370" spans="2:2" x14ac:dyDescent="0.35">
      <c r="B3370" s="3">
        <f>IF(data!$B3371="with_protein",(data!I3371-data!H3371+1)/3-1," ")</f>
        <v>183</v>
      </c>
    </row>
    <row r="3371" spans="2:2" x14ac:dyDescent="0.35">
      <c r="B3371" s="3" t="str">
        <f>IF(data!$B3372="with_protein",(data!I3372-data!H3372+1)/3-1," ")</f>
        <v xml:space="preserve"> </v>
      </c>
    </row>
    <row r="3372" spans="2:2" x14ac:dyDescent="0.35">
      <c r="B3372" s="3">
        <f>IF(data!$B3373="with_protein",(data!I3373-data!H3373+1)/3-1," ")</f>
        <v>317</v>
      </c>
    </row>
    <row r="3373" spans="2:2" x14ac:dyDescent="0.35">
      <c r="B3373" s="3" t="str">
        <f>IF(data!$B3374="with_protein",(data!I3374-data!H3374+1)/3-1," ")</f>
        <v xml:space="preserve"> </v>
      </c>
    </row>
    <row r="3374" spans="2:2" x14ac:dyDescent="0.35">
      <c r="B3374" s="3">
        <f>IF(data!$B3375="with_protein",(data!I3375-data!H3375+1)/3-1," ")</f>
        <v>275</v>
      </c>
    </row>
    <row r="3375" spans="2:2" x14ac:dyDescent="0.35">
      <c r="B3375" s="3" t="str">
        <f>IF(data!$B3376="with_protein",(data!I3376-data!H3376+1)/3-1," ")</f>
        <v xml:space="preserve"> </v>
      </c>
    </row>
    <row r="3376" spans="2:2" x14ac:dyDescent="0.35">
      <c r="B3376" s="3">
        <f>IF(data!$B3377="with_protein",(data!I3377-data!H3377+1)/3-1," ")</f>
        <v>150</v>
      </c>
    </row>
    <row r="3377" spans="2:2" x14ac:dyDescent="0.35">
      <c r="B3377" s="3" t="str">
        <f>IF(data!$B3378="with_protein",(data!I3378-data!H3378+1)/3-1," ")</f>
        <v xml:space="preserve"> </v>
      </c>
    </row>
    <row r="3378" spans="2:2" x14ac:dyDescent="0.35">
      <c r="B3378" s="3">
        <f>IF(data!$B3379="with_protein",(data!I3379-data!H3379+1)/3-1," ")</f>
        <v>241</v>
      </c>
    </row>
    <row r="3379" spans="2:2" x14ac:dyDescent="0.35">
      <c r="B3379" s="3" t="str">
        <f>IF(data!$B3380="with_protein",(data!I3380-data!H3380+1)/3-1," ")</f>
        <v xml:space="preserve"> </v>
      </c>
    </row>
    <row r="3380" spans="2:2" x14ac:dyDescent="0.35">
      <c r="B3380" s="3">
        <f>IF(data!$B3381="with_protein",(data!I3381-data!H3381+1)/3-1," ")</f>
        <v>415</v>
      </c>
    </row>
    <row r="3381" spans="2:2" x14ac:dyDescent="0.35">
      <c r="B3381" s="3" t="str">
        <f>IF(data!$B3382="with_protein",(data!I3382-data!H3382+1)/3-1," ")</f>
        <v xml:space="preserve"> </v>
      </c>
    </row>
    <row r="3382" spans="2:2" x14ac:dyDescent="0.35">
      <c r="B3382" s="3">
        <f>IF(data!$B3383="with_protein",(data!I3383-data!H3383+1)/3-1," ")</f>
        <v>92</v>
      </c>
    </row>
    <row r="3383" spans="2:2" x14ac:dyDescent="0.35">
      <c r="B3383" s="3" t="str">
        <f>IF(data!$B3384="with_protein",(data!I3384-data!H3384+1)/3-1," ")</f>
        <v xml:space="preserve"> </v>
      </c>
    </row>
    <row r="3384" spans="2:2" x14ac:dyDescent="0.35">
      <c r="B3384" s="3">
        <f>IF(data!$B3385="with_protein",(data!I3385-data!H3385+1)/3-1," ")</f>
        <v>238</v>
      </c>
    </row>
    <row r="3385" spans="2:2" x14ac:dyDescent="0.35">
      <c r="B3385" s="3" t="str">
        <f>IF(data!$B3386="with_protein",(data!I3386-data!H3386+1)/3-1," ")</f>
        <v xml:space="preserve"> </v>
      </c>
    </row>
    <row r="3386" spans="2:2" x14ac:dyDescent="0.35">
      <c r="B3386" s="3">
        <f>IF(data!$B3387="with_protein",(data!I3387-data!H3387+1)/3-1," ")</f>
        <v>158</v>
      </c>
    </row>
    <row r="3387" spans="2:2" x14ac:dyDescent="0.35">
      <c r="B3387" s="3" t="str">
        <f>IF(data!$B3388="with_protein",(data!I3388-data!H3388+1)/3-1," ")</f>
        <v xml:space="preserve"> </v>
      </c>
    </row>
    <row r="3388" spans="2:2" x14ac:dyDescent="0.35">
      <c r="B3388" s="3">
        <f>IF(data!$B3389="with_protein",(data!I3389-data!H3389+1)/3-1," ")</f>
        <v>335</v>
      </c>
    </row>
    <row r="3389" spans="2:2" x14ac:dyDescent="0.35">
      <c r="B3389" s="3" t="str">
        <f>IF(data!$B3390="with_protein",(data!I3390-data!H3390+1)/3-1," ")</f>
        <v xml:space="preserve"> </v>
      </c>
    </row>
    <row r="3390" spans="2:2" x14ac:dyDescent="0.35">
      <c r="B3390" s="3">
        <f>IF(data!$B3391="with_protein",(data!I3391-data!H3391+1)/3-1," ")</f>
        <v>172</v>
      </c>
    </row>
    <row r="3391" spans="2:2" x14ac:dyDescent="0.35">
      <c r="B3391" s="3" t="str">
        <f>IF(data!$B3392="with_protein",(data!I3392-data!H3392+1)/3-1," ")</f>
        <v xml:space="preserve"> </v>
      </c>
    </row>
    <row r="3392" spans="2:2" x14ac:dyDescent="0.35">
      <c r="B3392" s="3">
        <f>IF(data!$B3393="with_protein",(data!I3393-data!H3393+1)/3-1," ")</f>
        <v>246</v>
      </c>
    </row>
    <row r="3393" spans="2:2" x14ac:dyDescent="0.35">
      <c r="B3393" s="3" t="str">
        <f>IF(data!$B3394="with_protein",(data!I3394-data!H3394+1)/3-1," ")</f>
        <v xml:space="preserve"> </v>
      </c>
    </row>
    <row r="3394" spans="2:2" x14ac:dyDescent="0.35">
      <c r="B3394" s="3">
        <f>IF(data!$B3395="with_protein",(data!I3395-data!H3395+1)/3-1," ")</f>
        <v>191</v>
      </c>
    </row>
    <row r="3395" spans="2:2" x14ac:dyDescent="0.35">
      <c r="B3395" s="3" t="str">
        <f>IF(data!$B3396="with_protein",(data!I3396-data!H3396+1)/3-1," ")</f>
        <v xml:space="preserve"> </v>
      </c>
    </row>
    <row r="3396" spans="2:2" x14ac:dyDescent="0.35">
      <c r="B3396" s="3">
        <f>IF(data!$B3397="with_protein",(data!I3397-data!H3397+1)/3-1," ")</f>
        <v>467</v>
      </c>
    </row>
    <row r="3397" spans="2:2" x14ac:dyDescent="0.35">
      <c r="B3397" s="3" t="str">
        <f>IF(data!$B3398="with_protein",(data!I3398-data!H3398+1)/3-1," ")</f>
        <v xml:space="preserve"> </v>
      </c>
    </row>
    <row r="3398" spans="2:2" x14ac:dyDescent="0.35">
      <c r="B3398" s="3">
        <f>IF(data!$B3399="with_protein",(data!I3399-data!H3399+1)/3-1," ")</f>
        <v>144</v>
      </c>
    </row>
    <row r="3399" spans="2:2" x14ac:dyDescent="0.35">
      <c r="B3399" s="3" t="str">
        <f>IF(data!$B3400="with_protein",(data!I3400-data!H3400+1)/3-1," ")</f>
        <v xml:space="preserve"> </v>
      </c>
    </row>
    <row r="3400" spans="2:2" x14ac:dyDescent="0.35">
      <c r="B3400" s="3">
        <f>IF(data!$B3401="with_protein",(data!I3401-data!H3401+1)/3-1," ")</f>
        <v>316</v>
      </c>
    </row>
    <row r="3401" spans="2:2" x14ac:dyDescent="0.35">
      <c r="B3401" s="3" t="str">
        <f>IF(data!$B3402="with_protein",(data!I3402-data!H3402+1)/3-1," ")</f>
        <v xml:space="preserve"> </v>
      </c>
    </row>
    <row r="3402" spans="2:2" x14ac:dyDescent="0.35">
      <c r="B3402" s="3">
        <f>IF(data!$B3403="with_protein",(data!I3403-data!H3403+1)/3-1," ")</f>
        <v>157</v>
      </c>
    </row>
    <row r="3403" spans="2:2" x14ac:dyDescent="0.35">
      <c r="B3403" s="3" t="str">
        <f>IF(data!$B3404="with_protein",(data!I3404-data!H3404+1)/3-1," ")</f>
        <v xml:space="preserve"> </v>
      </c>
    </row>
    <row r="3404" spans="2:2" x14ac:dyDescent="0.35">
      <c r="B3404" s="3">
        <f>IF(data!$B3405="with_protein",(data!I3405-data!H3405+1)/3-1," ")</f>
        <v>210</v>
      </c>
    </row>
    <row r="3405" spans="2:2" x14ac:dyDescent="0.35">
      <c r="B3405" s="3" t="str">
        <f>IF(data!$B3406="with_protein",(data!I3406-data!H3406+1)/3-1," ")</f>
        <v xml:space="preserve"> </v>
      </c>
    </row>
    <row r="3406" spans="2:2" x14ac:dyDescent="0.35">
      <c r="B3406" s="3">
        <f>IF(data!$B3407="with_protein",(data!I3407-data!H3407+1)/3-1," ")</f>
        <v>223</v>
      </c>
    </row>
    <row r="3407" spans="2:2" x14ac:dyDescent="0.35">
      <c r="B3407" s="3" t="str">
        <f>IF(data!$B3408="with_protein",(data!I3408-data!H3408+1)/3-1," ")</f>
        <v xml:space="preserve"> </v>
      </c>
    </row>
    <row r="3408" spans="2:2" x14ac:dyDescent="0.35">
      <c r="B3408" s="3">
        <f>IF(data!$B3409="with_protein",(data!I3409-data!H3409+1)/3-1," ")</f>
        <v>224</v>
      </c>
    </row>
    <row r="3409" spans="2:2" x14ac:dyDescent="0.35">
      <c r="B3409" s="3" t="str">
        <f>IF(data!$B3410="with_protein",(data!I3410-data!H3410+1)/3-1," ")</f>
        <v xml:space="preserve"> </v>
      </c>
    </row>
    <row r="3410" spans="2:2" x14ac:dyDescent="0.35">
      <c r="B3410" s="3">
        <f>IF(data!$B3411="with_protein",(data!I3411-data!H3411+1)/3-1," ")</f>
        <v>333</v>
      </c>
    </row>
    <row r="3411" spans="2:2" x14ac:dyDescent="0.35">
      <c r="B3411" s="3" t="str">
        <f>IF(data!$B3412="with_protein",(data!I3412-data!H3412+1)/3-1," ")</f>
        <v xml:space="preserve"> </v>
      </c>
    </row>
    <row r="3412" spans="2:2" x14ac:dyDescent="0.35">
      <c r="B3412" s="3">
        <f>IF(data!$B3413="with_protein",(data!I3413-data!H3413+1)/3-1," ")</f>
        <v>848</v>
      </c>
    </row>
    <row r="3413" spans="2:2" x14ac:dyDescent="0.35">
      <c r="B3413" s="3" t="str">
        <f>IF(data!$B3414="with_protein",(data!I3414-data!H3414+1)/3-1," ")</f>
        <v xml:space="preserve"> </v>
      </c>
    </row>
    <row r="3414" spans="2:2" x14ac:dyDescent="0.35">
      <c r="B3414" s="3">
        <f>IF(data!$B3415="with_protein",(data!I3415-data!H3415+1)/3-1," ")</f>
        <v>211</v>
      </c>
    </row>
    <row r="3415" spans="2:2" x14ac:dyDescent="0.35">
      <c r="B3415" s="3" t="str">
        <f>IF(data!$B3416="with_protein",(data!I3416-data!H3416+1)/3-1," ")</f>
        <v xml:space="preserve"> </v>
      </c>
    </row>
    <row r="3416" spans="2:2" x14ac:dyDescent="0.35">
      <c r="B3416" s="3">
        <f>IF(data!$B3417="with_protein",(data!I3417-data!H3417+1)/3-1," ")</f>
        <v>513</v>
      </c>
    </row>
    <row r="3417" spans="2:2" x14ac:dyDescent="0.35">
      <c r="B3417" s="3" t="str">
        <f>IF(data!$B3418="with_protein",(data!I3418-data!H3418+1)/3-1," ")</f>
        <v xml:space="preserve"> </v>
      </c>
    </row>
    <row r="3418" spans="2:2" x14ac:dyDescent="0.35">
      <c r="B3418" s="3">
        <f>IF(data!$B3419="with_protein",(data!I3419-data!H3419+1)/3-1," ")</f>
        <v>611</v>
      </c>
    </row>
    <row r="3419" spans="2:2" x14ac:dyDescent="0.35">
      <c r="B3419" s="3" t="str">
        <f>IF(data!$B3420="with_protein",(data!I3420-data!H3420+1)/3-1," ")</f>
        <v xml:space="preserve"> </v>
      </c>
    </row>
    <row r="3420" spans="2:2" x14ac:dyDescent="0.35">
      <c r="B3420" s="3">
        <f>IF(data!$B3421="with_protein",(data!I3421-data!H3421+1)/3-1," ")</f>
        <v>230</v>
      </c>
    </row>
    <row r="3421" spans="2:2" x14ac:dyDescent="0.35">
      <c r="B3421" s="3" t="str">
        <f>IF(data!$B3422="with_protein",(data!I3422-data!H3422+1)/3-1," ")</f>
        <v xml:space="preserve"> </v>
      </c>
    </row>
    <row r="3422" spans="2:2" x14ac:dyDescent="0.35">
      <c r="B3422" s="3">
        <f>IF(data!$B3423="with_protein",(data!I3423-data!H3423+1)/3-1," ")</f>
        <v>76</v>
      </c>
    </row>
    <row r="3423" spans="2:2" x14ac:dyDescent="0.35">
      <c r="B3423" s="3" t="str">
        <f>IF(data!$B3424="with_protein",(data!I3424-data!H3424+1)/3-1," ")</f>
        <v xml:space="preserve"> </v>
      </c>
    </row>
    <row r="3424" spans="2:2" x14ac:dyDescent="0.35">
      <c r="B3424" s="3">
        <f>IF(data!$B3425="with_protein",(data!I3425-data!H3425+1)/3-1," ")</f>
        <v>549</v>
      </c>
    </row>
    <row r="3425" spans="2:2" x14ac:dyDescent="0.35">
      <c r="B3425" s="3" t="str">
        <f>IF(data!$B3426="with_protein",(data!I3426-data!H3426+1)/3-1," ")</f>
        <v xml:space="preserve"> </v>
      </c>
    </row>
    <row r="3426" spans="2:2" x14ac:dyDescent="0.35">
      <c r="B3426" s="3">
        <f>IF(data!$B3427="with_protein",(data!I3427-data!H3427+1)/3-1," ")</f>
        <v>272</v>
      </c>
    </row>
    <row r="3427" spans="2:2" x14ac:dyDescent="0.35">
      <c r="B3427" s="3" t="str">
        <f>IF(data!$B3428="with_protein",(data!I3428-data!H3428+1)/3-1," ")</f>
        <v xml:space="preserve"> </v>
      </c>
    </row>
    <row r="3428" spans="2:2" x14ac:dyDescent="0.35">
      <c r="B3428" s="3">
        <f>IF(data!$B3429="with_protein",(data!I3429-data!H3429+1)/3-1," ")</f>
        <v>128</v>
      </c>
    </row>
    <row r="3429" spans="2:2" x14ac:dyDescent="0.35">
      <c r="B3429" s="3" t="str">
        <f>IF(data!$B3430="with_protein",(data!I3430-data!H3430+1)/3-1," ")</f>
        <v xml:space="preserve"> </v>
      </c>
    </row>
    <row r="3430" spans="2:2" x14ac:dyDescent="0.35">
      <c r="B3430" s="3">
        <f>IF(data!$B3431="with_protein",(data!I3431-data!H3431+1)/3-1," ")</f>
        <v>317</v>
      </c>
    </row>
    <row r="3431" spans="2:2" x14ac:dyDescent="0.35">
      <c r="B3431" s="3" t="str">
        <f>IF(data!$B3432="with_protein",(data!I3432-data!H3432+1)/3-1," ")</f>
        <v xml:space="preserve"> </v>
      </c>
    </row>
    <row r="3432" spans="2:2" x14ac:dyDescent="0.35">
      <c r="B3432" s="3">
        <f>IF(data!$B3433="with_protein",(data!I3433-data!H3433+1)/3-1," ")</f>
        <v>369</v>
      </c>
    </row>
    <row r="3433" spans="2:2" x14ac:dyDescent="0.35">
      <c r="B3433" s="3" t="str">
        <f>IF(data!$B3434="with_protein",(data!I3434-data!H3434+1)/3-1," ")</f>
        <v xml:space="preserve"> </v>
      </c>
    </row>
    <row r="3434" spans="2:2" x14ac:dyDescent="0.35">
      <c r="B3434" s="3">
        <f>IF(data!$B3435="with_protein",(data!I3435-data!H3435+1)/3-1," ")</f>
        <v>117</v>
      </c>
    </row>
    <row r="3435" spans="2:2" x14ac:dyDescent="0.35">
      <c r="B3435" s="3" t="str">
        <f>IF(data!$B3436="with_protein",(data!I3436-data!H3436+1)/3-1," ")</f>
        <v xml:space="preserve"> </v>
      </c>
    </row>
    <row r="3436" spans="2:2" x14ac:dyDescent="0.35">
      <c r="B3436" s="3">
        <f>IF(data!$B3437="with_protein",(data!I3437-data!H3437+1)/3-1," ")</f>
        <v>121</v>
      </c>
    </row>
    <row r="3437" spans="2:2" x14ac:dyDescent="0.35">
      <c r="B3437" s="3" t="str">
        <f>IF(data!$B3438="with_protein",(data!I3438-data!H3438+1)/3-1," ")</f>
        <v xml:space="preserve"> </v>
      </c>
    </row>
    <row r="3438" spans="2:2" x14ac:dyDescent="0.35">
      <c r="B3438" s="3">
        <f>IF(data!$B3439="with_protein",(data!I3439-data!H3439+1)/3-1," ")</f>
        <v>59</v>
      </c>
    </row>
    <row r="3439" spans="2:2" x14ac:dyDescent="0.35">
      <c r="B3439" s="3" t="str">
        <f>IF(data!$B3440="with_protein",(data!I3440-data!H3440+1)/3-1," ")</f>
        <v xml:space="preserve"> </v>
      </c>
    </row>
    <row r="3440" spans="2:2" x14ac:dyDescent="0.35">
      <c r="B3440" s="3">
        <f>IF(data!$B3441="with_protein",(data!I3441-data!H3441+1)/3-1," ")</f>
        <v>121</v>
      </c>
    </row>
    <row r="3441" spans="2:2" x14ac:dyDescent="0.35">
      <c r="B3441" s="3" t="str">
        <f>IF(data!$B3442="with_protein",(data!I3442-data!H3442+1)/3-1," ")</f>
        <v xml:space="preserve"> </v>
      </c>
    </row>
    <row r="3442" spans="2:2" x14ac:dyDescent="0.35">
      <c r="B3442" s="3">
        <f>IF(data!$B3443="with_protein",(data!I3443-data!H3443+1)/3-1," ")</f>
        <v>121</v>
      </c>
    </row>
    <row r="3443" spans="2:2" x14ac:dyDescent="0.35">
      <c r="B3443" s="3" t="str">
        <f>IF(data!$B3444="with_protein",(data!I3444-data!H3444+1)/3-1," ")</f>
        <v xml:space="preserve"> </v>
      </c>
    </row>
    <row r="3444" spans="2:2" x14ac:dyDescent="0.35">
      <c r="B3444" s="3">
        <f>IF(data!$B3445="with_protein",(data!I3445-data!H3445+1)/3-1," ")</f>
        <v>668</v>
      </c>
    </row>
    <row r="3445" spans="2:2" x14ac:dyDescent="0.35">
      <c r="B3445" s="3" t="str">
        <f>IF(data!$B3446="with_protein",(data!I3446-data!H3446+1)/3-1," ")</f>
        <v xml:space="preserve"> </v>
      </c>
    </row>
    <row r="3446" spans="2:2" x14ac:dyDescent="0.35">
      <c r="B3446" s="3">
        <f>IF(data!$B3447="with_protein",(data!I3447-data!H3447+1)/3-1," ")</f>
        <v>316</v>
      </c>
    </row>
    <row r="3447" spans="2:2" x14ac:dyDescent="0.35">
      <c r="B3447" s="3" t="str">
        <f>IF(data!$B3448="with_protein",(data!I3448-data!H3448+1)/3-1," ")</f>
        <v xml:space="preserve"> </v>
      </c>
    </row>
    <row r="3448" spans="2:2" x14ac:dyDescent="0.35">
      <c r="B3448" s="3">
        <f>IF(data!$B3449="with_protein",(data!I3449-data!H3449+1)/3-1," ")</f>
        <v>349</v>
      </c>
    </row>
    <row r="3449" spans="2:2" x14ac:dyDescent="0.35">
      <c r="B3449" s="3" t="str">
        <f>IF(data!$B3450="with_protein",(data!I3450-data!H3450+1)/3-1," ")</f>
        <v xml:space="preserve"> </v>
      </c>
    </row>
    <row r="3450" spans="2:2" x14ac:dyDescent="0.35">
      <c r="B3450" s="3">
        <f>IF(data!$B3451="with_protein",(data!I3451-data!H3451+1)/3-1," ")</f>
        <v>223</v>
      </c>
    </row>
    <row r="3451" spans="2:2" x14ac:dyDescent="0.35">
      <c r="B3451" s="3" t="str">
        <f>IF(data!$B3452="with_protein",(data!I3452-data!H3452+1)/3-1," ")</f>
        <v xml:space="preserve"> </v>
      </c>
    </row>
    <row r="3452" spans="2:2" x14ac:dyDescent="0.35">
      <c r="B3452" s="3">
        <f>IF(data!$B3453="with_protein",(data!I3453-data!H3453+1)/3-1," ")</f>
        <v>430</v>
      </c>
    </row>
    <row r="3453" spans="2:2" x14ac:dyDescent="0.35">
      <c r="B3453" s="3" t="str">
        <f>IF(data!$B3454="with_protein",(data!I3454-data!H3454+1)/3-1," ")</f>
        <v xml:space="preserve"> </v>
      </c>
    </row>
    <row r="3454" spans="2:2" x14ac:dyDescent="0.35">
      <c r="B3454" s="3">
        <f>IF(data!$B3455="with_protein",(data!I3455-data!H3455+1)/3-1," ")</f>
        <v>158</v>
      </c>
    </row>
    <row r="3455" spans="2:2" x14ac:dyDescent="0.35">
      <c r="B3455" s="3" t="str">
        <f>IF(data!$B3456="with_protein",(data!I3456-data!H3456+1)/3-1," ")</f>
        <v xml:space="preserve"> </v>
      </c>
    </row>
    <row r="3456" spans="2:2" x14ac:dyDescent="0.35">
      <c r="B3456" s="3">
        <f>IF(data!$B3457="with_protein",(data!I3457-data!H3457+1)/3-1," ")</f>
        <v>325</v>
      </c>
    </row>
    <row r="3457" spans="2:2" x14ac:dyDescent="0.35">
      <c r="B3457" s="3" t="str">
        <f>IF(data!$B3458="with_protein",(data!I3458-data!H3458+1)/3-1," ")</f>
        <v xml:space="preserve"> </v>
      </c>
    </row>
    <row r="3458" spans="2:2" x14ac:dyDescent="0.35">
      <c r="B3458" s="3">
        <f>IF(data!$B3459="with_protein",(data!I3459-data!H3459+1)/3-1," ")</f>
        <v>151</v>
      </c>
    </row>
    <row r="3459" spans="2:2" x14ac:dyDescent="0.35">
      <c r="B3459" s="3" t="str">
        <f>IF(data!$B3460="with_protein",(data!I3460-data!H3460+1)/3-1," ")</f>
        <v xml:space="preserve"> </v>
      </c>
    </row>
    <row r="3460" spans="2:2" x14ac:dyDescent="0.35">
      <c r="B3460" s="3">
        <f>IF(data!$B3461="with_protein",(data!I3461-data!H3461+1)/3-1," ")</f>
        <v>317</v>
      </c>
    </row>
    <row r="3461" spans="2:2" x14ac:dyDescent="0.35">
      <c r="B3461" s="3" t="str">
        <f>IF(data!$B3462="with_protein",(data!I3462-data!H3462+1)/3-1," ")</f>
        <v xml:space="preserve"> </v>
      </c>
    </row>
    <row r="3462" spans="2:2" x14ac:dyDescent="0.35">
      <c r="B3462" s="3">
        <f>IF(data!$B3463="with_protein",(data!I3463-data!H3463+1)/3-1," ")</f>
        <v>286</v>
      </c>
    </row>
    <row r="3463" spans="2:2" x14ac:dyDescent="0.35">
      <c r="B3463" s="3" t="str">
        <f>IF(data!$B3464="with_protein",(data!I3464-data!H3464+1)/3-1," ")</f>
        <v xml:space="preserve"> </v>
      </c>
    </row>
    <row r="3464" spans="2:2" x14ac:dyDescent="0.35">
      <c r="B3464" s="3">
        <f>IF(data!$B3465="with_protein",(data!I3465-data!H3465+1)/3-1," ")</f>
        <v>208</v>
      </c>
    </row>
    <row r="3465" spans="2:2" x14ac:dyDescent="0.35">
      <c r="B3465" s="3" t="str">
        <f>IF(data!$B3466="with_protein",(data!I3466-data!H3466+1)/3-1," ")</f>
        <v xml:space="preserve"> </v>
      </c>
    </row>
    <row r="3466" spans="2:2" x14ac:dyDescent="0.35">
      <c r="B3466" s="3">
        <f>IF(data!$B3467="with_protein",(data!I3467-data!H3467+1)/3-1," ")</f>
        <v>334</v>
      </c>
    </row>
    <row r="3467" spans="2:2" x14ac:dyDescent="0.35">
      <c r="B3467" s="3" t="str">
        <f>IF(data!$B3468="with_protein",(data!I3468-data!H3468+1)/3-1," ")</f>
        <v xml:space="preserve"> </v>
      </c>
    </row>
    <row r="3468" spans="2:2" x14ac:dyDescent="0.35">
      <c r="B3468" s="3">
        <f>IF(data!$B3469="with_protein",(data!I3469-data!H3469+1)/3-1," ")</f>
        <v>337</v>
      </c>
    </row>
    <row r="3469" spans="2:2" x14ac:dyDescent="0.35">
      <c r="B3469" s="3" t="str">
        <f>IF(data!$B3470="with_protein",(data!I3470-data!H3470+1)/3-1," ")</f>
        <v xml:space="preserve"> </v>
      </c>
    </row>
    <row r="3470" spans="2:2" x14ac:dyDescent="0.35">
      <c r="B3470" s="3">
        <f>IF(data!$B3471="with_protein",(data!I3471-data!H3471+1)/3-1," ")</f>
        <v>329</v>
      </c>
    </row>
    <row r="3471" spans="2:2" x14ac:dyDescent="0.35">
      <c r="B3471" s="3" t="str">
        <f>IF(data!$B3472="with_protein",(data!I3472-data!H3472+1)/3-1," ")</f>
        <v xml:space="preserve"> </v>
      </c>
    </row>
    <row r="3472" spans="2:2" x14ac:dyDescent="0.35">
      <c r="B3472" s="3">
        <f>IF(data!$B3473="with_protein",(data!I3473-data!H3473+1)/3-1," ")</f>
        <v>186</v>
      </c>
    </row>
    <row r="3473" spans="2:2" x14ac:dyDescent="0.35">
      <c r="B3473" s="3" t="str">
        <f>IF(data!$B3474="with_protein",(data!I3474-data!H3474+1)/3-1," ")</f>
        <v xml:space="preserve"> </v>
      </c>
    </row>
    <row r="3474" spans="2:2" x14ac:dyDescent="0.35">
      <c r="B3474" s="3">
        <f>IF(data!$B3475="with_protein",(data!I3475-data!H3475+1)/3-1," ")</f>
        <v>426</v>
      </c>
    </row>
    <row r="3475" spans="2:2" x14ac:dyDescent="0.35">
      <c r="B3475" s="3" t="str">
        <f>IF(data!$B3476="with_protein",(data!I3476-data!H3476+1)/3-1," ")</f>
        <v xml:space="preserve"> </v>
      </c>
    </row>
    <row r="3476" spans="2:2" x14ac:dyDescent="0.35">
      <c r="B3476" s="3" t="str">
        <f>IF(data!$B3477="with_protein",(data!I3477-data!H3477+1)/3-1," ")</f>
        <v xml:space="preserve"> </v>
      </c>
    </row>
    <row r="3477" spans="2:2" x14ac:dyDescent="0.35">
      <c r="B3477" s="3" t="str">
        <f>IF(data!$B3478="with_protein",(data!I3478-data!H3478+1)/3-1," ")</f>
        <v xml:space="preserve"> </v>
      </c>
    </row>
    <row r="3478" spans="2:2" x14ac:dyDescent="0.35">
      <c r="B3478" s="3">
        <f>IF(data!$B3479="with_protein",(data!I3479-data!H3479+1)/3-1," ")</f>
        <v>87</v>
      </c>
    </row>
    <row r="3479" spans="2:2" x14ac:dyDescent="0.35">
      <c r="B3479" s="3" t="str">
        <f>IF(data!$B3480="with_protein",(data!I3480-data!H3480+1)/3-1," ")</f>
        <v xml:space="preserve"> </v>
      </c>
    </row>
    <row r="3480" spans="2:2" x14ac:dyDescent="0.35">
      <c r="B3480" s="3">
        <f>IF(data!$B3481="with_protein",(data!I3481-data!H3481+1)/3-1," ")</f>
        <v>163</v>
      </c>
    </row>
    <row r="3481" spans="2:2" x14ac:dyDescent="0.35">
      <c r="B3481" s="3" t="str">
        <f>IF(data!$B3482="with_protein",(data!I3482-data!H3482+1)/3-1," ")</f>
        <v xml:space="preserve"> </v>
      </c>
    </row>
    <row r="3482" spans="2:2" x14ac:dyDescent="0.35">
      <c r="B3482" s="3">
        <f>IF(data!$B3483="with_protein",(data!I3483-data!H3483+1)/3-1," ")</f>
        <v>320</v>
      </c>
    </row>
    <row r="3483" spans="2:2" x14ac:dyDescent="0.35">
      <c r="B3483" s="3" t="str">
        <f>IF(data!$B3484="with_protein",(data!I3484-data!H3484+1)/3-1," ")</f>
        <v xml:space="preserve"> </v>
      </c>
    </row>
    <row r="3484" spans="2:2" x14ac:dyDescent="0.35">
      <c r="B3484" s="3">
        <f>IF(data!$B3485="with_protein",(data!I3485-data!H3485+1)/3-1," ")</f>
        <v>226</v>
      </c>
    </row>
    <row r="3485" spans="2:2" x14ac:dyDescent="0.35">
      <c r="B3485" s="3" t="str">
        <f>IF(data!$B3486="with_protein",(data!I3486-data!H3486+1)/3-1," ")</f>
        <v xml:space="preserve"> </v>
      </c>
    </row>
    <row r="3486" spans="2:2" x14ac:dyDescent="0.35">
      <c r="B3486" s="3">
        <f>IF(data!$B3487="with_protein",(data!I3487-data!H3487+1)/3-1," ")</f>
        <v>87</v>
      </c>
    </row>
    <row r="3487" spans="2:2" x14ac:dyDescent="0.35">
      <c r="B3487" s="3" t="str">
        <f>IF(data!$B3488="with_protein",(data!I3488-data!H3488+1)/3-1," ")</f>
        <v xml:space="preserve"> </v>
      </c>
    </row>
    <row r="3488" spans="2:2" x14ac:dyDescent="0.35">
      <c r="B3488" s="3">
        <f>IF(data!$B3489="with_protein",(data!I3489-data!H3489+1)/3-1," ")</f>
        <v>60</v>
      </c>
    </row>
    <row r="3489" spans="2:2" x14ac:dyDescent="0.35">
      <c r="B3489" s="3" t="str">
        <f>IF(data!$B3490="with_protein",(data!I3490-data!H3490+1)/3-1," ")</f>
        <v xml:space="preserve"> </v>
      </c>
    </row>
    <row r="3490" spans="2:2" x14ac:dyDescent="0.35">
      <c r="B3490" s="3">
        <f>IF(data!$B3491="with_protein",(data!I3491-data!H3491+1)/3-1," ")</f>
        <v>524</v>
      </c>
    </row>
    <row r="3491" spans="2:2" x14ac:dyDescent="0.35">
      <c r="B3491" s="3" t="str">
        <f>IF(data!$B3492="with_protein",(data!I3492-data!H3492+1)/3-1," ")</f>
        <v xml:space="preserve"> </v>
      </c>
    </row>
    <row r="3492" spans="2:2" x14ac:dyDescent="0.35">
      <c r="B3492" s="3">
        <f>IF(data!$B3493="with_protein",(data!I3493-data!H3493+1)/3-1," ")</f>
        <v>311</v>
      </c>
    </row>
    <row r="3493" spans="2:2" x14ac:dyDescent="0.35">
      <c r="B3493" s="3" t="str">
        <f>IF(data!$B3494="with_protein",(data!I3494-data!H3494+1)/3-1," ")</f>
        <v xml:space="preserve"> </v>
      </c>
    </row>
    <row r="3494" spans="2:2" x14ac:dyDescent="0.35">
      <c r="B3494" s="3">
        <f>IF(data!$B3495="with_protein",(data!I3495-data!H3495+1)/3-1," ")</f>
        <v>932</v>
      </c>
    </row>
    <row r="3495" spans="2:2" x14ac:dyDescent="0.35">
      <c r="B3495" s="3" t="str">
        <f>IF(data!$B3496="with_protein",(data!I3496-data!H3496+1)/3-1," ")</f>
        <v xml:space="preserve"> </v>
      </c>
    </row>
    <row r="3496" spans="2:2" x14ac:dyDescent="0.35">
      <c r="B3496" s="3">
        <f>IF(data!$B3497="with_protein",(data!I3497-data!H3497+1)/3-1," ")</f>
        <v>165</v>
      </c>
    </row>
    <row r="3497" spans="2:2" x14ac:dyDescent="0.35">
      <c r="B3497" s="3" t="str">
        <f>IF(data!$B3498="with_protein",(data!I3498-data!H3498+1)/3-1," ")</f>
        <v xml:space="preserve"> </v>
      </c>
    </row>
    <row r="3498" spans="2:2" x14ac:dyDescent="0.35">
      <c r="B3498" s="3">
        <f>IF(data!$B3499="with_protein",(data!I3499-data!H3499+1)/3-1," ")</f>
        <v>314</v>
      </c>
    </row>
    <row r="3499" spans="2:2" x14ac:dyDescent="0.35">
      <c r="B3499" s="3" t="str">
        <f>IF(data!$B3500="with_protein",(data!I3500-data!H3500+1)/3-1," ")</f>
        <v xml:space="preserve"> </v>
      </c>
    </row>
    <row r="3500" spans="2:2" x14ac:dyDescent="0.35">
      <c r="B3500" s="3">
        <f>IF(data!$B3501="with_protein",(data!I3501-data!H3501+1)/3-1," ")</f>
        <v>115</v>
      </c>
    </row>
    <row r="3501" spans="2:2" x14ac:dyDescent="0.35">
      <c r="B3501" s="3" t="str">
        <f>IF(data!$B3502="with_protein",(data!I3502-data!H3502+1)/3-1," ")</f>
        <v xml:space="preserve"> </v>
      </c>
    </row>
    <row r="3502" spans="2:2" x14ac:dyDescent="0.35">
      <c r="B3502" s="3">
        <f>IF(data!$B3503="with_protein",(data!I3503-data!H3503+1)/3-1," ")</f>
        <v>202</v>
      </c>
    </row>
    <row r="3503" spans="2:2" x14ac:dyDescent="0.35">
      <c r="B3503" s="3" t="str">
        <f>IF(data!$B3504="with_protein",(data!I3504-data!H3504+1)/3-1," ")</f>
        <v xml:space="preserve"> </v>
      </c>
    </row>
    <row r="3504" spans="2:2" x14ac:dyDescent="0.35">
      <c r="B3504" s="3">
        <f>IF(data!$B3505="with_protein",(data!I3505-data!H3505+1)/3-1," ")</f>
        <v>226</v>
      </c>
    </row>
    <row r="3505" spans="2:2" x14ac:dyDescent="0.35">
      <c r="B3505" s="3" t="str">
        <f>IF(data!$B3506="with_protein",(data!I3506-data!H3506+1)/3-1," ")</f>
        <v xml:space="preserve"> </v>
      </c>
    </row>
    <row r="3506" spans="2:2" x14ac:dyDescent="0.35">
      <c r="B3506" s="3">
        <f>IF(data!$B3507="with_protein",(data!I3507-data!H3507+1)/3-1," ")</f>
        <v>107</v>
      </c>
    </row>
    <row r="3507" spans="2:2" x14ac:dyDescent="0.35">
      <c r="B3507" s="3" t="str">
        <f>IF(data!$B3508="with_protein",(data!I3508-data!H3508+1)/3-1," ")</f>
        <v xml:space="preserve"> </v>
      </c>
    </row>
    <row r="3508" spans="2:2" x14ac:dyDescent="0.35">
      <c r="B3508" s="3">
        <f>IF(data!$B3509="with_protein",(data!I3509-data!H3509+1)/3-1," ")</f>
        <v>382</v>
      </c>
    </row>
    <row r="3509" spans="2:2" x14ac:dyDescent="0.35">
      <c r="B3509" s="3" t="str">
        <f>IF(data!$B3510="with_protein",(data!I3510-data!H3510+1)/3-1," ")</f>
        <v xml:space="preserve"> </v>
      </c>
    </row>
    <row r="3510" spans="2:2" x14ac:dyDescent="0.35">
      <c r="B3510" s="3">
        <f>IF(data!$B3511="with_protein",(data!I3511-data!H3511+1)/3-1," ")</f>
        <v>219</v>
      </c>
    </row>
    <row r="3511" spans="2:2" x14ac:dyDescent="0.35">
      <c r="B3511" s="3" t="str">
        <f>IF(data!$B3512="with_protein",(data!I3512-data!H3512+1)/3-1," ")</f>
        <v xml:space="preserve"> </v>
      </c>
    </row>
    <row r="3512" spans="2:2" x14ac:dyDescent="0.35">
      <c r="B3512" s="3">
        <f>IF(data!$B3513="with_protein",(data!I3513-data!H3513+1)/3-1," ")</f>
        <v>410</v>
      </c>
    </row>
    <row r="3513" spans="2:2" x14ac:dyDescent="0.35">
      <c r="B3513" s="3" t="str">
        <f>IF(data!$B3514="with_protein",(data!I3514-data!H3514+1)/3-1," ")</f>
        <v xml:space="preserve"> </v>
      </c>
    </row>
    <row r="3514" spans="2:2" x14ac:dyDescent="0.35">
      <c r="B3514" s="3">
        <f>IF(data!$B3515="with_protein",(data!I3515-data!H3515+1)/3-1," ")</f>
        <v>348</v>
      </c>
    </row>
    <row r="3515" spans="2:2" x14ac:dyDescent="0.35">
      <c r="B3515" s="3" t="str">
        <f>IF(data!$B3516="with_protein",(data!I3516-data!H3516+1)/3-1," ")</f>
        <v xml:space="preserve"> </v>
      </c>
    </row>
    <row r="3516" spans="2:2" x14ac:dyDescent="0.35">
      <c r="B3516" s="3">
        <f>IF(data!$B3517="with_protein",(data!I3517-data!H3517+1)/3-1," ")</f>
        <v>209</v>
      </c>
    </row>
    <row r="3517" spans="2:2" x14ac:dyDescent="0.35">
      <c r="B3517" s="3" t="str">
        <f>IF(data!$B3518="with_protein",(data!I3518-data!H3518+1)/3-1," ")</f>
        <v xml:space="preserve"> </v>
      </c>
    </row>
    <row r="3518" spans="2:2" x14ac:dyDescent="0.35">
      <c r="B3518" s="3">
        <f>IF(data!$B3519="with_protein",(data!I3519-data!H3519+1)/3-1," ")</f>
        <v>327</v>
      </c>
    </row>
    <row r="3519" spans="2:2" x14ac:dyDescent="0.35">
      <c r="B3519" s="3" t="str">
        <f>IF(data!$B3520="with_protein",(data!I3520-data!H3520+1)/3-1," ")</f>
        <v xml:space="preserve"> </v>
      </c>
    </row>
    <row r="3520" spans="2:2" x14ac:dyDescent="0.35">
      <c r="B3520" s="3">
        <f>IF(data!$B3521="with_protein",(data!I3521-data!H3521+1)/3-1," ")</f>
        <v>260</v>
      </c>
    </row>
    <row r="3521" spans="2:2" x14ac:dyDescent="0.35">
      <c r="B3521" s="3" t="str">
        <f>IF(data!$B3522="with_protein",(data!I3522-data!H3522+1)/3-1," ")</f>
        <v xml:space="preserve"> </v>
      </c>
    </row>
    <row r="3522" spans="2:2" x14ac:dyDescent="0.35">
      <c r="B3522" s="3">
        <f>IF(data!$B3523="with_protein",(data!I3523-data!H3523+1)/3-1," ")</f>
        <v>174</v>
      </c>
    </row>
    <row r="3523" spans="2:2" x14ac:dyDescent="0.35">
      <c r="B3523" s="3" t="str">
        <f>IF(data!$B3524="with_protein",(data!I3524-data!H3524+1)/3-1," ")</f>
        <v xml:space="preserve"> </v>
      </c>
    </row>
    <row r="3524" spans="2:2" x14ac:dyDescent="0.35">
      <c r="B3524" s="3">
        <f>IF(data!$B3525="with_protein",(data!I3525-data!H3525+1)/3-1," ")</f>
        <v>434</v>
      </c>
    </row>
    <row r="3525" spans="2:2" x14ac:dyDescent="0.35">
      <c r="B3525" s="3" t="str">
        <f>IF(data!$B3526="with_protein",(data!I3526-data!H3526+1)/3-1," ")</f>
        <v xml:space="preserve"> </v>
      </c>
    </row>
    <row r="3526" spans="2:2" x14ac:dyDescent="0.35">
      <c r="B3526" s="3">
        <f>IF(data!$B3527="with_protein",(data!I3527-data!H3527+1)/3-1," ")</f>
        <v>363</v>
      </c>
    </row>
    <row r="3527" spans="2:2" x14ac:dyDescent="0.35">
      <c r="B3527" s="3" t="str">
        <f>IF(data!$B3528="with_protein",(data!I3528-data!H3528+1)/3-1," ")</f>
        <v xml:space="preserve"> </v>
      </c>
    </row>
    <row r="3528" spans="2:2" x14ac:dyDescent="0.35">
      <c r="B3528" s="3">
        <f>IF(data!$B3529="with_protein",(data!I3529-data!H3529+1)/3-1," ")</f>
        <v>319</v>
      </c>
    </row>
    <row r="3529" spans="2:2" x14ac:dyDescent="0.35">
      <c r="B3529" s="3" t="str">
        <f>IF(data!$B3530="with_protein",(data!I3530-data!H3530+1)/3-1," ")</f>
        <v xml:space="preserve"> </v>
      </c>
    </row>
    <row r="3530" spans="2:2" x14ac:dyDescent="0.35">
      <c r="B3530" s="3">
        <f>IF(data!$B3531="with_protein",(data!I3531-data!H3531+1)/3-1," ")</f>
        <v>150</v>
      </c>
    </row>
    <row r="3531" spans="2:2" x14ac:dyDescent="0.35">
      <c r="B3531" s="3" t="str">
        <f>IF(data!$B3532="with_protein",(data!I3532-data!H3532+1)/3-1," ")</f>
        <v xml:space="preserve"> </v>
      </c>
    </row>
    <row r="3532" spans="2:2" x14ac:dyDescent="0.35">
      <c r="B3532" s="3">
        <f>IF(data!$B3533="with_protein",(data!I3533-data!H3533+1)/3-1," ")</f>
        <v>498</v>
      </c>
    </row>
    <row r="3533" spans="2:2" x14ac:dyDescent="0.35">
      <c r="B3533" s="3" t="str">
        <f>IF(data!$B3534="with_protein",(data!I3534-data!H3534+1)/3-1," ")</f>
        <v xml:space="preserve"> </v>
      </c>
    </row>
    <row r="3534" spans="2:2" x14ac:dyDescent="0.35">
      <c r="B3534" s="3">
        <f>IF(data!$B3535="with_protein",(data!I3535-data!H3535+1)/3-1," ")</f>
        <v>453</v>
      </c>
    </row>
    <row r="3535" spans="2:2" x14ac:dyDescent="0.35">
      <c r="B3535" s="3" t="str">
        <f>IF(data!$B3536="with_protein",(data!I3536-data!H3536+1)/3-1," ")</f>
        <v xml:space="preserve"> </v>
      </c>
    </row>
    <row r="3536" spans="2:2" x14ac:dyDescent="0.35">
      <c r="B3536" s="3">
        <f>IF(data!$B3537="with_protein",(data!I3537-data!H3537+1)/3-1," ")</f>
        <v>649</v>
      </c>
    </row>
    <row r="3537" spans="2:2" x14ac:dyDescent="0.35">
      <c r="B3537" s="3" t="str">
        <f>IF(data!$B3538="with_protein",(data!I3538-data!H3538+1)/3-1," ")</f>
        <v xml:space="preserve"> </v>
      </c>
    </row>
    <row r="3538" spans="2:2" x14ac:dyDescent="0.35">
      <c r="B3538" s="3">
        <f>IF(data!$B3539="with_protein",(data!I3539-data!H3539+1)/3-1," ")</f>
        <v>379</v>
      </c>
    </row>
    <row r="3539" spans="2:2" x14ac:dyDescent="0.35">
      <c r="B3539" s="3" t="str">
        <f>IF(data!$B3540="with_protein",(data!I3540-data!H3540+1)/3-1," ")</f>
        <v xml:space="preserve"> </v>
      </c>
    </row>
    <row r="3540" spans="2:2" x14ac:dyDescent="0.35">
      <c r="B3540" s="3">
        <f>IF(data!$B3541="with_protein",(data!I3541-data!H3541+1)/3-1," ")</f>
        <v>233</v>
      </c>
    </row>
    <row r="3541" spans="2:2" x14ac:dyDescent="0.35">
      <c r="B3541" s="3" t="str">
        <f>IF(data!$B3542="with_protein",(data!I3542-data!H3542+1)/3-1," ")</f>
        <v xml:space="preserve"> </v>
      </c>
    </row>
    <row r="3542" spans="2:2" x14ac:dyDescent="0.35">
      <c r="B3542" s="3">
        <f>IF(data!$B3543="with_protein",(data!I3543-data!H3543+1)/3-1," ")</f>
        <v>257</v>
      </c>
    </row>
    <row r="3543" spans="2:2" x14ac:dyDescent="0.35">
      <c r="B3543" s="3" t="str">
        <f>IF(data!$B3544="with_protein",(data!I3544-data!H3544+1)/3-1," ")</f>
        <v xml:space="preserve"> </v>
      </c>
    </row>
    <row r="3544" spans="2:2" x14ac:dyDescent="0.35">
      <c r="B3544" s="3">
        <f>IF(data!$B3545="with_protein",(data!I3545-data!H3545+1)/3-1," ")</f>
        <v>210</v>
      </c>
    </row>
    <row r="3545" spans="2:2" x14ac:dyDescent="0.35">
      <c r="B3545" s="3" t="str">
        <f>IF(data!$B3546="with_protein",(data!I3546-data!H3546+1)/3-1," ")</f>
        <v xml:space="preserve"> </v>
      </c>
    </row>
    <row r="3546" spans="2:2" x14ac:dyDescent="0.35">
      <c r="B3546" s="3">
        <f>IF(data!$B3547="with_protein",(data!I3547-data!H3547+1)/3-1," ")</f>
        <v>527</v>
      </c>
    </row>
    <row r="3547" spans="2:2" x14ac:dyDescent="0.35">
      <c r="B3547" s="3" t="str">
        <f>IF(data!$B3548="with_protein",(data!I3548-data!H3548+1)/3-1," ")</f>
        <v xml:space="preserve"> </v>
      </c>
    </row>
    <row r="3548" spans="2:2" x14ac:dyDescent="0.35">
      <c r="B3548" s="3">
        <f>IF(data!$B3549="with_protein",(data!I3549-data!H3549+1)/3-1," ")</f>
        <v>76</v>
      </c>
    </row>
    <row r="3549" spans="2:2" x14ac:dyDescent="0.35">
      <c r="B3549" s="3" t="str">
        <f>IF(data!$B3550="with_protein",(data!I3550-data!H3550+1)/3-1," ")</f>
        <v xml:space="preserve"> </v>
      </c>
    </row>
    <row r="3550" spans="2:2" x14ac:dyDescent="0.35">
      <c r="B3550" s="3">
        <f>IF(data!$B3551="with_protein",(data!I3551-data!H3551+1)/3-1," ")</f>
        <v>191</v>
      </c>
    </row>
    <row r="3551" spans="2:2" x14ac:dyDescent="0.35">
      <c r="B3551" s="3" t="str">
        <f>IF(data!$B3552="with_protein",(data!I3552-data!H3552+1)/3-1," ")</f>
        <v xml:space="preserve"> </v>
      </c>
    </row>
    <row r="3552" spans="2:2" x14ac:dyDescent="0.35">
      <c r="B3552" s="3">
        <f>IF(data!$B3553="with_protein",(data!I3553-data!H3553+1)/3-1," ")</f>
        <v>245</v>
      </c>
    </row>
    <row r="3553" spans="2:2" x14ac:dyDescent="0.35">
      <c r="B3553" s="3" t="str">
        <f>IF(data!$B3554="with_protein",(data!I3554-data!H3554+1)/3-1," ")</f>
        <v xml:space="preserve"> </v>
      </c>
    </row>
    <row r="3554" spans="2:2" x14ac:dyDescent="0.35">
      <c r="B3554" s="3">
        <f>IF(data!$B3555="with_protein",(data!I3555-data!H3555+1)/3-1," ")</f>
        <v>341</v>
      </c>
    </row>
    <row r="3555" spans="2:2" x14ac:dyDescent="0.35">
      <c r="B3555" s="3" t="str">
        <f>IF(data!$B3556="with_protein",(data!I3556-data!H3556+1)/3-1," ")</f>
        <v xml:space="preserve"> </v>
      </c>
    </row>
    <row r="3556" spans="2:2" x14ac:dyDescent="0.35">
      <c r="B3556" s="3">
        <f>IF(data!$B3557="with_protein",(data!I3557-data!H3557+1)/3-1," ")</f>
        <v>315</v>
      </c>
    </row>
    <row r="3557" spans="2:2" x14ac:dyDescent="0.35">
      <c r="B3557" s="3" t="str">
        <f>IF(data!$B3558="with_protein",(data!I3558-data!H3558+1)/3-1," ")</f>
        <v xml:space="preserve"> </v>
      </c>
    </row>
    <row r="3558" spans="2:2" x14ac:dyDescent="0.35">
      <c r="B3558" s="3">
        <f>IF(data!$B3559="with_protein",(data!I3559-data!H3559+1)/3-1," ")</f>
        <v>267</v>
      </c>
    </row>
    <row r="3559" spans="2:2" x14ac:dyDescent="0.35">
      <c r="B3559" s="3" t="str">
        <f>IF(data!$B3560="with_protein",(data!I3560-data!H3560+1)/3-1," ")</f>
        <v xml:space="preserve"> </v>
      </c>
    </row>
    <row r="3560" spans="2:2" x14ac:dyDescent="0.35">
      <c r="B3560" s="3">
        <f>IF(data!$B3561="with_protein",(data!I3561-data!H3561+1)/3-1," ")</f>
        <v>323</v>
      </c>
    </row>
    <row r="3561" spans="2:2" x14ac:dyDescent="0.35">
      <c r="B3561" s="3" t="str">
        <f>IF(data!$B3562="with_protein",(data!I3562-data!H3562+1)/3-1," ")</f>
        <v xml:space="preserve"> </v>
      </c>
    </row>
    <row r="3562" spans="2:2" x14ac:dyDescent="0.35">
      <c r="B3562" s="3">
        <f>IF(data!$B3563="with_protein",(data!I3563-data!H3563+1)/3-1," ")</f>
        <v>201</v>
      </c>
    </row>
    <row r="3563" spans="2:2" x14ac:dyDescent="0.35">
      <c r="B3563" s="3" t="str">
        <f>IF(data!$B3564="with_protein",(data!I3564-data!H3564+1)/3-1," ")</f>
        <v xml:space="preserve"> </v>
      </c>
    </row>
    <row r="3564" spans="2:2" x14ac:dyDescent="0.35">
      <c r="B3564" s="3">
        <f>IF(data!$B3565="with_protein",(data!I3565-data!H3565+1)/3-1," ")</f>
        <v>118</v>
      </c>
    </row>
    <row r="3565" spans="2:2" x14ac:dyDescent="0.35">
      <c r="B3565" s="3" t="str">
        <f>IF(data!$B3566="with_protein",(data!I3566-data!H3566+1)/3-1," ")</f>
        <v xml:space="preserve"> </v>
      </c>
    </row>
    <row r="3566" spans="2:2" x14ac:dyDescent="0.35">
      <c r="B3566" s="3">
        <f>IF(data!$B3567="with_protein",(data!I3567-data!H3567+1)/3-1," ")</f>
        <v>301</v>
      </c>
    </row>
    <row r="3567" spans="2:2" x14ac:dyDescent="0.35">
      <c r="B3567" s="3" t="str">
        <f>IF(data!$B3568="with_protein",(data!I3568-data!H3568+1)/3-1," ")</f>
        <v xml:space="preserve"> </v>
      </c>
    </row>
    <row r="3568" spans="2:2" x14ac:dyDescent="0.35">
      <c r="B3568" s="3">
        <f>IF(data!$B3569="with_protein",(data!I3569-data!H3569+1)/3-1," ")</f>
        <v>140</v>
      </c>
    </row>
    <row r="3569" spans="2:2" x14ac:dyDescent="0.35">
      <c r="B3569" s="3" t="str">
        <f>IF(data!$B3570="with_protein",(data!I3570-data!H3570+1)/3-1," ")</f>
        <v xml:space="preserve"> </v>
      </c>
    </row>
    <row r="3570" spans="2:2" x14ac:dyDescent="0.35">
      <c r="B3570" s="3">
        <f>IF(data!$B3571="with_protein",(data!I3571-data!H3571+1)/3-1," ")</f>
        <v>236</v>
      </c>
    </row>
    <row r="3571" spans="2:2" x14ac:dyDescent="0.35">
      <c r="B3571" s="3" t="str">
        <f>IF(data!$B3572="with_protein",(data!I3572-data!H3572+1)/3-1," ")</f>
        <v xml:space="preserve"> </v>
      </c>
    </row>
    <row r="3572" spans="2:2" x14ac:dyDescent="0.35">
      <c r="B3572" s="3">
        <f>IF(data!$B3573="with_protein",(data!I3573-data!H3573+1)/3-1," ")</f>
        <v>295</v>
      </c>
    </row>
    <row r="3573" spans="2:2" x14ac:dyDescent="0.35">
      <c r="B3573" s="3" t="str">
        <f>IF(data!$B3574="with_protein",(data!I3574-data!H3574+1)/3-1," ")</f>
        <v xml:space="preserve"> </v>
      </c>
    </row>
    <row r="3574" spans="2:2" x14ac:dyDescent="0.35">
      <c r="B3574" s="3">
        <f>IF(data!$B3575="with_protein",(data!I3575-data!H3575+1)/3-1," ")</f>
        <v>232</v>
      </c>
    </row>
    <row r="3575" spans="2:2" x14ac:dyDescent="0.35">
      <c r="B3575" s="3" t="str">
        <f>IF(data!$B3576="with_protein",(data!I3576-data!H3576+1)/3-1," ")</f>
        <v xml:space="preserve"> </v>
      </c>
    </row>
    <row r="3576" spans="2:2" x14ac:dyDescent="0.35">
      <c r="B3576" s="3">
        <f>IF(data!$B3577="with_protein",(data!I3577-data!H3577+1)/3-1," ")</f>
        <v>274</v>
      </c>
    </row>
    <row r="3577" spans="2:2" x14ac:dyDescent="0.35">
      <c r="B3577" s="3" t="str">
        <f>IF(data!$B3578="with_protein",(data!I3578-data!H3578+1)/3-1," ")</f>
        <v xml:space="preserve"> </v>
      </c>
    </row>
    <row r="3578" spans="2:2" x14ac:dyDescent="0.35">
      <c r="B3578" s="3">
        <f>IF(data!$B3579="with_protein",(data!I3579-data!H3579+1)/3-1," ")</f>
        <v>855</v>
      </c>
    </row>
    <row r="3579" spans="2:2" x14ac:dyDescent="0.35">
      <c r="B3579" s="3" t="str">
        <f>IF(data!$B3580="with_protein",(data!I3580-data!H3580+1)/3-1," ")</f>
        <v xml:space="preserve"> </v>
      </c>
    </row>
    <row r="3580" spans="2:2" x14ac:dyDescent="0.35">
      <c r="B3580" s="3">
        <f>IF(data!$B3581="with_protein",(data!I3581-data!H3581+1)/3-1," ")</f>
        <v>124</v>
      </c>
    </row>
    <row r="3581" spans="2:2" x14ac:dyDescent="0.35">
      <c r="B3581" s="3" t="str">
        <f>IF(data!$B3582="with_protein",(data!I3582-data!H3582+1)/3-1," ")</f>
        <v xml:space="preserve"> </v>
      </c>
    </row>
    <row r="3582" spans="2:2" x14ac:dyDescent="0.35">
      <c r="B3582" s="3">
        <f>IF(data!$B3583="with_protein",(data!I3583-data!H3583+1)/3-1," ")</f>
        <v>242</v>
      </c>
    </row>
    <row r="3583" spans="2:2" x14ac:dyDescent="0.35">
      <c r="B3583" s="3" t="str">
        <f>IF(data!$B3584="with_protein",(data!I3584-data!H3584+1)/3-1," ")</f>
        <v xml:space="preserve"> </v>
      </c>
    </row>
    <row r="3584" spans="2:2" x14ac:dyDescent="0.35">
      <c r="B3584" s="3">
        <f>IF(data!$B3585="with_protein",(data!I3585-data!H3585+1)/3-1," ")</f>
        <v>380</v>
      </c>
    </row>
    <row r="3585" spans="2:2" x14ac:dyDescent="0.35">
      <c r="B3585" s="3" t="str">
        <f>IF(data!$B3586="with_protein",(data!I3586-data!H3586+1)/3-1," ")</f>
        <v xml:space="preserve"> </v>
      </c>
    </row>
    <row r="3586" spans="2:2" x14ac:dyDescent="0.35">
      <c r="B3586" s="3">
        <f>IF(data!$B3587="with_protein",(data!I3587-data!H3587+1)/3-1," ")</f>
        <v>627</v>
      </c>
    </row>
    <row r="3587" spans="2:2" x14ac:dyDescent="0.35">
      <c r="B3587" s="3" t="str">
        <f>IF(data!$B3588="with_protein",(data!I3588-data!H3588+1)/3-1," ")</f>
        <v xml:space="preserve"> </v>
      </c>
    </row>
    <row r="3588" spans="2:2" x14ac:dyDescent="0.35">
      <c r="B3588" s="3">
        <f>IF(data!$B3589="with_protein",(data!I3589-data!H3589+1)/3-1," ")</f>
        <v>327</v>
      </c>
    </row>
    <row r="3589" spans="2:2" x14ac:dyDescent="0.35">
      <c r="B3589" s="3" t="str">
        <f>IF(data!$B3590="with_protein",(data!I3590-data!H3590+1)/3-1," ")</f>
        <v xml:space="preserve"> </v>
      </c>
    </row>
    <row r="3590" spans="2:2" x14ac:dyDescent="0.35">
      <c r="B3590" s="3">
        <f>IF(data!$B3591="with_protein",(data!I3591-data!H3591+1)/3-1," ")</f>
        <v>204</v>
      </c>
    </row>
    <row r="3591" spans="2:2" x14ac:dyDescent="0.35">
      <c r="B3591" s="3" t="str">
        <f>IF(data!$B3592="with_protein",(data!I3592-data!H3592+1)/3-1," ")</f>
        <v xml:space="preserve"> </v>
      </c>
    </row>
    <row r="3592" spans="2:2" x14ac:dyDescent="0.35">
      <c r="B3592" s="3">
        <f>IF(data!$B3593="with_protein",(data!I3593-data!H3593+1)/3-1," ")</f>
        <v>228</v>
      </c>
    </row>
    <row r="3593" spans="2:2" x14ac:dyDescent="0.35">
      <c r="B3593" s="3" t="str">
        <f>IF(data!$B3594="with_protein",(data!I3594-data!H3594+1)/3-1," ")</f>
        <v xml:space="preserve"> </v>
      </c>
    </row>
    <row r="3594" spans="2:2" x14ac:dyDescent="0.35">
      <c r="B3594" s="3">
        <f>IF(data!$B3595="with_protein",(data!I3595-data!H3595+1)/3-1," ")</f>
        <v>297</v>
      </c>
    </row>
    <row r="3595" spans="2:2" x14ac:dyDescent="0.35">
      <c r="B3595" s="3" t="str">
        <f>IF(data!$B3596="with_protein",(data!I3596-data!H3596+1)/3-1," ")</f>
        <v xml:space="preserve"> </v>
      </c>
    </row>
    <row r="3596" spans="2:2" x14ac:dyDescent="0.35">
      <c r="B3596" s="3">
        <f>IF(data!$B3597="with_protein",(data!I3597-data!H3597+1)/3-1," ")</f>
        <v>155</v>
      </c>
    </row>
    <row r="3597" spans="2:2" x14ac:dyDescent="0.35">
      <c r="B3597" s="3" t="str">
        <f>IF(data!$B3598="with_protein",(data!I3598-data!H3598+1)/3-1," ")</f>
        <v xml:space="preserve"> </v>
      </c>
    </row>
    <row r="3598" spans="2:2" x14ac:dyDescent="0.35">
      <c r="B3598" s="3">
        <f>IF(data!$B3599="with_protein",(data!I3599-data!H3599+1)/3-1," ")</f>
        <v>288</v>
      </c>
    </row>
    <row r="3599" spans="2:2" x14ac:dyDescent="0.35">
      <c r="B3599" s="3" t="str">
        <f>IF(data!$B3600="with_protein",(data!I3600-data!H3600+1)/3-1," ")</f>
        <v xml:space="preserve"> </v>
      </c>
    </row>
    <row r="3600" spans="2:2" x14ac:dyDescent="0.35">
      <c r="B3600" s="3">
        <f>IF(data!$B3601="with_protein",(data!I3601-data!H3601+1)/3-1," ")</f>
        <v>293</v>
      </c>
    </row>
    <row r="3601" spans="2:2" x14ac:dyDescent="0.35">
      <c r="B3601" s="3" t="str">
        <f>IF(data!$B3602="with_protein",(data!I3602-data!H3602+1)/3-1," ")</f>
        <v xml:space="preserve"> </v>
      </c>
    </row>
    <row r="3602" spans="2:2" x14ac:dyDescent="0.35">
      <c r="B3602" s="3">
        <f>IF(data!$B3603="with_protein",(data!I3603-data!H3603+1)/3-1," ")</f>
        <v>673</v>
      </c>
    </row>
    <row r="3603" spans="2:2" x14ac:dyDescent="0.35">
      <c r="B3603" s="3" t="str">
        <f>IF(data!$B3604="with_protein",(data!I3604-data!H3604+1)/3-1," ")</f>
        <v xml:space="preserve"> </v>
      </c>
    </row>
    <row r="3604" spans="2:2" x14ac:dyDescent="0.35">
      <c r="B3604" s="3">
        <f>IF(data!$B3605="with_protein",(data!I3605-data!H3605+1)/3-1," ")</f>
        <v>850</v>
      </c>
    </row>
    <row r="3605" spans="2:2" x14ac:dyDescent="0.35">
      <c r="B3605" s="3" t="str">
        <f>IF(data!$B3606="with_protein",(data!I3606-data!H3606+1)/3-1," ")</f>
        <v xml:space="preserve"> </v>
      </c>
    </row>
    <row r="3606" spans="2:2" x14ac:dyDescent="0.35">
      <c r="B3606" s="3">
        <f>IF(data!$B3607="with_protein",(data!I3607-data!H3607+1)/3-1," ")</f>
        <v>244</v>
      </c>
    </row>
    <row r="3607" spans="2:2" x14ac:dyDescent="0.35">
      <c r="B3607" s="3" t="str">
        <f>IF(data!$B3608="with_protein",(data!I3608-data!H3608+1)/3-1," ")</f>
        <v xml:space="preserve"> </v>
      </c>
    </row>
    <row r="3608" spans="2:2" x14ac:dyDescent="0.35">
      <c r="B3608" s="3">
        <f>IF(data!$B3609="with_protein",(data!I3609-data!H3609+1)/3-1," ")</f>
        <v>324</v>
      </c>
    </row>
    <row r="3609" spans="2:2" x14ac:dyDescent="0.35">
      <c r="B3609" s="3" t="str">
        <f>IF(data!$B3610="with_protein",(data!I3610-data!H3610+1)/3-1," ")</f>
        <v xml:space="preserve"> </v>
      </c>
    </row>
    <row r="3610" spans="2:2" x14ac:dyDescent="0.35">
      <c r="B3610" s="3">
        <f>IF(data!$B3611="with_protein",(data!I3611-data!H3611+1)/3-1," ")</f>
        <v>260</v>
      </c>
    </row>
    <row r="3611" spans="2:2" x14ac:dyDescent="0.35">
      <c r="B3611" s="3" t="str">
        <f>IF(data!$B3612="with_protein",(data!I3612-data!H3612+1)/3-1," ")</f>
        <v xml:space="preserve"> </v>
      </c>
    </row>
    <row r="3612" spans="2:2" x14ac:dyDescent="0.35">
      <c r="B3612" s="3">
        <f>IF(data!$B3613="with_protein",(data!I3613-data!H3613+1)/3-1," ")</f>
        <v>190</v>
      </c>
    </row>
    <row r="3613" spans="2:2" x14ac:dyDescent="0.35">
      <c r="B3613" s="3" t="str">
        <f>IF(data!$B3614="with_protein",(data!I3614-data!H3614+1)/3-1," ")</f>
        <v xml:space="preserve"> </v>
      </c>
    </row>
    <row r="3614" spans="2:2" x14ac:dyDescent="0.35">
      <c r="B3614" s="3" t="str">
        <f>IF(data!$B3615="with_protein",(data!I3615-data!H3615+1)/3-1," ")</f>
        <v xml:space="preserve"> </v>
      </c>
    </row>
    <row r="3615" spans="2:2" x14ac:dyDescent="0.35">
      <c r="B3615" s="3" t="str">
        <f>IF(data!$B3616="with_protein",(data!I3616-data!H3616+1)/3-1," ")</f>
        <v xml:space="preserve"> </v>
      </c>
    </row>
    <row r="3616" spans="2:2" x14ac:dyDescent="0.35">
      <c r="B3616" s="3">
        <f>IF(data!$B3617="with_protein",(data!I3617-data!H3617+1)/3-1," ")</f>
        <v>100</v>
      </c>
    </row>
    <row r="3617" spans="2:2" x14ac:dyDescent="0.35">
      <c r="B3617" s="3" t="str">
        <f>IF(data!$B3618="with_protein",(data!I3618-data!H3618+1)/3-1," ")</f>
        <v xml:space="preserve"> </v>
      </c>
    </row>
    <row r="3618" spans="2:2" x14ac:dyDescent="0.35">
      <c r="B3618" s="3">
        <f>IF(data!$B3619="with_protein",(data!I3619-data!H3619+1)/3-1," ")</f>
        <v>182</v>
      </c>
    </row>
    <row r="3619" spans="2:2" x14ac:dyDescent="0.35">
      <c r="B3619" s="3" t="str">
        <f>IF(data!$B3620="with_protein",(data!I3620-data!H3620+1)/3-1," ")</f>
        <v xml:space="preserve"> </v>
      </c>
    </row>
    <row r="3620" spans="2:2" x14ac:dyDescent="0.35">
      <c r="B3620" s="3">
        <f>IF(data!$B3621="with_protein",(data!I3621-data!H3621+1)/3-1," ")</f>
        <v>441</v>
      </c>
    </row>
    <row r="3621" spans="2:2" x14ac:dyDescent="0.35">
      <c r="B3621" s="3" t="str">
        <f>IF(data!$B3622="with_protein",(data!I3622-data!H3622+1)/3-1," ")</f>
        <v xml:space="preserve"> </v>
      </c>
    </row>
    <row r="3622" spans="2:2" x14ac:dyDescent="0.35">
      <c r="B3622" s="3">
        <f>IF(data!$B3623="with_protein",(data!I3623-data!H3623+1)/3-1," ")</f>
        <v>401</v>
      </c>
    </row>
    <row r="3623" spans="2:2" x14ac:dyDescent="0.35">
      <c r="B3623" s="3" t="str">
        <f>IF(data!$B3624="with_protein",(data!I3624-data!H3624+1)/3-1," ")</f>
        <v xml:space="preserve"> </v>
      </c>
    </row>
    <row r="3624" spans="2:2" x14ac:dyDescent="0.35">
      <c r="B3624" s="3">
        <f>IF(data!$B3625="with_protein",(data!I3625-data!H3625+1)/3-1," ")</f>
        <v>389</v>
      </c>
    </row>
    <row r="3625" spans="2:2" x14ac:dyDescent="0.35">
      <c r="B3625" s="3" t="str">
        <f>IF(data!$B3626="with_protein",(data!I3626-data!H3626+1)/3-1," ")</f>
        <v xml:space="preserve"> </v>
      </c>
    </row>
    <row r="3626" spans="2:2" x14ac:dyDescent="0.35">
      <c r="B3626" s="3" t="str">
        <f>IF(data!$B3627="with_protein",(data!I3627-data!H3627+1)/3-1," ")</f>
        <v xml:space="preserve"> </v>
      </c>
    </row>
    <row r="3627" spans="2:2" x14ac:dyDescent="0.35">
      <c r="B3627" s="3" t="str">
        <f>IF(data!$B3628="with_protein",(data!I3628-data!H3628+1)/3-1," ")</f>
        <v xml:space="preserve"> </v>
      </c>
    </row>
    <row r="3628" spans="2:2" x14ac:dyDescent="0.35">
      <c r="B3628" s="3" t="str">
        <f>IF(data!$B3629="with_protein",(data!I3629-data!H3629+1)/3-1," ")</f>
        <v xml:space="preserve"> </v>
      </c>
    </row>
    <row r="3629" spans="2:2" x14ac:dyDescent="0.35">
      <c r="B3629" s="3" t="str">
        <f>IF(data!$B3630="with_protein",(data!I3630-data!H3630+1)/3-1," ")</f>
        <v xml:space="preserve"> </v>
      </c>
    </row>
    <row r="3630" spans="2:2" x14ac:dyDescent="0.35">
      <c r="B3630" s="3" t="str">
        <f>IF(data!$B3631="with_protein",(data!I3631-data!H3631+1)/3-1," ")</f>
        <v xml:space="preserve"> </v>
      </c>
    </row>
    <row r="3631" spans="2:2" x14ac:dyDescent="0.35">
      <c r="B3631" s="3" t="str">
        <f>IF(data!$B3632="with_protein",(data!I3632-data!H3632+1)/3-1," ")</f>
        <v xml:space="preserve"> </v>
      </c>
    </row>
    <row r="3632" spans="2:2" x14ac:dyDescent="0.35">
      <c r="B3632" s="3" t="str">
        <f>IF(data!$B3633="with_protein",(data!I3633-data!H3633+1)/3-1," ")</f>
        <v xml:space="preserve"> </v>
      </c>
    </row>
    <row r="3633" spans="2:2" x14ac:dyDescent="0.35">
      <c r="B3633" s="3" t="str">
        <f>IF(data!$B3634="with_protein",(data!I3634-data!H3634+1)/3-1," ")</f>
        <v xml:space="preserve"> </v>
      </c>
    </row>
    <row r="3634" spans="2:2" x14ac:dyDescent="0.35">
      <c r="B3634" s="3" t="str">
        <f>IF(data!$B3635="with_protein",(data!I3635-data!H3635+1)/3-1," ")</f>
        <v xml:space="preserve"> </v>
      </c>
    </row>
    <row r="3635" spans="2:2" x14ac:dyDescent="0.35">
      <c r="B3635" s="3" t="str">
        <f>IF(data!$B3636="with_protein",(data!I3636-data!H3636+1)/3-1," ")</f>
        <v xml:space="preserve"> </v>
      </c>
    </row>
    <row r="3636" spans="2:2" x14ac:dyDescent="0.35">
      <c r="B3636" s="3" t="str">
        <f>IF(data!$B3637="with_protein",(data!I3637-data!H3637+1)/3-1," ")</f>
        <v xml:space="preserve"> </v>
      </c>
    </row>
    <row r="3637" spans="2:2" x14ac:dyDescent="0.35">
      <c r="B3637" s="3" t="str">
        <f>IF(data!$B3638="with_protein",(data!I3638-data!H3638+1)/3-1," ")</f>
        <v xml:space="preserve"> </v>
      </c>
    </row>
    <row r="3638" spans="2:2" x14ac:dyDescent="0.35">
      <c r="B3638" s="3" t="str">
        <f>IF(data!$B3639="with_protein",(data!I3639-data!H3639+1)/3-1," ")</f>
        <v xml:space="preserve"> </v>
      </c>
    </row>
    <row r="3639" spans="2:2" x14ac:dyDescent="0.35">
      <c r="B3639" s="3" t="str">
        <f>IF(data!$B3640="with_protein",(data!I3640-data!H3640+1)/3-1," ")</f>
        <v xml:space="preserve"> </v>
      </c>
    </row>
    <row r="3640" spans="2:2" x14ac:dyDescent="0.35">
      <c r="B3640" s="3">
        <f>IF(data!$B3641="with_protein",(data!I3641-data!H3641+1)/3-1," ")</f>
        <v>184</v>
      </c>
    </row>
    <row r="3641" spans="2:2" x14ac:dyDescent="0.35">
      <c r="B3641" s="3" t="str">
        <f>IF(data!$B3642="with_protein",(data!I3642-data!H3642+1)/3-1," ")</f>
        <v xml:space="preserve"> </v>
      </c>
    </row>
    <row r="3642" spans="2:2" x14ac:dyDescent="0.35">
      <c r="B3642" s="3">
        <f>IF(data!$B3643="with_protein",(data!I3643-data!H3643+1)/3-1," ")</f>
        <v>344</v>
      </c>
    </row>
    <row r="3643" spans="2:2" x14ac:dyDescent="0.35">
      <c r="B3643" s="3" t="str">
        <f>IF(data!$B3644="with_protein",(data!I3644-data!H3644+1)/3-1," ")</f>
        <v xml:space="preserve"> </v>
      </c>
    </row>
    <row r="3644" spans="2:2" x14ac:dyDescent="0.35">
      <c r="B3644" s="3">
        <f>IF(data!$B3645="with_protein",(data!I3645-data!H3645+1)/3-1," ")</f>
        <v>229</v>
      </c>
    </row>
    <row r="3645" spans="2:2" x14ac:dyDescent="0.35">
      <c r="B3645" s="3" t="str">
        <f>IF(data!$B3646="with_protein",(data!I3646-data!H3646+1)/3-1," ")</f>
        <v xml:space="preserve"> </v>
      </c>
    </row>
    <row r="3646" spans="2:2" x14ac:dyDescent="0.35">
      <c r="B3646" s="3">
        <f>IF(data!$B3647="with_protein",(data!I3647-data!H3647+1)/3-1," ")</f>
        <v>276</v>
      </c>
    </row>
    <row r="3647" spans="2:2" x14ac:dyDescent="0.35">
      <c r="B3647" s="3" t="str">
        <f>IF(data!$B3648="with_protein",(data!I3648-data!H3648+1)/3-1," ")</f>
        <v xml:space="preserve"> </v>
      </c>
    </row>
    <row r="3648" spans="2:2" x14ac:dyDescent="0.35">
      <c r="B3648" s="3">
        <f>IF(data!$B3649="with_protein",(data!I3649-data!H3649+1)/3-1," ")</f>
        <v>55</v>
      </c>
    </row>
    <row r="3649" spans="2:2" x14ac:dyDescent="0.35">
      <c r="B3649" s="3" t="str">
        <f>IF(data!$B3650="with_protein",(data!I3650-data!H3650+1)/3-1," ")</f>
        <v xml:space="preserve"> </v>
      </c>
    </row>
    <row r="3650" spans="2:2" x14ac:dyDescent="0.35">
      <c r="B3650" s="3" t="str">
        <f>IF(data!$B3651="with_protein",(data!I3651-data!H3651+1)/3-1," ")</f>
        <v xml:space="preserve"> </v>
      </c>
    </row>
    <row r="3651" spans="2:2" x14ac:dyDescent="0.35">
      <c r="B3651" s="3" t="str">
        <f>IF(data!$B3652="with_protein",(data!I3652-data!H3652+1)/3-1," ")</f>
        <v xml:space="preserve"> </v>
      </c>
    </row>
    <row r="3652" spans="2:2" x14ac:dyDescent="0.35">
      <c r="B3652" s="3">
        <f>IF(data!$B3653="with_protein",(data!I3653-data!H3653+1)/3-1," ")</f>
        <v>610</v>
      </c>
    </row>
    <row r="3653" spans="2:2" x14ac:dyDescent="0.35">
      <c r="B3653" s="3" t="str">
        <f>IF(data!$B3654="with_protein",(data!I3654-data!H3654+1)/3-1," ")</f>
        <v xml:space="preserve"> </v>
      </c>
    </row>
    <row r="3654" spans="2:2" x14ac:dyDescent="0.35">
      <c r="B3654" s="3">
        <f>IF(data!$B3655="with_protein",(data!I3655-data!H3655+1)/3-1," ")</f>
        <v>90</v>
      </c>
    </row>
    <row r="3655" spans="2:2" x14ac:dyDescent="0.35">
      <c r="B3655" s="3" t="str">
        <f>IF(data!$B3656="with_protein",(data!I3656-data!H3656+1)/3-1," ")</f>
        <v xml:space="preserve"> </v>
      </c>
    </row>
    <row r="3656" spans="2:2" x14ac:dyDescent="0.35">
      <c r="B3656" s="3">
        <f>IF(data!$B3657="with_protein",(data!I3657-data!H3657+1)/3-1," ")</f>
        <v>196</v>
      </c>
    </row>
    <row r="3657" spans="2:2" x14ac:dyDescent="0.35">
      <c r="B3657" s="3" t="str">
        <f>IF(data!$B3658="with_protein",(data!I3658-data!H3658+1)/3-1," ")</f>
        <v xml:space="preserve"> </v>
      </c>
    </row>
    <row r="3658" spans="2:2" x14ac:dyDescent="0.35">
      <c r="B3658" s="3">
        <f>IF(data!$B3659="with_protein",(data!I3659-data!H3659+1)/3-1," ")</f>
        <v>354</v>
      </c>
    </row>
    <row r="3659" spans="2:2" x14ac:dyDescent="0.35">
      <c r="B3659" s="3" t="str">
        <f>IF(data!$B3660="with_protein",(data!I3660-data!H3660+1)/3-1," ")</f>
        <v xml:space="preserve"> </v>
      </c>
    </row>
    <row r="3660" spans="2:2" x14ac:dyDescent="0.35">
      <c r="B3660" s="3">
        <f>IF(data!$B3661="with_protein",(data!I3661-data!H3661+1)/3-1," ")</f>
        <v>264</v>
      </c>
    </row>
    <row r="3661" spans="2:2" x14ac:dyDescent="0.35">
      <c r="B3661" s="3" t="str">
        <f>IF(data!$B3662="with_protein",(data!I3662-data!H3662+1)/3-1," ")</f>
        <v xml:space="preserve"> </v>
      </c>
    </row>
    <row r="3662" spans="2:2" x14ac:dyDescent="0.35">
      <c r="B3662" s="3">
        <f>IF(data!$B3663="with_protein",(data!I3663-data!H3663+1)/3-1," ")</f>
        <v>1417</v>
      </c>
    </row>
    <row r="3663" spans="2:2" x14ac:dyDescent="0.35">
      <c r="B3663" s="3" t="str">
        <f>IF(data!$B3664="with_protein",(data!I3664-data!H3664+1)/3-1," ")</f>
        <v xml:space="preserve"> </v>
      </c>
    </row>
    <row r="3664" spans="2:2" x14ac:dyDescent="0.35">
      <c r="B3664" s="3">
        <f>IF(data!$B3665="with_protein",(data!I3665-data!H3665+1)/3-1," ")</f>
        <v>1342</v>
      </c>
    </row>
    <row r="3665" spans="2:2" x14ac:dyDescent="0.35">
      <c r="B3665" s="3" t="str">
        <f>IF(data!$B3666="with_protein",(data!I3666-data!H3666+1)/3-1," ")</f>
        <v xml:space="preserve"> </v>
      </c>
    </row>
    <row r="3666" spans="2:2" x14ac:dyDescent="0.35">
      <c r="B3666" s="3">
        <f>IF(data!$B3667="with_protein",(data!I3667-data!H3667+1)/3-1," ")</f>
        <v>122</v>
      </c>
    </row>
    <row r="3667" spans="2:2" x14ac:dyDescent="0.35">
      <c r="B3667" s="3" t="str">
        <f>IF(data!$B3668="with_protein",(data!I3668-data!H3668+1)/3-1," ")</f>
        <v xml:space="preserve"> </v>
      </c>
    </row>
    <row r="3668" spans="2:2" x14ac:dyDescent="0.35">
      <c r="B3668" s="3">
        <f>IF(data!$B3669="with_protein",(data!I3669-data!H3669+1)/3-1," ")</f>
        <v>163</v>
      </c>
    </row>
    <row r="3669" spans="2:2" x14ac:dyDescent="0.35">
      <c r="B3669" s="3" t="str">
        <f>IF(data!$B3670="with_protein",(data!I3670-data!H3670+1)/3-1," ")</f>
        <v xml:space="preserve"> </v>
      </c>
    </row>
    <row r="3670" spans="2:2" x14ac:dyDescent="0.35">
      <c r="B3670" s="3">
        <f>IF(data!$B3671="with_protein",(data!I3671-data!H3671+1)/3-1," ")</f>
        <v>458</v>
      </c>
    </row>
    <row r="3671" spans="2:2" x14ac:dyDescent="0.35">
      <c r="B3671" s="3" t="str">
        <f>IF(data!$B3672="with_protein",(data!I3672-data!H3672+1)/3-1," ")</f>
        <v xml:space="preserve"> </v>
      </c>
    </row>
    <row r="3672" spans="2:2" x14ac:dyDescent="0.35">
      <c r="B3672" s="3">
        <f>IF(data!$B3673="with_protein",(data!I3673-data!H3673+1)/3-1," ")</f>
        <v>381</v>
      </c>
    </row>
    <row r="3673" spans="2:2" x14ac:dyDescent="0.35">
      <c r="B3673" s="3" t="str">
        <f>IF(data!$B3674="with_protein",(data!I3674-data!H3674+1)/3-1," ")</f>
        <v xml:space="preserve"> </v>
      </c>
    </row>
    <row r="3674" spans="2:2" x14ac:dyDescent="0.35">
      <c r="B3674" s="3">
        <f>IF(data!$B3675="with_protein",(data!I3675-data!H3675+1)/3-1," ")</f>
        <v>229</v>
      </c>
    </row>
    <row r="3675" spans="2:2" x14ac:dyDescent="0.35">
      <c r="B3675" s="3" t="str">
        <f>IF(data!$B3676="with_protein",(data!I3676-data!H3676+1)/3-1," ")</f>
        <v xml:space="preserve"> </v>
      </c>
    </row>
    <row r="3676" spans="2:2" x14ac:dyDescent="0.35">
      <c r="B3676" s="3">
        <f>IF(data!$B3677="with_protein",(data!I3677-data!H3677+1)/3-1," ")</f>
        <v>142</v>
      </c>
    </row>
    <row r="3677" spans="2:2" x14ac:dyDescent="0.35">
      <c r="B3677" s="3" t="str">
        <f>IF(data!$B3678="with_protein",(data!I3678-data!H3678+1)/3-1," ")</f>
        <v xml:space="preserve"> </v>
      </c>
    </row>
    <row r="3678" spans="2:2" x14ac:dyDescent="0.35">
      <c r="B3678" s="3">
        <f>IF(data!$B3679="with_protein",(data!I3679-data!H3679+1)/3-1," ")</f>
        <v>183</v>
      </c>
    </row>
    <row r="3679" spans="2:2" x14ac:dyDescent="0.35">
      <c r="B3679" s="3" t="str">
        <f>IF(data!$B3680="with_protein",(data!I3680-data!H3680+1)/3-1," ")</f>
        <v xml:space="preserve"> </v>
      </c>
    </row>
    <row r="3680" spans="2:2" x14ac:dyDescent="0.35">
      <c r="B3680" s="3">
        <f>IF(data!$B3681="with_protein",(data!I3681-data!H3681+1)/3-1," ")</f>
        <v>136</v>
      </c>
    </row>
    <row r="3681" spans="2:2" x14ac:dyDescent="0.35">
      <c r="B3681" s="3" t="str">
        <f>IF(data!$B3682="with_protein",(data!I3682-data!H3682+1)/3-1," ")</f>
        <v xml:space="preserve"> </v>
      </c>
    </row>
    <row r="3682" spans="2:2" x14ac:dyDescent="0.35">
      <c r="B3682" s="3">
        <f>IF(data!$B3683="with_protein",(data!I3683-data!H3683+1)/3-1," ")</f>
        <v>394</v>
      </c>
    </row>
    <row r="3683" spans="2:2" x14ac:dyDescent="0.35">
      <c r="B3683" s="3" t="str">
        <f>IF(data!$B3684="with_protein",(data!I3684-data!H3684+1)/3-1," ")</f>
        <v xml:space="preserve"> </v>
      </c>
    </row>
    <row r="3684" spans="2:2" x14ac:dyDescent="0.35">
      <c r="B3684" s="3" t="str">
        <f>IF(data!$B3685="with_protein",(data!I3685-data!H3685+1)/3-1," ")</f>
        <v xml:space="preserve"> </v>
      </c>
    </row>
    <row r="3685" spans="2:2" x14ac:dyDescent="0.35">
      <c r="B3685" s="3" t="str">
        <f>IF(data!$B3686="with_protein",(data!I3686-data!H3686+1)/3-1," ")</f>
        <v xml:space="preserve"> </v>
      </c>
    </row>
    <row r="3686" spans="2:2" x14ac:dyDescent="0.35">
      <c r="B3686" s="3" t="str">
        <f>IF(data!$B3687="with_protein",(data!I3687-data!H3687+1)/3-1," ")</f>
        <v xml:space="preserve"> </v>
      </c>
    </row>
    <row r="3687" spans="2:2" x14ac:dyDescent="0.35">
      <c r="B3687" s="3" t="str">
        <f>IF(data!$B3688="with_protein",(data!I3688-data!H3688+1)/3-1," ")</f>
        <v xml:space="preserve"> </v>
      </c>
    </row>
    <row r="3688" spans="2:2" x14ac:dyDescent="0.35">
      <c r="B3688" s="3" t="str">
        <f>IF(data!$B3689="with_protein",(data!I3689-data!H3689+1)/3-1," ")</f>
        <v xml:space="preserve"> </v>
      </c>
    </row>
    <row r="3689" spans="2:2" x14ac:dyDescent="0.35">
      <c r="B3689" s="3" t="str">
        <f>IF(data!$B3690="with_protein",(data!I3690-data!H3690+1)/3-1," ")</f>
        <v xml:space="preserve"> </v>
      </c>
    </row>
    <row r="3690" spans="2:2" x14ac:dyDescent="0.35">
      <c r="B3690" s="3" t="str">
        <f>IF(data!$B3691="with_protein",(data!I3691-data!H3691+1)/3-1," ")</f>
        <v xml:space="preserve"> </v>
      </c>
    </row>
    <row r="3691" spans="2:2" x14ac:dyDescent="0.35">
      <c r="B3691" s="3" t="str">
        <f>IF(data!$B3692="with_protein",(data!I3692-data!H3692+1)/3-1," ")</f>
        <v xml:space="preserve"> </v>
      </c>
    </row>
    <row r="3692" spans="2:2" x14ac:dyDescent="0.35">
      <c r="B3692" s="3">
        <f>IF(data!$B3693="with_protein",(data!I3693-data!H3693+1)/3-1," ")</f>
        <v>316</v>
      </c>
    </row>
    <row r="3693" spans="2:2" x14ac:dyDescent="0.35">
      <c r="B3693" s="3" t="str">
        <f>IF(data!$B3694="with_protein",(data!I3694-data!H3694+1)/3-1," ")</f>
        <v xml:space="preserve"> </v>
      </c>
    </row>
    <row r="3694" spans="2:2" x14ac:dyDescent="0.35">
      <c r="B3694" s="3">
        <f>IF(data!$B3695="with_protein",(data!I3695-data!H3695+1)/3-1," ")</f>
        <v>443</v>
      </c>
    </row>
    <row r="3695" spans="2:2" x14ac:dyDescent="0.35">
      <c r="B3695" s="3" t="str">
        <f>IF(data!$B3696="with_protein",(data!I3696-data!H3696+1)/3-1," ")</f>
        <v xml:space="preserve"> </v>
      </c>
    </row>
    <row r="3696" spans="2:2" x14ac:dyDescent="0.35">
      <c r="B3696" s="3">
        <f>IF(data!$B3697="with_protein",(data!I3697-data!H3697+1)/3-1," ")</f>
        <v>176</v>
      </c>
    </row>
    <row r="3697" spans="2:2" x14ac:dyDescent="0.35">
      <c r="B3697" s="3" t="str">
        <f>IF(data!$B3698="with_protein",(data!I3698-data!H3698+1)/3-1," ")</f>
        <v xml:space="preserve"> </v>
      </c>
    </row>
    <row r="3698" spans="2:2" x14ac:dyDescent="0.35">
      <c r="B3698" s="3">
        <f>IF(data!$B3699="with_protein",(data!I3699-data!H3699+1)/3-1," ")</f>
        <v>245</v>
      </c>
    </row>
    <row r="3699" spans="2:2" x14ac:dyDescent="0.35">
      <c r="B3699" s="3" t="str">
        <f>IF(data!$B3700="with_protein",(data!I3700-data!H3700+1)/3-1," ")</f>
        <v xml:space="preserve"> </v>
      </c>
    </row>
    <row r="3700" spans="2:2" x14ac:dyDescent="0.35">
      <c r="B3700" s="3">
        <f>IF(data!$B3701="with_protein",(data!I3701-data!H3701+1)/3-1," ")</f>
        <v>290</v>
      </c>
    </row>
    <row r="3701" spans="2:2" x14ac:dyDescent="0.35">
      <c r="B3701" s="3" t="str">
        <f>IF(data!$B3702="with_protein",(data!I3702-data!H3702+1)/3-1," ")</f>
        <v xml:space="preserve"> </v>
      </c>
    </row>
    <row r="3702" spans="2:2" x14ac:dyDescent="0.35">
      <c r="B3702" s="3">
        <f>IF(data!$B3703="with_protein",(data!I3703-data!H3703+1)/3-1," ")</f>
        <v>497</v>
      </c>
    </row>
    <row r="3703" spans="2:2" x14ac:dyDescent="0.35">
      <c r="B3703" s="3" t="str">
        <f>IF(data!$B3704="with_protein",(data!I3704-data!H3704+1)/3-1," ")</f>
        <v xml:space="preserve"> </v>
      </c>
    </row>
    <row r="3704" spans="2:2" x14ac:dyDescent="0.35">
      <c r="B3704" s="3">
        <f>IF(data!$B3705="with_protein",(data!I3705-data!H3705+1)/3-1," ")</f>
        <v>239</v>
      </c>
    </row>
    <row r="3705" spans="2:2" x14ac:dyDescent="0.35">
      <c r="B3705" s="3" t="str">
        <f>IF(data!$B3706="with_protein",(data!I3706-data!H3706+1)/3-1," ")</f>
        <v xml:space="preserve"> </v>
      </c>
    </row>
    <row r="3706" spans="2:2" x14ac:dyDescent="0.35">
      <c r="B3706" s="3">
        <f>IF(data!$B3707="with_protein",(data!I3707-data!H3707+1)/3-1," ")</f>
        <v>812</v>
      </c>
    </row>
    <row r="3707" spans="2:2" x14ac:dyDescent="0.35">
      <c r="B3707" s="3" t="str">
        <f>IF(data!$B3708="with_protein",(data!I3708-data!H3708+1)/3-1," ")</f>
        <v xml:space="preserve"> </v>
      </c>
    </row>
    <row r="3708" spans="2:2" x14ac:dyDescent="0.35">
      <c r="B3708" s="3">
        <f>IF(data!$B3709="with_protein",(data!I3709-data!H3709+1)/3-1," ")</f>
        <v>206</v>
      </c>
    </row>
    <row r="3709" spans="2:2" x14ac:dyDescent="0.35">
      <c r="B3709" s="3" t="str">
        <f>IF(data!$B3710="with_protein",(data!I3710-data!H3710+1)/3-1," ")</f>
        <v xml:space="preserve"> </v>
      </c>
    </row>
    <row r="3710" spans="2:2" x14ac:dyDescent="0.35">
      <c r="B3710" s="3">
        <f>IF(data!$B3711="with_protein",(data!I3711-data!H3711+1)/3-1," ")</f>
        <v>282</v>
      </c>
    </row>
    <row r="3711" spans="2:2" x14ac:dyDescent="0.35">
      <c r="B3711" s="3" t="str">
        <f>IF(data!$B3712="with_protein",(data!I3712-data!H3712+1)/3-1," ")</f>
        <v xml:space="preserve"> </v>
      </c>
    </row>
    <row r="3712" spans="2:2" x14ac:dyDescent="0.35">
      <c r="B3712" s="3">
        <f>IF(data!$B3713="with_protein",(data!I3713-data!H3713+1)/3-1," ")</f>
        <v>201</v>
      </c>
    </row>
    <row r="3713" spans="2:2" x14ac:dyDescent="0.35">
      <c r="B3713" s="3" t="str">
        <f>IF(data!$B3714="with_protein",(data!I3714-data!H3714+1)/3-1," ")</f>
        <v xml:space="preserve"> </v>
      </c>
    </row>
    <row r="3714" spans="2:2" x14ac:dyDescent="0.35">
      <c r="B3714" s="3">
        <f>IF(data!$B3715="with_protein",(data!I3715-data!H3715+1)/3-1," ")</f>
        <v>181</v>
      </c>
    </row>
    <row r="3715" spans="2:2" x14ac:dyDescent="0.35">
      <c r="B3715" s="3" t="str">
        <f>IF(data!$B3716="with_protein",(data!I3716-data!H3716+1)/3-1," ")</f>
        <v xml:space="preserve"> </v>
      </c>
    </row>
    <row r="3716" spans="2:2" x14ac:dyDescent="0.35">
      <c r="B3716" s="3">
        <f>IF(data!$B3717="with_protein",(data!I3717-data!H3717+1)/3-1," ")</f>
        <v>367</v>
      </c>
    </row>
    <row r="3717" spans="2:2" x14ac:dyDescent="0.35">
      <c r="B3717" s="3" t="str">
        <f>IF(data!$B3718="with_protein",(data!I3718-data!H3718+1)/3-1," ")</f>
        <v xml:space="preserve"> </v>
      </c>
    </row>
    <row r="3718" spans="2:2" x14ac:dyDescent="0.35">
      <c r="B3718" s="3">
        <f>IF(data!$B3719="with_protein",(data!I3719-data!H3719+1)/3-1," ")</f>
        <v>277</v>
      </c>
    </row>
    <row r="3719" spans="2:2" x14ac:dyDescent="0.35">
      <c r="B3719" s="3" t="str">
        <f>IF(data!$B3720="with_protein",(data!I3720-data!H3720+1)/3-1," ")</f>
        <v xml:space="preserve"> </v>
      </c>
    </row>
    <row r="3720" spans="2:2" x14ac:dyDescent="0.35">
      <c r="B3720" s="3">
        <f>IF(data!$B3721="with_protein",(data!I3721-data!H3721+1)/3-1," ")</f>
        <v>294</v>
      </c>
    </row>
    <row r="3721" spans="2:2" x14ac:dyDescent="0.35">
      <c r="B3721" s="3" t="str">
        <f>IF(data!$B3722="with_protein",(data!I3722-data!H3722+1)/3-1," ")</f>
        <v xml:space="preserve"> </v>
      </c>
    </row>
    <row r="3722" spans="2:2" x14ac:dyDescent="0.35">
      <c r="B3722" s="3">
        <f>IF(data!$B3723="with_protein",(data!I3723-data!H3723+1)/3-1," ")</f>
        <v>451</v>
      </c>
    </row>
    <row r="3723" spans="2:2" x14ac:dyDescent="0.35">
      <c r="B3723" s="3" t="str">
        <f>IF(data!$B3724="with_protein",(data!I3724-data!H3724+1)/3-1," ")</f>
        <v xml:space="preserve"> </v>
      </c>
    </row>
    <row r="3724" spans="2:2" x14ac:dyDescent="0.35">
      <c r="B3724" s="3">
        <f>IF(data!$B3725="with_protein",(data!I3725-data!H3725+1)/3-1," ")</f>
        <v>368</v>
      </c>
    </row>
    <row r="3725" spans="2:2" x14ac:dyDescent="0.35">
      <c r="B3725" s="3" t="str">
        <f>IF(data!$B3726="with_protein",(data!I3726-data!H3726+1)/3-1," ")</f>
        <v xml:space="preserve"> </v>
      </c>
    </row>
    <row r="3726" spans="2:2" x14ac:dyDescent="0.35">
      <c r="B3726" s="3">
        <f>IF(data!$B3727="with_protein",(data!I3727-data!H3727+1)/3-1," ")</f>
        <v>235</v>
      </c>
    </row>
    <row r="3727" spans="2:2" x14ac:dyDescent="0.35">
      <c r="B3727" s="3" t="str">
        <f>IF(data!$B3728="with_protein",(data!I3728-data!H3728+1)/3-1," ")</f>
        <v xml:space="preserve"> </v>
      </c>
    </row>
    <row r="3728" spans="2:2" x14ac:dyDescent="0.35">
      <c r="B3728" s="3">
        <f>IF(data!$B3729="with_protein",(data!I3729-data!H3729+1)/3-1," ")</f>
        <v>359</v>
      </c>
    </row>
    <row r="3729" spans="2:2" x14ac:dyDescent="0.35">
      <c r="B3729" s="3" t="str">
        <f>IF(data!$B3730="with_protein",(data!I3730-data!H3730+1)/3-1," ")</f>
        <v xml:space="preserve"> </v>
      </c>
    </row>
    <row r="3730" spans="2:2" x14ac:dyDescent="0.35">
      <c r="B3730" s="3">
        <f>IF(data!$B3731="with_protein",(data!I3731-data!H3731+1)/3-1," ")</f>
        <v>624</v>
      </c>
    </row>
    <row r="3731" spans="2:2" x14ac:dyDescent="0.35">
      <c r="B3731" s="3" t="str">
        <f>IF(data!$B3732="with_protein",(data!I3732-data!H3732+1)/3-1," ")</f>
        <v xml:space="preserve"> </v>
      </c>
    </row>
    <row r="3732" spans="2:2" x14ac:dyDescent="0.35">
      <c r="B3732" s="3">
        <f>IF(data!$B3733="with_protein",(data!I3733-data!H3733+1)/3-1," ")</f>
        <v>310</v>
      </c>
    </row>
    <row r="3733" spans="2:2" x14ac:dyDescent="0.35">
      <c r="B3733" s="3" t="str">
        <f>IF(data!$B3734="with_protein",(data!I3734-data!H3734+1)/3-1," ")</f>
        <v xml:space="preserve"> </v>
      </c>
    </row>
    <row r="3734" spans="2:2" x14ac:dyDescent="0.35">
      <c r="B3734" s="3">
        <f>IF(data!$B3735="with_protein",(data!I3735-data!H3735+1)/3-1," ")</f>
        <v>460</v>
      </c>
    </row>
    <row r="3735" spans="2:2" x14ac:dyDescent="0.35">
      <c r="B3735" s="3" t="str">
        <f>IF(data!$B3736="with_protein",(data!I3736-data!H3736+1)/3-1," ")</f>
        <v xml:space="preserve"> </v>
      </c>
    </row>
    <row r="3736" spans="2:2" x14ac:dyDescent="0.35">
      <c r="B3736" s="3">
        <f>IF(data!$B3737="with_protein",(data!I3737-data!H3737+1)/3-1," ")</f>
        <v>417</v>
      </c>
    </row>
    <row r="3737" spans="2:2" x14ac:dyDescent="0.35">
      <c r="B3737" s="3" t="str">
        <f>IF(data!$B3738="with_protein",(data!I3738-data!H3738+1)/3-1," ")</f>
        <v xml:space="preserve"> </v>
      </c>
    </row>
    <row r="3738" spans="2:2" x14ac:dyDescent="0.35">
      <c r="B3738" s="3">
        <f>IF(data!$B3739="with_protein",(data!I3739-data!H3739+1)/3-1," ")</f>
        <v>382</v>
      </c>
    </row>
    <row r="3739" spans="2:2" x14ac:dyDescent="0.35">
      <c r="B3739" s="3" t="str">
        <f>IF(data!$B3740="with_protein",(data!I3740-data!H3740+1)/3-1," ")</f>
        <v xml:space="preserve"> </v>
      </c>
    </row>
    <row r="3740" spans="2:2" x14ac:dyDescent="0.35">
      <c r="B3740" s="3">
        <f>IF(data!$B3741="with_protein",(data!I3741-data!H3741+1)/3-1," ")</f>
        <v>380</v>
      </c>
    </row>
    <row r="3741" spans="2:2" x14ac:dyDescent="0.35">
      <c r="B3741" s="3" t="str">
        <f>IF(data!$B3742="with_protein",(data!I3742-data!H3742+1)/3-1," ")</f>
        <v xml:space="preserve"> </v>
      </c>
    </row>
    <row r="3742" spans="2:2" x14ac:dyDescent="0.35">
      <c r="B3742" s="3">
        <f>IF(data!$B3743="with_protein",(data!I3743-data!H3743+1)/3-1," ")</f>
        <v>65</v>
      </c>
    </row>
    <row r="3743" spans="2:2" x14ac:dyDescent="0.35">
      <c r="B3743" s="3" t="str">
        <f>IF(data!$B3744="with_protein",(data!I3744-data!H3744+1)/3-1," ")</f>
        <v xml:space="preserve"> </v>
      </c>
    </row>
    <row r="3744" spans="2:2" x14ac:dyDescent="0.35">
      <c r="B3744" s="3">
        <f>IF(data!$B3745="with_protein",(data!I3745-data!H3745+1)/3-1," ")</f>
        <v>140</v>
      </c>
    </row>
    <row r="3745" spans="2:2" x14ac:dyDescent="0.35">
      <c r="B3745" s="3" t="str">
        <f>IF(data!$B3746="with_protein",(data!I3746-data!H3746+1)/3-1," ")</f>
        <v xml:space="preserve"> </v>
      </c>
    </row>
    <row r="3746" spans="2:2" x14ac:dyDescent="0.35">
      <c r="B3746" s="3">
        <f>IF(data!$B3747="with_protein",(data!I3747-data!H3747+1)/3-1," ")</f>
        <v>239</v>
      </c>
    </row>
    <row r="3747" spans="2:2" x14ac:dyDescent="0.35">
      <c r="B3747" s="3" t="str">
        <f>IF(data!$B3748="with_protein",(data!I3748-data!H3748+1)/3-1," ")</f>
        <v xml:space="preserve"> </v>
      </c>
    </row>
    <row r="3748" spans="2:2" x14ac:dyDescent="0.35">
      <c r="B3748" s="3">
        <f>IF(data!$B3749="with_protein",(data!I3749-data!H3749+1)/3-1," ")</f>
        <v>92</v>
      </c>
    </row>
    <row r="3749" spans="2:2" x14ac:dyDescent="0.35">
      <c r="B3749" s="3" t="str">
        <f>IF(data!$B3750="with_protein",(data!I3750-data!H3750+1)/3-1," ")</f>
        <v xml:space="preserve"> </v>
      </c>
    </row>
    <row r="3750" spans="2:2" x14ac:dyDescent="0.35">
      <c r="B3750" s="3">
        <f>IF(data!$B3751="with_protein",(data!I3751-data!H3751+1)/3-1," ")</f>
        <v>91</v>
      </c>
    </row>
    <row r="3751" spans="2:2" x14ac:dyDescent="0.35">
      <c r="B3751" s="3" t="str">
        <f>IF(data!$B3752="with_protein",(data!I3752-data!H3752+1)/3-1," ")</f>
        <v xml:space="preserve"> </v>
      </c>
    </row>
    <row r="3752" spans="2:2" x14ac:dyDescent="0.35">
      <c r="B3752" s="3">
        <f>IF(data!$B3753="with_protein",(data!I3753-data!H3753+1)/3-1," ")</f>
        <v>142</v>
      </c>
    </row>
    <row r="3753" spans="2:2" x14ac:dyDescent="0.35">
      <c r="B3753" s="3" t="str">
        <f>IF(data!$B3754="with_protein",(data!I3754-data!H3754+1)/3-1," ")</f>
        <v xml:space="preserve"> </v>
      </c>
    </row>
    <row r="3754" spans="2:2" x14ac:dyDescent="0.35">
      <c r="B3754" s="3">
        <f>IF(data!$B3755="with_protein",(data!I3755-data!H3755+1)/3-1," ")</f>
        <v>186</v>
      </c>
    </row>
    <row r="3755" spans="2:2" x14ac:dyDescent="0.35">
      <c r="B3755" s="3" t="str">
        <f>IF(data!$B3756="with_protein",(data!I3756-data!H3756+1)/3-1," ")</f>
        <v xml:space="preserve"> </v>
      </c>
    </row>
    <row r="3756" spans="2:2" x14ac:dyDescent="0.35">
      <c r="B3756" s="3">
        <f>IF(data!$B3757="with_protein",(data!I3757-data!H3757+1)/3-1," ")</f>
        <v>136</v>
      </c>
    </row>
    <row r="3757" spans="2:2" x14ac:dyDescent="0.35">
      <c r="B3757" s="3" t="str">
        <f>IF(data!$B3758="with_protein",(data!I3758-data!H3758+1)/3-1," ")</f>
        <v xml:space="preserve"> </v>
      </c>
    </row>
    <row r="3758" spans="2:2" x14ac:dyDescent="0.35">
      <c r="B3758" s="3">
        <f>IF(data!$B3759="with_protein",(data!I3759-data!H3759+1)/3-1," ")</f>
        <v>108</v>
      </c>
    </row>
    <row r="3759" spans="2:2" x14ac:dyDescent="0.35">
      <c r="B3759" s="3" t="str">
        <f>IF(data!$B3760="with_protein",(data!I3760-data!H3760+1)/3-1," ")</f>
        <v xml:space="preserve"> </v>
      </c>
    </row>
    <row r="3760" spans="2:2" x14ac:dyDescent="0.35">
      <c r="B3760" s="3">
        <f>IF(data!$B3761="with_protein",(data!I3761-data!H3761+1)/3-1," ")</f>
        <v>144</v>
      </c>
    </row>
    <row r="3761" spans="2:2" x14ac:dyDescent="0.35">
      <c r="B3761" s="3" t="str">
        <f>IF(data!$B3762="with_protein",(data!I3762-data!H3762+1)/3-1," ")</f>
        <v xml:space="preserve"> </v>
      </c>
    </row>
    <row r="3762" spans="2:2" x14ac:dyDescent="0.35">
      <c r="B3762" s="3">
        <f>IF(data!$B3763="with_protein",(data!I3763-data!H3763+1)/3-1," ")</f>
        <v>725</v>
      </c>
    </row>
    <row r="3763" spans="2:2" x14ac:dyDescent="0.35">
      <c r="B3763" s="3" t="str">
        <f>IF(data!$B3764="with_protein",(data!I3764-data!H3764+1)/3-1," ")</f>
        <v xml:space="preserve"> </v>
      </c>
    </row>
    <row r="3764" spans="2:2" x14ac:dyDescent="0.35">
      <c r="B3764" s="3">
        <f>IF(data!$B3765="with_protein",(data!I3765-data!H3765+1)/3-1," ")</f>
        <v>316</v>
      </c>
    </row>
    <row r="3765" spans="2:2" x14ac:dyDescent="0.35">
      <c r="B3765" s="3" t="str">
        <f>IF(data!$B3766="with_protein",(data!I3766-data!H3766+1)/3-1," ")</f>
        <v xml:space="preserve"> </v>
      </c>
    </row>
    <row r="3766" spans="2:2" x14ac:dyDescent="0.35">
      <c r="B3766" s="3">
        <f>IF(data!$B3767="with_protein",(data!I3767-data!H3767+1)/3-1," ")</f>
        <v>461</v>
      </c>
    </row>
    <row r="3767" spans="2:2" x14ac:dyDescent="0.35">
      <c r="B3767" s="3" t="str">
        <f>IF(data!$B3768="with_protein",(data!I3768-data!H3768+1)/3-1," ")</f>
        <v xml:space="preserve"> </v>
      </c>
    </row>
    <row r="3768" spans="2:2" x14ac:dyDescent="0.35">
      <c r="B3768" s="3">
        <f>IF(data!$B3769="with_protein",(data!I3769-data!H3769+1)/3-1," ")</f>
        <v>169</v>
      </c>
    </row>
    <row r="3769" spans="2:2" x14ac:dyDescent="0.35">
      <c r="B3769" s="3" t="str">
        <f>IF(data!$B3770="with_protein",(data!I3770-data!H3770+1)/3-1," ")</f>
        <v xml:space="preserve"> </v>
      </c>
    </row>
    <row r="3770" spans="2:2" x14ac:dyDescent="0.35">
      <c r="B3770" s="3">
        <f>IF(data!$B3771="with_protein",(data!I3771-data!H3771+1)/3-1," ")</f>
        <v>143</v>
      </c>
    </row>
    <row r="3771" spans="2:2" x14ac:dyDescent="0.35">
      <c r="B3771" s="3" t="str">
        <f>IF(data!$B3772="with_protein",(data!I3772-data!H3772+1)/3-1," ")</f>
        <v xml:space="preserve"> </v>
      </c>
    </row>
    <row r="3772" spans="2:2" x14ac:dyDescent="0.35">
      <c r="B3772" s="3">
        <f>IF(data!$B3773="with_protein",(data!I3773-data!H3773+1)/3-1," ")</f>
        <v>321</v>
      </c>
    </row>
    <row r="3773" spans="2:2" x14ac:dyDescent="0.35">
      <c r="B3773" s="3" t="str">
        <f>IF(data!$B3774="with_protein",(data!I3774-data!H3774+1)/3-1," ")</f>
        <v xml:space="preserve"> </v>
      </c>
    </row>
    <row r="3774" spans="2:2" x14ac:dyDescent="0.35">
      <c r="B3774" s="3">
        <f>IF(data!$B3775="with_protein",(data!I3775-data!H3775+1)/3-1," ")</f>
        <v>196</v>
      </c>
    </row>
    <row r="3775" spans="2:2" x14ac:dyDescent="0.35">
      <c r="B3775" s="3" t="str">
        <f>IF(data!$B3776="with_protein",(data!I3776-data!H3776+1)/3-1," ")</f>
        <v xml:space="preserve"> </v>
      </c>
    </row>
    <row r="3776" spans="2:2" x14ac:dyDescent="0.35">
      <c r="B3776" s="3">
        <f>IF(data!$B3777="with_protein",(data!I3777-data!H3777+1)/3-1," ")</f>
        <v>191</v>
      </c>
    </row>
    <row r="3777" spans="2:2" x14ac:dyDescent="0.35">
      <c r="B3777" s="3" t="str">
        <f>IF(data!$B3778="with_protein",(data!I3778-data!H3778+1)/3-1," ")</f>
        <v xml:space="preserve"> </v>
      </c>
    </row>
    <row r="3778" spans="2:2" x14ac:dyDescent="0.35">
      <c r="B3778" s="3">
        <f>IF(data!$B3779="with_protein",(data!I3779-data!H3779+1)/3-1," ")</f>
        <v>84</v>
      </c>
    </row>
    <row r="3779" spans="2:2" x14ac:dyDescent="0.35">
      <c r="B3779" s="3" t="str">
        <f>IF(data!$B3780="with_protein",(data!I3780-data!H3780+1)/3-1," ")</f>
        <v xml:space="preserve"> </v>
      </c>
    </row>
    <row r="3780" spans="2:2" x14ac:dyDescent="0.35">
      <c r="B3780" s="3">
        <f>IF(data!$B3781="with_protein",(data!I3781-data!H3781+1)/3-1," ")</f>
        <v>668</v>
      </c>
    </row>
    <row r="3781" spans="2:2" x14ac:dyDescent="0.35">
      <c r="B3781" s="3" t="str">
        <f>IF(data!$B3782="with_protein",(data!I3782-data!H3782+1)/3-1," ")</f>
        <v xml:space="preserve"> </v>
      </c>
    </row>
    <row r="3782" spans="2:2" x14ac:dyDescent="0.35">
      <c r="B3782" s="3">
        <f>IF(data!$B3783="with_protein",(data!I3783-data!H3783+1)/3-1," ")</f>
        <v>52</v>
      </c>
    </row>
    <row r="3783" spans="2:2" x14ac:dyDescent="0.35">
      <c r="B3783" s="3" t="str">
        <f>IF(data!$B3784="with_protein",(data!I3784-data!H3784+1)/3-1," ")</f>
        <v xml:space="preserve"> </v>
      </c>
    </row>
    <row r="3784" spans="2:2" x14ac:dyDescent="0.35">
      <c r="B3784" s="3">
        <f>IF(data!$B3785="with_protein",(data!I3785-data!H3785+1)/3-1," ")</f>
        <v>392</v>
      </c>
    </row>
    <row r="3785" spans="2:2" x14ac:dyDescent="0.35">
      <c r="B3785" s="3" t="str">
        <f>IF(data!$B3786="with_protein",(data!I3786-data!H3786+1)/3-1," ")</f>
        <v xml:space="preserve"> </v>
      </c>
    </row>
    <row r="3786" spans="2:2" x14ac:dyDescent="0.35">
      <c r="B3786" s="3">
        <f>IF(data!$B3787="with_protein",(data!I3787-data!H3787+1)/3-1," ")</f>
        <v>823</v>
      </c>
    </row>
    <row r="3787" spans="2:2" x14ac:dyDescent="0.35">
      <c r="B3787" s="3" t="str">
        <f>IF(data!$B3788="with_protein",(data!I3788-data!H3788+1)/3-1," ")</f>
        <v xml:space="preserve"> </v>
      </c>
    </row>
    <row r="3788" spans="2:2" x14ac:dyDescent="0.35">
      <c r="B3788" s="3">
        <f>IF(data!$B3789="with_protein",(data!I3789-data!H3789+1)/3-1," ")</f>
        <v>195</v>
      </c>
    </row>
    <row r="3789" spans="2:2" x14ac:dyDescent="0.35">
      <c r="B3789" s="3" t="str">
        <f>IF(data!$B3790="with_protein",(data!I3790-data!H3790+1)/3-1," ")</f>
        <v xml:space="preserve"> </v>
      </c>
    </row>
    <row r="3790" spans="2:2" x14ac:dyDescent="0.35">
      <c r="B3790" s="3">
        <f>IF(data!$B3791="with_protein",(data!I3791-data!H3791+1)/3-1," ")</f>
        <v>388</v>
      </c>
    </row>
    <row r="3791" spans="2:2" x14ac:dyDescent="0.35">
      <c r="B3791" s="3" t="str">
        <f>IF(data!$B3792="with_protein",(data!I3792-data!H3792+1)/3-1," ")</f>
        <v xml:space="preserve"> </v>
      </c>
    </row>
    <row r="3792" spans="2:2" x14ac:dyDescent="0.35">
      <c r="B3792" s="3">
        <f>IF(data!$B3793="with_protein",(data!I3793-data!H3793+1)/3-1," ")</f>
        <v>311</v>
      </c>
    </row>
    <row r="3793" spans="2:2" x14ac:dyDescent="0.35">
      <c r="B3793" s="3" t="str">
        <f>IF(data!$B3794="with_protein",(data!I3794-data!H3794+1)/3-1," ")</f>
        <v xml:space="preserve"> </v>
      </c>
    </row>
    <row r="3794" spans="2:2" x14ac:dyDescent="0.35">
      <c r="B3794" s="3">
        <f>IF(data!$B3795="with_protein",(data!I3795-data!H3795+1)/3-1," ")</f>
        <v>381</v>
      </c>
    </row>
    <row r="3795" spans="2:2" x14ac:dyDescent="0.35">
      <c r="B3795" s="3" t="str">
        <f>IF(data!$B3796="with_protein",(data!I3796-data!H3796+1)/3-1," ")</f>
        <v xml:space="preserve"> </v>
      </c>
    </row>
    <row r="3796" spans="2:2" x14ac:dyDescent="0.35">
      <c r="B3796" s="3">
        <f>IF(data!$B3797="with_protein",(data!I3797-data!H3797+1)/3-1," ")</f>
        <v>171</v>
      </c>
    </row>
    <row r="3797" spans="2:2" x14ac:dyDescent="0.35">
      <c r="B3797" s="3" t="str">
        <f>IF(data!$B3798="with_protein",(data!I3798-data!H3798+1)/3-1," ")</f>
        <v xml:space="preserve"> </v>
      </c>
    </row>
    <row r="3798" spans="2:2" x14ac:dyDescent="0.35">
      <c r="B3798" s="3">
        <f>IF(data!$B3799="with_protein",(data!I3799-data!H3799+1)/3-1," ")</f>
        <v>189</v>
      </c>
    </row>
    <row r="3799" spans="2:2" x14ac:dyDescent="0.35">
      <c r="B3799" s="3" t="str">
        <f>IF(data!$B3800="with_protein",(data!I3800-data!H3800+1)/3-1," ")</f>
        <v xml:space="preserve"> </v>
      </c>
    </row>
    <row r="3800" spans="2:2" x14ac:dyDescent="0.35">
      <c r="B3800" s="3">
        <f>IF(data!$B3801="with_protein",(data!I3801-data!H3801+1)/3-1," ")</f>
        <v>88</v>
      </c>
    </row>
    <row r="3801" spans="2:2" x14ac:dyDescent="0.35">
      <c r="B3801" s="3" t="str">
        <f>IF(data!$B3802="with_protein",(data!I3802-data!H3802+1)/3-1," ")</f>
        <v xml:space="preserve"> </v>
      </c>
    </row>
    <row r="3802" spans="2:2" x14ac:dyDescent="0.35">
      <c r="B3802" s="3">
        <f>IF(data!$B3803="with_protein",(data!I3803-data!H3803+1)/3-1," ")</f>
        <v>206</v>
      </c>
    </row>
    <row r="3803" spans="2:2" x14ac:dyDescent="0.35">
      <c r="B3803" s="3" t="str">
        <f>IF(data!$B3804="with_protein",(data!I3804-data!H3804+1)/3-1," ")</f>
        <v xml:space="preserve"> </v>
      </c>
    </row>
    <row r="3804" spans="2:2" x14ac:dyDescent="0.35">
      <c r="B3804" s="3">
        <f>IF(data!$B3805="with_protein",(data!I3805-data!H3805+1)/3-1," ")</f>
        <v>109</v>
      </c>
    </row>
    <row r="3805" spans="2:2" x14ac:dyDescent="0.35">
      <c r="B3805" s="3" t="str">
        <f>IF(data!$B3806="with_protein",(data!I3806-data!H3806+1)/3-1," ")</f>
        <v xml:space="preserve"> </v>
      </c>
    </row>
    <row r="3806" spans="2:2" x14ac:dyDescent="0.35">
      <c r="B3806" s="3">
        <f>IF(data!$B3807="with_protein",(data!I3807-data!H3807+1)/3-1," ")</f>
        <v>365</v>
      </c>
    </row>
    <row r="3807" spans="2:2" x14ac:dyDescent="0.35">
      <c r="B3807" s="3" t="str">
        <f>IF(data!$B3808="with_protein",(data!I3808-data!H3808+1)/3-1," ")</f>
        <v xml:space="preserve"> </v>
      </c>
    </row>
    <row r="3808" spans="2:2" x14ac:dyDescent="0.35">
      <c r="B3808" s="3">
        <f>IF(data!$B3809="with_protein",(data!I3809-data!H3809+1)/3-1," ")</f>
        <v>252</v>
      </c>
    </row>
    <row r="3809" spans="2:2" x14ac:dyDescent="0.35">
      <c r="B3809" s="3" t="str">
        <f>IF(data!$B3810="with_protein",(data!I3810-data!H3810+1)/3-1," ")</f>
        <v xml:space="preserve"> </v>
      </c>
    </row>
    <row r="3810" spans="2:2" x14ac:dyDescent="0.35">
      <c r="B3810" s="3">
        <f>IF(data!$B3811="with_protein",(data!I3811-data!H3811+1)/3-1," ")</f>
        <v>177</v>
      </c>
    </row>
    <row r="3811" spans="2:2" x14ac:dyDescent="0.35">
      <c r="B3811" s="3" t="str">
        <f>IF(data!$B3812="with_protein",(data!I3812-data!H3812+1)/3-1," ")</f>
        <v xml:space="preserve"> </v>
      </c>
    </row>
    <row r="3812" spans="2:2" x14ac:dyDescent="0.35">
      <c r="B3812" s="3">
        <f>IF(data!$B3813="with_protein",(data!I3813-data!H3813+1)/3-1," ")</f>
        <v>458</v>
      </c>
    </row>
    <row r="3813" spans="2:2" x14ac:dyDescent="0.35">
      <c r="B3813" s="3" t="str">
        <f>IF(data!$B3814="with_protein",(data!I3814-data!H3814+1)/3-1," ")</f>
        <v xml:space="preserve"> </v>
      </c>
    </row>
    <row r="3814" spans="2:2" x14ac:dyDescent="0.35">
      <c r="B3814" s="3">
        <f>IF(data!$B3815="with_protein",(data!I3815-data!H3815+1)/3-1," ")</f>
        <v>516</v>
      </c>
    </row>
    <row r="3815" spans="2:2" x14ac:dyDescent="0.35">
      <c r="B3815" s="3" t="str">
        <f>IF(data!$B3816="with_protein",(data!I3816-data!H3816+1)/3-1," ")</f>
        <v xml:space="preserve"> </v>
      </c>
    </row>
    <row r="3816" spans="2:2" x14ac:dyDescent="0.35">
      <c r="B3816" s="3">
        <f>IF(data!$B3817="with_protein",(data!I3817-data!H3817+1)/3-1," ")</f>
        <v>1300</v>
      </c>
    </row>
    <row r="3817" spans="2:2" x14ac:dyDescent="0.35">
      <c r="B3817" s="3" t="str">
        <f>IF(data!$B3818="with_protein",(data!I3818-data!H3818+1)/3-1," ")</f>
        <v xml:space="preserve"> </v>
      </c>
    </row>
    <row r="3818" spans="2:2" x14ac:dyDescent="0.35">
      <c r="B3818" s="3">
        <f>IF(data!$B3819="with_protein",(data!I3819-data!H3819+1)/3-1," ")</f>
        <v>586</v>
      </c>
    </row>
    <row r="3819" spans="2:2" x14ac:dyDescent="0.35">
      <c r="B3819" s="3" t="str">
        <f>IF(data!$B3820="with_protein",(data!I3820-data!H3820+1)/3-1," ")</f>
        <v xml:space="preserve"> </v>
      </c>
    </row>
    <row r="3820" spans="2:2" x14ac:dyDescent="0.35">
      <c r="B3820" s="3">
        <f>IF(data!$B3821="with_protein",(data!I3821-data!H3821+1)/3-1," ")</f>
        <v>209</v>
      </c>
    </row>
    <row r="3821" spans="2:2" x14ac:dyDescent="0.35">
      <c r="B3821" s="3" t="str">
        <f>IF(data!$B3822="with_protein",(data!I3822-data!H3822+1)/3-1," ")</f>
        <v xml:space="preserve"> </v>
      </c>
    </row>
    <row r="3822" spans="2:2" x14ac:dyDescent="0.35">
      <c r="B3822" s="3">
        <f>IF(data!$B3823="with_protein",(data!I3823-data!H3823+1)/3-1," ")</f>
        <v>838</v>
      </c>
    </row>
    <row r="3823" spans="2:2" x14ac:dyDescent="0.35">
      <c r="B3823" s="3" t="str">
        <f>IF(data!$B3824="with_protein",(data!I3824-data!H3824+1)/3-1," ")</f>
        <v xml:space="preserve"> </v>
      </c>
    </row>
    <row r="3824" spans="2:2" x14ac:dyDescent="0.35">
      <c r="B3824" s="3">
        <f>IF(data!$B3825="with_protein",(data!I3825-data!H3825+1)/3-1," ")</f>
        <v>308</v>
      </c>
    </row>
    <row r="3825" spans="2:2" x14ac:dyDescent="0.35">
      <c r="B3825" s="3" t="str">
        <f>IF(data!$B3826="with_protein",(data!I3826-data!H3826+1)/3-1," ")</f>
        <v xml:space="preserve"> </v>
      </c>
    </row>
    <row r="3826" spans="2:2" x14ac:dyDescent="0.35">
      <c r="B3826" s="3">
        <f>IF(data!$B3827="with_protein",(data!I3827-data!H3827+1)/3-1," ")</f>
        <v>248</v>
      </c>
    </row>
    <row r="3827" spans="2:2" x14ac:dyDescent="0.35">
      <c r="B3827" s="3" t="str">
        <f>IF(data!$B3828="with_protein",(data!I3828-data!H3828+1)/3-1," ")</f>
        <v xml:space="preserve"> </v>
      </c>
    </row>
    <row r="3828" spans="2:2" x14ac:dyDescent="0.35">
      <c r="B3828" s="3">
        <f>IF(data!$B3829="with_protein",(data!I3829-data!H3829+1)/3-1," ")</f>
        <v>467</v>
      </c>
    </row>
    <row r="3829" spans="2:2" x14ac:dyDescent="0.35">
      <c r="B3829" s="3" t="str">
        <f>IF(data!$B3830="with_protein",(data!I3830-data!H3830+1)/3-1," ")</f>
        <v xml:space="preserve"> </v>
      </c>
    </row>
    <row r="3830" spans="2:2" x14ac:dyDescent="0.35">
      <c r="B3830" s="3">
        <f>IF(data!$B3831="with_protein",(data!I3831-data!H3831+1)/3-1," ")</f>
        <v>421</v>
      </c>
    </row>
    <row r="3831" spans="2:2" x14ac:dyDescent="0.35">
      <c r="B3831" s="3" t="str">
        <f>IF(data!$B3832="with_protein",(data!I3832-data!H3832+1)/3-1," ")</f>
        <v xml:space="preserve"> </v>
      </c>
    </row>
    <row r="3832" spans="2:2" x14ac:dyDescent="0.35">
      <c r="B3832" s="3">
        <f>IF(data!$B3833="with_protein",(data!I3833-data!H3833+1)/3-1," ")</f>
        <v>151</v>
      </c>
    </row>
    <row r="3833" spans="2:2" x14ac:dyDescent="0.35">
      <c r="B3833" s="3" t="str">
        <f>IF(data!$B3834="with_protein",(data!I3834-data!H3834+1)/3-1," ")</f>
        <v xml:space="preserve"> </v>
      </c>
    </row>
    <row r="3834" spans="2:2" x14ac:dyDescent="0.35">
      <c r="B3834" s="3">
        <f>IF(data!$B3835="with_protein",(data!I3835-data!H3835+1)/3-1," ")</f>
        <v>354</v>
      </c>
    </row>
    <row r="3835" spans="2:2" x14ac:dyDescent="0.35">
      <c r="B3835" s="3" t="str">
        <f>IF(data!$B3836="with_protein",(data!I3836-data!H3836+1)/3-1," ")</f>
        <v xml:space="preserve"> </v>
      </c>
    </row>
    <row r="3836" spans="2:2" x14ac:dyDescent="0.35">
      <c r="B3836" s="3">
        <f>IF(data!$B3837="with_protein",(data!I3837-data!H3837+1)/3-1," ")</f>
        <v>532</v>
      </c>
    </row>
    <row r="3837" spans="2:2" x14ac:dyDescent="0.35">
      <c r="B3837" s="3" t="str">
        <f>IF(data!$B3838="with_protein",(data!I3838-data!H3838+1)/3-1," ")</f>
        <v xml:space="preserve"> </v>
      </c>
    </row>
    <row r="3838" spans="2:2" x14ac:dyDescent="0.35">
      <c r="B3838" s="3">
        <f>IF(data!$B3839="with_protein",(data!I3839-data!H3839+1)/3-1," ")</f>
        <v>1024</v>
      </c>
    </row>
    <row r="3839" spans="2:2" x14ac:dyDescent="0.35">
      <c r="B3839" s="3" t="str">
        <f>IF(data!$B3840="with_protein",(data!I3840-data!H3840+1)/3-1," ")</f>
        <v xml:space="preserve"> </v>
      </c>
    </row>
    <row r="3840" spans="2:2" x14ac:dyDescent="0.35">
      <c r="B3840" s="3">
        <f>IF(data!$B3841="with_protein",(data!I3841-data!H3841+1)/3-1," ")</f>
        <v>886</v>
      </c>
    </row>
    <row r="3841" spans="2:2" x14ac:dyDescent="0.35">
      <c r="B3841" s="3" t="str">
        <f>IF(data!$B3842="with_protein",(data!I3842-data!H3842+1)/3-1," ")</f>
        <v xml:space="preserve"> </v>
      </c>
    </row>
    <row r="3842" spans="2:2" x14ac:dyDescent="0.35">
      <c r="B3842" s="3">
        <f>IF(data!$B3843="with_protein",(data!I3843-data!H3843+1)/3-1," ")</f>
        <v>322</v>
      </c>
    </row>
    <row r="3843" spans="2:2" x14ac:dyDescent="0.35">
      <c r="B3843" s="3" t="str">
        <f>IF(data!$B3844="with_protein",(data!I3844-data!H3844+1)/3-1," ")</f>
        <v xml:space="preserve"> </v>
      </c>
    </row>
    <row r="3844" spans="2:2" x14ac:dyDescent="0.35">
      <c r="B3844" s="3">
        <f>IF(data!$B3845="with_protein",(data!I3845-data!H3845+1)/3-1," ")</f>
        <v>674</v>
      </c>
    </row>
    <row r="3845" spans="2:2" x14ac:dyDescent="0.35">
      <c r="B3845" s="3" t="str">
        <f>IF(data!$B3846="with_protein",(data!I3846-data!H3846+1)/3-1," ")</f>
        <v xml:space="preserve"> </v>
      </c>
    </row>
    <row r="3846" spans="2:2" x14ac:dyDescent="0.35">
      <c r="B3846" s="3">
        <f>IF(data!$B3847="with_protein",(data!I3847-data!H3847+1)/3-1," ")</f>
        <v>235</v>
      </c>
    </row>
    <row r="3847" spans="2:2" x14ac:dyDescent="0.35">
      <c r="B3847" s="3" t="str">
        <f>IF(data!$B3848="with_protein",(data!I3848-data!H3848+1)/3-1," ")</f>
        <v xml:space="preserve"> </v>
      </c>
    </row>
    <row r="3848" spans="2:2" x14ac:dyDescent="0.35">
      <c r="B3848" s="3">
        <f>IF(data!$B3849="with_protein",(data!I3849-data!H3849+1)/3-1," ")</f>
        <v>408</v>
      </c>
    </row>
    <row r="3849" spans="2:2" x14ac:dyDescent="0.35">
      <c r="B3849" s="3" t="str">
        <f>IF(data!$B3850="with_protein",(data!I3850-data!H3850+1)/3-1," ")</f>
        <v xml:space="preserve"> </v>
      </c>
    </row>
    <row r="3850" spans="2:2" x14ac:dyDescent="0.35">
      <c r="B3850" s="3">
        <f>IF(data!$B3851="with_protein",(data!I3851-data!H3851+1)/3-1," ")</f>
        <v>511</v>
      </c>
    </row>
    <row r="3851" spans="2:2" x14ac:dyDescent="0.35">
      <c r="B3851" s="3" t="str">
        <f>IF(data!$B3852="with_protein",(data!I3852-data!H3852+1)/3-1," ")</f>
        <v xml:space="preserve"> </v>
      </c>
    </row>
    <row r="3852" spans="2:2" x14ac:dyDescent="0.35">
      <c r="B3852" s="3">
        <f>IF(data!$B3853="with_protein",(data!I3853-data!H3853+1)/3-1," ")</f>
        <v>243</v>
      </c>
    </row>
    <row r="3853" spans="2:2" x14ac:dyDescent="0.35">
      <c r="B3853" s="3" t="str">
        <f>IF(data!$B3854="with_protein",(data!I3854-data!H3854+1)/3-1," ")</f>
        <v xml:space="preserve"> </v>
      </c>
    </row>
    <row r="3854" spans="2:2" x14ac:dyDescent="0.35">
      <c r="B3854" s="3">
        <f>IF(data!$B3855="with_protein",(data!I3855-data!H3855+1)/3-1," ")</f>
        <v>160</v>
      </c>
    </row>
    <row r="3855" spans="2:2" x14ac:dyDescent="0.35">
      <c r="B3855" s="3" t="str">
        <f>IF(data!$B3856="with_protein",(data!I3856-data!H3856+1)/3-1," ")</f>
        <v xml:space="preserve"> </v>
      </c>
    </row>
    <row r="3856" spans="2:2" x14ac:dyDescent="0.35">
      <c r="B3856" s="3">
        <f>IF(data!$B3857="with_protein",(data!I3857-data!H3857+1)/3-1," ")</f>
        <v>486</v>
      </c>
    </row>
    <row r="3857" spans="2:2" x14ac:dyDescent="0.35">
      <c r="B3857" s="3" t="str">
        <f>IF(data!$B3858="with_protein",(data!I3858-data!H3858+1)/3-1," ")</f>
        <v xml:space="preserve"> </v>
      </c>
    </row>
    <row r="3858" spans="2:2" x14ac:dyDescent="0.35">
      <c r="B3858" s="3">
        <f>IF(data!$B3859="with_protein",(data!I3859-data!H3859+1)/3-1," ")</f>
        <v>467</v>
      </c>
    </row>
    <row r="3859" spans="2:2" x14ac:dyDescent="0.35">
      <c r="B3859" s="3" t="str">
        <f>IF(data!$B3860="with_protein",(data!I3860-data!H3860+1)/3-1," ")</f>
        <v xml:space="preserve"> </v>
      </c>
    </row>
    <row r="3860" spans="2:2" x14ac:dyDescent="0.35">
      <c r="B3860" s="3">
        <f>IF(data!$B3861="with_protein",(data!I3861-data!H3861+1)/3-1," ")</f>
        <v>860</v>
      </c>
    </row>
    <row r="3861" spans="2:2" x14ac:dyDescent="0.35">
      <c r="B3861" s="3" t="str">
        <f>IF(data!$B3862="with_protein",(data!I3862-data!H3862+1)/3-1," ")</f>
        <v xml:space="preserve"> </v>
      </c>
    </row>
    <row r="3862" spans="2:2" x14ac:dyDescent="0.35">
      <c r="B3862" s="3">
        <f>IF(data!$B3863="with_protein",(data!I3863-data!H3863+1)/3-1," ")</f>
        <v>372</v>
      </c>
    </row>
    <row r="3863" spans="2:2" x14ac:dyDescent="0.35">
      <c r="B3863" s="3" t="str">
        <f>IF(data!$B3864="with_protein",(data!I3864-data!H3864+1)/3-1," ")</f>
        <v xml:space="preserve"> </v>
      </c>
    </row>
    <row r="3864" spans="2:2" x14ac:dyDescent="0.35">
      <c r="B3864" s="3">
        <f>IF(data!$B3865="with_protein",(data!I3865-data!H3865+1)/3-1," ")</f>
        <v>222</v>
      </c>
    </row>
    <row r="3865" spans="2:2" x14ac:dyDescent="0.35">
      <c r="B3865" s="3" t="str">
        <f>IF(data!$B3866="with_protein",(data!I3866-data!H3866+1)/3-1," ")</f>
        <v xml:space="preserve"> </v>
      </c>
    </row>
    <row r="3866" spans="2:2" x14ac:dyDescent="0.35">
      <c r="B3866" s="3">
        <f>IF(data!$B3867="with_protein",(data!I3867-data!H3867+1)/3-1," ")</f>
        <v>455</v>
      </c>
    </row>
    <row r="3867" spans="2:2" x14ac:dyDescent="0.35">
      <c r="B3867" s="3" t="str">
        <f>IF(data!$B3868="with_protein",(data!I3868-data!H3868+1)/3-1," ")</f>
        <v xml:space="preserve"> </v>
      </c>
    </row>
    <row r="3868" spans="2:2" x14ac:dyDescent="0.35">
      <c r="B3868" s="3">
        <f>IF(data!$B3869="with_protein",(data!I3869-data!H3869+1)/3-1," ")</f>
        <v>142</v>
      </c>
    </row>
    <row r="3869" spans="2:2" x14ac:dyDescent="0.35">
      <c r="B3869" s="3" t="str">
        <f>IF(data!$B3870="with_protein",(data!I3870-data!H3870+1)/3-1," ")</f>
        <v xml:space="preserve"> </v>
      </c>
    </row>
    <row r="3870" spans="2:2" x14ac:dyDescent="0.35">
      <c r="B3870" s="3">
        <f>IF(data!$B3871="with_protein",(data!I3871-data!H3871+1)/3-1," ")</f>
        <v>189</v>
      </c>
    </row>
    <row r="3871" spans="2:2" x14ac:dyDescent="0.35">
      <c r="B3871" s="3" t="str">
        <f>IF(data!$B3872="with_protein",(data!I3872-data!H3872+1)/3-1," ")</f>
        <v xml:space="preserve"> </v>
      </c>
    </row>
    <row r="3872" spans="2:2" x14ac:dyDescent="0.35">
      <c r="B3872" s="3">
        <f>IF(data!$B3873="with_protein",(data!I3873-data!H3873+1)/3-1," ")</f>
        <v>219</v>
      </c>
    </row>
    <row r="3873" spans="2:2" x14ac:dyDescent="0.35">
      <c r="B3873" s="3" t="str">
        <f>IF(data!$B3874="with_protein",(data!I3874-data!H3874+1)/3-1," ")</f>
        <v xml:space="preserve"> </v>
      </c>
    </row>
    <row r="3874" spans="2:2" x14ac:dyDescent="0.35">
      <c r="B3874" s="3">
        <f>IF(data!$B3875="with_protein",(data!I3875-data!H3875+1)/3-1," ")</f>
        <v>967</v>
      </c>
    </row>
    <row r="3875" spans="2:2" x14ac:dyDescent="0.35">
      <c r="B3875" s="3" t="str">
        <f>IF(data!$B3876="with_protein",(data!I3876-data!H3876+1)/3-1," ")</f>
        <v xml:space="preserve"> </v>
      </c>
    </row>
    <row r="3876" spans="2:2" x14ac:dyDescent="0.35">
      <c r="B3876" s="3">
        <f>IF(data!$B3877="with_protein",(data!I3877-data!H3877+1)/3-1," ")</f>
        <v>234</v>
      </c>
    </row>
    <row r="3877" spans="2:2" x14ac:dyDescent="0.35">
      <c r="B3877" s="3" t="str">
        <f>IF(data!$B3878="with_protein",(data!I3878-data!H3878+1)/3-1," ")</f>
        <v xml:space="preserve"> </v>
      </c>
    </row>
    <row r="3878" spans="2:2" x14ac:dyDescent="0.35">
      <c r="B3878" s="3">
        <f>IF(data!$B3879="with_protein",(data!I3879-data!H3879+1)/3-1," ")</f>
        <v>237</v>
      </c>
    </row>
    <row r="3879" spans="2:2" x14ac:dyDescent="0.35">
      <c r="B3879" s="3" t="str">
        <f>IF(data!$B3880="with_protein",(data!I3880-data!H3880+1)/3-1," ")</f>
        <v xml:space="preserve"> </v>
      </c>
    </row>
    <row r="3880" spans="2:2" x14ac:dyDescent="0.35">
      <c r="B3880" s="3">
        <f>IF(data!$B3881="with_protein",(data!I3881-data!H3881+1)/3-1," ")</f>
        <v>442</v>
      </c>
    </row>
    <row r="3881" spans="2:2" x14ac:dyDescent="0.35">
      <c r="B3881" s="3" t="str">
        <f>IF(data!$B3882="with_protein",(data!I3882-data!H3882+1)/3-1," ")</f>
        <v xml:space="preserve"> </v>
      </c>
    </row>
    <row r="3882" spans="2:2" x14ac:dyDescent="0.35">
      <c r="B3882" s="3">
        <f>IF(data!$B3883="with_protein",(data!I3883-data!H3883+1)/3-1," ")</f>
        <v>321</v>
      </c>
    </row>
    <row r="3883" spans="2:2" x14ac:dyDescent="0.35">
      <c r="B3883" s="3" t="str">
        <f>IF(data!$B3884="with_protein",(data!I3884-data!H3884+1)/3-1," ")</f>
        <v xml:space="preserve"> </v>
      </c>
    </row>
    <row r="3884" spans="2:2" x14ac:dyDescent="0.35">
      <c r="B3884" s="3">
        <f>IF(data!$B3885="with_protein",(data!I3885-data!H3885+1)/3-1," ")</f>
        <v>348</v>
      </c>
    </row>
    <row r="3885" spans="2:2" x14ac:dyDescent="0.35">
      <c r="B3885" s="3" t="str">
        <f>IF(data!$B3886="with_protein",(data!I3886-data!H3886+1)/3-1," ")</f>
        <v xml:space="preserve"> </v>
      </c>
    </row>
    <row r="3886" spans="2:2" x14ac:dyDescent="0.35">
      <c r="B3886" s="3">
        <f>IF(data!$B3887="with_protein",(data!I3887-data!H3887+1)/3-1," ")</f>
        <v>136</v>
      </c>
    </row>
    <row r="3887" spans="2:2" x14ac:dyDescent="0.35">
      <c r="B3887" s="3" t="str">
        <f>IF(data!$B3888="with_protein",(data!I3888-data!H3888+1)/3-1," ")</f>
        <v xml:space="preserve"> </v>
      </c>
    </row>
    <row r="3888" spans="2:2" x14ac:dyDescent="0.35">
      <c r="B3888" s="3">
        <f>IF(data!$B3889="with_protein",(data!I3889-data!H3889+1)/3-1," ")</f>
        <v>474</v>
      </c>
    </row>
    <row r="3889" spans="2:2" x14ac:dyDescent="0.35">
      <c r="B3889" s="3" t="str">
        <f>IF(data!$B3890="with_protein",(data!I3890-data!H3890+1)/3-1," ")</f>
        <v xml:space="preserve"> </v>
      </c>
    </row>
    <row r="3890" spans="2:2" x14ac:dyDescent="0.35">
      <c r="B3890" s="3">
        <f>IF(data!$B3891="with_protein",(data!I3891-data!H3891+1)/3-1," ")</f>
        <v>339</v>
      </c>
    </row>
    <row r="3891" spans="2:2" x14ac:dyDescent="0.35">
      <c r="B3891" s="3" t="str">
        <f>IF(data!$B3892="with_protein",(data!I3892-data!H3892+1)/3-1," ")</f>
        <v xml:space="preserve"> </v>
      </c>
    </row>
    <row r="3892" spans="2:2" x14ac:dyDescent="0.35">
      <c r="B3892" s="3">
        <f>IF(data!$B3893="with_protein",(data!I3893-data!H3893+1)/3-1," ")</f>
        <v>480</v>
      </c>
    </row>
    <row r="3893" spans="2:2" x14ac:dyDescent="0.35">
      <c r="B3893" s="3" t="str">
        <f>IF(data!$B3894="with_protein",(data!I3894-data!H3894+1)/3-1," ")</f>
        <v xml:space="preserve"> </v>
      </c>
    </row>
    <row r="3894" spans="2:2" x14ac:dyDescent="0.35">
      <c r="B3894" s="3">
        <f>IF(data!$B3895="with_protein",(data!I3895-data!H3895+1)/3-1," ")</f>
        <v>308</v>
      </c>
    </row>
    <row r="3895" spans="2:2" x14ac:dyDescent="0.35">
      <c r="B3895" s="3" t="str">
        <f>IF(data!$B3896="with_protein",(data!I3896-data!H3896+1)/3-1," ")</f>
        <v xml:space="preserve"> </v>
      </c>
    </row>
    <row r="3896" spans="2:2" x14ac:dyDescent="0.35">
      <c r="B3896" s="3">
        <f>IF(data!$B3897="with_protein",(data!I3897-data!H3897+1)/3-1," ")</f>
        <v>203</v>
      </c>
    </row>
    <row r="3897" spans="2:2" x14ac:dyDescent="0.35">
      <c r="B3897" s="3" t="str">
        <f>IF(data!$B3898="with_protein",(data!I3898-data!H3898+1)/3-1," ")</f>
        <v xml:space="preserve"> </v>
      </c>
    </row>
    <row r="3898" spans="2:2" x14ac:dyDescent="0.35">
      <c r="B3898" s="3">
        <f>IF(data!$B3899="with_protein",(data!I3899-data!H3899+1)/3-1," ")</f>
        <v>455</v>
      </c>
    </row>
    <row r="3899" spans="2:2" x14ac:dyDescent="0.35">
      <c r="B3899" s="3" t="str">
        <f>IF(data!$B3900="with_protein",(data!I3900-data!H3900+1)/3-1," ")</f>
        <v xml:space="preserve"> </v>
      </c>
    </row>
    <row r="3900" spans="2:2" x14ac:dyDescent="0.35">
      <c r="B3900" s="3">
        <f>IF(data!$B3901="with_protein",(data!I3901-data!H3901+1)/3-1," ")</f>
        <v>528</v>
      </c>
    </row>
    <row r="3901" spans="2:2" x14ac:dyDescent="0.35">
      <c r="B3901" s="3" t="str">
        <f>IF(data!$B3902="with_protein",(data!I3902-data!H3902+1)/3-1," ")</f>
        <v xml:space="preserve"> </v>
      </c>
    </row>
    <row r="3902" spans="2:2" x14ac:dyDescent="0.35">
      <c r="B3902" s="3">
        <f>IF(data!$B3903="with_protein",(data!I3903-data!H3903+1)/3-1," ")</f>
        <v>239</v>
      </c>
    </row>
    <row r="3903" spans="2:2" x14ac:dyDescent="0.35">
      <c r="B3903" s="3" t="str">
        <f>IF(data!$B3904="with_protein",(data!I3904-data!H3904+1)/3-1," ")</f>
        <v xml:space="preserve"> </v>
      </c>
    </row>
    <row r="3904" spans="2:2" x14ac:dyDescent="0.35">
      <c r="B3904" s="3">
        <f>IF(data!$B3905="with_protein",(data!I3905-data!H3905+1)/3-1," ")</f>
        <v>467</v>
      </c>
    </row>
    <row r="3905" spans="2:2" x14ac:dyDescent="0.35">
      <c r="B3905" s="3" t="str">
        <f>IF(data!$B3906="with_protein",(data!I3906-data!H3906+1)/3-1," ")</f>
        <v xml:space="preserve"> </v>
      </c>
    </row>
    <row r="3906" spans="2:2" x14ac:dyDescent="0.35">
      <c r="B3906" s="3">
        <f>IF(data!$B3907="with_protein",(data!I3907-data!H3907+1)/3-1," ")</f>
        <v>240</v>
      </c>
    </row>
    <row r="3907" spans="2:2" x14ac:dyDescent="0.35">
      <c r="B3907" s="3" t="str">
        <f>IF(data!$B3908="with_protein",(data!I3908-data!H3908+1)/3-1," ")</f>
        <v xml:space="preserve"> </v>
      </c>
    </row>
    <row r="3908" spans="2:2" x14ac:dyDescent="0.35">
      <c r="B3908" s="3">
        <f>IF(data!$B3909="with_protein",(data!I3909-data!H3909+1)/3-1," ")</f>
        <v>458</v>
      </c>
    </row>
    <row r="3909" spans="2:2" x14ac:dyDescent="0.35">
      <c r="B3909" s="3" t="str">
        <f>IF(data!$B3910="with_protein",(data!I3910-data!H3910+1)/3-1," ")</f>
        <v xml:space="preserve"> </v>
      </c>
    </row>
    <row r="3910" spans="2:2" x14ac:dyDescent="0.35">
      <c r="B3910" s="3">
        <f>IF(data!$B3911="with_protein",(data!I3911-data!H3911+1)/3-1," ")</f>
        <v>359</v>
      </c>
    </row>
    <row r="3911" spans="2:2" x14ac:dyDescent="0.35">
      <c r="B3911" s="3" t="str">
        <f>IF(data!$B3912="with_protein",(data!I3912-data!H3912+1)/3-1," ")</f>
        <v xml:space="preserve"> </v>
      </c>
    </row>
    <row r="3912" spans="2:2" x14ac:dyDescent="0.35">
      <c r="B3912" s="3">
        <f>IF(data!$B3913="with_protein",(data!I3913-data!H3913+1)/3-1," ")</f>
        <v>86</v>
      </c>
    </row>
    <row r="3913" spans="2:2" x14ac:dyDescent="0.35">
      <c r="B3913" s="3" t="str">
        <f>IF(data!$B3914="with_protein",(data!I3914-data!H3914+1)/3-1," ")</f>
        <v xml:space="preserve"> </v>
      </c>
    </row>
    <row r="3914" spans="2:2" x14ac:dyDescent="0.35">
      <c r="B3914" s="3">
        <f>IF(data!$B3915="with_protein",(data!I3915-data!H3915+1)/3-1," ")</f>
        <v>231</v>
      </c>
    </row>
    <row r="3915" spans="2:2" x14ac:dyDescent="0.35">
      <c r="B3915" s="3" t="str">
        <f>IF(data!$B3916="with_protein",(data!I3916-data!H3916+1)/3-1," ")</f>
        <v xml:space="preserve"> </v>
      </c>
    </row>
    <row r="3916" spans="2:2" x14ac:dyDescent="0.35">
      <c r="B3916" s="3">
        <f>IF(data!$B3917="with_protein",(data!I3917-data!H3917+1)/3-1," ")</f>
        <v>387</v>
      </c>
    </row>
    <row r="3917" spans="2:2" x14ac:dyDescent="0.35">
      <c r="B3917" s="3" t="str">
        <f>IF(data!$B3918="with_protein",(data!I3918-data!H3918+1)/3-1," ")</f>
        <v xml:space="preserve"> </v>
      </c>
    </row>
    <row r="3918" spans="2:2" x14ac:dyDescent="0.35">
      <c r="B3918" s="3">
        <f>IF(data!$B3919="with_protein",(data!I3919-data!H3919+1)/3-1," ")</f>
        <v>359</v>
      </c>
    </row>
    <row r="3919" spans="2:2" x14ac:dyDescent="0.35">
      <c r="B3919" s="3" t="str">
        <f>IF(data!$B3920="with_protein",(data!I3920-data!H3920+1)/3-1," ")</f>
        <v xml:space="preserve"> </v>
      </c>
    </row>
    <row r="3920" spans="2:2" x14ac:dyDescent="0.35">
      <c r="B3920" s="3">
        <f>IF(data!$B3921="with_protein",(data!I3921-data!H3921+1)/3-1," ")</f>
        <v>153</v>
      </c>
    </row>
    <row r="3921" spans="2:2" x14ac:dyDescent="0.35">
      <c r="B3921" s="3" t="str">
        <f>IF(data!$B3922="with_protein",(data!I3922-data!H3922+1)/3-1," ")</f>
        <v xml:space="preserve"> </v>
      </c>
    </row>
    <row r="3922" spans="2:2" x14ac:dyDescent="0.35">
      <c r="B3922" s="3">
        <f>IF(data!$B3923="with_protein",(data!I3923-data!H3923+1)/3-1," ")</f>
        <v>257</v>
      </c>
    </row>
    <row r="3923" spans="2:2" x14ac:dyDescent="0.35">
      <c r="B3923" s="3" t="str">
        <f>IF(data!$B3924="with_protein",(data!I3924-data!H3924+1)/3-1," ")</f>
        <v xml:space="preserve"> </v>
      </c>
    </row>
    <row r="3924" spans="2:2" x14ac:dyDescent="0.35">
      <c r="B3924" s="3">
        <f>IF(data!$B3925="with_protein",(data!I3925-data!H3925+1)/3-1," ")</f>
        <v>118</v>
      </c>
    </row>
    <row r="3925" spans="2:2" x14ac:dyDescent="0.35">
      <c r="B3925" s="3" t="str">
        <f>IF(data!$B3926="with_protein",(data!I3926-data!H3926+1)/3-1," ")</f>
        <v xml:space="preserve"> </v>
      </c>
    </row>
    <row r="3926" spans="2:2" x14ac:dyDescent="0.35">
      <c r="B3926" s="3">
        <f>IF(data!$B3927="with_protein",(data!I3927-data!H3927+1)/3-1," ")</f>
        <v>739</v>
      </c>
    </row>
    <row r="3927" spans="2:2" x14ac:dyDescent="0.35">
      <c r="B3927" s="3" t="str">
        <f>IF(data!$B3928="with_protein",(data!I3928-data!H3928+1)/3-1," ")</f>
        <v xml:space="preserve"> </v>
      </c>
    </row>
    <row r="3928" spans="2:2" x14ac:dyDescent="0.35">
      <c r="B3928" s="3">
        <f>IF(data!$B3929="with_protein",(data!I3929-data!H3929+1)/3-1," ")</f>
        <v>437</v>
      </c>
    </row>
    <row r="3929" spans="2:2" x14ac:dyDescent="0.35">
      <c r="B3929" s="3" t="str">
        <f>IF(data!$B3930="with_protein",(data!I3930-data!H3930+1)/3-1," ")</f>
        <v xml:space="preserve"> </v>
      </c>
    </row>
    <row r="3930" spans="2:2" x14ac:dyDescent="0.35">
      <c r="B3930" s="3">
        <f>IF(data!$B3931="with_protein",(data!I3931-data!H3931+1)/3-1," ")</f>
        <v>240</v>
      </c>
    </row>
    <row r="3931" spans="2:2" x14ac:dyDescent="0.35">
      <c r="B3931" s="3" t="str">
        <f>IF(data!$B3932="with_protein",(data!I3932-data!H3932+1)/3-1," ")</f>
        <v xml:space="preserve"> </v>
      </c>
    </row>
    <row r="3932" spans="2:2" x14ac:dyDescent="0.35">
      <c r="B3932" s="3">
        <f>IF(data!$B3933="with_protein",(data!I3933-data!H3933+1)/3-1," ")</f>
        <v>244</v>
      </c>
    </row>
    <row r="3933" spans="2:2" x14ac:dyDescent="0.35">
      <c r="B3933" s="3" t="str">
        <f>IF(data!$B3934="with_protein",(data!I3934-data!H3934+1)/3-1," ")</f>
        <v xml:space="preserve"> </v>
      </c>
    </row>
    <row r="3934" spans="2:2" x14ac:dyDescent="0.35">
      <c r="B3934" s="3">
        <f>IF(data!$B3935="with_protein",(data!I3935-data!H3935+1)/3-1," ")</f>
        <v>185</v>
      </c>
    </row>
    <row r="3935" spans="2:2" x14ac:dyDescent="0.35">
      <c r="B3935" s="3" t="str">
        <f>IF(data!$B3936="with_protein",(data!I3936-data!H3936+1)/3-1," ")</f>
        <v xml:space="preserve"> </v>
      </c>
    </row>
    <row r="3936" spans="2:2" x14ac:dyDescent="0.35">
      <c r="B3936" s="3">
        <f>IF(data!$B3937="with_protein",(data!I3937-data!H3937+1)/3-1," ")</f>
        <v>140</v>
      </c>
    </row>
    <row r="3937" spans="2:2" x14ac:dyDescent="0.35">
      <c r="B3937" s="3" t="str">
        <f>IF(data!$B3938="with_protein",(data!I3938-data!H3938+1)/3-1," ")</f>
        <v xml:space="preserve"> </v>
      </c>
    </row>
    <row r="3938" spans="2:2" x14ac:dyDescent="0.35">
      <c r="B3938" s="3">
        <f>IF(data!$B3939="with_protein",(data!I3939-data!H3939+1)/3-1," ")</f>
        <v>433</v>
      </c>
    </row>
    <row r="3939" spans="2:2" x14ac:dyDescent="0.35">
      <c r="B3939" s="3" t="str">
        <f>IF(data!$B3940="with_protein",(data!I3940-data!H3940+1)/3-1," ")</f>
        <v xml:space="preserve"> </v>
      </c>
    </row>
    <row r="3940" spans="2:2" x14ac:dyDescent="0.35">
      <c r="B3940" s="3">
        <f>IF(data!$B3941="with_protein",(data!I3941-data!H3941+1)/3-1," ")</f>
        <v>542</v>
      </c>
    </row>
    <row r="3941" spans="2:2" x14ac:dyDescent="0.35">
      <c r="B3941" s="3" t="str">
        <f>IF(data!$B3942="with_protein",(data!I3942-data!H3942+1)/3-1," ")</f>
        <v xml:space="preserve"> </v>
      </c>
    </row>
    <row r="3942" spans="2:2" x14ac:dyDescent="0.35">
      <c r="B3942" s="3">
        <f>IF(data!$B3943="with_protein",(data!I3943-data!H3943+1)/3-1," ")</f>
        <v>434</v>
      </c>
    </row>
    <row r="3943" spans="2:2" x14ac:dyDescent="0.35">
      <c r="B3943" s="3" t="str">
        <f>IF(data!$B3944="with_protein",(data!I3944-data!H3944+1)/3-1," ")</f>
        <v xml:space="preserve"> </v>
      </c>
    </row>
    <row r="3944" spans="2:2" x14ac:dyDescent="0.35">
      <c r="B3944" s="3">
        <f>IF(data!$B3945="with_protein",(data!I3945-data!H3945+1)/3-1," ")</f>
        <v>294</v>
      </c>
    </row>
    <row r="3945" spans="2:2" x14ac:dyDescent="0.35">
      <c r="B3945" s="3" t="str">
        <f>IF(data!$B3946="with_protein",(data!I3946-data!H3946+1)/3-1," ")</f>
        <v xml:space="preserve"> </v>
      </c>
    </row>
    <row r="3946" spans="2:2" x14ac:dyDescent="0.35">
      <c r="B3946" s="3">
        <f>IF(data!$B3947="with_protein",(data!I3947-data!H3947+1)/3-1," ")</f>
        <v>287</v>
      </c>
    </row>
    <row r="3947" spans="2:2" x14ac:dyDescent="0.35">
      <c r="B3947" s="3" t="str">
        <f>IF(data!$B3948="with_protein",(data!I3948-data!H3948+1)/3-1," ")</f>
        <v xml:space="preserve"> </v>
      </c>
    </row>
    <row r="3948" spans="2:2" x14ac:dyDescent="0.35">
      <c r="B3948" s="3">
        <f>IF(data!$B3949="with_protein",(data!I3949-data!H3949+1)/3-1," ")</f>
        <v>238</v>
      </c>
    </row>
    <row r="3949" spans="2:2" x14ac:dyDescent="0.35">
      <c r="B3949" s="3" t="str">
        <f>IF(data!$B3950="with_protein",(data!I3950-data!H3950+1)/3-1," ")</f>
        <v xml:space="preserve"> </v>
      </c>
    </row>
    <row r="3950" spans="2:2" x14ac:dyDescent="0.35">
      <c r="B3950" s="3">
        <f>IF(data!$B3951="with_protein",(data!I3951-data!H3951+1)/3-1," ")</f>
        <v>214</v>
      </c>
    </row>
    <row r="3951" spans="2:2" x14ac:dyDescent="0.35">
      <c r="B3951" s="3" t="str">
        <f>IF(data!$B3952="with_protein",(data!I3952-data!H3952+1)/3-1," ")</f>
        <v xml:space="preserve"> </v>
      </c>
    </row>
    <row r="3952" spans="2:2" x14ac:dyDescent="0.35">
      <c r="B3952" s="3">
        <f>IF(data!$B3953="with_protein",(data!I3953-data!H3953+1)/3-1," ")</f>
        <v>287</v>
      </c>
    </row>
    <row r="3953" spans="2:2" x14ac:dyDescent="0.35">
      <c r="B3953" s="3" t="str">
        <f>IF(data!$B3954="with_protein",(data!I3954-data!H3954+1)/3-1," ")</f>
        <v xml:space="preserve"> </v>
      </c>
    </row>
    <row r="3954" spans="2:2" x14ac:dyDescent="0.35">
      <c r="B3954" s="3">
        <f>IF(data!$B3955="with_protein",(data!I3955-data!H3955+1)/3-1," ")</f>
        <v>205</v>
      </c>
    </row>
    <row r="3955" spans="2:2" x14ac:dyDescent="0.35">
      <c r="B3955" s="3" t="str">
        <f>IF(data!$B3956="with_protein",(data!I3956-data!H3956+1)/3-1," ")</f>
        <v xml:space="preserve"> </v>
      </c>
    </row>
    <row r="3956" spans="2:2" x14ac:dyDescent="0.35">
      <c r="B3956" s="3">
        <f>IF(data!$B3957="with_protein",(data!I3957-data!H3957+1)/3-1," ")</f>
        <v>312</v>
      </c>
    </row>
    <row r="3957" spans="2:2" x14ac:dyDescent="0.35">
      <c r="B3957" s="3" t="str">
        <f>IF(data!$B3958="with_protein",(data!I3958-data!H3958+1)/3-1," ")</f>
        <v xml:space="preserve"> </v>
      </c>
    </row>
    <row r="3958" spans="2:2" x14ac:dyDescent="0.35">
      <c r="B3958" s="3">
        <f>IF(data!$B3959="with_protein",(data!I3959-data!H3959+1)/3-1," ")</f>
        <v>223</v>
      </c>
    </row>
    <row r="3959" spans="2:2" x14ac:dyDescent="0.35">
      <c r="B3959" s="3" t="str">
        <f>IF(data!$B3960="with_protein",(data!I3960-data!H3960+1)/3-1," ")</f>
        <v xml:space="preserve"> </v>
      </c>
    </row>
    <row r="3960" spans="2:2" x14ac:dyDescent="0.35">
      <c r="B3960" s="3">
        <f>IF(data!$B3961="with_protein",(data!I3961-data!H3961+1)/3-1," ")</f>
        <v>329</v>
      </c>
    </row>
    <row r="3961" spans="2:2" x14ac:dyDescent="0.35">
      <c r="B3961" s="3" t="str">
        <f>IF(data!$B3962="with_protein",(data!I3962-data!H3962+1)/3-1," ")</f>
        <v xml:space="preserve"> </v>
      </c>
    </row>
    <row r="3962" spans="2:2" x14ac:dyDescent="0.35">
      <c r="B3962" s="3">
        <f>IF(data!$B3963="with_protein",(data!I3963-data!H3963+1)/3-1," ")</f>
        <v>579</v>
      </c>
    </row>
    <row r="3963" spans="2:2" x14ac:dyDescent="0.35">
      <c r="B3963" s="3" t="str">
        <f>IF(data!$B3964="with_protein",(data!I3964-data!H3964+1)/3-1," ")</f>
        <v xml:space="preserve"> </v>
      </c>
    </row>
    <row r="3964" spans="2:2" x14ac:dyDescent="0.35">
      <c r="B3964" s="3">
        <f>IF(data!$B3965="with_protein",(data!I3965-data!H3965+1)/3-1," ")</f>
        <v>74</v>
      </c>
    </row>
    <row r="3965" spans="2:2" x14ac:dyDescent="0.35">
      <c r="B3965" s="3" t="str">
        <f>IF(data!$B3966="with_protein",(data!I3966-data!H3966+1)/3-1," ")</f>
        <v xml:space="preserve"> </v>
      </c>
    </row>
    <row r="3966" spans="2:2" x14ac:dyDescent="0.35">
      <c r="B3966" s="3">
        <f>IF(data!$B3967="with_protein",(data!I3967-data!H3967+1)/3-1," ")</f>
        <v>338</v>
      </c>
    </row>
    <row r="3967" spans="2:2" x14ac:dyDescent="0.35">
      <c r="B3967" s="3" t="str">
        <f>IF(data!$B3968="with_protein",(data!I3968-data!H3968+1)/3-1," ")</f>
        <v xml:space="preserve"> </v>
      </c>
    </row>
    <row r="3968" spans="2:2" x14ac:dyDescent="0.35">
      <c r="B3968" s="3">
        <f>IF(data!$B3969="with_protein",(data!I3969-data!H3969+1)/3-1," ")</f>
        <v>137</v>
      </c>
    </row>
    <row r="3969" spans="2:2" x14ac:dyDescent="0.35">
      <c r="B3969" s="3" t="str">
        <f>IF(data!$B3970="with_protein",(data!I3970-data!H3970+1)/3-1," ")</f>
        <v xml:space="preserve"> </v>
      </c>
    </row>
    <row r="3970" spans="2:2" x14ac:dyDescent="0.35">
      <c r="B3970" s="3">
        <f>IF(data!$B3971="with_protein",(data!I3971-data!H3971+1)/3-1," ")</f>
        <v>233</v>
      </c>
    </row>
    <row r="3971" spans="2:2" x14ac:dyDescent="0.35">
      <c r="B3971" s="3" t="str">
        <f>IF(data!$B3972="with_protein",(data!I3972-data!H3972+1)/3-1," ")</f>
        <v xml:space="preserve"> </v>
      </c>
    </row>
    <row r="3972" spans="2:2" x14ac:dyDescent="0.35">
      <c r="B3972" s="3">
        <f>IF(data!$B3973="with_protein",(data!I3973-data!H3973+1)/3-1," ")</f>
        <v>467</v>
      </c>
    </row>
    <row r="3973" spans="2:2" x14ac:dyDescent="0.35">
      <c r="B3973" s="3" t="str">
        <f>IF(data!$B3974="with_protein",(data!I3974-data!H3974+1)/3-1," ")</f>
        <v xml:space="preserve"> </v>
      </c>
    </row>
    <row r="3974" spans="2:2" x14ac:dyDescent="0.35">
      <c r="B3974" s="3">
        <f>IF(data!$B3975="with_protein",(data!I3975-data!H3975+1)/3-1," ")</f>
        <v>235</v>
      </c>
    </row>
    <row r="3975" spans="2:2" x14ac:dyDescent="0.35">
      <c r="B3975" s="3" t="str">
        <f>IF(data!$B3976="with_protein",(data!I3976-data!H3976+1)/3-1," ")</f>
        <v xml:space="preserve"> </v>
      </c>
    </row>
    <row r="3976" spans="2:2" x14ac:dyDescent="0.35">
      <c r="B3976" s="3">
        <f>IF(data!$B3977="with_protein",(data!I3977-data!H3977+1)/3-1," ")</f>
        <v>156</v>
      </c>
    </row>
    <row r="3977" spans="2:2" x14ac:dyDescent="0.35">
      <c r="B3977" s="3" t="str">
        <f>IF(data!$B3978="with_protein",(data!I3978-data!H3978+1)/3-1," ")</f>
        <v xml:space="preserve"> </v>
      </c>
    </row>
    <row r="3978" spans="2:2" x14ac:dyDescent="0.35">
      <c r="B3978" s="3">
        <f>IF(data!$B3979="with_protein",(data!I3979-data!H3979+1)/3-1," ")</f>
        <v>70</v>
      </c>
    </row>
    <row r="3979" spans="2:2" x14ac:dyDescent="0.35">
      <c r="B3979" s="3" t="str">
        <f>IF(data!$B3980="with_protein",(data!I3980-data!H3980+1)/3-1," ")</f>
        <v xml:space="preserve"> </v>
      </c>
    </row>
    <row r="3980" spans="2:2" x14ac:dyDescent="0.35">
      <c r="B3980" s="3">
        <f>IF(data!$B3981="with_protein",(data!I3981-data!H3981+1)/3-1," ")</f>
        <v>724</v>
      </c>
    </row>
    <row r="3981" spans="2:2" x14ac:dyDescent="0.35">
      <c r="B3981" s="3" t="str">
        <f>IF(data!$B3982="with_protein",(data!I3982-data!H3982+1)/3-1," ")</f>
        <v xml:space="preserve"> </v>
      </c>
    </row>
    <row r="3982" spans="2:2" x14ac:dyDescent="0.35">
      <c r="B3982" s="3">
        <f>IF(data!$B3983="with_protein",(data!I3983-data!H3983+1)/3-1," ")</f>
        <v>164</v>
      </c>
    </row>
    <row r="3983" spans="2:2" x14ac:dyDescent="0.35">
      <c r="B3983" s="3" t="str">
        <f>IF(data!$B3984="with_protein",(data!I3984-data!H3984+1)/3-1," ")</f>
        <v xml:space="preserve"> </v>
      </c>
    </row>
    <row r="3984" spans="2:2" x14ac:dyDescent="0.35">
      <c r="B3984" s="3">
        <f>IF(data!$B3985="with_protein",(data!I3985-data!H3985+1)/3-1," ")</f>
        <v>153</v>
      </c>
    </row>
    <row r="3985" spans="2:2" x14ac:dyDescent="0.35">
      <c r="B3985" s="3" t="str">
        <f>IF(data!$B3986="with_protein",(data!I3986-data!H3986+1)/3-1," ")</f>
        <v xml:space="preserve"> </v>
      </c>
    </row>
    <row r="3986" spans="2:2" x14ac:dyDescent="0.35">
      <c r="B3986" s="3">
        <f>IF(data!$B3987="with_protein",(data!I3987-data!H3987+1)/3-1," ")</f>
        <v>262</v>
      </c>
    </row>
    <row r="3987" spans="2:2" x14ac:dyDescent="0.35">
      <c r="B3987" s="3" t="str">
        <f>IF(data!$B3988="with_protein",(data!I3988-data!H3988+1)/3-1," ")</f>
        <v xml:space="preserve"> </v>
      </c>
    </row>
    <row r="3988" spans="2:2" x14ac:dyDescent="0.35">
      <c r="B3988" s="3">
        <f>IF(data!$B3989="with_protein",(data!I3989-data!H3989+1)/3-1," ")</f>
        <v>367</v>
      </c>
    </row>
    <row r="3989" spans="2:2" x14ac:dyDescent="0.35">
      <c r="B3989" s="3" t="str">
        <f>IF(data!$B3990="with_protein",(data!I3990-data!H3990+1)/3-1," ")</f>
        <v xml:space="preserve"> </v>
      </c>
    </row>
    <row r="3990" spans="2:2" x14ac:dyDescent="0.35">
      <c r="B3990" s="3">
        <f>IF(data!$B3991="with_protein",(data!I3991-data!H3991+1)/3-1," ")</f>
        <v>107</v>
      </c>
    </row>
    <row r="3991" spans="2:2" x14ac:dyDescent="0.35">
      <c r="B3991" s="3" t="str">
        <f>IF(data!$B3992="with_protein",(data!I3992-data!H3992+1)/3-1," ")</f>
        <v xml:space="preserve"> </v>
      </c>
    </row>
    <row r="3992" spans="2:2" x14ac:dyDescent="0.35">
      <c r="B3992" s="3">
        <f>IF(data!$B3993="with_protein",(data!I3993-data!H3993+1)/3-1," ")</f>
        <v>210</v>
      </c>
    </row>
    <row r="3993" spans="2:2" x14ac:dyDescent="0.35">
      <c r="B3993" s="3" t="str">
        <f>IF(data!$B3994="with_protein",(data!I3994-data!H3994+1)/3-1," ")</f>
        <v xml:space="preserve"> </v>
      </c>
    </row>
    <row r="3994" spans="2:2" x14ac:dyDescent="0.35">
      <c r="B3994" s="3">
        <f>IF(data!$B3995="with_protein",(data!I3995-data!H3995+1)/3-1," ")</f>
        <v>295</v>
      </c>
    </row>
    <row r="3995" spans="2:2" x14ac:dyDescent="0.35">
      <c r="B3995" s="3" t="str">
        <f>IF(data!$B3996="with_protein",(data!I3996-data!H3996+1)/3-1," ")</f>
        <v xml:space="preserve"> </v>
      </c>
    </row>
    <row r="3996" spans="2:2" x14ac:dyDescent="0.35">
      <c r="B3996" s="3">
        <f>IF(data!$B3997="with_protein",(data!I3997-data!H3997+1)/3-1," ")</f>
        <v>433</v>
      </c>
    </row>
    <row r="3997" spans="2:2" x14ac:dyDescent="0.35">
      <c r="B3997" s="3" t="str">
        <f>IF(data!$B3998="with_protein",(data!I3998-data!H3998+1)/3-1," ")</f>
        <v xml:space="preserve"> </v>
      </c>
    </row>
    <row r="3998" spans="2:2" x14ac:dyDescent="0.35">
      <c r="B3998" s="3">
        <f>IF(data!$B3999="with_protein",(data!I3999-data!H3999+1)/3-1," ")</f>
        <v>387</v>
      </c>
    </row>
    <row r="3999" spans="2:2" x14ac:dyDescent="0.35">
      <c r="B3999" s="3" t="str">
        <f>IF(data!$B4000="with_protein",(data!I4000-data!H4000+1)/3-1," ")</f>
        <v xml:space="preserve"> </v>
      </c>
    </row>
    <row r="4000" spans="2:2" x14ac:dyDescent="0.35">
      <c r="B4000" s="3">
        <f>IF(data!$B4001="with_protein",(data!I4001-data!H4001+1)/3-1," ")</f>
        <v>215</v>
      </c>
    </row>
    <row r="4001" spans="2:2" x14ac:dyDescent="0.35">
      <c r="B4001" s="3" t="str">
        <f>IF(data!$B4002="with_protein",(data!I4002-data!H4002+1)/3-1," ")</f>
        <v xml:space="preserve"> </v>
      </c>
    </row>
    <row r="4002" spans="2:2" x14ac:dyDescent="0.35">
      <c r="B4002" s="3">
        <f>IF(data!$B4003="with_protein",(data!I4003-data!H4003+1)/3-1," ")</f>
        <v>251</v>
      </c>
    </row>
    <row r="4003" spans="2:2" x14ac:dyDescent="0.35">
      <c r="B4003" s="3" t="str">
        <f>IF(data!$B4004="with_protein",(data!I4004-data!H4004+1)/3-1," ")</f>
        <v xml:space="preserve"> </v>
      </c>
    </row>
    <row r="4004" spans="2:2" x14ac:dyDescent="0.35">
      <c r="B4004" s="3">
        <f>IF(data!$B4005="with_protein",(data!I4005-data!H4005+1)/3-1," ")</f>
        <v>213</v>
      </c>
    </row>
    <row r="4005" spans="2:2" x14ac:dyDescent="0.35">
      <c r="B4005" s="3" t="str">
        <f>IF(data!$B4006="with_protein",(data!I4006-data!H4006+1)/3-1," ")</f>
        <v xml:space="preserve"> </v>
      </c>
    </row>
    <row r="4006" spans="2:2" x14ac:dyDescent="0.35">
      <c r="B4006" s="3">
        <f>IF(data!$B4007="with_protein",(data!I4007-data!H4007+1)/3-1," ")</f>
        <v>252</v>
      </c>
    </row>
    <row r="4007" spans="2:2" x14ac:dyDescent="0.35">
      <c r="B4007" s="3" t="str">
        <f>IF(data!$B4008="with_protein",(data!I4008-data!H4008+1)/3-1," ")</f>
        <v xml:space="preserve"> </v>
      </c>
    </row>
    <row r="4008" spans="2:2" x14ac:dyDescent="0.35">
      <c r="B4008" s="3">
        <f>IF(data!$B4009="with_protein",(data!I4009-data!H4009+1)/3-1," ")</f>
        <v>329</v>
      </c>
    </row>
    <row r="4009" spans="2:2" x14ac:dyDescent="0.35">
      <c r="B4009" s="3" t="str">
        <f>IF(data!$B4010="with_protein",(data!I4010-data!H4010+1)/3-1," ")</f>
        <v xml:space="preserve"> </v>
      </c>
    </row>
    <row r="4010" spans="2:2" x14ac:dyDescent="0.35">
      <c r="B4010" s="3">
        <f>IF(data!$B4011="with_protein",(data!I4011-data!H4011+1)/3-1," ")</f>
        <v>330</v>
      </c>
    </row>
    <row r="4011" spans="2:2" x14ac:dyDescent="0.35">
      <c r="B4011" s="3" t="str">
        <f>IF(data!$B4012="with_protein",(data!I4012-data!H4012+1)/3-1," ")</f>
        <v xml:space="preserve"> </v>
      </c>
    </row>
    <row r="4012" spans="2:2" x14ac:dyDescent="0.35">
      <c r="B4012" s="3">
        <f>IF(data!$B4013="with_protein",(data!I4013-data!H4013+1)/3-1," ")</f>
        <v>303</v>
      </c>
    </row>
    <row r="4013" spans="2:2" x14ac:dyDescent="0.35">
      <c r="B4013" s="3" t="str">
        <f>IF(data!$B4014="with_protein",(data!I4014-data!H4014+1)/3-1," ")</f>
        <v xml:space="preserve"> </v>
      </c>
    </row>
    <row r="4014" spans="2:2" x14ac:dyDescent="0.35">
      <c r="B4014" s="3">
        <f>IF(data!$B4015="with_protein",(data!I4015-data!H4015+1)/3-1," ")</f>
        <v>306</v>
      </c>
    </row>
    <row r="4015" spans="2:2" x14ac:dyDescent="0.35">
      <c r="B4015" s="3" t="str">
        <f>IF(data!$B4016="with_protein",(data!I4016-data!H4016+1)/3-1," ")</f>
        <v xml:space="preserve"> </v>
      </c>
    </row>
    <row r="4016" spans="2:2" x14ac:dyDescent="0.35">
      <c r="B4016" s="3">
        <f>IF(data!$B4017="with_protein",(data!I4017-data!H4017+1)/3-1," ")</f>
        <v>548</v>
      </c>
    </row>
    <row r="4017" spans="2:2" x14ac:dyDescent="0.35">
      <c r="B4017" s="3" t="str">
        <f>IF(data!$B4018="with_protein",(data!I4018-data!H4018+1)/3-1," ")</f>
        <v xml:space="preserve"> </v>
      </c>
    </row>
    <row r="4018" spans="2:2" x14ac:dyDescent="0.35">
      <c r="B4018" s="3">
        <f>IF(data!$B4019="with_protein",(data!I4019-data!H4019+1)/3-1," ")</f>
        <v>174</v>
      </c>
    </row>
    <row r="4019" spans="2:2" x14ac:dyDescent="0.35">
      <c r="B4019" s="3" t="str">
        <f>IF(data!$B4020="with_protein",(data!I4020-data!H4020+1)/3-1," ")</f>
        <v xml:space="preserve"> </v>
      </c>
    </row>
    <row r="4020" spans="2:2" x14ac:dyDescent="0.35">
      <c r="B4020" s="3">
        <f>IF(data!$B4021="with_protein",(data!I4021-data!H4021+1)/3-1," ")</f>
        <v>56</v>
      </c>
    </row>
    <row r="4021" spans="2:2" x14ac:dyDescent="0.35">
      <c r="B4021" s="3" t="str">
        <f>IF(data!$B4022="with_protein",(data!I4022-data!H4022+1)/3-1," ")</f>
        <v xml:space="preserve"> </v>
      </c>
    </row>
    <row r="4022" spans="2:2" x14ac:dyDescent="0.35">
      <c r="B4022" s="3">
        <f>IF(data!$B4023="with_protein",(data!I4023-data!H4023+1)/3-1," ")</f>
        <v>339</v>
      </c>
    </row>
    <row r="4023" spans="2:2" x14ac:dyDescent="0.35">
      <c r="B4023" s="3" t="str">
        <f>IF(data!$B4024="with_protein",(data!I4024-data!H4024+1)/3-1," ")</f>
        <v xml:space="preserve"> </v>
      </c>
    </row>
    <row r="4024" spans="2:2" x14ac:dyDescent="0.35">
      <c r="B4024" s="3">
        <f>IF(data!$B4025="with_protein",(data!I4025-data!H4025+1)/3-1," ")</f>
        <v>317</v>
      </c>
    </row>
    <row r="4025" spans="2:2" x14ac:dyDescent="0.35">
      <c r="B4025" s="3" t="str">
        <f>IF(data!$B4026="with_protein",(data!I4026-data!H4026+1)/3-1," ")</f>
        <v xml:space="preserve"> </v>
      </c>
    </row>
    <row r="4026" spans="2:2" x14ac:dyDescent="0.35">
      <c r="B4026" s="3">
        <f>IF(data!$B4027="with_protein",(data!I4027-data!H4027+1)/3-1," ")</f>
        <v>312</v>
      </c>
    </row>
    <row r="4027" spans="2:2" x14ac:dyDescent="0.35">
      <c r="B4027" s="3" t="str">
        <f>IF(data!$B4028="with_protein",(data!I4028-data!H4028+1)/3-1," ")</f>
        <v xml:space="preserve"> </v>
      </c>
    </row>
    <row r="4028" spans="2:2" x14ac:dyDescent="0.35">
      <c r="B4028" s="3">
        <f>IF(data!$B4029="with_protein",(data!I4029-data!H4029+1)/3-1," ")</f>
        <v>242</v>
      </c>
    </row>
    <row r="4029" spans="2:2" x14ac:dyDescent="0.35">
      <c r="B4029" s="3" t="str">
        <f>IF(data!$B4030="with_protein",(data!I4030-data!H4030+1)/3-1," ")</f>
        <v xml:space="preserve"> </v>
      </c>
    </row>
    <row r="4030" spans="2:2" x14ac:dyDescent="0.35">
      <c r="B4030" s="3">
        <f>IF(data!$B4031="with_protein",(data!I4031-data!H4031+1)/3-1," ")</f>
        <v>76</v>
      </c>
    </row>
    <row r="4031" spans="2:2" x14ac:dyDescent="0.35">
      <c r="B4031" s="3" t="str">
        <f>IF(data!$B4032="with_protein",(data!I4032-data!H4032+1)/3-1," ")</f>
        <v xml:space="preserve"> </v>
      </c>
    </row>
    <row r="4032" spans="2:2" x14ac:dyDescent="0.35">
      <c r="B4032" s="3">
        <f>IF(data!$B4033="with_protein",(data!I4033-data!H4033+1)/3-1," ")</f>
        <v>443</v>
      </c>
    </row>
    <row r="4033" spans="2:2" x14ac:dyDescent="0.35">
      <c r="B4033" s="3" t="str">
        <f>IF(data!$B4034="with_protein",(data!I4034-data!H4034+1)/3-1," ")</f>
        <v xml:space="preserve"> </v>
      </c>
    </row>
    <row r="4034" spans="2:2" x14ac:dyDescent="0.35">
      <c r="B4034" s="3">
        <f>IF(data!$B4035="with_protein",(data!I4035-data!H4035+1)/3-1," ")</f>
        <v>302</v>
      </c>
    </row>
    <row r="4035" spans="2:2" x14ac:dyDescent="0.35">
      <c r="B4035" s="3" t="str">
        <f>IF(data!$B4036="with_protein",(data!I4036-data!H4036+1)/3-1," ")</f>
        <v xml:space="preserve"> </v>
      </c>
    </row>
    <row r="4036" spans="2:2" x14ac:dyDescent="0.35">
      <c r="B4036" s="3">
        <f>IF(data!$B4037="with_protein",(data!I4037-data!H4037+1)/3-1," ")</f>
        <v>420</v>
      </c>
    </row>
    <row r="4037" spans="2:2" x14ac:dyDescent="0.35">
      <c r="B4037" s="3" t="str">
        <f>IF(data!$B4038="with_protein",(data!I4038-data!H4038+1)/3-1," ")</f>
        <v xml:space="preserve"> </v>
      </c>
    </row>
    <row r="4038" spans="2:2" x14ac:dyDescent="0.35">
      <c r="B4038" s="3">
        <f>IF(data!$B4039="with_protein",(data!I4039-data!H4039+1)/3-1," ")</f>
        <v>423</v>
      </c>
    </row>
    <row r="4039" spans="2:2" x14ac:dyDescent="0.35">
      <c r="B4039" s="3" t="str">
        <f>IF(data!$B4040="with_protein",(data!I4040-data!H4040+1)/3-1," ")</f>
        <v xml:space="preserve"> </v>
      </c>
    </row>
    <row r="4040" spans="2:2" x14ac:dyDescent="0.35">
      <c r="B4040" s="3">
        <f>IF(data!$B4041="with_protein",(data!I4041-data!H4041+1)/3-1," ")</f>
        <v>103</v>
      </c>
    </row>
    <row r="4041" spans="2:2" x14ac:dyDescent="0.35">
      <c r="B4041" s="3" t="str">
        <f>IF(data!$B4042="with_protein",(data!I4042-data!H4042+1)/3-1," ")</f>
        <v xml:space="preserve"> </v>
      </c>
    </row>
    <row r="4042" spans="2:2" x14ac:dyDescent="0.35">
      <c r="B4042" s="3">
        <f>IF(data!$B4043="with_protein",(data!I4043-data!H4043+1)/3-1," ")</f>
        <v>155</v>
      </c>
    </row>
    <row r="4043" spans="2:2" x14ac:dyDescent="0.35">
      <c r="B4043" s="3" t="str">
        <f>IF(data!$B4044="with_protein",(data!I4044-data!H4044+1)/3-1," ")</f>
        <v xml:space="preserve"> </v>
      </c>
    </row>
    <row r="4044" spans="2:2" x14ac:dyDescent="0.35">
      <c r="B4044" s="3">
        <f>IF(data!$B4045="with_protein",(data!I4045-data!H4045+1)/3-1," ")</f>
        <v>644</v>
      </c>
    </row>
    <row r="4045" spans="2:2" x14ac:dyDescent="0.35">
      <c r="B4045" s="3" t="str">
        <f>IF(data!$B4046="with_protein",(data!I4046-data!H4046+1)/3-1," ")</f>
        <v xml:space="preserve"> </v>
      </c>
    </row>
    <row r="4046" spans="2:2" x14ac:dyDescent="0.35">
      <c r="B4046" s="3">
        <f>IF(data!$B4047="with_protein",(data!I4047-data!H4047+1)/3-1," ")</f>
        <v>371</v>
      </c>
    </row>
    <row r="4047" spans="2:2" x14ac:dyDescent="0.35">
      <c r="B4047" s="3" t="str">
        <f>IF(data!$B4048="with_protein",(data!I4048-data!H4048+1)/3-1," ")</f>
        <v xml:space="preserve"> </v>
      </c>
    </row>
    <row r="4048" spans="2:2" x14ac:dyDescent="0.35">
      <c r="B4048" s="3">
        <f>IF(data!$B4049="with_protein",(data!I4049-data!H4049+1)/3-1," ")</f>
        <v>295</v>
      </c>
    </row>
    <row r="4049" spans="2:2" x14ac:dyDescent="0.35">
      <c r="B4049" s="3" t="str">
        <f>IF(data!$B4050="with_protein",(data!I4050-data!H4050+1)/3-1," ")</f>
        <v xml:space="preserve"> </v>
      </c>
    </row>
    <row r="4050" spans="2:2" x14ac:dyDescent="0.35">
      <c r="B4050" s="3">
        <f>IF(data!$B4051="with_protein",(data!I4051-data!H4051+1)/3-1," ")</f>
        <v>394</v>
      </c>
    </row>
    <row r="4051" spans="2:2" x14ac:dyDescent="0.35">
      <c r="B4051" s="3" t="str">
        <f>IF(data!$B4052="with_protein",(data!I4052-data!H4052+1)/3-1," ")</f>
        <v xml:space="preserve"> </v>
      </c>
    </row>
    <row r="4052" spans="2:2" x14ac:dyDescent="0.35">
      <c r="B4052" s="3">
        <f>IF(data!$B4053="with_protein",(data!I4053-data!H4053+1)/3-1," ")</f>
        <v>98</v>
      </c>
    </row>
    <row r="4053" spans="2:2" x14ac:dyDescent="0.35">
      <c r="B4053" s="3" t="str">
        <f>IF(data!$B4054="with_protein",(data!I4054-data!H4054+1)/3-1," ")</f>
        <v xml:space="preserve"> </v>
      </c>
    </row>
    <row r="4054" spans="2:2" x14ac:dyDescent="0.35">
      <c r="B4054" s="3">
        <f>IF(data!$B4055="with_protein",(data!I4055-data!H4055+1)/3-1," ")</f>
        <v>218</v>
      </c>
    </row>
    <row r="4055" spans="2:2" x14ac:dyDescent="0.35">
      <c r="B4055" s="3" t="str">
        <f>IF(data!$B4056="with_protein",(data!I4056-data!H4056+1)/3-1," ")</f>
        <v xml:space="preserve"> </v>
      </c>
    </row>
    <row r="4056" spans="2:2" x14ac:dyDescent="0.35">
      <c r="B4056" s="3">
        <f>IF(data!$B4057="with_protein",(data!I4057-data!H4057+1)/3-1," ")</f>
        <v>320</v>
      </c>
    </row>
    <row r="4057" spans="2:2" x14ac:dyDescent="0.35">
      <c r="B4057" s="3" t="str">
        <f>IF(data!$B4058="with_protein",(data!I4058-data!H4058+1)/3-1," ")</f>
        <v xml:space="preserve"> </v>
      </c>
    </row>
    <row r="4058" spans="2:2" x14ac:dyDescent="0.35">
      <c r="B4058" s="3">
        <f>IF(data!$B4059="with_protein",(data!I4059-data!H4059+1)/3-1," ")</f>
        <v>139</v>
      </c>
    </row>
    <row r="4059" spans="2:2" x14ac:dyDescent="0.35">
      <c r="B4059" s="3" t="str">
        <f>IF(data!$B4060="with_protein",(data!I4060-data!H4060+1)/3-1," ")</f>
        <v xml:space="preserve"> </v>
      </c>
    </row>
    <row r="4060" spans="2:2" x14ac:dyDescent="0.35">
      <c r="B4060" s="3" t="str">
        <f>IF(data!$B4061="with_protein",(data!I4061-data!H4061+1)/3-1," ")</f>
        <v xml:space="preserve"> </v>
      </c>
    </row>
    <row r="4061" spans="2:2" x14ac:dyDescent="0.35">
      <c r="B4061" s="3" t="str">
        <f>IF(data!$B4062="with_protein",(data!I4062-data!H4062+1)/3-1," ")</f>
        <v xml:space="preserve"> </v>
      </c>
    </row>
    <row r="4062" spans="2:2" x14ac:dyDescent="0.35">
      <c r="B4062" s="3" t="str">
        <f>IF(data!$B4063="with_protein",(data!I4063-data!H4063+1)/3-1," ")</f>
        <v xml:space="preserve"> </v>
      </c>
    </row>
    <row r="4063" spans="2:2" x14ac:dyDescent="0.35">
      <c r="B4063" s="3" t="str">
        <f>IF(data!$B4064="with_protein",(data!I4064-data!H4064+1)/3-1," ")</f>
        <v xml:space="preserve"> </v>
      </c>
    </row>
    <row r="4064" spans="2:2" x14ac:dyDescent="0.35">
      <c r="B4064" s="3">
        <f>IF(data!$B4065="with_protein",(data!I4065-data!H4065+1)/3-1," ")</f>
        <v>284</v>
      </c>
    </row>
    <row r="4065" spans="2:2" x14ac:dyDescent="0.35">
      <c r="B4065" s="3" t="str">
        <f>IF(data!$B4066="with_protein",(data!I4066-data!H4066+1)/3-1," ")</f>
        <v xml:space="preserve"> </v>
      </c>
    </row>
    <row r="4066" spans="2:2" x14ac:dyDescent="0.35">
      <c r="B4066" s="3" t="str">
        <f>IF(data!$B4067="with_protein",(data!I4067-data!H4067+1)/3-1," ")</f>
        <v xml:space="preserve"> </v>
      </c>
    </row>
    <row r="4067" spans="2:2" x14ac:dyDescent="0.35">
      <c r="B4067" s="3" t="str">
        <f>IF(data!$B4068="with_protein",(data!I4068-data!H4068+1)/3-1," ")</f>
        <v xml:space="preserve"> </v>
      </c>
    </row>
    <row r="4068" spans="2:2" x14ac:dyDescent="0.35">
      <c r="B4068" s="3">
        <f>IF(data!$B4069="with_protein",(data!I4069-data!H4069+1)/3-1," ")</f>
        <v>70</v>
      </c>
    </row>
    <row r="4069" spans="2:2" x14ac:dyDescent="0.35">
      <c r="B4069" s="3" t="str">
        <f>IF(data!$B4070="with_protein",(data!I4070-data!H4070+1)/3-1," ")</f>
        <v xml:space="preserve"> </v>
      </c>
    </row>
    <row r="4070" spans="2:2" x14ac:dyDescent="0.35">
      <c r="B4070" s="3">
        <f>IF(data!$B4071="with_protein",(data!I4071-data!H4071+1)/3-1," ")</f>
        <v>250</v>
      </c>
    </row>
    <row r="4071" spans="2:2" x14ac:dyDescent="0.35">
      <c r="B4071" s="3" t="str">
        <f>IF(data!$B4072="with_protein",(data!I4072-data!H4072+1)/3-1," ")</f>
        <v xml:space="preserve"> </v>
      </c>
    </row>
    <row r="4072" spans="2:2" x14ac:dyDescent="0.35">
      <c r="B4072" s="3">
        <f>IF(data!$B4073="with_protein",(data!I4073-data!H4073+1)/3-1," ")</f>
        <v>97</v>
      </c>
    </row>
    <row r="4073" spans="2:2" x14ac:dyDescent="0.35">
      <c r="B4073" s="3" t="str">
        <f>IF(data!$B4074="with_protein",(data!I4074-data!H4074+1)/3-1," ")</f>
        <v xml:space="preserve"> </v>
      </c>
    </row>
    <row r="4074" spans="2:2" x14ac:dyDescent="0.35">
      <c r="B4074" s="3">
        <f>IF(data!$B4075="with_protein",(data!I4075-data!H4075+1)/3-1," ")</f>
        <v>136</v>
      </c>
    </row>
    <row r="4075" spans="2:2" x14ac:dyDescent="0.35">
      <c r="B4075" s="3" t="str">
        <f>IF(data!$B4076="with_protein",(data!I4076-data!H4076+1)/3-1," ")</f>
        <v xml:space="preserve"> </v>
      </c>
    </row>
    <row r="4076" spans="2:2" x14ac:dyDescent="0.35">
      <c r="B4076" s="3" t="str">
        <f>IF(data!$B4077="with_protein",(data!I4077-data!H4077+1)/3-1," ")</f>
        <v xml:space="preserve"> </v>
      </c>
    </row>
    <row r="4077" spans="2:2" x14ac:dyDescent="0.35">
      <c r="B4077" s="3" t="str">
        <f>IF(data!$B4078="with_protein",(data!I4078-data!H4078+1)/3-1," ")</f>
        <v xml:space="preserve"> </v>
      </c>
    </row>
    <row r="4078" spans="2:2" x14ac:dyDescent="0.35">
      <c r="B4078" s="3">
        <f>IF(data!$B4079="with_protein",(data!I4079-data!H4079+1)/3-1," ")</f>
        <v>515</v>
      </c>
    </row>
    <row r="4079" spans="2:2" x14ac:dyDescent="0.35">
      <c r="B4079" s="3" t="str">
        <f>IF(data!$B4080="with_protein",(data!I4080-data!H4080+1)/3-1," ")</f>
        <v xml:space="preserve"> </v>
      </c>
    </row>
    <row r="4080" spans="2:2" x14ac:dyDescent="0.35">
      <c r="B4080" s="3">
        <f>IF(data!$B4081="with_protein",(data!I4081-data!H4081+1)/3-1," ")</f>
        <v>151</v>
      </c>
    </row>
    <row r="4081" spans="2:2" x14ac:dyDescent="0.35">
      <c r="B4081" s="3" t="str">
        <f>IF(data!$B4082="with_protein",(data!I4082-data!H4082+1)/3-1," ")</f>
        <v xml:space="preserve"> </v>
      </c>
    </row>
    <row r="4082" spans="2:2" x14ac:dyDescent="0.35">
      <c r="B4082" s="3" t="str">
        <f>IF(data!$B4083="with_protein",(data!I4083-data!H4083+1)/3-1," ")</f>
        <v xml:space="preserve"> </v>
      </c>
    </row>
    <row r="4083" spans="2:2" x14ac:dyDescent="0.35">
      <c r="B4083" s="3" t="str">
        <f>IF(data!$B4084="with_protein",(data!I4084-data!H4084+1)/3-1," ")</f>
        <v xml:space="preserve"> </v>
      </c>
    </row>
    <row r="4084" spans="2:2" x14ac:dyDescent="0.35">
      <c r="B4084" s="3">
        <f>IF(data!$B4085="with_protein",(data!I4085-data!H4085+1)/3-1," ")</f>
        <v>132</v>
      </c>
    </row>
    <row r="4085" spans="2:2" x14ac:dyDescent="0.35">
      <c r="B4085" s="3" t="str">
        <f>IF(data!$B4086="with_protein",(data!I4086-data!H4086+1)/3-1," ")</f>
        <v xml:space="preserve"> </v>
      </c>
    </row>
    <row r="4086" spans="2:2" x14ac:dyDescent="0.35">
      <c r="B4086" s="3">
        <f>IF(data!$B4087="with_protein",(data!I4087-data!H4087+1)/3-1," ")</f>
        <v>204</v>
      </c>
    </row>
    <row r="4087" spans="2:2" x14ac:dyDescent="0.35">
      <c r="B4087" s="3" t="str">
        <f>IF(data!$B4088="with_protein",(data!I4088-data!H4088+1)/3-1," ")</f>
        <v xml:space="preserve"> </v>
      </c>
    </row>
    <row r="4088" spans="2:2" x14ac:dyDescent="0.35">
      <c r="B4088" s="3">
        <f>IF(data!$B4089="with_protein",(data!I4089-data!H4089+1)/3-1," ")</f>
        <v>338</v>
      </c>
    </row>
    <row r="4089" spans="2:2" x14ac:dyDescent="0.35">
      <c r="B4089" s="3" t="str">
        <f>IF(data!$B4090="with_protein",(data!I4090-data!H4090+1)/3-1," ")</f>
        <v xml:space="preserve"> </v>
      </c>
    </row>
    <row r="4090" spans="2:2" x14ac:dyDescent="0.35">
      <c r="B4090" s="3">
        <f>IF(data!$B4091="with_protein",(data!I4091-data!H4091+1)/3-1," ")</f>
        <v>134</v>
      </c>
    </row>
    <row r="4091" spans="2:2" x14ac:dyDescent="0.35">
      <c r="B4091" s="3" t="str">
        <f>IF(data!$B4092="with_protein",(data!I4092-data!H4092+1)/3-1," ")</f>
        <v xml:space="preserve"> </v>
      </c>
    </row>
    <row r="4092" spans="2:2" x14ac:dyDescent="0.35">
      <c r="B4092" s="3">
        <f>IF(data!$B4093="with_protein",(data!I4093-data!H4093+1)/3-1," ")</f>
        <v>100</v>
      </c>
    </row>
    <row r="4093" spans="2:2" x14ac:dyDescent="0.35">
      <c r="B4093" s="3" t="str">
        <f>IF(data!$B4094="with_protein",(data!I4094-data!H4094+1)/3-1," ")</f>
        <v xml:space="preserve"> </v>
      </c>
    </row>
    <row r="4094" spans="2:2" x14ac:dyDescent="0.35">
      <c r="B4094" s="3" t="str">
        <f>IF(data!$B4095="with_protein",(data!I4095-data!H4095+1)/3-1," ")</f>
        <v xml:space="preserve"> </v>
      </c>
    </row>
    <row r="4095" spans="2:2" x14ac:dyDescent="0.35">
      <c r="B4095" s="3" t="str">
        <f>IF(data!$B4096="with_protein",(data!I4096-data!H4096+1)/3-1," ")</f>
        <v xml:space="preserve"> </v>
      </c>
    </row>
    <row r="4096" spans="2:2" x14ac:dyDescent="0.35">
      <c r="B4096" s="3">
        <f>IF(data!$B4097="with_protein",(data!I4097-data!H4097+1)/3-1," ")</f>
        <v>136</v>
      </c>
    </row>
    <row r="4097" spans="2:2" x14ac:dyDescent="0.35">
      <c r="B4097" s="3" t="str">
        <f>IF(data!$B4098="with_protein",(data!I4098-data!H4098+1)/3-1," ")</f>
        <v xml:space="preserve"> </v>
      </c>
    </row>
    <row r="4098" spans="2:2" x14ac:dyDescent="0.35">
      <c r="B4098" s="3">
        <f>IF(data!$B4099="with_protein",(data!I4099-data!H4099+1)/3-1," ")</f>
        <v>678</v>
      </c>
    </row>
    <row r="4099" spans="2:2" x14ac:dyDescent="0.35">
      <c r="B4099" s="3" t="str">
        <f>IF(data!$B4100="with_protein",(data!I4100-data!H4100+1)/3-1," ")</f>
        <v xml:space="preserve"> </v>
      </c>
    </row>
    <row r="4100" spans="2:2" x14ac:dyDescent="0.35">
      <c r="B4100" s="3">
        <f>IF(data!$B4101="with_protein",(data!I4101-data!H4101+1)/3-1," ")</f>
        <v>440</v>
      </c>
    </row>
    <row r="4101" spans="2:2" x14ac:dyDescent="0.35">
      <c r="B4101" s="3" t="str">
        <f>IF(data!$B4102="with_protein",(data!I4102-data!H4102+1)/3-1," ")</f>
        <v xml:space="preserve"> </v>
      </c>
    </row>
    <row r="4102" spans="2:2" x14ac:dyDescent="0.35">
      <c r="B4102" s="3">
        <f>IF(data!$B4103="with_protein",(data!I4103-data!H4103+1)/3-1," ")</f>
        <v>426</v>
      </c>
    </row>
    <row r="4103" spans="2:2" x14ac:dyDescent="0.35">
      <c r="B4103" s="3" t="str">
        <f>IF(data!$B4104="with_protein",(data!I4104-data!H4104+1)/3-1," ")</f>
        <v xml:space="preserve"> </v>
      </c>
    </row>
    <row r="4104" spans="2:2" x14ac:dyDescent="0.35">
      <c r="B4104" s="3">
        <f>IF(data!$B4105="with_protein",(data!I4105-data!H4105+1)/3-1," ")</f>
        <v>166</v>
      </c>
    </row>
    <row r="4105" spans="2:2" x14ac:dyDescent="0.35">
      <c r="B4105" s="3" t="str">
        <f>IF(data!$B4106="with_protein",(data!I4106-data!H4106+1)/3-1," ")</f>
        <v xml:space="preserve"> </v>
      </c>
    </row>
    <row r="4106" spans="2:2" x14ac:dyDescent="0.35">
      <c r="B4106" s="3">
        <f>IF(data!$B4107="with_protein",(data!I4107-data!H4107+1)/3-1," ")</f>
        <v>943</v>
      </c>
    </row>
    <row r="4107" spans="2:2" x14ac:dyDescent="0.35">
      <c r="B4107" s="3" t="str">
        <f>IF(data!$B4108="with_protein",(data!I4108-data!H4108+1)/3-1," ")</f>
        <v xml:space="preserve"> </v>
      </c>
    </row>
    <row r="4108" spans="2:2" x14ac:dyDescent="0.35">
      <c r="B4108" s="3">
        <f>IF(data!$B4109="with_protein",(data!I4109-data!H4109+1)/3-1," ")</f>
        <v>186</v>
      </c>
    </row>
    <row r="4109" spans="2:2" x14ac:dyDescent="0.35">
      <c r="B4109" s="3" t="str">
        <f>IF(data!$B4110="with_protein",(data!I4110-data!H4110+1)/3-1," ")</f>
        <v xml:space="preserve"> </v>
      </c>
    </row>
    <row r="4110" spans="2:2" x14ac:dyDescent="0.35">
      <c r="B4110" s="3">
        <f>IF(data!$B4111="with_protein",(data!I4111-data!H4111+1)/3-1," ")</f>
        <v>245</v>
      </c>
    </row>
    <row r="4111" spans="2:2" x14ac:dyDescent="0.35">
      <c r="B4111" s="3" t="str">
        <f>IF(data!$B4112="with_protein",(data!I4112-data!H4112+1)/3-1," ")</f>
        <v xml:space="preserve"> </v>
      </c>
    </row>
    <row r="4112" spans="2:2" x14ac:dyDescent="0.35">
      <c r="B4112" s="3">
        <f>IF(data!$B4113="with_protein",(data!I4113-data!H4113+1)/3-1," ")</f>
        <v>800</v>
      </c>
    </row>
    <row r="4113" spans="2:2" x14ac:dyDescent="0.35">
      <c r="B4113" s="3" t="str">
        <f>IF(data!$B4114="with_protein",(data!I4114-data!H4114+1)/3-1," ")</f>
        <v xml:space="preserve"> </v>
      </c>
    </row>
    <row r="4114" spans="2:2" x14ac:dyDescent="0.35">
      <c r="B4114" s="3">
        <f>IF(data!$B4115="with_protein",(data!I4115-data!H4115+1)/3-1," ")</f>
        <v>351</v>
      </c>
    </row>
    <row r="4115" spans="2:2" x14ac:dyDescent="0.35">
      <c r="B4115" s="3" t="str">
        <f>IF(data!$B4116="with_protein",(data!I4116-data!H4116+1)/3-1," ")</f>
        <v xml:space="preserve"> </v>
      </c>
    </row>
    <row r="4116" spans="2:2" x14ac:dyDescent="0.35">
      <c r="B4116" s="3">
        <f>IF(data!$B4117="with_protein",(data!I4117-data!H4117+1)/3-1," ")</f>
        <v>349</v>
      </c>
    </row>
    <row r="4117" spans="2:2" x14ac:dyDescent="0.35">
      <c r="B4117" s="3" t="str">
        <f>IF(data!$B4118="with_protein",(data!I4118-data!H4118+1)/3-1," ")</f>
        <v xml:space="preserve"> </v>
      </c>
    </row>
    <row r="4118" spans="2:2" x14ac:dyDescent="0.35">
      <c r="B4118" s="3">
        <f>IF(data!$B4119="with_protein",(data!I4119-data!H4119+1)/3-1," ")</f>
        <v>162</v>
      </c>
    </row>
    <row r="4119" spans="2:2" x14ac:dyDescent="0.35">
      <c r="B4119" s="3" t="str">
        <f>IF(data!$B4120="with_protein",(data!I4120-data!H4120+1)/3-1," ")</f>
        <v xml:space="preserve"> </v>
      </c>
    </row>
    <row r="4120" spans="2:2" x14ac:dyDescent="0.35">
      <c r="B4120" s="3">
        <f>IF(data!$B4121="with_protein",(data!I4121-data!H4121+1)/3-1," ")</f>
        <v>149</v>
      </c>
    </row>
    <row r="4121" spans="2:2" x14ac:dyDescent="0.35">
      <c r="B4121" s="3" t="str">
        <f>IF(data!$B4122="with_protein",(data!I4122-data!H4122+1)/3-1," ")</f>
        <v xml:space="preserve"> </v>
      </c>
    </row>
    <row r="4122" spans="2:2" x14ac:dyDescent="0.35">
      <c r="B4122" s="3">
        <f>IF(data!$B4123="with_protein",(data!I4123-data!H4123+1)/3-1," ")</f>
        <v>201</v>
      </c>
    </row>
    <row r="4123" spans="2:2" x14ac:dyDescent="0.35">
      <c r="B4123" s="3" t="str">
        <f>IF(data!$B4124="with_protein",(data!I4124-data!H4124+1)/3-1," ")</f>
        <v xml:space="preserve"> </v>
      </c>
    </row>
    <row r="4124" spans="2:2" x14ac:dyDescent="0.35">
      <c r="B4124" s="3">
        <f>IF(data!$B4125="with_protein",(data!I4125-data!H4125+1)/3-1," ")</f>
        <v>468</v>
      </c>
    </row>
    <row r="4125" spans="2:2" x14ac:dyDescent="0.35">
      <c r="B4125" s="3" t="str">
        <f>IF(data!$B4126="with_protein",(data!I4126-data!H4126+1)/3-1," ")</f>
        <v xml:space="preserve"> </v>
      </c>
    </row>
    <row r="4126" spans="2:2" x14ac:dyDescent="0.35">
      <c r="B4126" s="3">
        <f>IF(data!$B4127="with_protein",(data!I4127-data!H4127+1)/3-1," ")</f>
        <v>359</v>
      </c>
    </row>
    <row r="4127" spans="2:2" x14ac:dyDescent="0.35">
      <c r="B4127" s="3" t="str">
        <f>IF(data!$B4128="with_protein",(data!I4128-data!H4128+1)/3-1," ")</f>
        <v xml:space="preserve"> </v>
      </c>
    </row>
    <row r="4128" spans="2:2" x14ac:dyDescent="0.35">
      <c r="B4128" s="3">
        <f>IF(data!$B4129="with_protein",(data!I4129-data!H4129+1)/3-1," ")</f>
        <v>518</v>
      </c>
    </row>
    <row r="4129" spans="2:2" x14ac:dyDescent="0.35">
      <c r="B4129" s="3" t="str">
        <f>IF(data!$B4130="with_protein",(data!I4130-data!H4130+1)/3-1," ")</f>
        <v xml:space="preserve"> </v>
      </c>
    </row>
    <row r="4130" spans="2:2" x14ac:dyDescent="0.35">
      <c r="B4130" s="3">
        <f>IF(data!$B4131="with_protein",(data!I4131-data!H4131+1)/3-1," ")</f>
        <v>254</v>
      </c>
    </row>
    <row r="4131" spans="2:2" x14ac:dyDescent="0.35">
      <c r="B4131" s="3" t="str">
        <f>IF(data!$B4132="with_protein",(data!I4132-data!H4132+1)/3-1," ")</f>
        <v xml:space="preserve"> </v>
      </c>
    </row>
    <row r="4132" spans="2:2" x14ac:dyDescent="0.35">
      <c r="B4132" s="3">
        <f>IF(data!$B4133="with_protein",(data!I4133-data!H4133+1)/3-1," ")</f>
        <v>127</v>
      </c>
    </row>
    <row r="4133" spans="2:2" x14ac:dyDescent="0.35">
      <c r="B4133" s="3" t="str">
        <f>IF(data!$B4134="with_protein",(data!I4134-data!H4134+1)/3-1," ")</f>
        <v xml:space="preserve"> </v>
      </c>
    </row>
    <row r="4134" spans="2:2" x14ac:dyDescent="0.35">
      <c r="B4134" s="3">
        <f>IF(data!$B4135="with_protein",(data!I4135-data!H4135+1)/3-1," ")</f>
        <v>56</v>
      </c>
    </row>
    <row r="4135" spans="2:2" x14ac:dyDescent="0.35">
      <c r="B4135" s="3" t="str">
        <f>IF(data!$B4136="with_protein",(data!I4136-data!H4136+1)/3-1," ")</f>
        <v xml:space="preserve"> </v>
      </c>
    </row>
    <row r="4136" spans="2:2" x14ac:dyDescent="0.35">
      <c r="B4136" s="3">
        <f>IF(data!$B4137="with_protein",(data!I4137-data!H4137+1)/3-1," ")</f>
        <v>122</v>
      </c>
    </row>
    <row r="4137" spans="2:2" x14ac:dyDescent="0.35">
      <c r="B4137" s="3" t="str">
        <f>IF(data!$B4138="with_protein",(data!I4138-data!H4138+1)/3-1," ")</f>
        <v xml:space="preserve"> </v>
      </c>
    </row>
    <row r="4138" spans="2:2" x14ac:dyDescent="0.35">
      <c r="B4138" s="3">
        <f>IF(data!$B4139="with_protein",(data!I4139-data!H4139+1)/3-1," ")</f>
        <v>259</v>
      </c>
    </row>
    <row r="4139" spans="2:2" x14ac:dyDescent="0.35">
      <c r="B4139" s="3" t="str">
        <f>IF(data!$B4140="with_protein",(data!I4140-data!H4140+1)/3-1," ")</f>
        <v xml:space="preserve"> </v>
      </c>
    </row>
    <row r="4140" spans="2:2" x14ac:dyDescent="0.35">
      <c r="B4140" s="3">
        <f>IF(data!$B4141="with_protein",(data!I4141-data!H4141+1)/3-1," ")</f>
        <v>123</v>
      </c>
    </row>
    <row r="4141" spans="2:2" x14ac:dyDescent="0.35">
      <c r="B4141" s="3" t="str">
        <f>IF(data!$B4142="with_protein",(data!I4142-data!H4142+1)/3-1," ")</f>
        <v xml:space="preserve"> </v>
      </c>
    </row>
    <row r="4142" spans="2:2" x14ac:dyDescent="0.35">
      <c r="B4142" s="3">
        <f>IF(data!$B4143="with_protein",(data!I4143-data!H4143+1)/3-1," ")</f>
        <v>329</v>
      </c>
    </row>
    <row r="4143" spans="2:2" x14ac:dyDescent="0.35">
      <c r="B4143" s="3" t="str">
        <f>IF(data!$B4144="with_protein",(data!I4144-data!H4144+1)/3-1," ")</f>
        <v xml:space="preserve"> </v>
      </c>
    </row>
    <row r="4144" spans="2:2" x14ac:dyDescent="0.35">
      <c r="B4144" s="3">
        <f>IF(data!$B4145="with_protein",(data!I4145-data!H4145+1)/3-1," ")</f>
        <v>184</v>
      </c>
    </row>
    <row r="4145" spans="2:2" x14ac:dyDescent="0.35">
      <c r="B4145" s="3" t="str">
        <f>IF(data!$B4146="with_protein",(data!I4146-data!H4146+1)/3-1," ")</f>
        <v xml:space="preserve"> </v>
      </c>
    </row>
    <row r="4146" spans="2:2" x14ac:dyDescent="0.35">
      <c r="B4146" s="3">
        <f>IF(data!$B4147="with_protein",(data!I4147-data!H4147+1)/3-1," ")</f>
        <v>275</v>
      </c>
    </row>
    <row r="4147" spans="2:2" x14ac:dyDescent="0.35">
      <c r="B4147" s="3" t="str">
        <f>IF(data!$B4148="with_protein",(data!I4148-data!H4148+1)/3-1," ")</f>
        <v xml:space="preserve"> </v>
      </c>
    </row>
    <row r="4148" spans="2:2" x14ac:dyDescent="0.35">
      <c r="B4148" s="3">
        <f>IF(data!$B4149="with_protein",(data!I4149-data!H4149+1)/3-1," ")</f>
        <v>147</v>
      </c>
    </row>
    <row r="4149" spans="2:2" x14ac:dyDescent="0.35">
      <c r="B4149" s="3" t="str">
        <f>IF(data!$B4150="with_protein",(data!I4150-data!H4150+1)/3-1," ")</f>
        <v xml:space="preserve"> </v>
      </c>
    </row>
    <row r="4150" spans="2:2" x14ac:dyDescent="0.35">
      <c r="B4150" s="3">
        <f>IF(data!$B4151="with_protein",(data!I4151-data!H4151+1)/3-1," ")</f>
        <v>432</v>
      </c>
    </row>
    <row r="4151" spans="2:2" x14ac:dyDescent="0.35">
      <c r="B4151" s="3" t="str">
        <f>IF(data!$B4152="with_protein",(data!I4152-data!H4152+1)/3-1," ")</f>
        <v xml:space="preserve"> </v>
      </c>
    </row>
    <row r="4152" spans="2:2" x14ac:dyDescent="0.35">
      <c r="B4152" s="3">
        <f>IF(data!$B4153="with_protein",(data!I4153-data!H4153+1)/3-1," ")</f>
        <v>193</v>
      </c>
    </row>
    <row r="4153" spans="2:2" x14ac:dyDescent="0.35">
      <c r="B4153" s="3" t="str">
        <f>IF(data!$B4154="with_protein",(data!I4154-data!H4154+1)/3-1," ")</f>
        <v xml:space="preserve"> </v>
      </c>
    </row>
    <row r="4154" spans="2:2" x14ac:dyDescent="0.35">
      <c r="B4154" s="3">
        <f>IF(data!$B4155="with_protein",(data!I4155-data!H4155+1)/3-1," ")</f>
        <v>411</v>
      </c>
    </row>
    <row r="4155" spans="2:2" x14ac:dyDescent="0.35">
      <c r="B4155" s="3" t="str">
        <f>IF(data!$B4156="with_protein",(data!I4156-data!H4156+1)/3-1," ")</f>
        <v xml:space="preserve"> </v>
      </c>
    </row>
    <row r="4156" spans="2:2" x14ac:dyDescent="0.35">
      <c r="B4156" s="3">
        <f>IF(data!$B4157="with_protein",(data!I4157-data!H4157+1)/3-1," ")</f>
        <v>804</v>
      </c>
    </row>
    <row r="4157" spans="2:2" x14ac:dyDescent="0.35">
      <c r="B4157" s="3" t="str">
        <f>IF(data!$B4158="with_protein",(data!I4158-data!H4158+1)/3-1," ")</f>
        <v xml:space="preserve"> </v>
      </c>
    </row>
    <row r="4158" spans="2:2" x14ac:dyDescent="0.35">
      <c r="B4158" s="3">
        <f>IF(data!$B4159="with_protein",(data!I4159-data!H4159+1)/3-1," ")</f>
        <v>626</v>
      </c>
    </row>
    <row r="4159" spans="2:2" x14ac:dyDescent="0.35">
      <c r="B4159" s="3" t="str">
        <f>IF(data!$B4160="with_protein",(data!I4160-data!H4160+1)/3-1," ")</f>
        <v xml:space="preserve"> </v>
      </c>
    </row>
    <row r="4160" spans="2:2" x14ac:dyDescent="0.35">
      <c r="B4160" s="3">
        <f>IF(data!$B4161="with_protein",(data!I4161-data!H4161+1)/3-1," ")</f>
        <v>463</v>
      </c>
    </row>
    <row r="4161" spans="2:2" x14ac:dyDescent="0.35">
      <c r="B4161" s="3" t="str">
        <f>IF(data!$B4162="with_protein",(data!I4162-data!H4162+1)/3-1," ")</f>
        <v xml:space="preserve"> </v>
      </c>
    </row>
    <row r="4162" spans="2:2" x14ac:dyDescent="0.35">
      <c r="B4162" s="3">
        <f>IF(data!$B4163="with_protein",(data!I4163-data!H4163+1)/3-1," ")</f>
        <v>374</v>
      </c>
    </row>
    <row r="4163" spans="2:2" x14ac:dyDescent="0.35">
      <c r="B4163" s="3" t="str">
        <f>IF(data!$B4164="with_protein",(data!I4164-data!H4164+1)/3-1," ")</f>
        <v xml:space="preserve"> </v>
      </c>
    </row>
    <row r="4164" spans="2:2" x14ac:dyDescent="0.35">
      <c r="B4164" s="3">
        <f>IF(data!$B4165="with_protein",(data!I4165-data!H4165+1)/3-1," ")</f>
        <v>910</v>
      </c>
    </row>
    <row r="4165" spans="2:2" x14ac:dyDescent="0.35">
      <c r="B4165" s="3" t="str">
        <f>IF(data!$B4166="with_protein",(data!I4166-data!H4166+1)/3-1," ")</f>
        <v xml:space="preserve"> </v>
      </c>
    </row>
    <row r="4166" spans="2:2" x14ac:dyDescent="0.35">
      <c r="B4166" s="3">
        <f>IF(data!$B4167="with_protein",(data!I4167-data!H4167+1)/3-1," ")</f>
        <v>321</v>
      </c>
    </row>
    <row r="4167" spans="2:2" x14ac:dyDescent="0.35">
      <c r="B4167" s="3" t="str">
        <f>IF(data!$B4168="with_protein",(data!I4168-data!H4168+1)/3-1," ")</f>
        <v xml:space="preserve"> </v>
      </c>
    </row>
    <row r="4168" spans="2:2" x14ac:dyDescent="0.35">
      <c r="B4168" s="3">
        <f>IF(data!$B4169="with_protein",(data!I4169-data!H4169+1)/3-1," ")</f>
        <v>240</v>
      </c>
    </row>
    <row r="4169" spans="2:2" x14ac:dyDescent="0.35">
      <c r="B4169" s="3" t="str">
        <f>IF(data!$B4170="with_protein",(data!I4170-data!H4170+1)/3-1," ")</f>
        <v xml:space="preserve"> </v>
      </c>
    </row>
    <row r="4170" spans="2:2" x14ac:dyDescent="0.35">
      <c r="B4170" s="3">
        <f>IF(data!$B4171="with_protein",(data!I4171-data!H4171+1)/3-1," ")</f>
        <v>282</v>
      </c>
    </row>
    <row r="4171" spans="2:2" x14ac:dyDescent="0.35">
      <c r="B4171" s="3" t="str">
        <f>IF(data!$B4172="with_protein",(data!I4172-data!H4172+1)/3-1," ")</f>
        <v xml:space="preserve"> </v>
      </c>
    </row>
    <row r="4172" spans="2:2" x14ac:dyDescent="0.35">
      <c r="B4172" s="3">
        <f>IF(data!$B4173="with_protein",(data!I4173-data!H4173+1)/3-1," ")</f>
        <v>242</v>
      </c>
    </row>
    <row r="4173" spans="2:2" x14ac:dyDescent="0.35">
      <c r="B4173" s="3" t="str">
        <f>IF(data!$B4174="with_protein",(data!I4174-data!H4174+1)/3-1," ")</f>
        <v xml:space="preserve"> </v>
      </c>
    </row>
    <row r="4174" spans="2:2" x14ac:dyDescent="0.35">
      <c r="B4174" s="3">
        <f>IF(data!$B4175="with_protein",(data!I4175-data!H4175+1)/3-1," ")</f>
        <v>185</v>
      </c>
    </row>
    <row r="4175" spans="2:2" x14ac:dyDescent="0.35">
      <c r="B4175" s="3" t="str">
        <f>IF(data!$B4176="with_protein",(data!I4176-data!H4176+1)/3-1," ")</f>
        <v xml:space="preserve"> </v>
      </c>
    </row>
    <row r="4176" spans="2:2" x14ac:dyDescent="0.35">
      <c r="B4176" s="3">
        <f>IF(data!$B4177="with_protein",(data!I4177-data!H4177+1)/3-1," ")</f>
        <v>399</v>
      </c>
    </row>
    <row r="4177" spans="2:2" x14ac:dyDescent="0.35">
      <c r="B4177" s="3" t="str">
        <f>IF(data!$B4178="with_protein",(data!I4178-data!H4178+1)/3-1," ")</f>
        <v xml:space="preserve"> </v>
      </c>
    </row>
    <row r="4178" spans="2:2" x14ac:dyDescent="0.35">
      <c r="B4178" s="3">
        <f>IF(data!$B4179="with_protein",(data!I4179-data!H4179+1)/3-1," ")</f>
        <v>240</v>
      </c>
    </row>
    <row r="4179" spans="2:2" x14ac:dyDescent="0.35">
      <c r="B4179" s="3" t="str">
        <f>IF(data!$B4180="with_protein",(data!I4180-data!H4180+1)/3-1," ")</f>
        <v xml:space="preserve"> </v>
      </c>
    </row>
    <row r="4180" spans="2:2" x14ac:dyDescent="0.35">
      <c r="B4180" s="3">
        <f>IF(data!$B4181="with_protein",(data!I4181-data!H4181+1)/3-1," ")</f>
        <v>289</v>
      </c>
    </row>
    <row r="4181" spans="2:2" x14ac:dyDescent="0.35">
      <c r="B4181" s="3" t="str">
        <f>IF(data!$B4182="with_protein",(data!I4182-data!H4182+1)/3-1," ")</f>
        <v xml:space="preserve"> </v>
      </c>
    </row>
    <row r="4182" spans="2:2" x14ac:dyDescent="0.35">
      <c r="B4182" s="3">
        <f>IF(data!$B4183="with_protein",(data!I4183-data!H4183+1)/3-1," ")</f>
        <v>442</v>
      </c>
    </row>
    <row r="4183" spans="2:2" x14ac:dyDescent="0.35">
      <c r="B4183" s="3" t="str">
        <f>IF(data!$B4184="with_protein",(data!I4184-data!H4184+1)/3-1," ")</f>
        <v xml:space="preserve"> </v>
      </c>
    </row>
    <row r="4184" spans="2:2" x14ac:dyDescent="0.35">
      <c r="B4184" s="3">
        <f>IF(data!$B4185="with_protein",(data!I4185-data!H4185+1)/3-1," ")</f>
        <v>791</v>
      </c>
    </row>
    <row r="4185" spans="2:2" x14ac:dyDescent="0.35">
      <c r="B4185" s="3" t="str">
        <f>IF(data!$B4186="with_protein",(data!I4186-data!H4186+1)/3-1," ")</f>
        <v xml:space="preserve"> </v>
      </c>
    </row>
    <row r="4186" spans="2:2" x14ac:dyDescent="0.35">
      <c r="B4186" s="3">
        <f>IF(data!$B4187="with_protein",(data!I4187-data!H4187+1)/3-1," ")</f>
        <v>193</v>
      </c>
    </row>
    <row r="4187" spans="2:2" x14ac:dyDescent="0.35">
      <c r="B4187" s="3" t="str">
        <f>IF(data!$B4188="with_protein",(data!I4188-data!H4188+1)/3-1," ")</f>
        <v xml:space="preserve"> </v>
      </c>
    </row>
    <row r="4188" spans="2:2" x14ac:dyDescent="0.35">
      <c r="B4188" s="3">
        <f>IF(data!$B4189="with_protein",(data!I4189-data!H4189+1)/3-1," ")</f>
        <v>342</v>
      </c>
    </row>
    <row r="4189" spans="2:2" x14ac:dyDescent="0.35">
      <c r="B4189" s="3" t="str">
        <f>IF(data!$B4190="with_protein",(data!I4190-data!H4190+1)/3-1," ")</f>
        <v xml:space="preserve"> </v>
      </c>
    </row>
    <row r="4190" spans="2:2" x14ac:dyDescent="0.35">
      <c r="B4190" s="3">
        <f>IF(data!$B4191="with_protein",(data!I4191-data!H4191+1)/3-1," ")</f>
        <v>152</v>
      </c>
    </row>
    <row r="4191" spans="2:2" x14ac:dyDescent="0.35">
      <c r="B4191" s="3" t="str">
        <f>IF(data!$B4192="with_protein",(data!I4192-data!H4192+1)/3-1," ")</f>
        <v xml:space="preserve"> </v>
      </c>
    </row>
    <row r="4192" spans="2:2" x14ac:dyDescent="0.35">
      <c r="B4192" s="3">
        <f>IF(data!$B4193="with_protein",(data!I4193-data!H4193+1)/3-1," ")</f>
        <v>262</v>
      </c>
    </row>
    <row r="4193" spans="2:2" x14ac:dyDescent="0.35">
      <c r="B4193" s="3" t="str">
        <f>IF(data!$B4194="with_protein",(data!I4194-data!H4194+1)/3-1," ")</f>
        <v xml:space="preserve"> </v>
      </c>
    </row>
    <row r="4194" spans="2:2" x14ac:dyDescent="0.35">
      <c r="B4194" s="3">
        <f>IF(data!$B4195="with_protein",(data!I4195-data!H4195+1)/3-1," ")</f>
        <v>389</v>
      </c>
    </row>
    <row r="4195" spans="2:2" x14ac:dyDescent="0.35">
      <c r="B4195" s="3" t="str">
        <f>IF(data!$B4196="with_protein",(data!I4196-data!H4196+1)/3-1," ")</f>
        <v xml:space="preserve"> </v>
      </c>
    </row>
    <row r="4196" spans="2:2" x14ac:dyDescent="0.35">
      <c r="B4196" s="3">
        <f>IF(data!$B4197="with_protein",(data!I4197-data!H4197+1)/3-1," ")</f>
        <v>197</v>
      </c>
    </row>
    <row r="4197" spans="2:2" x14ac:dyDescent="0.35">
      <c r="B4197" s="3" t="str">
        <f>IF(data!$B4198="with_protein",(data!I4198-data!H4198+1)/3-1," ")</f>
        <v xml:space="preserve"> </v>
      </c>
    </row>
    <row r="4198" spans="2:2" x14ac:dyDescent="0.35">
      <c r="B4198" s="3">
        <f>IF(data!$B4199="with_protein",(data!I4199-data!H4199+1)/3-1," ")</f>
        <v>618</v>
      </c>
    </row>
    <row r="4199" spans="2:2" x14ac:dyDescent="0.35">
      <c r="B4199" s="3" t="str">
        <f>IF(data!$B4200="with_protein",(data!I4200-data!H4200+1)/3-1," ")</f>
        <v xml:space="preserve"> </v>
      </c>
    </row>
    <row r="4200" spans="2:2" x14ac:dyDescent="0.35">
      <c r="B4200" s="3">
        <f>IF(data!$B4201="with_protein",(data!I4201-data!H4201+1)/3-1," ")</f>
        <v>218</v>
      </c>
    </row>
    <row r="4201" spans="2:2" x14ac:dyDescent="0.35">
      <c r="B4201" s="3" t="str">
        <f>IF(data!$B4202="with_protein",(data!I4202-data!H4202+1)/3-1," ")</f>
        <v xml:space="preserve"> </v>
      </c>
    </row>
    <row r="4202" spans="2:2" x14ac:dyDescent="0.35">
      <c r="B4202" s="3">
        <f>IF(data!$B4203="with_protein",(data!I4203-data!H4203+1)/3-1," ")</f>
        <v>209</v>
      </c>
    </row>
    <row r="4203" spans="2:2" x14ac:dyDescent="0.35">
      <c r="B4203" s="3" t="str">
        <f>IF(data!$B4204="with_protein",(data!I4204-data!H4204+1)/3-1," ")</f>
        <v xml:space="preserve"> </v>
      </c>
    </row>
    <row r="4204" spans="2:2" x14ac:dyDescent="0.35">
      <c r="B4204" s="3">
        <f>IF(data!$B4205="with_protein",(data!I4205-data!H4205+1)/3-1," ")</f>
        <v>309</v>
      </c>
    </row>
    <row r="4205" spans="2:2" x14ac:dyDescent="0.35">
      <c r="B4205" s="3" t="str">
        <f>IF(data!$B4206="with_protein",(data!I4206-data!H4206+1)/3-1," ")</f>
        <v xml:space="preserve"> </v>
      </c>
    </row>
    <row r="4206" spans="2:2" x14ac:dyDescent="0.35">
      <c r="B4206" s="3">
        <f>IF(data!$B4207="with_protein",(data!I4207-data!H4207+1)/3-1," ")</f>
        <v>192</v>
      </c>
    </row>
    <row r="4207" spans="2:2" x14ac:dyDescent="0.35">
      <c r="B4207" s="3" t="str">
        <f>IF(data!$B4208="with_protein",(data!I4208-data!H4208+1)/3-1," ")</f>
        <v xml:space="preserve"> </v>
      </c>
    </row>
    <row r="4208" spans="2:2" x14ac:dyDescent="0.35">
      <c r="B4208" s="3">
        <f>IF(data!$B4209="with_protein",(data!I4209-data!H4209+1)/3-1," ")</f>
        <v>112</v>
      </c>
    </row>
    <row r="4209" spans="2:2" x14ac:dyDescent="0.35">
      <c r="B4209" s="3" t="str">
        <f>IF(data!$B4210="with_protein",(data!I4210-data!H4210+1)/3-1," ")</f>
        <v xml:space="preserve"> </v>
      </c>
    </row>
    <row r="4210" spans="2:2" x14ac:dyDescent="0.35">
      <c r="B4210" s="3">
        <f>IF(data!$B4211="with_protein",(data!I4211-data!H4211+1)/3-1," ")</f>
        <v>417</v>
      </c>
    </row>
    <row r="4211" spans="2:2" x14ac:dyDescent="0.35">
      <c r="B4211" s="3" t="str">
        <f>IF(data!$B4212="with_protein",(data!I4212-data!H4212+1)/3-1," ")</f>
        <v xml:space="preserve"> </v>
      </c>
    </row>
    <row r="4212" spans="2:2" x14ac:dyDescent="0.35">
      <c r="B4212" s="3">
        <f>IF(data!$B4213="with_protein",(data!I4213-data!H4213+1)/3-1," ")</f>
        <v>788</v>
      </c>
    </row>
    <row r="4213" spans="2:2" x14ac:dyDescent="0.35">
      <c r="B4213" s="3" t="str">
        <f>IF(data!$B4214="with_protein",(data!I4214-data!H4214+1)/3-1," ")</f>
        <v xml:space="preserve"> </v>
      </c>
    </row>
    <row r="4214" spans="2:2" x14ac:dyDescent="0.35">
      <c r="B4214" s="3">
        <f>IF(data!$B4215="with_protein",(data!I4215-data!H4215+1)/3-1," ")</f>
        <v>394</v>
      </c>
    </row>
    <row r="4215" spans="2:2" x14ac:dyDescent="0.35">
      <c r="B4215" s="3" t="str">
        <f>IF(data!$B4216="with_protein",(data!I4216-data!H4216+1)/3-1," ")</f>
        <v xml:space="preserve"> </v>
      </c>
    </row>
    <row r="4216" spans="2:2" x14ac:dyDescent="0.35">
      <c r="B4216" s="3">
        <f>IF(data!$B4217="with_protein",(data!I4217-data!H4217+1)/3-1," ")</f>
        <v>181</v>
      </c>
    </row>
    <row r="4217" spans="2:2" x14ac:dyDescent="0.35">
      <c r="B4217" s="3" t="str">
        <f>IF(data!$B4218="with_protein",(data!I4218-data!H4218+1)/3-1," ")</f>
        <v xml:space="preserve"> </v>
      </c>
    </row>
    <row r="4218" spans="2:2" x14ac:dyDescent="0.35">
      <c r="B4218" s="3">
        <f>IF(data!$B4219="with_protein",(data!I4219-data!H4219+1)/3-1," ")</f>
        <v>318</v>
      </c>
    </row>
    <row r="4219" spans="2:2" x14ac:dyDescent="0.35">
      <c r="B4219" s="3" t="str">
        <f>IF(data!$B4220="with_protein",(data!I4220-data!H4220+1)/3-1," ")</f>
        <v xml:space="preserve"> </v>
      </c>
    </row>
    <row r="4220" spans="2:2" x14ac:dyDescent="0.35">
      <c r="B4220" s="3">
        <f>IF(data!$B4221="with_protein",(data!I4221-data!H4221+1)/3-1," ")</f>
        <v>368</v>
      </c>
    </row>
    <row r="4221" spans="2:2" x14ac:dyDescent="0.35">
      <c r="B4221" s="3" t="str">
        <f>IF(data!$B4222="with_protein",(data!I4222-data!H4222+1)/3-1," ")</f>
        <v xml:space="preserve"> </v>
      </c>
    </row>
    <row r="4222" spans="2:2" x14ac:dyDescent="0.35">
      <c r="B4222" s="3">
        <f>IF(data!$B4223="with_protein",(data!I4223-data!H4223+1)/3-1," ")</f>
        <v>423</v>
      </c>
    </row>
    <row r="4223" spans="2:2" x14ac:dyDescent="0.35">
      <c r="B4223" s="3" t="str">
        <f>IF(data!$B4224="with_protein",(data!I4224-data!H4224+1)/3-1," ")</f>
        <v xml:space="preserve"> </v>
      </c>
    </row>
    <row r="4224" spans="2:2" x14ac:dyDescent="0.35">
      <c r="B4224" s="3">
        <f>IF(data!$B4225="with_protein",(data!I4225-data!H4225+1)/3-1," ")</f>
        <v>203</v>
      </c>
    </row>
    <row r="4225" spans="2:2" x14ac:dyDescent="0.35">
      <c r="B4225" s="3" t="str">
        <f>IF(data!$B4226="with_protein",(data!I4226-data!H4226+1)/3-1," ")</f>
        <v xml:space="preserve"> </v>
      </c>
    </row>
    <row r="4226" spans="2:2" x14ac:dyDescent="0.35">
      <c r="B4226" s="3">
        <f>IF(data!$B4227="with_protein",(data!I4227-data!H4227+1)/3-1," ")</f>
        <v>145</v>
      </c>
    </row>
    <row r="4227" spans="2:2" x14ac:dyDescent="0.35">
      <c r="B4227" s="3" t="str">
        <f>IF(data!$B4228="with_protein",data!I4228-data!H4228+1," ")</f>
        <v xml:space="preserve"> 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1"/>
  <sheetViews>
    <sheetView workbookViewId="0">
      <selection activeCell="I6" sqref="I6"/>
    </sheetView>
  </sheetViews>
  <sheetFormatPr defaultRowHeight="14.5" x14ac:dyDescent="0.35"/>
  <cols>
    <col min="1" max="1" width="23.453125" bestFit="1" customWidth="1"/>
    <col min="2" max="2" width="20.08984375" customWidth="1"/>
    <col min="3" max="3" width="5.453125" customWidth="1"/>
    <col min="4" max="4" width="13" customWidth="1"/>
    <col min="5" max="5" width="11" customWidth="1"/>
    <col min="6" max="6" width="11.54296875" customWidth="1"/>
    <col min="7" max="7" width="5.08984375" customWidth="1"/>
    <col min="8" max="8" width="7.90625" customWidth="1"/>
    <col min="9" max="9" width="6.7265625" customWidth="1"/>
    <col min="10" max="10" width="5.08984375" customWidth="1"/>
    <col min="11" max="11" width="11.1796875" customWidth="1"/>
    <col min="12" max="12" width="14.1796875" customWidth="1"/>
    <col min="13" max="13" width="6.81640625" bestFit="1" customWidth="1"/>
    <col min="14" max="14" width="11.1796875" bestFit="1" customWidth="1"/>
  </cols>
  <sheetData>
    <row r="3" spans="1:14" x14ac:dyDescent="0.35">
      <c r="A3" s="10" t="s">
        <v>8228</v>
      </c>
      <c r="B3" s="10" t="s">
        <v>8227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4" x14ac:dyDescent="0.35">
      <c r="A4" s="10" t="s">
        <v>8225</v>
      </c>
      <c r="B4" s="10" t="s">
        <v>2234</v>
      </c>
      <c r="C4" s="10" t="s">
        <v>7046</v>
      </c>
      <c r="D4" s="10" t="s">
        <v>8229</v>
      </c>
      <c r="E4" s="10" t="s">
        <v>259</v>
      </c>
      <c r="F4" s="10" t="s">
        <v>8239</v>
      </c>
      <c r="G4" s="10" t="s">
        <v>1281</v>
      </c>
      <c r="H4" s="10" t="s">
        <v>8240</v>
      </c>
      <c r="I4" s="10" t="s">
        <v>3223</v>
      </c>
      <c r="J4" s="10" t="s">
        <v>469</v>
      </c>
      <c r="K4" s="10" t="s">
        <v>8241</v>
      </c>
      <c r="L4" s="10" t="s">
        <v>8242</v>
      </c>
      <c r="M4" s="10" t="s">
        <v>8266</v>
      </c>
      <c r="N4" s="10" t="s">
        <v>8226</v>
      </c>
    </row>
    <row r="5" spans="1:14" x14ac:dyDescent="0.35">
      <c r="A5" s="9" t="s">
        <v>20</v>
      </c>
      <c r="B5" s="8"/>
      <c r="C5" s="8"/>
      <c r="D5" s="8"/>
      <c r="E5" s="8"/>
      <c r="F5" s="8"/>
      <c r="G5" s="8"/>
      <c r="H5" s="8"/>
      <c r="I5" s="8"/>
      <c r="J5" s="8"/>
      <c r="K5" s="8">
        <v>2017</v>
      </c>
      <c r="L5" s="8">
        <v>17</v>
      </c>
      <c r="M5" s="8"/>
      <c r="N5" s="14">
        <v>2034</v>
      </c>
    </row>
    <row r="6" spans="1:14" x14ac:dyDescent="0.35">
      <c r="A6" s="9" t="s">
        <v>11</v>
      </c>
      <c r="B6" s="8">
        <v>1</v>
      </c>
      <c r="C6" s="8"/>
      <c r="D6" s="8">
        <v>2017</v>
      </c>
      <c r="E6" s="8">
        <v>17</v>
      </c>
      <c r="F6" s="8">
        <v>1</v>
      </c>
      <c r="G6" s="8">
        <v>19</v>
      </c>
      <c r="H6" s="8">
        <v>1</v>
      </c>
      <c r="I6" s="8">
        <v>1</v>
      </c>
      <c r="J6" s="8">
        <v>56</v>
      </c>
      <c r="K6" s="8"/>
      <c r="L6" s="8"/>
      <c r="M6" s="8"/>
      <c r="N6" s="14">
        <v>2113</v>
      </c>
    </row>
    <row r="7" spans="1:14" x14ac:dyDescent="0.35">
      <c r="A7" s="9" t="s">
        <v>2234</v>
      </c>
      <c r="B7" s="8"/>
      <c r="C7" s="8">
        <v>1</v>
      </c>
      <c r="D7" s="8"/>
      <c r="E7" s="8"/>
      <c r="F7" s="8">
        <v>1</v>
      </c>
      <c r="G7" s="8"/>
      <c r="H7" s="8">
        <v>1</v>
      </c>
      <c r="I7" s="8"/>
      <c r="J7" s="8"/>
      <c r="K7" s="8"/>
      <c r="L7" s="8"/>
      <c r="M7" s="8"/>
      <c r="N7" s="14">
        <v>3</v>
      </c>
    </row>
    <row r="8" spans="1:14" x14ac:dyDescent="0.35">
      <c r="A8" s="9" t="s">
        <v>1281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14"/>
    </row>
    <row r="9" spans="1:14" x14ac:dyDescent="0.35">
      <c r="A9" s="9" t="s">
        <v>3223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14"/>
    </row>
    <row r="10" spans="1:14" x14ac:dyDescent="0.35">
      <c r="A10" s="9" t="s">
        <v>469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14"/>
    </row>
    <row r="11" spans="1:14" x14ac:dyDescent="0.35">
      <c r="A11" s="12" t="s">
        <v>8226</v>
      </c>
      <c r="B11" s="13">
        <v>1</v>
      </c>
      <c r="C11" s="13">
        <v>1</v>
      </c>
      <c r="D11" s="13">
        <v>2017</v>
      </c>
      <c r="E11" s="13">
        <v>17</v>
      </c>
      <c r="F11" s="13">
        <v>2</v>
      </c>
      <c r="G11" s="13">
        <v>19</v>
      </c>
      <c r="H11" s="13">
        <v>2</v>
      </c>
      <c r="I11" s="13">
        <v>1</v>
      </c>
      <c r="J11" s="13">
        <v>56</v>
      </c>
      <c r="K11" s="13">
        <v>2017</v>
      </c>
      <c r="L11" s="13">
        <v>17</v>
      </c>
      <c r="M11" s="13"/>
      <c r="N11" s="13">
        <v>4150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3"/>
  <sheetViews>
    <sheetView workbookViewId="0">
      <selection activeCell="E6" sqref="E6"/>
    </sheetView>
  </sheetViews>
  <sheetFormatPr defaultRowHeight="14.5" x14ac:dyDescent="0.35"/>
  <cols>
    <col min="1" max="1" width="15.453125" customWidth="1"/>
    <col min="2" max="2" width="14.26953125" customWidth="1"/>
    <col min="3" max="3" width="12.453125" customWidth="1"/>
    <col min="4" max="4" width="11.1796875" customWidth="1"/>
    <col min="5" max="5" width="12.453125" customWidth="1"/>
  </cols>
  <sheetData>
    <row r="1" spans="1:5" x14ac:dyDescent="0.35">
      <c r="A1" s="10"/>
      <c r="B1" s="10" t="s">
        <v>8253</v>
      </c>
      <c r="C1" s="10" t="s">
        <v>8254</v>
      </c>
      <c r="D1" s="55" t="s">
        <v>8255</v>
      </c>
      <c r="E1" s="54" t="s">
        <v>8280</v>
      </c>
    </row>
    <row r="2" spans="1:5" x14ac:dyDescent="0.35">
      <c r="A2" s="10" t="str">
        <f>"+ цепь"</f>
        <v>+ цепь</v>
      </c>
      <c r="B2" s="25">
        <f xml:space="preserve"> COUNTIFS(data!A:A, "gene", data!B:B, "protein_coding", data!J:J, "+")</f>
        <v>1044</v>
      </c>
      <c r="C2" s="25">
        <f xml:space="preserve"> COUNTIFS( data!A:A, "gene",  data!B:B, "pseudogene",  data!J:J, "+")</f>
        <v>13</v>
      </c>
      <c r="D2" s="25">
        <f xml:space="preserve"> COUNTIFS( data!A:A, "=?RNA",  data!J:J, "+") +  COUNTIFS( data!A:A, "=??RNA",  data!J:J, "+")</f>
        <v>41</v>
      </c>
      <c r="E2" s="56">
        <f>SUM(B2:D2)</f>
        <v>1098</v>
      </c>
    </row>
    <row r="3" spans="1:5" x14ac:dyDescent="0.35">
      <c r="A3" s="10" t="str">
        <f>"- цепь"</f>
        <v>- цепь</v>
      </c>
      <c r="B3" s="25">
        <f xml:space="preserve"> COUNTIFS(data!A:A, "gene", data!B:B, "protein_coding", data!J:J, "-")</f>
        <v>973</v>
      </c>
      <c r="C3" s="25">
        <f xml:space="preserve"> COUNTIFS( data!A:A, "gene",  data!B:B, "pseudogene",  data!J:J, "-")</f>
        <v>4</v>
      </c>
      <c r="D3" s="25">
        <f xml:space="preserve"> COUNTIFS( data!A:A, "=?RNA",  data!J:J, "-") +  COUNTIFS( data!A:A, "=??RNA",  data!J:J, "-")</f>
        <v>38</v>
      </c>
      <c r="E3" s="56">
        <f t="shared" ref="E3:E4" si="0">SUM(B3:D3)</f>
        <v>1015</v>
      </c>
    </row>
    <row r="4" spans="1:5" x14ac:dyDescent="0.35">
      <c r="A4" s="24" t="s">
        <v>8257</v>
      </c>
      <c r="B4" s="26">
        <f>SUM(B2:B3)</f>
        <v>2017</v>
      </c>
      <c r="C4" s="26">
        <f t="shared" ref="C4:E4" si="1">SUM(C2:C3)</f>
        <v>17</v>
      </c>
      <c r="D4" s="26">
        <f t="shared" si="1"/>
        <v>79</v>
      </c>
      <c r="E4" s="26">
        <f t="shared" si="1"/>
        <v>2113</v>
      </c>
    </row>
    <row r="5" spans="1:5" x14ac:dyDescent="0.35">
      <c r="A5" s="24" t="s">
        <v>8256</v>
      </c>
      <c r="B5" s="26" t="str">
        <f>B4/2&amp;"/"&amp;B4/2</f>
        <v>1008,5/1008,5</v>
      </c>
      <c r="C5" s="26" t="str">
        <f t="shared" ref="C5:E5" si="2">C4/2&amp;"/"&amp;C4/2</f>
        <v>8,5/8,5</v>
      </c>
      <c r="D5" s="26" t="str">
        <f t="shared" si="2"/>
        <v>39,5/39,5</v>
      </c>
      <c r="E5" s="26" t="str">
        <f t="shared" si="2"/>
        <v>1056,5/1056,5</v>
      </c>
    </row>
    <row r="6" spans="1:5" ht="56.5" customHeight="1" x14ac:dyDescent="0.35">
      <c r="A6" s="52" t="s">
        <v>8278</v>
      </c>
      <c r="B6" s="26">
        <f>1-_xlfn.BINOM.DIST(B$2, B$4, 1/2,TRUE)</f>
        <v>5.4437098005298501E-2</v>
      </c>
      <c r="C6" s="26">
        <f t="shared" ref="C6:E6" si="3">1-_xlfn.BINOM.DIST(C$2, C$4, 1/2,TRUE)</f>
        <v>6.3629150390625E-3</v>
      </c>
      <c r="D6" s="26">
        <f t="shared" si="3"/>
        <v>0.32648218775823057</v>
      </c>
      <c r="E6" s="26">
        <f t="shared" si="3"/>
        <v>3.3808447133587216E-2</v>
      </c>
    </row>
    <row r="7" spans="1:5" ht="41.5" customHeight="1" x14ac:dyDescent="0.35">
      <c r="A7" s="53" t="s">
        <v>8258</v>
      </c>
      <c r="B7" s="51" t="s">
        <v>8279</v>
      </c>
      <c r="C7" s="28" t="s">
        <v>8260</v>
      </c>
      <c r="D7" s="27" t="s">
        <v>8259</v>
      </c>
      <c r="E7" s="28" t="s">
        <v>8260</v>
      </c>
    </row>
    <row r="8" spans="1:5" ht="67" customHeight="1" x14ac:dyDescent="0.35">
      <c r="A8" s="44" t="s">
        <v>8264</v>
      </c>
      <c r="B8" s="44"/>
      <c r="C8" s="44"/>
      <c r="D8" s="44"/>
    </row>
    <row r="142" spans="1:2" x14ac:dyDescent="0.35">
      <c r="A142">
        <f t="shared" ref="A142:A143" si="4">A141+10</f>
        <v>10</v>
      </c>
      <c r="B142">
        <f t="shared" ref="B142:B143" si="5">1-_xlfn.BINOM.DIST(A142, $B$4, 0.5,FALSE)</f>
        <v>1</v>
      </c>
    </row>
    <row r="143" spans="1:2" x14ac:dyDescent="0.35">
      <c r="A143">
        <f t="shared" si="4"/>
        <v>20</v>
      </c>
      <c r="B143">
        <f t="shared" si="5"/>
        <v>1</v>
      </c>
    </row>
  </sheetData>
  <mergeCells count="1">
    <mergeCell ref="A8:D8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8"/>
  <sheetViews>
    <sheetView topLeftCell="A3" workbookViewId="0">
      <selection activeCell="H19" sqref="H19"/>
    </sheetView>
  </sheetViews>
  <sheetFormatPr defaultRowHeight="14.5" x14ac:dyDescent="0.35"/>
  <cols>
    <col min="1" max="1" width="13.36328125" style="48" customWidth="1"/>
    <col min="2" max="16384" width="8.7265625" style="48"/>
  </cols>
  <sheetData>
    <row r="3" spans="1:4" x14ac:dyDescent="0.35">
      <c r="B3" s="48" t="s">
        <v>8277</v>
      </c>
      <c r="C3" s="48" t="s">
        <v>8276</v>
      </c>
      <c r="D3" s="48" t="s">
        <v>8275</v>
      </c>
    </row>
    <row r="4" spans="1:4" x14ac:dyDescent="0.35">
      <c r="A4" s="48" t="s">
        <v>8274</v>
      </c>
      <c r="B4" s="48">
        <v>66</v>
      </c>
      <c r="C4" s="48">
        <v>191</v>
      </c>
      <c r="D4" s="48">
        <v>281</v>
      </c>
    </row>
    <row r="5" spans="1:4" x14ac:dyDescent="0.35">
      <c r="A5" s="48" t="s">
        <v>8273</v>
      </c>
      <c r="B5" s="48">
        <v>221</v>
      </c>
      <c r="C5" s="48">
        <v>383</v>
      </c>
      <c r="D5" s="48">
        <v>486</v>
      </c>
    </row>
    <row r="6" spans="1:4" x14ac:dyDescent="0.35">
      <c r="A6" s="48" t="s">
        <v>8272</v>
      </c>
      <c r="B6" s="48">
        <v>120</v>
      </c>
      <c r="C6" s="48">
        <v>289</v>
      </c>
      <c r="D6" s="48">
        <v>467</v>
      </c>
    </row>
    <row r="7" spans="1:4" x14ac:dyDescent="0.35">
      <c r="A7" s="48" t="s">
        <v>8271</v>
      </c>
      <c r="B7" s="48">
        <v>66</v>
      </c>
      <c r="C7" s="48">
        <v>119</v>
      </c>
      <c r="D7" s="48">
        <v>111</v>
      </c>
    </row>
    <row r="8" spans="1:4" x14ac:dyDescent="0.35">
      <c r="A8" s="48" t="s">
        <v>8270</v>
      </c>
      <c r="B8" s="48">
        <v>49</v>
      </c>
      <c r="C8" s="48">
        <v>79</v>
      </c>
      <c r="D8" s="48">
        <v>72</v>
      </c>
    </row>
    <row r="9" spans="1:4" x14ac:dyDescent="0.35">
      <c r="A9" s="48" t="s">
        <v>8269</v>
      </c>
      <c r="B9" s="48">
        <v>55</v>
      </c>
      <c r="C9" s="48">
        <v>74</v>
      </c>
      <c r="D9" s="48">
        <v>83</v>
      </c>
    </row>
    <row r="10" spans="1:4" x14ac:dyDescent="0.35">
      <c r="A10" s="48" t="s">
        <v>8268</v>
      </c>
      <c r="B10" s="48">
        <v>17</v>
      </c>
      <c r="C10" s="48">
        <v>14</v>
      </c>
      <c r="D10" s="48">
        <v>7</v>
      </c>
    </row>
    <row r="11" spans="1:4" x14ac:dyDescent="0.35">
      <c r="A11" s="49" t="s">
        <v>8257</v>
      </c>
      <c r="B11" s="48">
        <f>SUM(B4:B10)</f>
        <v>594</v>
      </c>
      <c r="C11" s="48">
        <f>SUM(C4:C10)</f>
        <v>1149</v>
      </c>
      <c r="D11" s="48">
        <f>SUM(D4:D10)</f>
        <v>1507</v>
      </c>
    </row>
    <row r="12" spans="1:4" x14ac:dyDescent="0.35">
      <c r="A12" s="50" t="s">
        <v>8267</v>
      </c>
      <c r="B12" s="49">
        <f>100*B4/B$11</f>
        <v>11.111111111111111</v>
      </c>
      <c r="C12" s="49">
        <f>100*C4/C$11</f>
        <v>16.623150565709313</v>
      </c>
      <c r="D12" s="49">
        <f>100*D4/D$11</f>
        <v>18.646317186463172</v>
      </c>
    </row>
    <row r="13" spans="1:4" x14ac:dyDescent="0.35">
      <c r="B13" s="49">
        <f>100*B5/B$11</f>
        <v>37.205387205387204</v>
      </c>
      <c r="C13" s="49">
        <f>100*C5/C$11</f>
        <v>33.333333333333336</v>
      </c>
      <c r="D13" s="49">
        <f>100*D5/D$11</f>
        <v>32.249502322495026</v>
      </c>
    </row>
    <row r="14" spans="1:4" x14ac:dyDescent="0.35">
      <c r="B14" s="49">
        <f>100*B6/B$11</f>
        <v>20.202020202020201</v>
      </c>
      <c r="C14" s="49">
        <f>100*C6/C$11</f>
        <v>25.152306353350738</v>
      </c>
      <c r="D14" s="49">
        <f>100*D6/D$11</f>
        <v>30.988719309887195</v>
      </c>
    </row>
    <row r="15" spans="1:4" x14ac:dyDescent="0.35">
      <c r="B15" s="49">
        <f>100*B7/B$11</f>
        <v>11.111111111111111</v>
      </c>
      <c r="C15" s="49">
        <f>100*C7/C$11</f>
        <v>10.356832027850304</v>
      </c>
      <c r="D15" s="49">
        <f>100*D7/D$11</f>
        <v>7.3656270736562703</v>
      </c>
    </row>
    <row r="16" spans="1:4" x14ac:dyDescent="0.35">
      <c r="B16" s="49">
        <f>100*B8/B$11</f>
        <v>8.2491582491582491</v>
      </c>
      <c r="C16" s="49">
        <f>100*C8/C$11</f>
        <v>6.8755439512619665</v>
      </c>
      <c r="D16" s="49">
        <f>100*D8/D$11</f>
        <v>4.7777040477770401</v>
      </c>
    </row>
    <row r="17" spans="2:4" x14ac:dyDescent="0.35">
      <c r="B17" s="49">
        <f>100*B9/B$11</f>
        <v>9.2592592592592595</v>
      </c>
      <c r="C17" s="49">
        <f>100*C9/C$11</f>
        <v>6.4403829416884246</v>
      </c>
      <c r="D17" s="49">
        <f>100*D9/D$11</f>
        <v>5.5076310550763106</v>
      </c>
    </row>
    <row r="18" spans="2:4" x14ac:dyDescent="0.35">
      <c r="B18" s="49">
        <f>100*B10/B$11</f>
        <v>2.861952861952862</v>
      </c>
      <c r="C18" s="49">
        <f>100*C10/C$11</f>
        <v>1.2184508268059182</v>
      </c>
      <c r="D18" s="49">
        <f>100*D10/D$11</f>
        <v>0.46449900464499005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06"/>
  <sheetViews>
    <sheetView workbookViewId="0">
      <selection sqref="A1:D1048576"/>
    </sheetView>
  </sheetViews>
  <sheetFormatPr defaultRowHeight="14.5" x14ac:dyDescent="0.35"/>
  <cols>
    <col min="1" max="4" width="8.7265625" style="32"/>
    <col min="12" max="12" width="9" style="58" customWidth="1"/>
    <col min="13" max="13" width="7.54296875" customWidth="1"/>
    <col min="14" max="14" width="19.54296875" customWidth="1"/>
  </cols>
  <sheetData>
    <row r="1" spans="1:14" s="61" customFormat="1" ht="84" x14ac:dyDescent="0.35">
      <c r="A1" s="59" t="s">
        <v>0</v>
      </c>
      <c r="B1" s="60" t="s">
        <v>4</v>
      </c>
      <c r="C1" s="60" t="s">
        <v>5</v>
      </c>
      <c r="D1" s="60" t="s">
        <v>6</v>
      </c>
      <c r="E1" s="62" t="s">
        <v>8286</v>
      </c>
      <c r="F1" s="62" t="s">
        <v>8285</v>
      </c>
      <c r="G1" s="62" t="s">
        <v>8284</v>
      </c>
      <c r="H1" s="62" t="s">
        <v>8287</v>
      </c>
      <c r="I1" s="62" t="s">
        <v>8288</v>
      </c>
      <c r="J1" s="62" t="s">
        <v>8289</v>
      </c>
      <c r="K1" s="62" t="s">
        <v>8261</v>
      </c>
      <c r="L1" s="62" t="s">
        <v>8283</v>
      </c>
      <c r="M1" s="62" t="s">
        <v>8282</v>
      </c>
      <c r="N1" s="62" t="s">
        <v>8281</v>
      </c>
    </row>
    <row r="2" spans="1:14" x14ac:dyDescent="0.35">
      <c r="A2" s="2" t="s">
        <v>11</v>
      </c>
      <c r="B2" s="3">
        <v>1</v>
      </c>
      <c r="C2" s="3">
        <v>2257487</v>
      </c>
      <c r="D2" s="3" t="s">
        <v>16</v>
      </c>
      <c r="E2">
        <f t="shared" ref="E2:E65" si="0">IF(C2&gt;=B3,1,0)</f>
        <v>1</v>
      </c>
      <c r="F2">
        <v>0</v>
      </c>
      <c r="G2" t="str">
        <f>IF(F2&gt;0,IF(D2=D3,0, 1)," ")</f>
        <v xml:space="preserve"> </v>
      </c>
      <c r="H2" t="str">
        <f>IF(G2=1,F2," ")</f>
        <v xml:space="preserve"> </v>
      </c>
      <c r="I2" t="str">
        <f>IF(G2=0,F2," ")</f>
        <v xml:space="preserve"> </v>
      </c>
      <c r="J2">
        <f>AVERAGE(H:H)</f>
        <v>28.384615384615383</v>
      </c>
      <c r="K2">
        <v>1</v>
      </c>
      <c r="L2" s="58">
        <f t="shared" ref="L2:L21" si="1">COUNTIFS(F:F,"="&amp;K2)</f>
        <v>69</v>
      </c>
      <c r="M2" t="str">
        <f>IF(F2&gt;0,MOD(F2,3)," ")</f>
        <v xml:space="preserve"> </v>
      </c>
      <c r="N2">
        <f>COUNTIF(M:M,0)</f>
        <v>3</v>
      </c>
    </row>
    <row r="3" spans="1:14" x14ac:dyDescent="0.35">
      <c r="A3" s="2" t="s">
        <v>11</v>
      </c>
      <c r="B3" s="3">
        <v>185</v>
      </c>
      <c r="C3" s="3">
        <v>829</v>
      </c>
      <c r="D3" s="3" t="s">
        <v>16</v>
      </c>
      <c r="E3">
        <f t="shared" si="0"/>
        <v>0</v>
      </c>
      <c r="F3">
        <f t="shared" ref="F3:F65" si="2">IF(E3=1,C3-B4+1,0)</f>
        <v>0</v>
      </c>
      <c r="G3" t="str">
        <f t="shared" ref="G3:G66" si="3">IF(F3&gt;0,IF(D3=D4,0, 1)," ")</f>
        <v xml:space="preserve"> </v>
      </c>
      <c r="H3" t="str">
        <f t="shared" ref="H3:H66" si="4">IF(G3=1,F3," ")</f>
        <v xml:space="preserve"> </v>
      </c>
      <c r="I3" t="str">
        <f t="shared" ref="I3:I66" si="5">IF(G3=0,F3," ")</f>
        <v xml:space="preserve"> </v>
      </c>
      <c r="J3">
        <f>AVERAGE(I:I)</f>
        <v>6.5885167464114831</v>
      </c>
      <c r="K3">
        <f>K2+1</f>
        <v>2</v>
      </c>
      <c r="L3" s="58">
        <f t="shared" si="1"/>
        <v>0</v>
      </c>
      <c r="M3" t="str">
        <f t="shared" ref="M3:M66" si="6">IF(F3&gt;0,MOD(F3,3)," ")</f>
        <v xml:space="preserve"> </v>
      </c>
    </row>
    <row r="4" spans="1:14" x14ac:dyDescent="0.35">
      <c r="A4" s="2" t="s">
        <v>11</v>
      </c>
      <c r="B4" s="3">
        <v>844</v>
      </c>
      <c r="C4" s="3">
        <v>1032</v>
      </c>
      <c r="D4" s="3" t="s">
        <v>28</v>
      </c>
      <c r="E4">
        <f>IF(C4&gt;=B5,1,0)</f>
        <v>1</v>
      </c>
      <c r="F4">
        <f>IF(E4=1,C4-B5+1,0)</f>
        <v>50</v>
      </c>
      <c r="G4">
        <f t="shared" si="3"/>
        <v>1</v>
      </c>
      <c r="H4">
        <f t="shared" si="4"/>
        <v>50</v>
      </c>
      <c r="I4" t="str">
        <f t="shared" si="5"/>
        <v xml:space="preserve"> </v>
      </c>
      <c r="J4">
        <f>MAX(H:H)</f>
        <v>108</v>
      </c>
      <c r="K4">
        <f t="shared" ref="K4:K18" si="7">K3+1</f>
        <v>3</v>
      </c>
      <c r="L4" s="58">
        <f t="shared" si="1"/>
        <v>0</v>
      </c>
      <c r="M4">
        <f t="shared" si="6"/>
        <v>2</v>
      </c>
    </row>
    <row r="5" spans="1:14" x14ac:dyDescent="0.35">
      <c r="A5" s="2" t="s">
        <v>11</v>
      </c>
      <c r="B5" s="3">
        <v>983</v>
      </c>
      <c r="C5" s="3">
        <v>3259</v>
      </c>
      <c r="D5" s="3" t="s">
        <v>16</v>
      </c>
      <c r="E5">
        <f t="shared" si="0"/>
        <v>0</v>
      </c>
      <c r="F5">
        <f t="shared" si="2"/>
        <v>0</v>
      </c>
      <c r="G5" t="str">
        <f t="shared" si="3"/>
        <v xml:space="preserve"> </v>
      </c>
      <c r="H5" t="str">
        <f t="shared" si="4"/>
        <v xml:space="preserve"> </v>
      </c>
      <c r="I5" t="str">
        <f t="shared" si="5"/>
        <v xml:space="preserve"> </v>
      </c>
      <c r="J5">
        <f>MAX(I:I)</f>
        <v>46</v>
      </c>
      <c r="K5">
        <f t="shared" si="7"/>
        <v>4</v>
      </c>
      <c r="L5" s="58">
        <f t="shared" si="1"/>
        <v>66</v>
      </c>
      <c r="M5" t="str">
        <f t="shared" si="6"/>
        <v xml:space="preserve"> </v>
      </c>
    </row>
    <row r="6" spans="1:14" x14ac:dyDescent="0.35">
      <c r="A6" s="2" t="s">
        <v>11</v>
      </c>
      <c r="B6" s="3">
        <v>3461</v>
      </c>
      <c r="C6" s="3">
        <v>4159</v>
      </c>
      <c r="D6" s="3" t="s">
        <v>28</v>
      </c>
      <c r="E6">
        <f t="shared" si="0"/>
        <v>0</v>
      </c>
      <c r="F6">
        <f t="shared" si="2"/>
        <v>0</v>
      </c>
      <c r="G6" t="str">
        <f t="shared" si="3"/>
        <v xml:space="preserve"> </v>
      </c>
      <c r="H6" t="str">
        <f t="shared" si="4"/>
        <v xml:space="preserve"> </v>
      </c>
      <c r="I6" t="str">
        <f t="shared" si="5"/>
        <v xml:space="preserve"> </v>
      </c>
      <c r="J6">
        <f>MEDIAN(H:H)</f>
        <v>21</v>
      </c>
      <c r="K6">
        <f t="shared" si="7"/>
        <v>5</v>
      </c>
      <c r="L6" s="58">
        <f t="shared" si="1"/>
        <v>0</v>
      </c>
      <c r="M6" t="str">
        <f t="shared" si="6"/>
        <v xml:space="preserve"> </v>
      </c>
    </row>
    <row r="7" spans="1:14" x14ac:dyDescent="0.35">
      <c r="A7" s="2" t="s">
        <v>11</v>
      </c>
      <c r="B7" s="3">
        <v>4170</v>
      </c>
      <c r="C7" s="3">
        <v>5366</v>
      </c>
      <c r="D7" s="3" t="s">
        <v>28</v>
      </c>
      <c r="E7">
        <f t="shared" si="0"/>
        <v>0</v>
      </c>
      <c r="F7">
        <f t="shared" si="2"/>
        <v>0</v>
      </c>
      <c r="G7" t="str">
        <f t="shared" si="3"/>
        <v xml:space="preserve"> </v>
      </c>
      <c r="H7" t="str">
        <f t="shared" si="4"/>
        <v xml:space="preserve"> </v>
      </c>
      <c r="I7" t="str">
        <f t="shared" si="5"/>
        <v xml:space="preserve"> </v>
      </c>
      <c r="J7">
        <f>MEDIAN(I:I)</f>
        <v>4</v>
      </c>
      <c r="K7">
        <f t="shared" si="7"/>
        <v>6</v>
      </c>
      <c r="L7" s="58">
        <f t="shared" si="1"/>
        <v>0</v>
      </c>
      <c r="M7" t="str">
        <f t="shared" si="6"/>
        <v xml:space="preserve"> </v>
      </c>
    </row>
    <row r="8" spans="1:14" x14ac:dyDescent="0.35">
      <c r="A8" s="2" t="s">
        <v>11</v>
      </c>
      <c r="B8" s="3">
        <v>5567</v>
      </c>
      <c r="C8" s="3">
        <v>6208</v>
      </c>
      <c r="D8" s="3" t="s">
        <v>28</v>
      </c>
      <c r="E8">
        <f t="shared" si="0"/>
        <v>0</v>
      </c>
      <c r="F8">
        <f t="shared" si="2"/>
        <v>0</v>
      </c>
      <c r="G8" t="str">
        <f t="shared" si="3"/>
        <v xml:space="preserve"> </v>
      </c>
      <c r="H8" t="str">
        <f t="shared" si="4"/>
        <v xml:space="preserve"> </v>
      </c>
      <c r="I8" t="str">
        <f t="shared" si="5"/>
        <v xml:space="preserve"> </v>
      </c>
      <c r="K8">
        <f t="shared" si="7"/>
        <v>7</v>
      </c>
      <c r="L8" s="58">
        <f t="shared" si="1"/>
        <v>6</v>
      </c>
      <c r="M8" t="str">
        <f t="shared" si="6"/>
        <v xml:space="preserve"> </v>
      </c>
    </row>
    <row r="9" spans="1:14" x14ac:dyDescent="0.35">
      <c r="A9" s="2" t="s">
        <v>11</v>
      </c>
      <c r="B9" s="3">
        <v>6236</v>
      </c>
      <c r="C9" s="3">
        <v>6901</v>
      </c>
      <c r="D9" s="3" t="s">
        <v>28</v>
      </c>
      <c r="E9">
        <f t="shared" si="0"/>
        <v>0</v>
      </c>
      <c r="F9">
        <f t="shared" si="2"/>
        <v>0</v>
      </c>
      <c r="G9" t="str">
        <f t="shared" si="3"/>
        <v xml:space="preserve"> </v>
      </c>
      <c r="H9" t="str">
        <f t="shared" si="4"/>
        <v xml:space="preserve"> </v>
      </c>
      <c r="I9" t="str">
        <f t="shared" si="5"/>
        <v xml:space="preserve"> </v>
      </c>
      <c r="K9">
        <f t="shared" si="7"/>
        <v>8</v>
      </c>
      <c r="L9" s="58">
        <f t="shared" si="1"/>
        <v>30</v>
      </c>
      <c r="M9" t="str">
        <f t="shared" si="6"/>
        <v xml:space="preserve"> </v>
      </c>
    </row>
    <row r="10" spans="1:14" x14ac:dyDescent="0.35">
      <c r="A10" s="2" t="s">
        <v>11</v>
      </c>
      <c r="B10" s="3">
        <v>6914</v>
      </c>
      <c r="C10" s="3">
        <v>7654</v>
      </c>
      <c r="D10" s="3" t="s">
        <v>28</v>
      </c>
      <c r="E10">
        <f t="shared" si="0"/>
        <v>0</v>
      </c>
      <c r="F10">
        <f t="shared" si="2"/>
        <v>0</v>
      </c>
      <c r="G10" t="str">
        <f t="shared" si="3"/>
        <v xml:space="preserve"> </v>
      </c>
      <c r="H10" t="str">
        <f t="shared" si="4"/>
        <v xml:space="preserve"> </v>
      </c>
      <c r="I10" t="str">
        <f t="shared" si="5"/>
        <v xml:space="preserve"> </v>
      </c>
      <c r="K10">
        <f t="shared" si="7"/>
        <v>9</v>
      </c>
      <c r="L10" s="58">
        <f t="shared" si="1"/>
        <v>0</v>
      </c>
      <c r="M10" t="str">
        <f t="shared" si="6"/>
        <v xml:space="preserve"> </v>
      </c>
    </row>
    <row r="11" spans="1:14" x14ac:dyDescent="0.35">
      <c r="A11" s="2" t="s">
        <v>11</v>
      </c>
      <c r="B11" s="3">
        <v>7672</v>
      </c>
      <c r="C11" s="3">
        <v>7875</v>
      </c>
      <c r="D11" s="3" t="s">
        <v>28</v>
      </c>
      <c r="E11">
        <f t="shared" si="0"/>
        <v>1</v>
      </c>
      <c r="F11">
        <f t="shared" si="2"/>
        <v>4</v>
      </c>
      <c r="G11">
        <f t="shared" si="3"/>
        <v>0</v>
      </c>
      <c r="H11" t="str">
        <f t="shared" si="4"/>
        <v xml:space="preserve"> </v>
      </c>
      <c r="I11">
        <f t="shared" si="5"/>
        <v>4</v>
      </c>
      <c r="K11">
        <f t="shared" si="7"/>
        <v>10</v>
      </c>
      <c r="L11" s="58">
        <f t="shared" si="1"/>
        <v>3</v>
      </c>
      <c r="M11">
        <f t="shared" si="6"/>
        <v>1</v>
      </c>
    </row>
    <row r="12" spans="1:14" x14ac:dyDescent="0.35">
      <c r="A12" s="2" t="s">
        <v>11</v>
      </c>
      <c r="B12" s="3">
        <v>7872</v>
      </c>
      <c r="C12" s="3">
        <v>8411</v>
      </c>
      <c r="D12" s="3" t="s">
        <v>28</v>
      </c>
      <c r="E12">
        <f t="shared" si="0"/>
        <v>1</v>
      </c>
      <c r="F12">
        <f t="shared" si="2"/>
        <v>4</v>
      </c>
      <c r="G12">
        <f t="shared" si="3"/>
        <v>0</v>
      </c>
      <c r="H12" t="str">
        <f t="shared" si="4"/>
        <v xml:space="preserve"> </v>
      </c>
      <c r="I12">
        <f t="shared" si="5"/>
        <v>4</v>
      </c>
      <c r="K12">
        <f t="shared" si="7"/>
        <v>11</v>
      </c>
      <c r="L12" s="58">
        <f t="shared" si="1"/>
        <v>11</v>
      </c>
      <c r="M12">
        <f t="shared" si="6"/>
        <v>1</v>
      </c>
    </row>
    <row r="13" spans="1:14" x14ac:dyDescent="0.35">
      <c r="A13" s="2" t="s">
        <v>11</v>
      </c>
      <c r="B13" s="3">
        <v>8408</v>
      </c>
      <c r="C13" s="3">
        <v>10363</v>
      </c>
      <c r="D13" s="3" t="s">
        <v>28</v>
      </c>
      <c r="E13">
        <f t="shared" si="0"/>
        <v>1</v>
      </c>
      <c r="F13">
        <f t="shared" si="2"/>
        <v>4</v>
      </c>
      <c r="G13">
        <f t="shared" si="3"/>
        <v>0</v>
      </c>
      <c r="H13" t="str">
        <f t="shared" si="4"/>
        <v xml:space="preserve"> </v>
      </c>
      <c r="I13">
        <f t="shared" si="5"/>
        <v>4</v>
      </c>
      <c r="K13">
        <f t="shared" si="7"/>
        <v>12</v>
      </c>
      <c r="L13" s="58">
        <f t="shared" si="1"/>
        <v>0</v>
      </c>
      <c r="M13">
        <f t="shared" si="6"/>
        <v>1</v>
      </c>
    </row>
    <row r="14" spans="1:14" x14ac:dyDescent="0.35">
      <c r="A14" s="2" t="s">
        <v>11</v>
      </c>
      <c r="B14" s="3">
        <v>10360</v>
      </c>
      <c r="C14" s="3">
        <v>10905</v>
      </c>
      <c r="D14" s="3" t="s">
        <v>28</v>
      </c>
      <c r="E14">
        <f t="shared" si="0"/>
        <v>1</v>
      </c>
      <c r="F14">
        <f t="shared" si="2"/>
        <v>1</v>
      </c>
      <c r="G14">
        <f t="shared" si="3"/>
        <v>0</v>
      </c>
      <c r="H14" t="str">
        <f t="shared" si="4"/>
        <v xml:space="preserve"> </v>
      </c>
      <c r="I14">
        <f t="shared" si="5"/>
        <v>1</v>
      </c>
      <c r="K14">
        <f t="shared" si="7"/>
        <v>13</v>
      </c>
      <c r="L14" s="58">
        <f t="shared" si="1"/>
        <v>0</v>
      </c>
      <c r="M14">
        <f t="shared" si="6"/>
        <v>1</v>
      </c>
    </row>
    <row r="15" spans="1:14" x14ac:dyDescent="0.35">
      <c r="A15" s="2" t="s">
        <v>11</v>
      </c>
      <c r="B15" s="3">
        <v>10905</v>
      </c>
      <c r="C15" s="3">
        <v>11369</v>
      </c>
      <c r="D15" s="3" t="s">
        <v>28</v>
      </c>
      <c r="E15">
        <f t="shared" si="0"/>
        <v>1</v>
      </c>
      <c r="F15">
        <f t="shared" si="2"/>
        <v>4</v>
      </c>
      <c r="G15">
        <f t="shared" si="3"/>
        <v>0</v>
      </c>
      <c r="H15" t="str">
        <f t="shared" si="4"/>
        <v xml:space="preserve"> </v>
      </c>
      <c r="I15">
        <f t="shared" si="5"/>
        <v>4</v>
      </c>
      <c r="K15">
        <f t="shared" si="7"/>
        <v>14</v>
      </c>
      <c r="L15" s="58">
        <f t="shared" si="1"/>
        <v>10</v>
      </c>
      <c r="M15">
        <f t="shared" si="6"/>
        <v>1</v>
      </c>
    </row>
    <row r="16" spans="1:14" x14ac:dyDescent="0.35">
      <c r="A16" s="2" t="s">
        <v>11</v>
      </c>
      <c r="B16" s="3">
        <v>11366</v>
      </c>
      <c r="C16" s="3">
        <v>12280</v>
      </c>
      <c r="D16" s="3" t="s">
        <v>28</v>
      </c>
      <c r="E16">
        <f t="shared" si="0"/>
        <v>0</v>
      </c>
      <c r="F16">
        <f t="shared" si="2"/>
        <v>0</v>
      </c>
      <c r="G16" t="str">
        <f t="shared" si="3"/>
        <v xml:space="preserve"> </v>
      </c>
      <c r="H16" t="str">
        <f t="shared" si="4"/>
        <v xml:space="preserve"> </v>
      </c>
      <c r="I16" t="str">
        <f t="shared" si="5"/>
        <v xml:space="preserve"> </v>
      </c>
      <c r="K16">
        <f t="shared" si="7"/>
        <v>15</v>
      </c>
      <c r="L16" s="58">
        <f t="shared" si="1"/>
        <v>0</v>
      </c>
      <c r="M16" t="str">
        <f t="shared" si="6"/>
        <v xml:space="preserve"> </v>
      </c>
    </row>
    <row r="17" spans="1:13" x14ac:dyDescent="0.35">
      <c r="A17" s="2" t="s">
        <v>11</v>
      </c>
      <c r="B17" s="3">
        <v>12413</v>
      </c>
      <c r="C17" s="3">
        <v>12817</v>
      </c>
      <c r="D17" s="3" t="s">
        <v>28</v>
      </c>
      <c r="E17">
        <f t="shared" si="0"/>
        <v>0</v>
      </c>
      <c r="F17">
        <f t="shared" si="2"/>
        <v>0</v>
      </c>
      <c r="G17" t="str">
        <f t="shared" si="3"/>
        <v xml:space="preserve"> </v>
      </c>
      <c r="H17" t="str">
        <f t="shared" si="4"/>
        <v xml:space="preserve"> </v>
      </c>
      <c r="I17" t="str">
        <f t="shared" si="5"/>
        <v xml:space="preserve"> </v>
      </c>
      <c r="K17">
        <f t="shared" si="7"/>
        <v>16</v>
      </c>
      <c r="L17" s="58">
        <f t="shared" si="1"/>
        <v>1</v>
      </c>
      <c r="M17" t="str">
        <f t="shared" si="6"/>
        <v xml:space="preserve"> </v>
      </c>
    </row>
    <row r="18" spans="1:13" x14ac:dyDescent="0.35">
      <c r="A18" s="2" t="s">
        <v>11</v>
      </c>
      <c r="B18" s="3">
        <v>12829</v>
      </c>
      <c r="C18" s="3">
        <v>13452</v>
      </c>
      <c r="D18" s="3" t="s">
        <v>28</v>
      </c>
      <c r="E18">
        <f t="shared" si="0"/>
        <v>0</v>
      </c>
      <c r="F18">
        <f t="shared" si="2"/>
        <v>0</v>
      </c>
      <c r="G18" t="str">
        <f t="shared" si="3"/>
        <v xml:space="preserve"> </v>
      </c>
      <c r="H18" t="str">
        <f t="shared" si="4"/>
        <v xml:space="preserve"> </v>
      </c>
      <c r="I18" t="str">
        <f t="shared" si="5"/>
        <v xml:space="preserve"> </v>
      </c>
      <c r="K18">
        <f t="shared" si="7"/>
        <v>17</v>
      </c>
      <c r="L18" s="58">
        <f t="shared" si="1"/>
        <v>4</v>
      </c>
      <c r="M18" t="str">
        <f t="shared" si="6"/>
        <v xml:space="preserve"> </v>
      </c>
    </row>
    <row r="19" spans="1:13" x14ac:dyDescent="0.35">
      <c r="A19" s="2" t="s">
        <v>11</v>
      </c>
      <c r="B19" s="3">
        <v>13476</v>
      </c>
      <c r="C19" s="3">
        <v>13778</v>
      </c>
      <c r="D19" s="3" t="s">
        <v>28</v>
      </c>
      <c r="E19">
        <f t="shared" si="0"/>
        <v>0</v>
      </c>
      <c r="F19">
        <f t="shared" si="2"/>
        <v>0</v>
      </c>
      <c r="G19" t="str">
        <f t="shared" si="3"/>
        <v xml:space="preserve"> </v>
      </c>
      <c r="H19" t="str">
        <f t="shared" si="4"/>
        <v xml:space="preserve"> </v>
      </c>
      <c r="I19" t="str">
        <f t="shared" si="5"/>
        <v xml:space="preserve"> </v>
      </c>
      <c r="K19">
        <f>K18+1</f>
        <v>18</v>
      </c>
      <c r="L19" s="58">
        <f t="shared" si="1"/>
        <v>0</v>
      </c>
      <c r="M19" t="str">
        <f t="shared" si="6"/>
        <v xml:space="preserve"> </v>
      </c>
    </row>
    <row r="20" spans="1:13" x14ac:dyDescent="0.35">
      <c r="A20" s="2" t="s">
        <v>11</v>
      </c>
      <c r="B20" s="3">
        <v>13833</v>
      </c>
      <c r="C20" s="3">
        <v>14597</v>
      </c>
      <c r="D20" s="3" t="s">
        <v>16</v>
      </c>
      <c r="E20">
        <f t="shared" si="0"/>
        <v>0</v>
      </c>
      <c r="F20">
        <f t="shared" si="2"/>
        <v>0</v>
      </c>
      <c r="G20" t="str">
        <f t="shared" si="3"/>
        <v xml:space="preserve"> </v>
      </c>
      <c r="H20" t="str">
        <f t="shared" si="4"/>
        <v xml:space="preserve"> </v>
      </c>
      <c r="I20" t="str">
        <f t="shared" si="5"/>
        <v xml:space="preserve"> </v>
      </c>
      <c r="K20">
        <f>K19+1</f>
        <v>19</v>
      </c>
      <c r="L20" s="58">
        <f t="shared" si="1"/>
        <v>2</v>
      </c>
      <c r="M20" t="str">
        <f t="shared" si="6"/>
        <v xml:space="preserve"> </v>
      </c>
    </row>
    <row r="21" spans="1:13" x14ac:dyDescent="0.35">
      <c r="A21" s="2" t="s">
        <v>11</v>
      </c>
      <c r="B21" s="3">
        <v>14619</v>
      </c>
      <c r="C21" s="3">
        <v>15872</v>
      </c>
      <c r="D21" s="3" t="s">
        <v>16</v>
      </c>
      <c r="E21">
        <f t="shared" si="0"/>
        <v>0</v>
      </c>
      <c r="F21">
        <f t="shared" si="2"/>
        <v>0</v>
      </c>
      <c r="G21" t="str">
        <f t="shared" si="3"/>
        <v xml:space="preserve"> </v>
      </c>
      <c r="H21" t="str">
        <f t="shared" si="4"/>
        <v xml:space="preserve"> </v>
      </c>
      <c r="I21" t="str">
        <f t="shared" si="5"/>
        <v xml:space="preserve"> </v>
      </c>
      <c r="K21">
        <f t="shared" ref="K21" si="8">K20+1</f>
        <v>20</v>
      </c>
      <c r="L21" s="58">
        <f t="shared" si="1"/>
        <v>2</v>
      </c>
      <c r="M21" t="str">
        <f t="shared" si="6"/>
        <v xml:space="preserve"> </v>
      </c>
    </row>
    <row r="22" spans="1:13" x14ac:dyDescent="0.35">
      <c r="A22" s="2" t="s">
        <v>11</v>
      </c>
      <c r="B22" s="3">
        <v>15992</v>
      </c>
      <c r="C22" s="3">
        <v>16618</v>
      </c>
      <c r="D22" s="3" t="s">
        <v>16</v>
      </c>
      <c r="E22">
        <f t="shared" si="0"/>
        <v>0</v>
      </c>
      <c r="F22">
        <f t="shared" si="2"/>
        <v>0</v>
      </c>
      <c r="G22" t="str">
        <f t="shared" si="3"/>
        <v xml:space="preserve"> </v>
      </c>
      <c r="H22" t="str">
        <f t="shared" si="4"/>
        <v xml:space="preserve"> </v>
      </c>
      <c r="I22" t="str">
        <f t="shared" si="5"/>
        <v xml:space="preserve"> </v>
      </c>
      <c r="K22">
        <v>0</v>
      </c>
      <c r="L22" s="58">
        <f t="shared" ref="L22:L23" si="9">COUNTIFS(F:F,"&gt;"&amp;K22,F:F,"&lt;="&amp;K23)</f>
        <v>174</v>
      </c>
      <c r="M22" t="str">
        <f t="shared" si="6"/>
        <v xml:space="preserve"> </v>
      </c>
    </row>
    <row r="23" spans="1:13" x14ac:dyDescent="0.35">
      <c r="A23" s="2" t="s">
        <v>11</v>
      </c>
      <c r="B23" s="3">
        <v>16766</v>
      </c>
      <c r="C23" s="3">
        <v>17407</v>
      </c>
      <c r="D23" s="3" t="s">
        <v>16</v>
      </c>
      <c r="E23">
        <f t="shared" si="0"/>
        <v>1</v>
      </c>
      <c r="F23">
        <f t="shared" si="2"/>
        <v>1</v>
      </c>
      <c r="G23">
        <f t="shared" si="3"/>
        <v>0</v>
      </c>
      <c r="H23" t="str">
        <f t="shared" si="4"/>
        <v xml:space="preserve"> </v>
      </c>
      <c r="I23">
        <f t="shared" si="5"/>
        <v>1</v>
      </c>
      <c r="K23">
        <v>10</v>
      </c>
      <c r="L23" s="58">
        <f t="shared" si="9"/>
        <v>30</v>
      </c>
      <c r="M23">
        <f t="shared" si="6"/>
        <v>1</v>
      </c>
    </row>
    <row r="24" spans="1:13" x14ac:dyDescent="0.35">
      <c r="A24" s="2" t="s">
        <v>11</v>
      </c>
      <c r="B24" s="3">
        <v>17407</v>
      </c>
      <c r="C24" s="3">
        <v>18444</v>
      </c>
      <c r="D24" s="3" t="s">
        <v>16</v>
      </c>
      <c r="E24">
        <f t="shared" si="0"/>
        <v>0</v>
      </c>
      <c r="F24">
        <f t="shared" si="2"/>
        <v>0</v>
      </c>
      <c r="G24" t="str">
        <f t="shared" si="3"/>
        <v xml:space="preserve"> </v>
      </c>
      <c r="H24" t="str">
        <f t="shared" si="4"/>
        <v xml:space="preserve"> </v>
      </c>
      <c r="I24" t="str">
        <f t="shared" si="5"/>
        <v xml:space="preserve"> </v>
      </c>
      <c r="K24">
        <v>20</v>
      </c>
      <c r="L24" s="58">
        <f>COUNTIFS(F:F,"&gt;"&amp;K24,F:F,"&lt;="&amp;K25)</f>
        <v>8</v>
      </c>
      <c r="M24" t="str">
        <f t="shared" si="6"/>
        <v xml:space="preserve"> </v>
      </c>
    </row>
    <row r="25" spans="1:13" x14ac:dyDescent="0.35">
      <c r="A25" s="2" t="s">
        <v>11</v>
      </c>
      <c r="B25" s="3">
        <v>18687</v>
      </c>
      <c r="C25" s="3">
        <v>19163</v>
      </c>
      <c r="D25" s="3" t="s">
        <v>28</v>
      </c>
      <c r="E25">
        <f t="shared" si="0"/>
        <v>0</v>
      </c>
      <c r="F25">
        <f t="shared" si="2"/>
        <v>0</v>
      </c>
      <c r="G25" t="str">
        <f t="shared" si="3"/>
        <v xml:space="preserve"> </v>
      </c>
      <c r="H25" t="str">
        <f t="shared" si="4"/>
        <v xml:space="preserve"> </v>
      </c>
      <c r="I25" t="str">
        <f t="shared" si="5"/>
        <v xml:space="preserve"> </v>
      </c>
      <c r="K25">
        <v>30</v>
      </c>
      <c r="L25" s="58">
        <f>COUNTIFS(F:F,"&gt;"&amp;K25,F:F,"&lt;="&amp;K26)</f>
        <v>5</v>
      </c>
      <c r="M25" t="str">
        <f t="shared" si="6"/>
        <v xml:space="preserve"> </v>
      </c>
    </row>
    <row r="26" spans="1:13" x14ac:dyDescent="0.35">
      <c r="A26" s="2" t="s">
        <v>11</v>
      </c>
      <c r="B26" s="3">
        <v>19625</v>
      </c>
      <c r="C26" s="3">
        <v>21103</v>
      </c>
      <c r="D26" s="3" t="s">
        <v>28</v>
      </c>
      <c r="E26">
        <f t="shared" si="0"/>
        <v>0</v>
      </c>
      <c r="F26">
        <f t="shared" si="2"/>
        <v>0</v>
      </c>
      <c r="G26" t="str">
        <f t="shared" si="3"/>
        <v xml:space="preserve"> </v>
      </c>
      <c r="H26" t="str">
        <f t="shared" si="4"/>
        <v xml:space="preserve"> </v>
      </c>
      <c r="I26" t="str">
        <f t="shared" si="5"/>
        <v xml:space="preserve"> </v>
      </c>
      <c r="K26">
        <f t="shared" ref="K26:K28" si="10">K25+10</f>
        <v>40</v>
      </c>
      <c r="L26" s="58">
        <f>COUNTIFS(F:F,"&gt;"&amp;K26,F:F,"&lt;="&amp;K27)</f>
        <v>3</v>
      </c>
      <c r="M26" t="str">
        <f t="shared" si="6"/>
        <v xml:space="preserve"> </v>
      </c>
    </row>
    <row r="27" spans="1:13" x14ac:dyDescent="0.35">
      <c r="A27" s="2" t="s">
        <v>11</v>
      </c>
      <c r="B27" s="3">
        <v>21189</v>
      </c>
      <c r="C27" s="3">
        <v>21836</v>
      </c>
      <c r="D27" s="3" t="s">
        <v>28</v>
      </c>
      <c r="E27">
        <f t="shared" si="0"/>
        <v>1</v>
      </c>
      <c r="F27">
        <f t="shared" si="2"/>
        <v>4</v>
      </c>
      <c r="G27">
        <f t="shared" si="3"/>
        <v>0</v>
      </c>
      <c r="H27" t="str">
        <f t="shared" si="4"/>
        <v xml:space="preserve"> </v>
      </c>
      <c r="I27">
        <f t="shared" si="5"/>
        <v>4</v>
      </c>
      <c r="K27">
        <f t="shared" si="10"/>
        <v>50</v>
      </c>
      <c r="L27" s="58">
        <f>COUNTIFS(F:F,"&gt;"&amp;K27,F:F,"&lt;="&amp;K28)</f>
        <v>1</v>
      </c>
      <c r="M27">
        <f t="shared" si="6"/>
        <v>1</v>
      </c>
    </row>
    <row r="28" spans="1:13" x14ac:dyDescent="0.35">
      <c r="A28" s="2" t="s">
        <v>11</v>
      </c>
      <c r="B28" s="3">
        <v>21833</v>
      </c>
      <c r="C28" s="3">
        <v>22513</v>
      </c>
      <c r="D28" s="3" t="s">
        <v>28</v>
      </c>
      <c r="E28">
        <f t="shared" si="0"/>
        <v>1</v>
      </c>
      <c r="F28">
        <f t="shared" si="2"/>
        <v>4</v>
      </c>
      <c r="G28">
        <f t="shared" si="3"/>
        <v>0</v>
      </c>
      <c r="H28" t="str">
        <f t="shared" si="4"/>
        <v xml:space="preserve"> </v>
      </c>
      <c r="I28">
        <f t="shared" si="5"/>
        <v>4</v>
      </c>
      <c r="K28">
        <f t="shared" si="10"/>
        <v>60</v>
      </c>
      <c r="L28" s="58">
        <f>COUNTIFS(F:F,"&gt;"&amp;K28,F:F,"&lt;="&amp;K29)</f>
        <v>1</v>
      </c>
      <c r="M28">
        <f t="shared" si="6"/>
        <v>1</v>
      </c>
    </row>
    <row r="29" spans="1:13" x14ac:dyDescent="0.35">
      <c r="A29" s="2" t="s">
        <v>11</v>
      </c>
      <c r="B29" s="3">
        <v>22510</v>
      </c>
      <c r="C29" s="3">
        <v>23469</v>
      </c>
      <c r="D29" s="3" t="s">
        <v>28</v>
      </c>
      <c r="E29">
        <f t="shared" si="0"/>
        <v>0</v>
      </c>
      <c r="F29">
        <f t="shared" si="2"/>
        <v>0</v>
      </c>
      <c r="G29" t="str">
        <f t="shared" si="3"/>
        <v xml:space="preserve"> </v>
      </c>
      <c r="H29" t="str">
        <f t="shared" si="4"/>
        <v xml:space="preserve"> </v>
      </c>
      <c r="I29" t="str">
        <f t="shared" si="5"/>
        <v xml:space="preserve"> </v>
      </c>
      <c r="K29">
        <v>120</v>
      </c>
      <c r="L29" s="58">
        <f>COUNTIFS(F:F,"&gt;"&amp;K29,F:F,"&lt;="&amp;K30)</f>
        <v>0</v>
      </c>
      <c r="M29" t="str">
        <f t="shared" si="6"/>
        <v xml:space="preserve"> </v>
      </c>
    </row>
    <row r="30" spans="1:13" x14ac:dyDescent="0.35">
      <c r="A30" s="2" t="s">
        <v>11</v>
      </c>
      <c r="B30" s="3">
        <v>23544</v>
      </c>
      <c r="C30" s="3">
        <v>25469</v>
      </c>
      <c r="D30" s="3" t="s">
        <v>28</v>
      </c>
      <c r="E30">
        <f t="shared" si="0"/>
        <v>0</v>
      </c>
      <c r="F30">
        <f t="shared" si="2"/>
        <v>0</v>
      </c>
      <c r="G30" t="str">
        <f t="shared" si="3"/>
        <v xml:space="preserve"> </v>
      </c>
      <c r="H30" t="str">
        <f t="shared" si="4"/>
        <v xml:space="preserve"> </v>
      </c>
      <c r="I30" t="str">
        <f t="shared" si="5"/>
        <v xml:space="preserve"> </v>
      </c>
      <c r="K30">
        <f t="shared" ref="K30:K31" si="11">K29+20</f>
        <v>140</v>
      </c>
      <c r="L30" s="58">
        <f>COUNTIFS(F:F,"&gt;"&amp;K30,F:F,"&lt;="&amp;K31)</f>
        <v>0</v>
      </c>
      <c r="M30" t="str">
        <f t="shared" si="6"/>
        <v xml:space="preserve"> </v>
      </c>
    </row>
    <row r="31" spans="1:13" x14ac:dyDescent="0.35">
      <c r="A31" s="2" t="s">
        <v>11</v>
      </c>
      <c r="B31" s="3">
        <v>25486</v>
      </c>
      <c r="C31" s="3">
        <v>26052</v>
      </c>
      <c r="D31" s="3" t="s">
        <v>28</v>
      </c>
      <c r="E31">
        <f t="shared" si="0"/>
        <v>1</v>
      </c>
      <c r="F31">
        <f t="shared" si="2"/>
        <v>17</v>
      </c>
      <c r="G31">
        <f t="shared" si="3"/>
        <v>0</v>
      </c>
      <c r="H31" t="str">
        <f t="shared" si="4"/>
        <v xml:space="preserve"> </v>
      </c>
      <c r="I31">
        <f t="shared" si="5"/>
        <v>17</v>
      </c>
      <c r="K31">
        <f t="shared" si="11"/>
        <v>160</v>
      </c>
      <c r="L31" s="58">
        <f>COUNTIFS(F:F,"&gt;"&amp;K31,F:F,"&lt;="&amp;K32)</f>
        <v>0</v>
      </c>
      <c r="M31">
        <f t="shared" si="6"/>
        <v>2</v>
      </c>
    </row>
    <row r="32" spans="1:13" x14ac:dyDescent="0.35">
      <c r="A32" s="2" t="s">
        <v>11</v>
      </c>
      <c r="B32" s="3">
        <v>26036</v>
      </c>
      <c r="C32" s="3">
        <v>26521</v>
      </c>
      <c r="D32" s="3" t="s">
        <v>28</v>
      </c>
      <c r="E32">
        <f t="shared" si="0"/>
        <v>1</v>
      </c>
      <c r="F32">
        <f t="shared" si="2"/>
        <v>4</v>
      </c>
      <c r="G32">
        <f t="shared" si="3"/>
        <v>0</v>
      </c>
      <c r="H32" t="str">
        <f t="shared" si="4"/>
        <v xml:space="preserve"> </v>
      </c>
      <c r="I32">
        <f t="shared" si="5"/>
        <v>4</v>
      </c>
      <c r="K32" t="str">
        <f>K22&amp;"-"&amp;K23</f>
        <v>0-10</v>
      </c>
      <c r="L32" s="58">
        <f>COUNTIFS(F:F,"&gt;"&amp;K32,F:F,"&lt;="&amp;K33)</f>
        <v>0</v>
      </c>
      <c r="M32">
        <f t="shared" si="6"/>
        <v>1</v>
      </c>
    </row>
    <row r="33" spans="1:13" x14ac:dyDescent="0.35">
      <c r="A33" s="2" t="s">
        <v>11</v>
      </c>
      <c r="B33" s="3">
        <v>26518</v>
      </c>
      <c r="C33" s="3">
        <v>27354</v>
      </c>
      <c r="D33" s="3" t="s">
        <v>28</v>
      </c>
      <c r="E33">
        <f t="shared" si="0"/>
        <v>0</v>
      </c>
      <c r="F33">
        <f t="shared" si="2"/>
        <v>0</v>
      </c>
      <c r="G33" t="str">
        <f t="shared" si="3"/>
        <v xml:space="preserve"> </v>
      </c>
      <c r="H33" t="str">
        <f t="shared" si="4"/>
        <v xml:space="preserve"> </v>
      </c>
      <c r="I33" t="str">
        <f t="shared" si="5"/>
        <v xml:space="preserve"> </v>
      </c>
      <c r="K33" t="str">
        <f t="shared" ref="K33:K38" si="12">K23&amp;"-"&amp;K24</f>
        <v>10-20</v>
      </c>
      <c r="L33" s="58">
        <f>COUNTIFS(F:F,"&gt;"&amp;K33,F:F,"&lt;="&amp;K34)</f>
        <v>0</v>
      </c>
      <c r="M33" t="str">
        <f t="shared" si="6"/>
        <v xml:space="preserve"> </v>
      </c>
    </row>
    <row r="34" spans="1:13" x14ac:dyDescent="0.35">
      <c r="A34" s="2" t="s">
        <v>11</v>
      </c>
      <c r="B34" s="3">
        <v>27427</v>
      </c>
      <c r="C34" s="3">
        <v>28650</v>
      </c>
      <c r="D34" s="3" t="s">
        <v>28</v>
      </c>
      <c r="E34">
        <f t="shared" si="0"/>
        <v>0</v>
      </c>
      <c r="F34">
        <f t="shared" si="2"/>
        <v>0</v>
      </c>
      <c r="G34" t="str">
        <f t="shared" si="3"/>
        <v xml:space="preserve"> </v>
      </c>
      <c r="H34" t="str">
        <f t="shared" si="4"/>
        <v xml:space="preserve"> </v>
      </c>
      <c r="I34" t="str">
        <f t="shared" si="5"/>
        <v xml:space="preserve"> </v>
      </c>
      <c r="K34" t="str">
        <f t="shared" si="12"/>
        <v>20-30</v>
      </c>
      <c r="L34" s="58">
        <f>COUNTIFS(F:F,"&gt;"&amp;K34,F:F,"&lt;="&amp;K35)</f>
        <v>0</v>
      </c>
      <c r="M34" t="str">
        <f t="shared" si="6"/>
        <v xml:space="preserve"> </v>
      </c>
    </row>
    <row r="35" spans="1:13" x14ac:dyDescent="0.35">
      <c r="A35" s="2" t="s">
        <v>11</v>
      </c>
      <c r="B35" s="3">
        <v>29585</v>
      </c>
      <c r="C35" s="3">
        <v>31039</v>
      </c>
      <c r="D35" s="3" t="s">
        <v>28</v>
      </c>
      <c r="E35">
        <f t="shared" si="0"/>
        <v>0</v>
      </c>
      <c r="F35">
        <f t="shared" si="2"/>
        <v>0</v>
      </c>
      <c r="G35" t="str">
        <f t="shared" si="3"/>
        <v xml:space="preserve"> </v>
      </c>
      <c r="H35" t="str">
        <f t="shared" si="4"/>
        <v xml:space="preserve"> </v>
      </c>
      <c r="I35" t="str">
        <f t="shared" si="5"/>
        <v xml:space="preserve"> </v>
      </c>
      <c r="K35" t="str">
        <f t="shared" si="12"/>
        <v>30-40</v>
      </c>
      <c r="L35" s="58">
        <f>COUNTIFS(F:F,"&gt;"&amp;K35,F:F,"&lt;="&amp;K36)</f>
        <v>0</v>
      </c>
      <c r="M35" t="str">
        <f t="shared" si="6"/>
        <v xml:space="preserve"> </v>
      </c>
    </row>
    <row r="36" spans="1:13" x14ac:dyDescent="0.35">
      <c r="A36" s="2" t="s">
        <v>11</v>
      </c>
      <c r="B36" s="3">
        <v>31088</v>
      </c>
      <c r="C36" s="3">
        <v>31624</v>
      </c>
      <c r="D36" s="3" t="s">
        <v>16</v>
      </c>
      <c r="E36">
        <f t="shared" si="0"/>
        <v>0</v>
      </c>
      <c r="F36">
        <f t="shared" si="2"/>
        <v>0</v>
      </c>
      <c r="G36" t="str">
        <f t="shared" si="3"/>
        <v xml:space="preserve"> </v>
      </c>
      <c r="H36" t="str">
        <f t="shared" si="4"/>
        <v xml:space="preserve"> </v>
      </c>
      <c r="I36" t="str">
        <f t="shared" si="5"/>
        <v xml:space="preserve"> </v>
      </c>
      <c r="K36" t="str">
        <f t="shared" si="12"/>
        <v>40-50</v>
      </c>
      <c r="L36" s="58">
        <f>COUNTIFS(F:F,"&gt;"&amp;K36,F:F,"&lt;="&amp;K37)</f>
        <v>0</v>
      </c>
      <c r="M36" t="str">
        <f t="shared" si="6"/>
        <v xml:space="preserve"> </v>
      </c>
    </row>
    <row r="37" spans="1:13" x14ac:dyDescent="0.35">
      <c r="A37" s="2" t="s">
        <v>11</v>
      </c>
      <c r="B37" s="3">
        <v>31764</v>
      </c>
      <c r="C37" s="3">
        <v>35243</v>
      </c>
      <c r="D37" s="3" t="s">
        <v>28</v>
      </c>
      <c r="E37">
        <f t="shared" si="0"/>
        <v>1</v>
      </c>
      <c r="F37">
        <f t="shared" si="2"/>
        <v>4</v>
      </c>
      <c r="G37">
        <f t="shared" si="3"/>
        <v>0</v>
      </c>
      <c r="H37" t="str">
        <f t="shared" si="4"/>
        <v xml:space="preserve"> </v>
      </c>
      <c r="I37">
        <f t="shared" si="5"/>
        <v>4</v>
      </c>
      <c r="K37" t="str">
        <f t="shared" si="12"/>
        <v>50-60</v>
      </c>
      <c r="M37">
        <f t="shared" si="6"/>
        <v>1</v>
      </c>
    </row>
    <row r="38" spans="1:13" x14ac:dyDescent="0.35">
      <c r="A38" s="2" t="s">
        <v>11</v>
      </c>
      <c r="B38" s="3">
        <v>35240</v>
      </c>
      <c r="C38" s="3">
        <v>35806</v>
      </c>
      <c r="D38" s="3" t="s">
        <v>28</v>
      </c>
      <c r="E38">
        <f t="shared" si="0"/>
        <v>0</v>
      </c>
      <c r="F38">
        <f t="shared" si="2"/>
        <v>0</v>
      </c>
      <c r="G38" t="str">
        <f t="shared" si="3"/>
        <v xml:space="preserve"> </v>
      </c>
      <c r="H38" t="str">
        <f t="shared" si="4"/>
        <v xml:space="preserve"> </v>
      </c>
      <c r="I38" t="str">
        <f t="shared" si="5"/>
        <v xml:space="preserve"> </v>
      </c>
      <c r="K38" t="str">
        <f t="shared" si="12"/>
        <v>60-120</v>
      </c>
      <c r="M38" t="str">
        <f t="shared" si="6"/>
        <v xml:space="preserve"> </v>
      </c>
    </row>
    <row r="39" spans="1:13" x14ac:dyDescent="0.35">
      <c r="A39" s="2" t="s">
        <v>11</v>
      </c>
      <c r="B39" s="3">
        <v>35843</v>
      </c>
      <c r="C39" s="3">
        <v>37210</v>
      </c>
      <c r="D39" s="3" t="s">
        <v>16</v>
      </c>
      <c r="E39">
        <f t="shared" si="0"/>
        <v>0</v>
      </c>
      <c r="F39">
        <f t="shared" si="2"/>
        <v>0</v>
      </c>
      <c r="G39" t="str">
        <f t="shared" si="3"/>
        <v xml:space="preserve"> </v>
      </c>
      <c r="H39" t="str">
        <f t="shared" si="4"/>
        <v xml:space="preserve"> </v>
      </c>
      <c r="I39" t="str">
        <f t="shared" si="5"/>
        <v xml:space="preserve"> </v>
      </c>
      <c r="M39" t="str">
        <f t="shared" si="6"/>
        <v xml:space="preserve"> </v>
      </c>
    </row>
    <row r="40" spans="1:13" x14ac:dyDescent="0.35">
      <c r="A40" s="2" t="s">
        <v>11</v>
      </c>
      <c r="B40" s="3">
        <v>37268</v>
      </c>
      <c r="C40" s="3">
        <v>38509</v>
      </c>
      <c r="D40" s="3" t="s">
        <v>16</v>
      </c>
      <c r="E40">
        <f t="shared" si="0"/>
        <v>0</v>
      </c>
      <c r="F40">
        <f t="shared" si="2"/>
        <v>0</v>
      </c>
      <c r="G40" t="str">
        <f t="shared" si="3"/>
        <v xml:space="preserve"> </v>
      </c>
      <c r="H40" t="str">
        <f t="shared" si="4"/>
        <v xml:space="preserve"> </v>
      </c>
      <c r="I40" t="str">
        <f t="shared" si="5"/>
        <v xml:space="preserve"> </v>
      </c>
      <c r="M40" t="str">
        <f t="shared" si="6"/>
        <v xml:space="preserve"> </v>
      </c>
    </row>
    <row r="41" spans="1:13" x14ac:dyDescent="0.35">
      <c r="A41" s="2" t="s">
        <v>11</v>
      </c>
      <c r="B41" s="3">
        <v>38776</v>
      </c>
      <c r="C41" s="3">
        <v>39603</v>
      </c>
      <c r="D41" s="3" t="s">
        <v>16</v>
      </c>
      <c r="E41">
        <f t="shared" si="0"/>
        <v>0</v>
      </c>
      <c r="F41">
        <f t="shared" si="2"/>
        <v>0</v>
      </c>
      <c r="G41" t="str">
        <f t="shared" si="3"/>
        <v xml:space="preserve"> </v>
      </c>
      <c r="H41" t="str">
        <f t="shared" si="4"/>
        <v xml:space="preserve"> </v>
      </c>
      <c r="I41" t="str">
        <f t="shared" si="5"/>
        <v xml:space="preserve"> </v>
      </c>
      <c r="M41" t="str">
        <f t="shared" si="6"/>
        <v xml:space="preserve"> </v>
      </c>
    </row>
    <row r="42" spans="1:13" x14ac:dyDescent="0.35">
      <c r="A42" s="2" t="s">
        <v>11</v>
      </c>
      <c r="B42" s="3">
        <v>39720</v>
      </c>
      <c r="C42" s="3">
        <v>40703</v>
      </c>
      <c r="D42" s="3" t="s">
        <v>16</v>
      </c>
      <c r="E42">
        <f t="shared" si="0"/>
        <v>0</v>
      </c>
      <c r="F42">
        <f t="shared" si="2"/>
        <v>0</v>
      </c>
      <c r="G42" t="str">
        <f t="shared" si="3"/>
        <v xml:space="preserve"> </v>
      </c>
      <c r="H42" t="str">
        <f t="shared" si="4"/>
        <v xml:space="preserve"> </v>
      </c>
      <c r="I42" t="str">
        <f t="shared" si="5"/>
        <v xml:space="preserve"> </v>
      </c>
      <c r="M42" t="str">
        <f t="shared" si="6"/>
        <v xml:space="preserve"> </v>
      </c>
    </row>
    <row r="43" spans="1:13" x14ac:dyDescent="0.35">
      <c r="A43" s="2" t="s">
        <v>11</v>
      </c>
      <c r="B43" s="3">
        <v>40842</v>
      </c>
      <c r="C43" s="3">
        <v>43025</v>
      </c>
      <c r="D43" s="3" t="s">
        <v>16</v>
      </c>
      <c r="E43">
        <f t="shared" si="0"/>
        <v>0</v>
      </c>
      <c r="F43">
        <f t="shared" si="2"/>
        <v>0</v>
      </c>
      <c r="G43" t="str">
        <f t="shared" si="3"/>
        <v xml:space="preserve"> </v>
      </c>
      <c r="H43" t="str">
        <f t="shared" si="4"/>
        <v xml:space="preserve"> </v>
      </c>
      <c r="I43" t="str">
        <f t="shared" si="5"/>
        <v xml:space="preserve"> </v>
      </c>
      <c r="M43" t="str">
        <f t="shared" si="6"/>
        <v xml:space="preserve"> </v>
      </c>
    </row>
    <row r="44" spans="1:13" x14ac:dyDescent="0.35">
      <c r="A44" s="2" t="s">
        <v>11</v>
      </c>
      <c r="B44" s="3">
        <v>43166</v>
      </c>
      <c r="C44" s="3">
        <v>44860</v>
      </c>
      <c r="D44" s="3" t="s">
        <v>16</v>
      </c>
      <c r="E44">
        <f t="shared" si="0"/>
        <v>0</v>
      </c>
      <c r="F44">
        <f t="shared" si="2"/>
        <v>0</v>
      </c>
      <c r="G44" t="str">
        <f t="shared" si="3"/>
        <v xml:space="preserve"> </v>
      </c>
      <c r="H44" t="str">
        <f t="shared" si="4"/>
        <v xml:space="preserve"> </v>
      </c>
      <c r="I44" t="str">
        <f t="shared" si="5"/>
        <v xml:space="preserve"> </v>
      </c>
      <c r="M44" t="str">
        <f t="shared" si="6"/>
        <v xml:space="preserve"> </v>
      </c>
    </row>
    <row r="45" spans="1:13" x14ac:dyDescent="0.35">
      <c r="A45" s="2" t="s">
        <v>11</v>
      </c>
      <c r="B45" s="3">
        <v>45038</v>
      </c>
      <c r="C45" s="3">
        <v>45592</v>
      </c>
      <c r="D45" s="3" t="s">
        <v>28</v>
      </c>
      <c r="E45">
        <f t="shared" si="0"/>
        <v>0</v>
      </c>
      <c r="F45">
        <f t="shared" si="2"/>
        <v>0</v>
      </c>
      <c r="G45" t="str">
        <f t="shared" si="3"/>
        <v xml:space="preserve"> </v>
      </c>
      <c r="H45" t="str">
        <f t="shared" si="4"/>
        <v xml:space="preserve"> </v>
      </c>
      <c r="I45" t="str">
        <f t="shared" si="5"/>
        <v xml:space="preserve"> </v>
      </c>
      <c r="M45" t="str">
        <f t="shared" si="6"/>
        <v xml:space="preserve"> </v>
      </c>
    </row>
    <row r="46" spans="1:13" x14ac:dyDescent="0.35">
      <c r="A46" s="2" t="s">
        <v>11</v>
      </c>
      <c r="B46" s="3">
        <v>45666</v>
      </c>
      <c r="C46" s="3">
        <v>47015</v>
      </c>
      <c r="D46" s="3" t="s">
        <v>16</v>
      </c>
      <c r="E46">
        <f t="shared" si="0"/>
        <v>0</v>
      </c>
      <c r="F46">
        <f t="shared" si="2"/>
        <v>0</v>
      </c>
      <c r="G46" t="str">
        <f t="shared" si="3"/>
        <v xml:space="preserve"> </v>
      </c>
      <c r="H46" t="str">
        <f t="shared" si="4"/>
        <v xml:space="preserve"> </v>
      </c>
      <c r="I46" t="str">
        <f t="shared" si="5"/>
        <v xml:space="preserve"> </v>
      </c>
      <c r="M46" t="str">
        <f t="shared" si="6"/>
        <v xml:space="preserve"> </v>
      </c>
    </row>
    <row r="47" spans="1:13" x14ac:dyDescent="0.35">
      <c r="A47" s="2" t="s">
        <v>11</v>
      </c>
      <c r="B47" s="3">
        <v>47349</v>
      </c>
      <c r="C47" s="3">
        <v>47975</v>
      </c>
      <c r="D47" s="3" t="s">
        <v>16</v>
      </c>
      <c r="E47">
        <f t="shared" si="0"/>
        <v>0</v>
      </c>
      <c r="F47">
        <f t="shared" si="2"/>
        <v>0</v>
      </c>
      <c r="G47" t="str">
        <f t="shared" si="3"/>
        <v xml:space="preserve"> </v>
      </c>
      <c r="H47" t="str">
        <f t="shared" si="4"/>
        <v xml:space="preserve"> </v>
      </c>
      <c r="I47" t="str">
        <f t="shared" si="5"/>
        <v xml:space="preserve"> </v>
      </c>
      <c r="M47" t="str">
        <f t="shared" si="6"/>
        <v xml:space="preserve"> </v>
      </c>
    </row>
    <row r="48" spans="1:13" x14ac:dyDescent="0.35">
      <c r="A48" s="2" t="s">
        <v>11</v>
      </c>
      <c r="B48" s="3">
        <v>48169</v>
      </c>
      <c r="C48" s="3">
        <v>49647</v>
      </c>
      <c r="D48" s="3" t="s">
        <v>28</v>
      </c>
      <c r="E48">
        <f t="shared" si="0"/>
        <v>0</v>
      </c>
      <c r="F48">
        <f t="shared" si="2"/>
        <v>0</v>
      </c>
      <c r="G48" t="str">
        <f t="shared" si="3"/>
        <v xml:space="preserve"> </v>
      </c>
      <c r="H48" t="str">
        <f t="shared" si="4"/>
        <v xml:space="preserve"> </v>
      </c>
      <c r="I48" t="str">
        <f t="shared" si="5"/>
        <v xml:space="preserve"> </v>
      </c>
      <c r="M48" t="str">
        <f t="shared" si="6"/>
        <v xml:space="preserve"> </v>
      </c>
    </row>
    <row r="49" spans="1:13" x14ac:dyDescent="0.35">
      <c r="A49" s="2" t="s">
        <v>11</v>
      </c>
      <c r="B49" s="3">
        <v>49859</v>
      </c>
      <c r="C49" s="3">
        <v>50395</v>
      </c>
      <c r="D49" s="3" t="s">
        <v>16</v>
      </c>
      <c r="E49">
        <f t="shared" si="0"/>
        <v>0</v>
      </c>
      <c r="F49">
        <f t="shared" si="2"/>
        <v>0</v>
      </c>
      <c r="G49" t="str">
        <f t="shared" si="3"/>
        <v xml:space="preserve"> </v>
      </c>
      <c r="H49" t="str">
        <f t="shared" si="4"/>
        <v xml:space="preserve"> </v>
      </c>
      <c r="I49" t="str">
        <f t="shared" si="5"/>
        <v xml:space="preserve"> </v>
      </c>
      <c r="M49" t="str">
        <f t="shared" si="6"/>
        <v xml:space="preserve"> </v>
      </c>
    </row>
    <row r="50" spans="1:13" x14ac:dyDescent="0.35">
      <c r="A50" s="2" t="s">
        <v>11</v>
      </c>
      <c r="B50" s="3">
        <v>50417</v>
      </c>
      <c r="C50" s="3">
        <v>51958</v>
      </c>
      <c r="D50" s="3" t="s">
        <v>16</v>
      </c>
      <c r="E50">
        <f t="shared" si="0"/>
        <v>0</v>
      </c>
      <c r="F50">
        <f t="shared" si="2"/>
        <v>0</v>
      </c>
      <c r="G50" t="str">
        <f t="shared" si="3"/>
        <v xml:space="preserve"> </v>
      </c>
      <c r="H50" t="str">
        <f t="shared" si="4"/>
        <v xml:space="preserve"> </v>
      </c>
      <c r="I50" t="str">
        <f t="shared" si="5"/>
        <v xml:space="preserve"> </v>
      </c>
      <c r="M50" t="str">
        <f t="shared" si="6"/>
        <v xml:space="preserve"> </v>
      </c>
    </row>
    <row r="51" spans="1:13" x14ac:dyDescent="0.35">
      <c r="A51" s="2" t="s">
        <v>11</v>
      </c>
      <c r="B51" s="3">
        <v>52112</v>
      </c>
      <c r="C51" s="3">
        <v>52837</v>
      </c>
      <c r="D51" s="3" t="s">
        <v>28</v>
      </c>
      <c r="E51">
        <f t="shared" si="0"/>
        <v>0</v>
      </c>
      <c r="F51">
        <f t="shared" si="2"/>
        <v>0</v>
      </c>
      <c r="G51" t="str">
        <f t="shared" si="3"/>
        <v xml:space="preserve"> </v>
      </c>
      <c r="H51" t="str">
        <f t="shared" si="4"/>
        <v xml:space="preserve"> </v>
      </c>
      <c r="I51" t="str">
        <f t="shared" si="5"/>
        <v xml:space="preserve"> </v>
      </c>
      <c r="M51" t="str">
        <f t="shared" si="6"/>
        <v xml:space="preserve"> </v>
      </c>
    </row>
    <row r="52" spans="1:13" x14ac:dyDescent="0.35">
      <c r="A52" s="2" t="s">
        <v>11</v>
      </c>
      <c r="B52" s="3">
        <v>52929</v>
      </c>
      <c r="C52" s="3">
        <v>53966</v>
      </c>
      <c r="D52" s="3" t="s">
        <v>16</v>
      </c>
      <c r="E52">
        <f t="shared" si="0"/>
        <v>0</v>
      </c>
      <c r="F52">
        <f t="shared" si="2"/>
        <v>0</v>
      </c>
      <c r="G52" t="str">
        <f t="shared" si="3"/>
        <v xml:space="preserve"> </v>
      </c>
      <c r="H52" t="str">
        <f t="shared" si="4"/>
        <v xml:space="preserve"> </v>
      </c>
      <c r="I52" t="str">
        <f t="shared" si="5"/>
        <v xml:space="preserve"> </v>
      </c>
      <c r="M52" t="str">
        <f t="shared" si="6"/>
        <v xml:space="preserve"> </v>
      </c>
    </row>
    <row r="53" spans="1:13" x14ac:dyDescent="0.35">
      <c r="A53" s="2" t="s">
        <v>11</v>
      </c>
      <c r="B53" s="3">
        <v>53969</v>
      </c>
      <c r="C53" s="3">
        <v>55627</v>
      </c>
      <c r="D53" s="3" t="s">
        <v>16</v>
      </c>
      <c r="E53">
        <f t="shared" si="0"/>
        <v>0</v>
      </c>
      <c r="F53">
        <f t="shared" si="2"/>
        <v>0</v>
      </c>
      <c r="G53" t="str">
        <f t="shared" si="3"/>
        <v xml:space="preserve"> </v>
      </c>
      <c r="H53" t="str">
        <f t="shared" si="4"/>
        <v xml:space="preserve"> </v>
      </c>
      <c r="I53" t="str">
        <f t="shared" si="5"/>
        <v xml:space="preserve"> </v>
      </c>
      <c r="M53" t="str">
        <f t="shared" si="6"/>
        <v xml:space="preserve"> </v>
      </c>
    </row>
    <row r="54" spans="1:13" x14ac:dyDescent="0.35">
      <c r="A54" s="2" t="s">
        <v>11</v>
      </c>
      <c r="B54" s="3">
        <v>55706</v>
      </c>
      <c r="C54" s="3">
        <v>56719</v>
      </c>
      <c r="D54" s="3" t="s">
        <v>16</v>
      </c>
      <c r="E54">
        <f t="shared" si="0"/>
        <v>0</v>
      </c>
      <c r="F54">
        <f t="shared" si="2"/>
        <v>0</v>
      </c>
      <c r="G54" t="str">
        <f t="shared" si="3"/>
        <v xml:space="preserve"> </v>
      </c>
      <c r="H54" t="str">
        <f t="shared" si="4"/>
        <v xml:space="preserve"> </v>
      </c>
      <c r="I54" t="str">
        <f t="shared" si="5"/>
        <v xml:space="preserve"> </v>
      </c>
      <c r="M54" t="str">
        <f t="shared" si="6"/>
        <v xml:space="preserve"> </v>
      </c>
    </row>
    <row r="55" spans="1:13" x14ac:dyDescent="0.35">
      <c r="A55" s="2" t="s">
        <v>11</v>
      </c>
      <c r="B55" s="3">
        <v>56904</v>
      </c>
      <c r="C55" s="3">
        <v>58118</v>
      </c>
      <c r="D55" s="3" t="s">
        <v>16</v>
      </c>
      <c r="E55">
        <f t="shared" si="0"/>
        <v>0</v>
      </c>
      <c r="F55">
        <f t="shared" si="2"/>
        <v>0</v>
      </c>
      <c r="G55" t="str">
        <f t="shared" si="3"/>
        <v xml:space="preserve"> </v>
      </c>
      <c r="H55" t="str">
        <f t="shared" si="4"/>
        <v xml:space="preserve"> </v>
      </c>
      <c r="I55" t="str">
        <f t="shared" si="5"/>
        <v xml:space="preserve"> </v>
      </c>
      <c r="M55" t="str">
        <f t="shared" si="6"/>
        <v xml:space="preserve"> </v>
      </c>
    </row>
    <row r="56" spans="1:13" x14ac:dyDescent="0.35">
      <c r="A56" s="2" t="s">
        <v>11</v>
      </c>
      <c r="B56" s="3">
        <v>58288</v>
      </c>
      <c r="C56" s="3">
        <v>59583</v>
      </c>
      <c r="D56" s="3" t="s">
        <v>28</v>
      </c>
      <c r="E56">
        <f t="shared" si="0"/>
        <v>0</v>
      </c>
      <c r="F56">
        <f t="shared" si="2"/>
        <v>0</v>
      </c>
      <c r="G56" t="str">
        <f t="shared" si="3"/>
        <v xml:space="preserve"> </v>
      </c>
      <c r="H56" t="str">
        <f t="shared" si="4"/>
        <v xml:space="preserve"> </v>
      </c>
      <c r="I56" t="str">
        <f t="shared" si="5"/>
        <v xml:space="preserve"> </v>
      </c>
      <c r="M56" t="str">
        <f t="shared" si="6"/>
        <v xml:space="preserve"> </v>
      </c>
    </row>
    <row r="57" spans="1:13" x14ac:dyDescent="0.35">
      <c r="A57" s="2" t="s">
        <v>11</v>
      </c>
      <c r="B57" s="3">
        <v>59596</v>
      </c>
      <c r="C57" s="3">
        <v>61302</v>
      </c>
      <c r="D57" s="3" t="s">
        <v>28</v>
      </c>
      <c r="E57">
        <f t="shared" si="0"/>
        <v>0</v>
      </c>
      <c r="F57">
        <f t="shared" si="2"/>
        <v>0</v>
      </c>
      <c r="G57" t="str">
        <f t="shared" si="3"/>
        <v xml:space="preserve"> </v>
      </c>
      <c r="H57" t="str">
        <f t="shared" si="4"/>
        <v xml:space="preserve"> </v>
      </c>
      <c r="I57" t="str">
        <f t="shared" si="5"/>
        <v xml:space="preserve"> </v>
      </c>
      <c r="M57" t="str">
        <f t="shared" si="6"/>
        <v xml:space="preserve"> </v>
      </c>
    </row>
    <row r="58" spans="1:13" x14ac:dyDescent="0.35">
      <c r="A58" s="2" t="s">
        <v>11</v>
      </c>
      <c r="B58" s="3">
        <v>61344</v>
      </c>
      <c r="C58" s="3">
        <v>62087</v>
      </c>
      <c r="D58" s="3" t="s">
        <v>28</v>
      </c>
      <c r="E58">
        <f t="shared" si="0"/>
        <v>0</v>
      </c>
      <c r="F58">
        <f t="shared" si="2"/>
        <v>0</v>
      </c>
      <c r="G58" t="str">
        <f t="shared" si="3"/>
        <v xml:space="preserve"> </v>
      </c>
      <c r="H58" t="str">
        <f t="shared" si="4"/>
        <v xml:space="preserve"> </v>
      </c>
      <c r="I58" t="str">
        <f t="shared" si="5"/>
        <v xml:space="preserve"> </v>
      </c>
      <c r="M58" t="str">
        <f t="shared" si="6"/>
        <v xml:space="preserve"> </v>
      </c>
    </row>
    <row r="59" spans="1:13" x14ac:dyDescent="0.35">
      <c r="A59" s="2" t="s">
        <v>11</v>
      </c>
      <c r="B59" s="3">
        <v>62407</v>
      </c>
      <c r="C59" s="3">
        <v>64137</v>
      </c>
      <c r="D59" s="3" t="s">
        <v>28</v>
      </c>
      <c r="E59">
        <f t="shared" si="0"/>
        <v>0</v>
      </c>
      <c r="F59">
        <f t="shared" si="2"/>
        <v>0</v>
      </c>
      <c r="G59" t="str">
        <f t="shared" si="3"/>
        <v xml:space="preserve"> </v>
      </c>
      <c r="H59" t="str">
        <f t="shared" si="4"/>
        <v xml:space="preserve"> </v>
      </c>
      <c r="I59" t="str">
        <f t="shared" si="5"/>
        <v xml:space="preserve"> </v>
      </c>
      <c r="M59" t="str">
        <f t="shared" si="6"/>
        <v xml:space="preserve"> </v>
      </c>
    </row>
    <row r="60" spans="1:13" x14ac:dyDescent="0.35">
      <c r="A60" s="2" t="s">
        <v>11</v>
      </c>
      <c r="B60" s="3">
        <v>64167</v>
      </c>
      <c r="C60" s="3">
        <v>72014</v>
      </c>
      <c r="D60" s="3" t="s">
        <v>28</v>
      </c>
      <c r="E60">
        <f t="shared" si="0"/>
        <v>0</v>
      </c>
      <c r="F60">
        <f t="shared" si="2"/>
        <v>0</v>
      </c>
      <c r="G60" t="str">
        <f t="shared" si="3"/>
        <v xml:space="preserve"> </v>
      </c>
      <c r="H60" t="str">
        <f t="shared" si="4"/>
        <v xml:space="preserve"> </v>
      </c>
      <c r="I60" t="str">
        <f t="shared" si="5"/>
        <v xml:space="preserve"> </v>
      </c>
      <c r="M60" t="str">
        <f t="shared" si="6"/>
        <v xml:space="preserve"> </v>
      </c>
    </row>
    <row r="61" spans="1:13" x14ac:dyDescent="0.35">
      <c r="A61" s="2" t="s">
        <v>11</v>
      </c>
      <c r="B61" s="3">
        <v>72184</v>
      </c>
      <c r="C61" s="3">
        <v>72294</v>
      </c>
      <c r="D61" s="3" t="s">
        <v>16</v>
      </c>
      <c r="E61">
        <f t="shared" si="0"/>
        <v>1</v>
      </c>
      <c r="F61">
        <f t="shared" si="2"/>
        <v>46</v>
      </c>
      <c r="G61">
        <f t="shared" si="3"/>
        <v>0</v>
      </c>
      <c r="H61" t="str">
        <f t="shared" si="4"/>
        <v xml:space="preserve"> </v>
      </c>
      <c r="I61">
        <f t="shared" si="5"/>
        <v>46</v>
      </c>
      <c r="M61">
        <f t="shared" si="6"/>
        <v>1</v>
      </c>
    </row>
    <row r="62" spans="1:13" x14ac:dyDescent="0.35">
      <c r="A62" s="2" t="s">
        <v>11</v>
      </c>
      <c r="B62" s="3">
        <v>72249</v>
      </c>
      <c r="C62" s="3">
        <v>72446</v>
      </c>
      <c r="D62" s="3" t="s">
        <v>16</v>
      </c>
      <c r="E62">
        <f t="shared" si="0"/>
        <v>0</v>
      </c>
      <c r="F62">
        <f t="shared" si="2"/>
        <v>0</v>
      </c>
      <c r="G62" t="str">
        <f t="shared" si="3"/>
        <v xml:space="preserve"> </v>
      </c>
      <c r="H62" t="str">
        <f t="shared" si="4"/>
        <v xml:space="preserve"> </v>
      </c>
      <c r="I62" t="str">
        <f t="shared" si="5"/>
        <v xml:space="preserve"> </v>
      </c>
      <c r="M62" t="str">
        <f t="shared" si="6"/>
        <v xml:space="preserve"> </v>
      </c>
    </row>
    <row r="63" spans="1:13" x14ac:dyDescent="0.35">
      <c r="A63" s="2" t="s">
        <v>11</v>
      </c>
      <c r="B63" s="3">
        <v>73021</v>
      </c>
      <c r="C63" s="3">
        <v>74742</v>
      </c>
      <c r="D63" s="3" t="s">
        <v>28</v>
      </c>
      <c r="E63">
        <f t="shared" si="0"/>
        <v>0</v>
      </c>
      <c r="F63">
        <f t="shared" si="2"/>
        <v>0</v>
      </c>
      <c r="G63" t="str">
        <f t="shared" si="3"/>
        <v xml:space="preserve"> </v>
      </c>
      <c r="H63" t="str">
        <f t="shared" si="4"/>
        <v xml:space="preserve"> </v>
      </c>
      <c r="I63" t="str">
        <f t="shared" si="5"/>
        <v xml:space="preserve"> </v>
      </c>
      <c r="M63" t="str">
        <f t="shared" si="6"/>
        <v xml:space="preserve"> </v>
      </c>
    </row>
    <row r="64" spans="1:13" x14ac:dyDescent="0.35">
      <c r="A64" s="2" t="s">
        <v>11</v>
      </c>
      <c r="B64" s="3">
        <v>74772</v>
      </c>
      <c r="C64" s="3">
        <v>83204</v>
      </c>
      <c r="D64" s="3" t="s">
        <v>28</v>
      </c>
      <c r="E64">
        <f t="shared" si="0"/>
        <v>0</v>
      </c>
      <c r="F64">
        <f t="shared" si="2"/>
        <v>0</v>
      </c>
      <c r="G64" t="str">
        <f t="shared" si="3"/>
        <v xml:space="preserve"> </v>
      </c>
      <c r="H64" t="str">
        <f t="shared" si="4"/>
        <v xml:space="preserve"> </v>
      </c>
      <c r="I64" t="str">
        <f t="shared" si="5"/>
        <v xml:space="preserve"> </v>
      </c>
      <c r="M64" t="str">
        <f t="shared" si="6"/>
        <v xml:space="preserve"> </v>
      </c>
    </row>
    <row r="65" spans="1:13" x14ac:dyDescent="0.35">
      <c r="A65" s="2" t="s">
        <v>11</v>
      </c>
      <c r="B65" s="3">
        <v>84177</v>
      </c>
      <c r="C65" s="3">
        <v>85460</v>
      </c>
      <c r="D65" s="3" t="s">
        <v>28</v>
      </c>
      <c r="E65">
        <f t="shared" si="0"/>
        <v>0</v>
      </c>
      <c r="F65">
        <f t="shared" si="2"/>
        <v>0</v>
      </c>
      <c r="G65" t="str">
        <f t="shared" si="3"/>
        <v xml:space="preserve"> </v>
      </c>
      <c r="H65" t="str">
        <f t="shared" si="4"/>
        <v xml:space="preserve"> </v>
      </c>
      <c r="I65" t="str">
        <f t="shared" si="5"/>
        <v xml:space="preserve"> </v>
      </c>
      <c r="M65" t="str">
        <f t="shared" si="6"/>
        <v xml:space="preserve"> </v>
      </c>
    </row>
    <row r="66" spans="1:13" x14ac:dyDescent="0.35">
      <c r="A66" s="2" t="s">
        <v>11</v>
      </c>
      <c r="B66" s="3">
        <v>85743</v>
      </c>
      <c r="C66" s="3">
        <v>86531</v>
      </c>
      <c r="D66" s="3" t="s">
        <v>28</v>
      </c>
      <c r="E66">
        <f t="shared" ref="E66:E129" si="13">IF(C66&gt;=B67,1,0)</f>
        <v>0</v>
      </c>
      <c r="F66">
        <f t="shared" ref="F66:F129" si="14">IF(E66=1,C66-B67+1,0)</f>
        <v>0</v>
      </c>
      <c r="G66" t="str">
        <f t="shared" si="3"/>
        <v xml:space="preserve"> </v>
      </c>
      <c r="H66" t="str">
        <f t="shared" si="4"/>
        <v xml:space="preserve"> </v>
      </c>
      <c r="I66" t="str">
        <f t="shared" si="5"/>
        <v xml:space="preserve"> </v>
      </c>
      <c r="M66" t="str">
        <f t="shared" si="6"/>
        <v xml:space="preserve"> </v>
      </c>
    </row>
    <row r="67" spans="1:13" x14ac:dyDescent="0.35">
      <c r="A67" s="2" t="s">
        <v>11</v>
      </c>
      <c r="B67" s="3">
        <v>86700</v>
      </c>
      <c r="C67" s="3">
        <v>87620</v>
      </c>
      <c r="D67" s="3" t="s">
        <v>16</v>
      </c>
      <c r="E67">
        <f t="shared" si="13"/>
        <v>1</v>
      </c>
      <c r="F67">
        <f t="shared" si="14"/>
        <v>4</v>
      </c>
      <c r="G67">
        <f t="shared" ref="G67:G130" si="15">IF(F67&gt;0,IF(D67=D68,0, 1)," ")</f>
        <v>0</v>
      </c>
      <c r="H67" t="str">
        <f t="shared" ref="H67:H130" si="16">IF(G67=1,F67," ")</f>
        <v xml:space="preserve"> </v>
      </c>
      <c r="I67">
        <f t="shared" ref="I67:I130" si="17">IF(G67=0,F67," ")</f>
        <v>4</v>
      </c>
      <c r="M67">
        <f t="shared" ref="M67:M130" si="18">IF(F67&gt;0,MOD(F67,3)," ")</f>
        <v>1</v>
      </c>
    </row>
    <row r="68" spans="1:13" x14ac:dyDescent="0.35">
      <c r="A68" s="2" t="s">
        <v>11</v>
      </c>
      <c r="B68" s="3">
        <v>87617</v>
      </c>
      <c r="C68" s="3">
        <v>88294</v>
      </c>
      <c r="D68" s="3" t="s">
        <v>16</v>
      </c>
      <c r="E68">
        <f t="shared" si="13"/>
        <v>0</v>
      </c>
      <c r="F68">
        <f t="shared" si="14"/>
        <v>0</v>
      </c>
      <c r="G68" t="str">
        <f t="shared" si="15"/>
        <v xml:space="preserve"> </v>
      </c>
      <c r="H68" t="str">
        <f t="shared" si="16"/>
        <v xml:space="preserve"> </v>
      </c>
      <c r="I68" t="str">
        <f t="shared" si="17"/>
        <v xml:space="preserve"> </v>
      </c>
      <c r="M68" t="str">
        <f t="shared" si="18"/>
        <v xml:space="preserve"> </v>
      </c>
    </row>
    <row r="69" spans="1:13" x14ac:dyDescent="0.35">
      <c r="A69" s="2" t="s">
        <v>11</v>
      </c>
      <c r="B69" s="3">
        <v>88301</v>
      </c>
      <c r="C69" s="3">
        <v>89323</v>
      </c>
      <c r="D69" s="3" t="s">
        <v>16</v>
      </c>
      <c r="E69">
        <f t="shared" si="13"/>
        <v>0</v>
      </c>
      <c r="F69">
        <f t="shared" si="14"/>
        <v>0</v>
      </c>
      <c r="G69" t="str">
        <f t="shared" si="15"/>
        <v xml:space="preserve"> </v>
      </c>
      <c r="H69" t="str">
        <f t="shared" si="16"/>
        <v xml:space="preserve"> </v>
      </c>
      <c r="I69" t="str">
        <f t="shared" si="17"/>
        <v xml:space="preserve"> </v>
      </c>
      <c r="M69" t="str">
        <f t="shared" si="18"/>
        <v xml:space="preserve"> </v>
      </c>
    </row>
    <row r="70" spans="1:13" x14ac:dyDescent="0.35">
      <c r="A70" s="2" t="s">
        <v>11</v>
      </c>
      <c r="B70" s="3">
        <v>89342</v>
      </c>
      <c r="C70" s="3">
        <v>91138</v>
      </c>
      <c r="D70" s="3" t="s">
        <v>16</v>
      </c>
      <c r="E70">
        <f t="shared" si="13"/>
        <v>0</v>
      </c>
      <c r="F70">
        <f t="shared" si="14"/>
        <v>0</v>
      </c>
      <c r="G70" t="str">
        <f t="shared" si="15"/>
        <v xml:space="preserve"> </v>
      </c>
      <c r="H70" t="str">
        <f t="shared" si="16"/>
        <v xml:space="preserve"> </v>
      </c>
      <c r="I70" t="str">
        <f t="shared" si="17"/>
        <v xml:space="preserve"> </v>
      </c>
      <c r="M70" t="str">
        <f t="shared" si="18"/>
        <v xml:space="preserve"> </v>
      </c>
    </row>
    <row r="71" spans="1:13" x14ac:dyDescent="0.35">
      <c r="A71" s="2" t="s">
        <v>11</v>
      </c>
      <c r="B71" s="3">
        <v>91370</v>
      </c>
      <c r="C71" s="3">
        <v>91753</v>
      </c>
      <c r="D71" s="3" t="s">
        <v>16</v>
      </c>
      <c r="E71">
        <f t="shared" si="13"/>
        <v>0</v>
      </c>
      <c r="F71">
        <f t="shared" si="14"/>
        <v>0</v>
      </c>
      <c r="G71" t="str">
        <f t="shared" si="15"/>
        <v xml:space="preserve"> </v>
      </c>
      <c r="H71" t="str">
        <f t="shared" si="16"/>
        <v xml:space="preserve"> </v>
      </c>
      <c r="I71" t="str">
        <f t="shared" si="17"/>
        <v xml:space="preserve"> </v>
      </c>
      <c r="M71" t="str">
        <f t="shared" si="18"/>
        <v xml:space="preserve"> </v>
      </c>
    </row>
    <row r="72" spans="1:13" x14ac:dyDescent="0.35">
      <c r="A72" s="2" t="s">
        <v>11</v>
      </c>
      <c r="B72" s="3">
        <v>92029</v>
      </c>
      <c r="C72" s="3">
        <v>92697</v>
      </c>
      <c r="D72" s="3" t="s">
        <v>28</v>
      </c>
      <c r="E72">
        <f t="shared" si="13"/>
        <v>0</v>
      </c>
      <c r="F72">
        <f t="shared" si="14"/>
        <v>0</v>
      </c>
      <c r="G72" t="str">
        <f t="shared" si="15"/>
        <v xml:space="preserve"> </v>
      </c>
      <c r="H72" t="str">
        <f t="shared" si="16"/>
        <v xml:space="preserve"> </v>
      </c>
      <c r="I72" t="str">
        <f t="shared" si="17"/>
        <v xml:space="preserve"> </v>
      </c>
      <c r="M72" t="str">
        <f t="shared" si="18"/>
        <v xml:space="preserve"> </v>
      </c>
    </row>
    <row r="73" spans="1:13" x14ac:dyDescent="0.35">
      <c r="A73" s="2" t="s">
        <v>11</v>
      </c>
      <c r="B73" s="3">
        <v>92725</v>
      </c>
      <c r="C73" s="3">
        <v>93501</v>
      </c>
      <c r="D73" s="3" t="s">
        <v>28</v>
      </c>
      <c r="E73">
        <f t="shared" si="13"/>
        <v>0</v>
      </c>
      <c r="F73">
        <f t="shared" si="14"/>
        <v>0</v>
      </c>
      <c r="G73" t="str">
        <f t="shared" si="15"/>
        <v xml:space="preserve"> </v>
      </c>
      <c r="H73" t="str">
        <f t="shared" si="16"/>
        <v xml:space="preserve"> </v>
      </c>
      <c r="I73" t="str">
        <f t="shared" si="17"/>
        <v xml:space="preserve"> </v>
      </c>
      <c r="M73" t="str">
        <f t="shared" si="18"/>
        <v xml:space="preserve"> </v>
      </c>
    </row>
    <row r="74" spans="1:13" x14ac:dyDescent="0.35">
      <c r="A74" s="2" t="s">
        <v>11</v>
      </c>
      <c r="B74" s="3">
        <v>93503</v>
      </c>
      <c r="C74" s="3">
        <v>94069</v>
      </c>
      <c r="D74" s="3" t="s">
        <v>28</v>
      </c>
      <c r="E74">
        <f t="shared" si="13"/>
        <v>0</v>
      </c>
      <c r="F74">
        <f t="shared" si="14"/>
        <v>0</v>
      </c>
      <c r="G74" t="str">
        <f t="shared" si="15"/>
        <v xml:space="preserve"> </v>
      </c>
      <c r="H74" t="str">
        <f t="shared" si="16"/>
        <v xml:space="preserve"> </v>
      </c>
      <c r="I74" t="str">
        <f t="shared" si="17"/>
        <v xml:space="preserve"> </v>
      </c>
      <c r="M74" t="str">
        <f t="shared" si="18"/>
        <v xml:space="preserve"> </v>
      </c>
    </row>
    <row r="75" spans="1:13" x14ac:dyDescent="0.35">
      <c r="A75" s="2" t="s">
        <v>11</v>
      </c>
      <c r="B75" s="3">
        <v>94070</v>
      </c>
      <c r="C75" s="3">
        <v>94984</v>
      </c>
      <c r="D75" s="3" t="s">
        <v>28</v>
      </c>
      <c r="E75">
        <f t="shared" si="13"/>
        <v>0</v>
      </c>
      <c r="F75">
        <f t="shared" si="14"/>
        <v>0</v>
      </c>
      <c r="G75" t="str">
        <f t="shared" si="15"/>
        <v xml:space="preserve"> </v>
      </c>
      <c r="H75" t="str">
        <f t="shared" si="16"/>
        <v xml:space="preserve"> </v>
      </c>
      <c r="I75" t="str">
        <f t="shared" si="17"/>
        <v xml:space="preserve"> </v>
      </c>
      <c r="M75" t="str">
        <f t="shared" si="18"/>
        <v xml:space="preserve"> </v>
      </c>
    </row>
    <row r="76" spans="1:13" x14ac:dyDescent="0.35">
      <c r="A76" s="2" t="s">
        <v>11</v>
      </c>
      <c r="B76" s="3">
        <v>95079</v>
      </c>
      <c r="C76" s="3">
        <v>96044</v>
      </c>
      <c r="D76" s="3" t="s">
        <v>28</v>
      </c>
      <c r="E76">
        <f t="shared" si="13"/>
        <v>0</v>
      </c>
      <c r="F76">
        <f t="shared" si="14"/>
        <v>0</v>
      </c>
      <c r="G76" t="str">
        <f t="shared" si="15"/>
        <v xml:space="preserve"> </v>
      </c>
      <c r="H76" t="str">
        <f t="shared" si="16"/>
        <v xml:space="preserve"> </v>
      </c>
      <c r="I76" t="str">
        <f t="shared" si="17"/>
        <v xml:space="preserve"> </v>
      </c>
      <c r="M76" t="str">
        <f t="shared" si="18"/>
        <v xml:space="preserve"> </v>
      </c>
    </row>
    <row r="77" spans="1:13" x14ac:dyDescent="0.35">
      <c r="A77" s="2" t="s">
        <v>11</v>
      </c>
      <c r="B77" s="3">
        <v>96137</v>
      </c>
      <c r="C77" s="3">
        <v>97327</v>
      </c>
      <c r="D77" s="3" t="s">
        <v>16</v>
      </c>
      <c r="E77">
        <f t="shared" si="13"/>
        <v>0</v>
      </c>
      <c r="F77">
        <f t="shared" si="14"/>
        <v>0</v>
      </c>
      <c r="G77" t="str">
        <f t="shared" si="15"/>
        <v xml:space="preserve"> </v>
      </c>
      <c r="H77" t="str">
        <f t="shared" si="16"/>
        <v xml:space="preserve"> </v>
      </c>
      <c r="I77" t="str">
        <f t="shared" si="17"/>
        <v xml:space="preserve"> </v>
      </c>
      <c r="M77" t="str">
        <f t="shared" si="18"/>
        <v xml:space="preserve"> </v>
      </c>
    </row>
    <row r="78" spans="1:13" x14ac:dyDescent="0.35">
      <c r="A78" s="2" t="s">
        <v>11</v>
      </c>
      <c r="B78" s="3">
        <v>97334</v>
      </c>
      <c r="C78" s="3">
        <v>98389</v>
      </c>
      <c r="D78" s="3" t="s">
        <v>16</v>
      </c>
      <c r="E78">
        <f t="shared" si="13"/>
        <v>0</v>
      </c>
      <c r="F78">
        <f t="shared" si="14"/>
        <v>0</v>
      </c>
      <c r="G78" t="str">
        <f t="shared" si="15"/>
        <v xml:space="preserve"> </v>
      </c>
      <c r="H78" t="str">
        <f t="shared" si="16"/>
        <v xml:space="preserve"> </v>
      </c>
      <c r="I78" t="str">
        <f t="shared" si="17"/>
        <v xml:space="preserve"> </v>
      </c>
      <c r="M78" t="str">
        <f t="shared" si="18"/>
        <v xml:space="preserve"> </v>
      </c>
    </row>
    <row r="79" spans="1:13" x14ac:dyDescent="0.35">
      <c r="A79" s="2" t="s">
        <v>11</v>
      </c>
      <c r="B79" s="3">
        <v>98398</v>
      </c>
      <c r="C79" s="3">
        <v>98748</v>
      </c>
      <c r="D79" s="3" t="s">
        <v>16</v>
      </c>
      <c r="E79">
        <f t="shared" si="13"/>
        <v>1</v>
      </c>
      <c r="F79">
        <f t="shared" si="14"/>
        <v>1</v>
      </c>
      <c r="G79">
        <f t="shared" si="15"/>
        <v>0</v>
      </c>
      <c r="H79" t="str">
        <f t="shared" si="16"/>
        <v xml:space="preserve"> </v>
      </c>
      <c r="I79">
        <f t="shared" si="17"/>
        <v>1</v>
      </c>
      <c r="M79">
        <f t="shared" si="18"/>
        <v>1</v>
      </c>
    </row>
    <row r="80" spans="1:13" x14ac:dyDescent="0.35">
      <c r="A80" s="2" t="s">
        <v>11</v>
      </c>
      <c r="B80" s="3">
        <v>98748</v>
      </c>
      <c r="C80" s="3">
        <v>99098</v>
      </c>
      <c r="D80" s="3" t="s">
        <v>16</v>
      </c>
      <c r="E80">
        <f t="shared" si="13"/>
        <v>0</v>
      </c>
      <c r="F80">
        <f t="shared" si="14"/>
        <v>0</v>
      </c>
      <c r="G80" t="str">
        <f t="shared" si="15"/>
        <v xml:space="preserve"> </v>
      </c>
      <c r="H80" t="str">
        <f t="shared" si="16"/>
        <v xml:space="preserve"> </v>
      </c>
      <c r="I80" t="str">
        <f t="shared" si="17"/>
        <v xml:space="preserve"> </v>
      </c>
      <c r="M80" t="str">
        <f t="shared" si="18"/>
        <v xml:space="preserve"> </v>
      </c>
    </row>
    <row r="81" spans="1:13" x14ac:dyDescent="0.35">
      <c r="A81" s="2" t="s">
        <v>11</v>
      </c>
      <c r="B81" s="3">
        <v>99486</v>
      </c>
      <c r="C81" s="3">
        <v>100337</v>
      </c>
      <c r="D81" s="3" t="s">
        <v>28</v>
      </c>
      <c r="E81">
        <f t="shared" si="13"/>
        <v>0</v>
      </c>
      <c r="F81">
        <f t="shared" si="14"/>
        <v>0</v>
      </c>
      <c r="G81" t="str">
        <f t="shared" si="15"/>
        <v xml:space="preserve"> </v>
      </c>
      <c r="H81" t="str">
        <f t="shared" si="16"/>
        <v xml:space="preserve"> </v>
      </c>
      <c r="I81" t="str">
        <f t="shared" si="17"/>
        <v xml:space="preserve"> </v>
      </c>
      <c r="M81" t="str">
        <f t="shared" si="18"/>
        <v xml:space="preserve"> </v>
      </c>
    </row>
    <row r="82" spans="1:13" x14ac:dyDescent="0.35">
      <c r="A82" s="2" t="s">
        <v>11</v>
      </c>
      <c r="B82" s="3">
        <v>100423</v>
      </c>
      <c r="C82" s="3">
        <v>102747</v>
      </c>
      <c r="D82" s="3" t="s">
        <v>28</v>
      </c>
      <c r="E82">
        <f t="shared" si="13"/>
        <v>0</v>
      </c>
      <c r="F82">
        <f t="shared" si="14"/>
        <v>0</v>
      </c>
      <c r="G82" t="str">
        <f t="shared" si="15"/>
        <v xml:space="preserve"> </v>
      </c>
      <c r="H82" t="str">
        <f t="shared" si="16"/>
        <v xml:space="preserve"> </v>
      </c>
      <c r="I82" t="str">
        <f t="shared" si="17"/>
        <v xml:space="preserve"> </v>
      </c>
      <c r="M82" t="str">
        <f t="shared" si="18"/>
        <v xml:space="preserve"> </v>
      </c>
    </row>
    <row r="83" spans="1:13" x14ac:dyDescent="0.35">
      <c r="A83" s="2" t="s">
        <v>11</v>
      </c>
      <c r="B83" s="3">
        <v>102920</v>
      </c>
      <c r="C83" s="3">
        <v>104959</v>
      </c>
      <c r="D83" s="3" t="s">
        <v>28</v>
      </c>
      <c r="E83">
        <f t="shared" si="13"/>
        <v>0</v>
      </c>
      <c r="F83">
        <f t="shared" si="14"/>
        <v>0</v>
      </c>
      <c r="G83" t="str">
        <f t="shared" si="15"/>
        <v xml:space="preserve"> </v>
      </c>
      <c r="H83" t="str">
        <f t="shared" si="16"/>
        <v xml:space="preserve"> </v>
      </c>
      <c r="I83" t="str">
        <f t="shared" si="17"/>
        <v xml:space="preserve"> </v>
      </c>
      <c r="M83" t="str">
        <f t="shared" si="18"/>
        <v xml:space="preserve"> </v>
      </c>
    </row>
    <row r="84" spans="1:13" x14ac:dyDescent="0.35">
      <c r="A84" s="2" t="s">
        <v>11</v>
      </c>
      <c r="B84" s="3">
        <v>105123</v>
      </c>
      <c r="C84" s="3">
        <v>105863</v>
      </c>
      <c r="D84" s="3" t="s">
        <v>28</v>
      </c>
      <c r="E84">
        <f t="shared" si="13"/>
        <v>0</v>
      </c>
      <c r="F84">
        <f t="shared" si="14"/>
        <v>0</v>
      </c>
      <c r="G84" t="str">
        <f t="shared" si="15"/>
        <v xml:space="preserve"> </v>
      </c>
      <c r="H84" t="str">
        <f t="shared" si="16"/>
        <v xml:space="preserve"> </v>
      </c>
      <c r="I84" t="str">
        <f t="shared" si="17"/>
        <v xml:space="preserve"> </v>
      </c>
      <c r="M84" t="str">
        <f t="shared" si="18"/>
        <v xml:space="preserve"> </v>
      </c>
    </row>
    <row r="85" spans="1:13" x14ac:dyDescent="0.35">
      <c r="A85" s="2" t="s">
        <v>11</v>
      </c>
      <c r="B85" s="3">
        <v>106080</v>
      </c>
      <c r="C85" s="3">
        <v>106580</v>
      </c>
      <c r="D85" s="3" t="s">
        <v>16</v>
      </c>
      <c r="E85">
        <f t="shared" si="13"/>
        <v>0</v>
      </c>
      <c r="F85">
        <f t="shared" si="14"/>
        <v>0</v>
      </c>
      <c r="G85" t="str">
        <f t="shared" si="15"/>
        <v xml:space="preserve"> </v>
      </c>
      <c r="H85" t="str">
        <f t="shared" si="16"/>
        <v xml:space="preserve"> </v>
      </c>
      <c r="I85" t="str">
        <f t="shared" si="17"/>
        <v xml:space="preserve"> </v>
      </c>
      <c r="M85" t="str">
        <f t="shared" si="18"/>
        <v xml:space="preserve"> </v>
      </c>
    </row>
    <row r="86" spans="1:13" x14ac:dyDescent="0.35">
      <c r="A86" s="2" t="s">
        <v>11</v>
      </c>
      <c r="B86" s="3">
        <v>106595</v>
      </c>
      <c r="C86" s="3">
        <v>107446</v>
      </c>
      <c r="D86" s="3" t="s">
        <v>16</v>
      </c>
      <c r="E86">
        <f t="shared" si="13"/>
        <v>1</v>
      </c>
      <c r="F86">
        <f t="shared" si="14"/>
        <v>4</v>
      </c>
      <c r="G86">
        <f t="shared" si="15"/>
        <v>0</v>
      </c>
      <c r="H86" t="str">
        <f t="shared" si="16"/>
        <v xml:space="preserve"> </v>
      </c>
      <c r="I86">
        <f t="shared" si="17"/>
        <v>4</v>
      </c>
      <c r="M86">
        <f t="shared" si="18"/>
        <v>1</v>
      </c>
    </row>
    <row r="87" spans="1:13" x14ac:dyDescent="0.35">
      <c r="A87" s="2" t="s">
        <v>11</v>
      </c>
      <c r="B87" s="3">
        <v>107443</v>
      </c>
      <c r="C87" s="3">
        <v>108255</v>
      </c>
      <c r="D87" s="3" t="s">
        <v>16</v>
      </c>
      <c r="E87">
        <f t="shared" si="13"/>
        <v>0</v>
      </c>
      <c r="F87">
        <f t="shared" si="14"/>
        <v>0</v>
      </c>
      <c r="G87" t="str">
        <f t="shared" si="15"/>
        <v xml:space="preserve"> </v>
      </c>
      <c r="H87" t="str">
        <f t="shared" si="16"/>
        <v xml:space="preserve"> </v>
      </c>
      <c r="I87" t="str">
        <f t="shared" si="17"/>
        <v xml:space="preserve"> </v>
      </c>
      <c r="M87" t="str">
        <f t="shared" si="18"/>
        <v xml:space="preserve"> </v>
      </c>
    </row>
    <row r="88" spans="1:13" x14ac:dyDescent="0.35">
      <c r="A88" s="2" t="s">
        <v>11</v>
      </c>
      <c r="B88" s="3">
        <v>108265</v>
      </c>
      <c r="C88" s="3">
        <v>109059</v>
      </c>
      <c r="D88" s="3" t="s">
        <v>16</v>
      </c>
      <c r="E88">
        <f t="shared" si="13"/>
        <v>0</v>
      </c>
      <c r="F88">
        <f t="shared" si="14"/>
        <v>0</v>
      </c>
      <c r="G88" t="str">
        <f t="shared" si="15"/>
        <v xml:space="preserve"> </v>
      </c>
      <c r="H88" t="str">
        <f t="shared" si="16"/>
        <v xml:space="preserve"> </v>
      </c>
      <c r="I88" t="str">
        <f t="shared" si="17"/>
        <v xml:space="preserve"> </v>
      </c>
      <c r="M88" t="str">
        <f t="shared" si="18"/>
        <v xml:space="preserve"> </v>
      </c>
    </row>
    <row r="89" spans="1:13" x14ac:dyDescent="0.35">
      <c r="A89" s="2" t="s">
        <v>11</v>
      </c>
      <c r="B89" s="3">
        <v>109062</v>
      </c>
      <c r="C89" s="3">
        <v>109658</v>
      </c>
      <c r="D89" s="3" t="s">
        <v>16</v>
      </c>
      <c r="E89">
        <f t="shared" si="13"/>
        <v>0</v>
      </c>
      <c r="F89">
        <f t="shared" si="14"/>
        <v>0</v>
      </c>
      <c r="G89" t="str">
        <f t="shared" si="15"/>
        <v xml:space="preserve"> </v>
      </c>
      <c r="H89" t="str">
        <f t="shared" si="16"/>
        <v xml:space="preserve"> </v>
      </c>
      <c r="I89" t="str">
        <f t="shared" si="17"/>
        <v xml:space="preserve"> </v>
      </c>
      <c r="M89" t="str">
        <f t="shared" si="18"/>
        <v xml:space="preserve"> </v>
      </c>
    </row>
    <row r="90" spans="1:13" x14ac:dyDescent="0.35">
      <c r="A90" s="2" t="s">
        <v>11</v>
      </c>
      <c r="B90" s="3">
        <v>110243</v>
      </c>
      <c r="C90" s="3">
        <v>110809</v>
      </c>
      <c r="D90" s="3" t="s">
        <v>16</v>
      </c>
      <c r="E90">
        <f t="shared" si="13"/>
        <v>0</v>
      </c>
      <c r="F90">
        <f t="shared" si="14"/>
        <v>0</v>
      </c>
      <c r="G90" t="str">
        <f t="shared" si="15"/>
        <v xml:space="preserve"> </v>
      </c>
      <c r="H90" t="str">
        <f t="shared" si="16"/>
        <v xml:space="preserve"> </v>
      </c>
      <c r="I90" t="str">
        <f t="shared" si="17"/>
        <v xml:space="preserve"> </v>
      </c>
      <c r="M90" t="str">
        <f t="shared" si="18"/>
        <v xml:space="preserve"> </v>
      </c>
    </row>
    <row r="91" spans="1:13" x14ac:dyDescent="0.35">
      <c r="A91" s="2" t="s">
        <v>11</v>
      </c>
      <c r="B91" s="3">
        <v>110969</v>
      </c>
      <c r="C91" s="3">
        <v>111403</v>
      </c>
      <c r="D91" s="3" t="s">
        <v>28</v>
      </c>
      <c r="E91">
        <f t="shared" si="13"/>
        <v>1</v>
      </c>
      <c r="F91">
        <f t="shared" si="14"/>
        <v>1</v>
      </c>
      <c r="G91">
        <f t="shared" si="15"/>
        <v>0</v>
      </c>
      <c r="H91" t="str">
        <f t="shared" si="16"/>
        <v xml:space="preserve"> </v>
      </c>
      <c r="I91">
        <f t="shared" si="17"/>
        <v>1</v>
      </c>
      <c r="M91">
        <f t="shared" si="18"/>
        <v>1</v>
      </c>
    </row>
    <row r="92" spans="1:13" x14ac:dyDescent="0.35">
      <c r="A92" s="2" t="s">
        <v>11</v>
      </c>
      <c r="B92" s="3">
        <v>111403</v>
      </c>
      <c r="C92" s="3">
        <v>112788</v>
      </c>
      <c r="D92" s="3" t="s">
        <v>28</v>
      </c>
      <c r="E92">
        <f t="shared" si="13"/>
        <v>1</v>
      </c>
      <c r="F92">
        <f t="shared" si="14"/>
        <v>1</v>
      </c>
      <c r="G92">
        <f t="shared" si="15"/>
        <v>0</v>
      </c>
      <c r="H92" t="str">
        <f t="shared" si="16"/>
        <v xml:space="preserve"> </v>
      </c>
      <c r="I92">
        <f t="shared" si="17"/>
        <v>1</v>
      </c>
      <c r="M92">
        <f t="shared" si="18"/>
        <v>1</v>
      </c>
    </row>
    <row r="93" spans="1:13" x14ac:dyDescent="0.35">
      <c r="A93" s="2" t="s">
        <v>11</v>
      </c>
      <c r="B93" s="3">
        <v>112788</v>
      </c>
      <c r="C93" s="3">
        <v>113999</v>
      </c>
      <c r="D93" s="3" t="s">
        <v>28</v>
      </c>
      <c r="E93">
        <f t="shared" si="13"/>
        <v>1</v>
      </c>
      <c r="F93">
        <f t="shared" si="14"/>
        <v>1</v>
      </c>
      <c r="G93">
        <f t="shared" si="15"/>
        <v>0</v>
      </c>
      <c r="H93" t="str">
        <f t="shared" si="16"/>
        <v xml:space="preserve"> </v>
      </c>
      <c r="I93">
        <f t="shared" si="17"/>
        <v>1</v>
      </c>
      <c r="M93">
        <f t="shared" si="18"/>
        <v>1</v>
      </c>
    </row>
    <row r="94" spans="1:13" x14ac:dyDescent="0.35">
      <c r="A94" s="2" t="s">
        <v>11</v>
      </c>
      <c r="B94" s="3">
        <v>113999</v>
      </c>
      <c r="C94" s="3">
        <v>114721</v>
      </c>
      <c r="D94" s="3" t="s">
        <v>28</v>
      </c>
      <c r="E94">
        <f t="shared" si="13"/>
        <v>0</v>
      </c>
      <c r="F94">
        <f t="shared" si="14"/>
        <v>0</v>
      </c>
      <c r="G94" t="str">
        <f t="shared" si="15"/>
        <v xml:space="preserve"> </v>
      </c>
      <c r="H94" t="str">
        <f t="shared" si="16"/>
        <v xml:space="preserve"> </v>
      </c>
      <c r="I94" t="str">
        <f t="shared" si="17"/>
        <v xml:space="preserve"> </v>
      </c>
      <c r="M94" t="str">
        <f t="shared" si="18"/>
        <v xml:space="preserve"> </v>
      </c>
    </row>
    <row r="95" spans="1:13" x14ac:dyDescent="0.35">
      <c r="A95" s="2" t="s">
        <v>11</v>
      </c>
      <c r="B95" s="3">
        <v>114736</v>
      </c>
      <c r="C95" s="3">
        <v>115356</v>
      </c>
      <c r="D95" s="3" t="s">
        <v>28</v>
      </c>
      <c r="E95">
        <f t="shared" si="13"/>
        <v>0</v>
      </c>
      <c r="F95">
        <f t="shared" si="14"/>
        <v>0</v>
      </c>
      <c r="G95" t="str">
        <f t="shared" si="15"/>
        <v xml:space="preserve"> </v>
      </c>
      <c r="H95" t="str">
        <f t="shared" si="16"/>
        <v xml:space="preserve"> </v>
      </c>
      <c r="I95" t="str">
        <f t="shared" si="17"/>
        <v xml:space="preserve"> </v>
      </c>
      <c r="M95" t="str">
        <f t="shared" si="18"/>
        <v xml:space="preserve"> </v>
      </c>
    </row>
    <row r="96" spans="1:13" x14ac:dyDescent="0.35">
      <c r="A96" s="2" t="s">
        <v>11</v>
      </c>
      <c r="B96" s="3">
        <v>115367</v>
      </c>
      <c r="C96" s="3">
        <v>115570</v>
      </c>
      <c r="D96" s="3" t="s">
        <v>28</v>
      </c>
      <c r="E96">
        <f t="shared" si="13"/>
        <v>1</v>
      </c>
      <c r="F96">
        <f t="shared" si="14"/>
        <v>1</v>
      </c>
      <c r="G96">
        <f t="shared" si="15"/>
        <v>0</v>
      </c>
      <c r="H96" t="str">
        <f t="shared" si="16"/>
        <v xml:space="preserve"> </v>
      </c>
      <c r="I96">
        <f t="shared" si="17"/>
        <v>1</v>
      </c>
      <c r="M96">
        <f t="shared" si="18"/>
        <v>1</v>
      </c>
    </row>
    <row r="97" spans="1:13" x14ac:dyDescent="0.35">
      <c r="A97" s="2" t="s">
        <v>11</v>
      </c>
      <c r="B97" s="3">
        <v>115570</v>
      </c>
      <c r="C97" s="3">
        <v>115839</v>
      </c>
      <c r="D97" s="3" t="s">
        <v>28</v>
      </c>
      <c r="E97">
        <f t="shared" si="13"/>
        <v>0</v>
      </c>
      <c r="F97">
        <f t="shared" si="14"/>
        <v>0</v>
      </c>
      <c r="G97" t="str">
        <f t="shared" si="15"/>
        <v xml:space="preserve"> </v>
      </c>
      <c r="H97" t="str">
        <f t="shared" si="16"/>
        <v xml:space="preserve"> </v>
      </c>
      <c r="I97" t="str">
        <f t="shared" si="17"/>
        <v xml:space="preserve"> </v>
      </c>
      <c r="M97" t="str">
        <f t="shared" si="18"/>
        <v xml:space="preserve"> </v>
      </c>
    </row>
    <row r="98" spans="1:13" x14ac:dyDescent="0.35">
      <c r="A98" s="2" t="s">
        <v>11</v>
      </c>
      <c r="B98" s="3">
        <v>116288</v>
      </c>
      <c r="C98" s="3">
        <v>117661</v>
      </c>
      <c r="D98" s="3" t="s">
        <v>28</v>
      </c>
      <c r="E98">
        <f t="shared" si="13"/>
        <v>0</v>
      </c>
      <c r="F98">
        <f t="shared" si="14"/>
        <v>0</v>
      </c>
      <c r="G98" t="str">
        <f t="shared" si="15"/>
        <v xml:space="preserve"> </v>
      </c>
      <c r="H98" t="str">
        <f t="shared" si="16"/>
        <v xml:space="preserve"> </v>
      </c>
      <c r="I98" t="str">
        <f t="shared" si="17"/>
        <v xml:space="preserve"> </v>
      </c>
      <c r="M98" t="str">
        <f t="shared" si="18"/>
        <v xml:space="preserve"> </v>
      </c>
    </row>
    <row r="99" spans="1:13" x14ac:dyDescent="0.35">
      <c r="A99" s="2" t="s">
        <v>11</v>
      </c>
      <c r="B99" s="3">
        <v>117906</v>
      </c>
      <c r="C99" s="3">
        <v>118223</v>
      </c>
      <c r="D99" s="3" t="s">
        <v>28</v>
      </c>
      <c r="E99">
        <f t="shared" si="13"/>
        <v>0</v>
      </c>
      <c r="F99">
        <f t="shared" si="14"/>
        <v>0</v>
      </c>
      <c r="G99" t="str">
        <f t="shared" si="15"/>
        <v xml:space="preserve"> </v>
      </c>
      <c r="H99" t="str">
        <f t="shared" si="16"/>
        <v xml:space="preserve"> </v>
      </c>
      <c r="I99" t="str">
        <f t="shared" si="17"/>
        <v xml:space="preserve"> </v>
      </c>
      <c r="M99" t="str">
        <f t="shared" si="18"/>
        <v xml:space="preserve"> </v>
      </c>
    </row>
    <row r="100" spans="1:13" x14ac:dyDescent="0.35">
      <c r="A100" s="2" t="s">
        <v>11</v>
      </c>
      <c r="B100" s="3">
        <v>118281</v>
      </c>
      <c r="C100" s="3">
        <v>119174</v>
      </c>
      <c r="D100" s="3" t="s">
        <v>16</v>
      </c>
      <c r="E100">
        <f t="shared" si="13"/>
        <v>0</v>
      </c>
      <c r="F100">
        <f t="shared" si="14"/>
        <v>0</v>
      </c>
      <c r="G100" t="str">
        <f t="shared" si="15"/>
        <v xml:space="preserve"> </v>
      </c>
      <c r="H100" t="str">
        <f t="shared" si="16"/>
        <v xml:space="preserve"> </v>
      </c>
      <c r="I100" t="str">
        <f t="shared" si="17"/>
        <v xml:space="preserve"> </v>
      </c>
      <c r="M100" t="str">
        <f t="shared" si="18"/>
        <v xml:space="preserve"> </v>
      </c>
    </row>
    <row r="101" spans="1:13" x14ac:dyDescent="0.35">
      <c r="A101" s="2" t="s">
        <v>11</v>
      </c>
      <c r="B101" s="3">
        <v>119177</v>
      </c>
      <c r="C101" s="3">
        <v>120334</v>
      </c>
      <c r="D101" s="3" t="s">
        <v>16</v>
      </c>
      <c r="E101">
        <f t="shared" si="13"/>
        <v>1</v>
      </c>
      <c r="F101">
        <f t="shared" si="14"/>
        <v>1</v>
      </c>
      <c r="G101">
        <f t="shared" si="15"/>
        <v>0</v>
      </c>
      <c r="H101" t="str">
        <f t="shared" si="16"/>
        <v xml:space="preserve"> </v>
      </c>
      <c r="I101">
        <f t="shared" si="17"/>
        <v>1</v>
      </c>
      <c r="M101">
        <f t="shared" si="18"/>
        <v>1</v>
      </c>
    </row>
    <row r="102" spans="1:13" x14ac:dyDescent="0.35">
      <c r="A102" s="2" t="s">
        <v>11</v>
      </c>
      <c r="B102" s="3">
        <v>120334</v>
      </c>
      <c r="C102" s="3">
        <v>121161</v>
      </c>
      <c r="D102" s="3" t="s">
        <v>16</v>
      </c>
      <c r="E102">
        <f t="shared" si="13"/>
        <v>0</v>
      </c>
      <c r="F102">
        <f t="shared" si="14"/>
        <v>0</v>
      </c>
      <c r="G102" t="str">
        <f t="shared" si="15"/>
        <v xml:space="preserve"> </v>
      </c>
      <c r="H102" t="str">
        <f t="shared" si="16"/>
        <v xml:space="preserve"> </v>
      </c>
      <c r="I102" t="str">
        <f t="shared" si="17"/>
        <v xml:space="preserve"> </v>
      </c>
      <c r="M102" t="str">
        <f t="shared" si="18"/>
        <v xml:space="preserve"> </v>
      </c>
    </row>
    <row r="103" spans="1:13" x14ac:dyDescent="0.35">
      <c r="A103" s="2" t="s">
        <v>11</v>
      </c>
      <c r="B103" s="3">
        <v>121255</v>
      </c>
      <c r="C103" s="3">
        <v>122163</v>
      </c>
      <c r="D103" s="3" t="s">
        <v>28</v>
      </c>
      <c r="E103">
        <f t="shared" si="13"/>
        <v>0</v>
      </c>
      <c r="F103">
        <f t="shared" si="14"/>
        <v>0</v>
      </c>
      <c r="G103" t="str">
        <f t="shared" si="15"/>
        <v xml:space="preserve"> </v>
      </c>
      <c r="H103" t="str">
        <f t="shared" si="16"/>
        <v xml:space="preserve"> </v>
      </c>
      <c r="I103" t="str">
        <f t="shared" si="17"/>
        <v xml:space="preserve"> </v>
      </c>
      <c r="M103" t="str">
        <f t="shared" si="18"/>
        <v xml:space="preserve"> </v>
      </c>
    </row>
    <row r="104" spans="1:13" x14ac:dyDescent="0.35">
      <c r="A104" s="2" t="s">
        <v>11</v>
      </c>
      <c r="B104" s="3">
        <v>122316</v>
      </c>
      <c r="C104" s="3">
        <v>123059</v>
      </c>
      <c r="D104" s="3" t="s">
        <v>28</v>
      </c>
      <c r="E104">
        <f t="shared" si="13"/>
        <v>0</v>
      </c>
      <c r="F104">
        <f t="shared" si="14"/>
        <v>0</v>
      </c>
      <c r="G104" t="str">
        <f t="shared" si="15"/>
        <v xml:space="preserve"> </v>
      </c>
      <c r="H104" t="str">
        <f t="shared" si="16"/>
        <v xml:space="preserve"> </v>
      </c>
      <c r="I104" t="str">
        <f t="shared" si="17"/>
        <v xml:space="preserve"> </v>
      </c>
      <c r="M104" t="str">
        <f t="shared" si="18"/>
        <v xml:space="preserve"> </v>
      </c>
    </row>
    <row r="105" spans="1:13" x14ac:dyDescent="0.35">
      <c r="A105" s="2" t="s">
        <v>11</v>
      </c>
      <c r="B105" s="3">
        <v>123125</v>
      </c>
      <c r="C105" s="3">
        <v>124291</v>
      </c>
      <c r="D105" s="3" t="s">
        <v>16</v>
      </c>
      <c r="E105">
        <f t="shared" si="13"/>
        <v>0</v>
      </c>
      <c r="F105">
        <f t="shared" si="14"/>
        <v>0</v>
      </c>
      <c r="G105" t="str">
        <f t="shared" si="15"/>
        <v xml:space="preserve"> </v>
      </c>
      <c r="H105" t="str">
        <f t="shared" si="16"/>
        <v xml:space="preserve"> </v>
      </c>
      <c r="I105" t="str">
        <f t="shared" si="17"/>
        <v xml:space="preserve"> </v>
      </c>
      <c r="M105" t="str">
        <f t="shared" si="18"/>
        <v xml:space="preserve"> </v>
      </c>
    </row>
    <row r="106" spans="1:13" x14ac:dyDescent="0.35">
      <c r="A106" s="2" t="s">
        <v>11</v>
      </c>
      <c r="B106" s="3">
        <v>124385</v>
      </c>
      <c r="C106" s="3">
        <v>125398</v>
      </c>
      <c r="D106" s="3" t="s">
        <v>16</v>
      </c>
      <c r="E106">
        <f t="shared" si="13"/>
        <v>0</v>
      </c>
      <c r="F106">
        <f t="shared" si="14"/>
        <v>0</v>
      </c>
      <c r="G106" t="str">
        <f t="shared" si="15"/>
        <v xml:space="preserve"> </v>
      </c>
      <c r="H106" t="str">
        <f t="shared" si="16"/>
        <v xml:space="preserve"> </v>
      </c>
      <c r="I106" t="str">
        <f t="shared" si="17"/>
        <v xml:space="preserve"> </v>
      </c>
      <c r="M106" t="str">
        <f t="shared" si="18"/>
        <v xml:space="preserve"> </v>
      </c>
    </row>
    <row r="107" spans="1:13" x14ac:dyDescent="0.35">
      <c r="A107" s="2" t="s">
        <v>11</v>
      </c>
      <c r="B107" s="3">
        <v>125434</v>
      </c>
      <c r="C107" s="3">
        <v>126000</v>
      </c>
      <c r="D107" s="3" t="s">
        <v>28</v>
      </c>
      <c r="E107">
        <f t="shared" si="13"/>
        <v>0</v>
      </c>
      <c r="F107">
        <f t="shared" si="14"/>
        <v>0</v>
      </c>
      <c r="G107" t="str">
        <f t="shared" si="15"/>
        <v xml:space="preserve"> </v>
      </c>
      <c r="H107" t="str">
        <f t="shared" si="16"/>
        <v xml:space="preserve"> </v>
      </c>
      <c r="I107" t="str">
        <f t="shared" si="17"/>
        <v xml:space="preserve"> </v>
      </c>
      <c r="M107" t="str">
        <f t="shared" si="18"/>
        <v xml:space="preserve"> </v>
      </c>
    </row>
    <row r="108" spans="1:13" x14ac:dyDescent="0.35">
      <c r="A108" s="2" t="s">
        <v>11</v>
      </c>
      <c r="B108" s="3">
        <v>126049</v>
      </c>
      <c r="C108" s="3">
        <v>126555</v>
      </c>
      <c r="D108" s="3" t="s">
        <v>16</v>
      </c>
      <c r="E108">
        <f t="shared" si="13"/>
        <v>0</v>
      </c>
      <c r="F108">
        <f t="shared" si="14"/>
        <v>0</v>
      </c>
      <c r="G108" t="str">
        <f t="shared" si="15"/>
        <v xml:space="preserve"> </v>
      </c>
      <c r="H108" t="str">
        <f t="shared" si="16"/>
        <v xml:space="preserve"> </v>
      </c>
      <c r="I108" t="str">
        <f t="shared" si="17"/>
        <v xml:space="preserve"> </v>
      </c>
      <c r="M108" t="str">
        <f t="shared" si="18"/>
        <v xml:space="preserve"> </v>
      </c>
    </row>
    <row r="109" spans="1:13" x14ac:dyDescent="0.35">
      <c r="A109" s="2" t="s">
        <v>11</v>
      </c>
      <c r="B109" s="3">
        <v>126559</v>
      </c>
      <c r="C109" s="3">
        <v>127278</v>
      </c>
      <c r="D109" s="3" t="s">
        <v>16</v>
      </c>
      <c r="E109">
        <f t="shared" si="13"/>
        <v>0</v>
      </c>
      <c r="F109">
        <f t="shared" si="14"/>
        <v>0</v>
      </c>
      <c r="G109" t="str">
        <f t="shared" si="15"/>
        <v xml:space="preserve"> </v>
      </c>
      <c r="H109" t="str">
        <f t="shared" si="16"/>
        <v xml:space="preserve"> </v>
      </c>
      <c r="I109" t="str">
        <f t="shared" si="17"/>
        <v xml:space="preserve"> </v>
      </c>
      <c r="M109" t="str">
        <f t="shared" si="18"/>
        <v xml:space="preserve"> </v>
      </c>
    </row>
    <row r="110" spans="1:13" x14ac:dyDescent="0.35">
      <c r="A110" s="2" t="s">
        <v>11</v>
      </c>
      <c r="B110" s="3">
        <v>127389</v>
      </c>
      <c r="C110" s="3">
        <v>128114</v>
      </c>
      <c r="D110" s="3" t="s">
        <v>28</v>
      </c>
      <c r="E110">
        <f t="shared" si="13"/>
        <v>0</v>
      </c>
      <c r="F110">
        <f t="shared" si="14"/>
        <v>0</v>
      </c>
      <c r="G110" t="str">
        <f t="shared" si="15"/>
        <v xml:space="preserve"> </v>
      </c>
      <c r="H110" t="str">
        <f t="shared" si="16"/>
        <v xml:space="preserve"> </v>
      </c>
      <c r="I110" t="str">
        <f t="shared" si="17"/>
        <v xml:space="preserve"> </v>
      </c>
      <c r="M110" t="str">
        <f t="shared" si="18"/>
        <v xml:space="preserve"> </v>
      </c>
    </row>
    <row r="111" spans="1:13" x14ac:dyDescent="0.35">
      <c r="A111" s="2" t="s">
        <v>11</v>
      </c>
      <c r="B111" s="3">
        <v>128118</v>
      </c>
      <c r="C111" s="3">
        <v>129524</v>
      </c>
      <c r="D111" s="3" t="s">
        <v>28</v>
      </c>
      <c r="E111">
        <f t="shared" si="13"/>
        <v>0</v>
      </c>
      <c r="F111">
        <f t="shared" si="14"/>
        <v>0</v>
      </c>
      <c r="G111" t="str">
        <f t="shared" si="15"/>
        <v xml:space="preserve"> </v>
      </c>
      <c r="H111" t="str">
        <f t="shared" si="16"/>
        <v xml:space="preserve"> </v>
      </c>
      <c r="I111" t="str">
        <f t="shared" si="17"/>
        <v xml:space="preserve"> </v>
      </c>
      <c r="M111" t="str">
        <f t="shared" si="18"/>
        <v xml:space="preserve"> </v>
      </c>
    </row>
    <row r="112" spans="1:13" x14ac:dyDescent="0.35">
      <c r="A112" s="2" t="s">
        <v>11</v>
      </c>
      <c r="B112" s="3">
        <v>129577</v>
      </c>
      <c r="C112" s="3">
        <v>129966</v>
      </c>
      <c r="D112" s="3" t="s">
        <v>16</v>
      </c>
      <c r="E112">
        <f t="shared" si="13"/>
        <v>0</v>
      </c>
      <c r="F112">
        <f t="shared" si="14"/>
        <v>0</v>
      </c>
      <c r="G112" t="str">
        <f t="shared" si="15"/>
        <v xml:space="preserve"> </v>
      </c>
      <c r="H112" t="str">
        <f t="shared" si="16"/>
        <v xml:space="preserve"> </v>
      </c>
      <c r="I112" t="str">
        <f t="shared" si="17"/>
        <v xml:space="preserve"> </v>
      </c>
      <c r="M112" t="str">
        <f t="shared" si="18"/>
        <v xml:space="preserve"> </v>
      </c>
    </row>
    <row r="113" spans="1:13" x14ac:dyDescent="0.35">
      <c r="A113" s="2" t="s">
        <v>11</v>
      </c>
      <c r="B113" s="3">
        <v>130030</v>
      </c>
      <c r="C113" s="3">
        <v>131562</v>
      </c>
      <c r="D113" s="3" t="s">
        <v>16</v>
      </c>
      <c r="E113">
        <f t="shared" si="13"/>
        <v>0</v>
      </c>
      <c r="F113">
        <f t="shared" si="14"/>
        <v>0</v>
      </c>
      <c r="G113" t="str">
        <f t="shared" si="15"/>
        <v xml:space="preserve"> </v>
      </c>
      <c r="H113" t="str">
        <f t="shared" si="16"/>
        <v xml:space="preserve"> </v>
      </c>
      <c r="I113" t="str">
        <f t="shared" si="17"/>
        <v xml:space="preserve"> </v>
      </c>
      <c r="M113" t="str">
        <f t="shared" si="18"/>
        <v xml:space="preserve"> </v>
      </c>
    </row>
    <row r="114" spans="1:13" x14ac:dyDescent="0.35">
      <c r="A114" s="2" t="s">
        <v>11</v>
      </c>
      <c r="B114" s="3">
        <v>131748</v>
      </c>
      <c r="C114" s="3">
        <v>131824</v>
      </c>
      <c r="D114" s="3" t="s">
        <v>16</v>
      </c>
      <c r="E114">
        <f t="shared" si="13"/>
        <v>0</v>
      </c>
      <c r="F114">
        <f t="shared" si="14"/>
        <v>0</v>
      </c>
      <c r="G114" t="str">
        <f t="shared" si="15"/>
        <v xml:space="preserve"> </v>
      </c>
      <c r="H114" t="str">
        <f t="shared" si="16"/>
        <v xml:space="preserve"> </v>
      </c>
      <c r="I114" t="str">
        <f t="shared" si="17"/>
        <v xml:space="preserve"> </v>
      </c>
      <c r="M114" t="str">
        <f t="shared" si="18"/>
        <v xml:space="preserve"> </v>
      </c>
    </row>
    <row r="115" spans="1:13" x14ac:dyDescent="0.35">
      <c r="A115" s="2" t="s">
        <v>11</v>
      </c>
      <c r="B115" s="3">
        <v>131840</v>
      </c>
      <c r="C115" s="3">
        <v>131916</v>
      </c>
      <c r="D115" s="3" t="s">
        <v>16</v>
      </c>
      <c r="E115">
        <f t="shared" si="13"/>
        <v>0</v>
      </c>
      <c r="F115">
        <f t="shared" si="14"/>
        <v>0</v>
      </c>
      <c r="G115" t="str">
        <f t="shared" si="15"/>
        <v xml:space="preserve"> </v>
      </c>
      <c r="H115" t="str">
        <f t="shared" si="16"/>
        <v xml:space="preserve"> </v>
      </c>
      <c r="I115" t="str">
        <f t="shared" si="17"/>
        <v xml:space="preserve"> </v>
      </c>
      <c r="M115" t="str">
        <f t="shared" si="18"/>
        <v xml:space="preserve"> </v>
      </c>
    </row>
    <row r="116" spans="1:13" x14ac:dyDescent="0.35">
      <c r="A116" s="2" t="s">
        <v>11</v>
      </c>
      <c r="B116" s="3">
        <v>132010</v>
      </c>
      <c r="C116" s="3">
        <v>132762</v>
      </c>
      <c r="D116" s="3" t="s">
        <v>16</v>
      </c>
      <c r="E116">
        <f t="shared" si="13"/>
        <v>0</v>
      </c>
      <c r="F116">
        <f t="shared" si="14"/>
        <v>0</v>
      </c>
      <c r="G116" t="str">
        <f t="shared" si="15"/>
        <v xml:space="preserve"> </v>
      </c>
      <c r="H116" t="str">
        <f t="shared" si="16"/>
        <v xml:space="preserve"> </v>
      </c>
      <c r="I116" t="str">
        <f t="shared" si="17"/>
        <v xml:space="preserve"> </v>
      </c>
      <c r="M116" t="str">
        <f t="shared" si="18"/>
        <v xml:space="preserve"> </v>
      </c>
    </row>
    <row r="117" spans="1:13" x14ac:dyDescent="0.35">
      <c r="A117" s="2" t="s">
        <v>11</v>
      </c>
      <c r="B117" s="3">
        <v>132840</v>
      </c>
      <c r="C117" s="3">
        <v>133304</v>
      </c>
      <c r="D117" s="3" t="s">
        <v>28</v>
      </c>
      <c r="E117">
        <f t="shared" si="13"/>
        <v>0</v>
      </c>
      <c r="F117">
        <f t="shared" si="14"/>
        <v>0</v>
      </c>
      <c r="G117" t="str">
        <f t="shared" si="15"/>
        <v xml:space="preserve"> </v>
      </c>
      <c r="H117" t="str">
        <f t="shared" si="16"/>
        <v xml:space="preserve"> </v>
      </c>
      <c r="I117" t="str">
        <f t="shared" si="17"/>
        <v xml:space="preserve"> </v>
      </c>
      <c r="M117" t="str">
        <f t="shared" si="18"/>
        <v xml:space="preserve"> </v>
      </c>
    </row>
    <row r="118" spans="1:13" x14ac:dyDescent="0.35">
      <c r="A118" s="2" t="s">
        <v>11</v>
      </c>
      <c r="B118" s="3">
        <v>133368</v>
      </c>
      <c r="C118" s="3">
        <v>134207</v>
      </c>
      <c r="D118" s="3" t="s">
        <v>16</v>
      </c>
      <c r="E118">
        <f t="shared" si="13"/>
        <v>0</v>
      </c>
      <c r="F118">
        <f t="shared" si="14"/>
        <v>0</v>
      </c>
      <c r="G118" t="str">
        <f t="shared" si="15"/>
        <v xml:space="preserve"> </v>
      </c>
      <c r="H118" t="str">
        <f t="shared" si="16"/>
        <v xml:space="preserve"> </v>
      </c>
      <c r="I118" t="str">
        <f t="shared" si="17"/>
        <v xml:space="preserve"> </v>
      </c>
      <c r="M118" t="str">
        <f t="shared" si="18"/>
        <v xml:space="preserve"> </v>
      </c>
    </row>
    <row r="119" spans="1:13" x14ac:dyDescent="0.35">
      <c r="A119" s="2" t="s">
        <v>11</v>
      </c>
      <c r="B119" s="3">
        <v>134225</v>
      </c>
      <c r="C119" s="3">
        <v>134836</v>
      </c>
      <c r="D119" s="3" t="s">
        <v>16</v>
      </c>
      <c r="E119">
        <f t="shared" si="13"/>
        <v>0</v>
      </c>
      <c r="F119">
        <f t="shared" si="14"/>
        <v>0</v>
      </c>
      <c r="G119" t="str">
        <f t="shared" si="15"/>
        <v xml:space="preserve"> </v>
      </c>
      <c r="H119" t="str">
        <f t="shared" si="16"/>
        <v xml:space="preserve"> </v>
      </c>
      <c r="I119" t="str">
        <f t="shared" si="17"/>
        <v xml:space="preserve"> </v>
      </c>
      <c r="M119" t="str">
        <f t="shared" si="18"/>
        <v xml:space="preserve"> </v>
      </c>
    </row>
    <row r="120" spans="1:13" x14ac:dyDescent="0.35">
      <c r="A120" s="2" t="s">
        <v>11</v>
      </c>
      <c r="B120" s="3">
        <v>134838</v>
      </c>
      <c r="C120" s="3">
        <v>135608</v>
      </c>
      <c r="D120" s="3" t="s">
        <v>16</v>
      </c>
      <c r="E120">
        <f t="shared" si="13"/>
        <v>0</v>
      </c>
      <c r="F120">
        <f t="shared" si="14"/>
        <v>0</v>
      </c>
      <c r="G120" t="str">
        <f t="shared" si="15"/>
        <v xml:space="preserve"> </v>
      </c>
      <c r="H120" t="str">
        <f t="shared" si="16"/>
        <v xml:space="preserve"> </v>
      </c>
      <c r="I120" t="str">
        <f t="shared" si="17"/>
        <v xml:space="preserve"> </v>
      </c>
      <c r="M120" t="str">
        <f t="shared" si="18"/>
        <v xml:space="preserve"> </v>
      </c>
    </row>
    <row r="121" spans="1:13" x14ac:dyDescent="0.35">
      <c r="A121" s="2" t="s">
        <v>11</v>
      </c>
      <c r="B121" s="3">
        <v>135786</v>
      </c>
      <c r="C121" s="3">
        <v>136352</v>
      </c>
      <c r="D121" s="3" t="s">
        <v>16</v>
      </c>
      <c r="E121">
        <f t="shared" si="13"/>
        <v>0</v>
      </c>
      <c r="F121">
        <f t="shared" si="14"/>
        <v>0</v>
      </c>
      <c r="G121" t="str">
        <f t="shared" si="15"/>
        <v xml:space="preserve"> </v>
      </c>
      <c r="H121" t="str">
        <f t="shared" si="16"/>
        <v xml:space="preserve"> </v>
      </c>
      <c r="I121" t="str">
        <f t="shared" si="17"/>
        <v xml:space="preserve"> </v>
      </c>
      <c r="M121" t="str">
        <f t="shared" si="18"/>
        <v xml:space="preserve"> </v>
      </c>
    </row>
    <row r="122" spans="1:13" x14ac:dyDescent="0.35">
      <c r="A122" s="2" t="s">
        <v>11</v>
      </c>
      <c r="B122" s="3">
        <v>136386</v>
      </c>
      <c r="C122" s="3">
        <v>137087</v>
      </c>
      <c r="D122" s="3" t="s">
        <v>16</v>
      </c>
      <c r="E122">
        <f t="shared" si="13"/>
        <v>0</v>
      </c>
      <c r="F122">
        <f t="shared" si="14"/>
        <v>0</v>
      </c>
      <c r="G122" t="str">
        <f t="shared" si="15"/>
        <v xml:space="preserve"> </v>
      </c>
      <c r="H122" t="str">
        <f t="shared" si="16"/>
        <v xml:space="preserve"> </v>
      </c>
      <c r="I122" t="str">
        <f t="shared" si="17"/>
        <v xml:space="preserve"> </v>
      </c>
      <c r="M122" t="str">
        <f t="shared" si="18"/>
        <v xml:space="preserve"> </v>
      </c>
    </row>
    <row r="123" spans="1:13" x14ac:dyDescent="0.35">
      <c r="A123" s="2" t="s">
        <v>11</v>
      </c>
      <c r="B123" s="3">
        <v>137251</v>
      </c>
      <c r="C123" s="3">
        <v>137337</v>
      </c>
      <c r="D123" s="3" t="s">
        <v>28</v>
      </c>
      <c r="E123">
        <f t="shared" si="13"/>
        <v>0</v>
      </c>
      <c r="F123">
        <f t="shared" si="14"/>
        <v>0</v>
      </c>
      <c r="G123" t="str">
        <f t="shared" si="15"/>
        <v xml:space="preserve"> </v>
      </c>
      <c r="H123" t="str">
        <f t="shared" si="16"/>
        <v xml:space="preserve"> </v>
      </c>
      <c r="I123" t="str">
        <f t="shared" si="17"/>
        <v xml:space="preserve"> </v>
      </c>
      <c r="M123" t="str">
        <f t="shared" si="18"/>
        <v xml:space="preserve"> </v>
      </c>
    </row>
    <row r="124" spans="1:13" x14ac:dyDescent="0.35">
      <c r="A124" s="2" t="s">
        <v>11</v>
      </c>
      <c r="B124" s="3">
        <v>137444</v>
      </c>
      <c r="C124" s="3">
        <v>139891</v>
      </c>
      <c r="D124" s="3" t="s">
        <v>28</v>
      </c>
      <c r="E124">
        <f t="shared" si="13"/>
        <v>0</v>
      </c>
      <c r="F124">
        <f t="shared" si="14"/>
        <v>0</v>
      </c>
      <c r="G124" t="str">
        <f t="shared" si="15"/>
        <v xml:space="preserve"> </v>
      </c>
      <c r="H124" t="str">
        <f t="shared" si="16"/>
        <v xml:space="preserve"> </v>
      </c>
      <c r="I124" t="str">
        <f t="shared" si="17"/>
        <v xml:space="preserve"> </v>
      </c>
      <c r="M124" t="str">
        <f t="shared" si="18"/>
        <v xml:space="preserve"> </v>
      </c>
    </row>
    <row r="125" spans="1:13" x14ac:dyDescent="0.35">
      <c r="A125" s="2" t="s">
        <v>11</v>
      </c>
      <c r="B125" s="3">
        <v>139915</v>
      </c>
      <c r="C125" s="3">
        <v>140859</v>
      </c>
      <c r="D125" s="3" t="s">
        <v>28</v>
      </c>
      <c r="E125">
        <f t="shared" si="13"/>
        <v>0</v>
      </c>
      <c r="F125">
        <f t="shared" si="14"/>
        <v>0</v>
      </c>
      <c r="G125" t="str">
        <f t="shared" si="15"/>
        <v xml:space="preserve"> </v>
      </c>
      <c r="H125" t="str">
        <f t="shared" si="16"/>
        <v xml:space="preserve"> </v>
      </c>
      <c r="I125" t="str">
        <f t="shared" si="17"/>
        <v xml:space="preserve"> </v>
      </c>
      <c r="M125" t="str">
        <f t="shared" si="18"/>
        <v xml:space="preserve"> </v>
      </c>
    </row>
    <row r="126" spans="1:13" x14ac:dyDescent="0.35">
      <c r="A126" s="2" t="s">
        <v>11</v>
      </c>
      <c r="B126" s="3">
        <v>140879</v>
      </c>
      <c r="C126" s="3">
        <v>142153</v>
      </c>
      <c r="D126" s="3" t="s">
        <v>28</v>
      </c>
      <c r="E126">
        <f t="shared" si="13"/>
        <v>0</v>
      </c>
      <c r="F126">
        <f t="shared" si="14"/>
        <v>0</v>
      </c>
      <c r="G126" t="str">
        <f t="shared" si="15"/>
        <v xml:space="preserve"> </v>
      </c>
      <c r="H126" t="str">
        <f t="shared" si="16"/>
        <v xml:space="preserve"> </v>
      </c>
      <c r="I126" t="str">
        <f t="shared" si="17"/>
        <v xml:space="preserve"> </v>
      </c>
      <c r="M126" t="str">
        <f t="shared" si="18"/>
        <v xml:space="preserve"> </v>
      </c>
    </row>
    <row r="127" spans="1:13" x14ac:dyDescent="0.35">
      <c r="A127" s="2" t="s">
        <v>11</v>
      </c>
      <c r="B127" s="3">
        <v>142266</v>
      </c>
      <c r="C127" s="3">
        <v>142988</v>
      </c>
      <c r="D127" s="3" t="s">
        <v>28</v>
      </c>
      <c r="E127">
        <f t="shared" si="13"/>
        <v>0</v>
      </c>
      <c r="F127">
        <f t="shared" si="14"/>
        <v>0</v>
      </c>
      <c r="G127" t="str">
        <f t="shared" si="15"/>
        <v xml:space="preserve"> </v>
      </c>
      <c r="H127" t="str">
        <f t="shared" si="16"/>
        <v xml:space="preserve"> </v>
      </c>
      <c r="I127" t="str">
        <f t="shared" si="17"/>
        <v xml:space="preserve"> </v>
      </c>
      <c r="M127" t="str">
        <f t="shared" si="18"/>
        <v xml:space="preserve"> </v>
      </c>
    </row>
    <row r="128" spans="1:13" x14ac:dyDescent="0.35">
      <c r="A128" s="2" t="s">
        <v>11</v>
      </c>
      <c r="B128" s="3">
        <v>143173</v>
      </c>
      <c r="C128" s="3">
        <v>144432</v>
      </c>
      <c r="D128" s="3" t="s">
        <v>28</v>
      </c>
      <c r="E128">
        <f t="shared" si="13"/>
        <v>1</v>
      </c>
      <c r="F128">
        <f t="shared" si="14"/>
        <v>1</v>
      </c>
      <c r="G128">
        <f t="shared" si="15"/>
        <v>0</v>
      </c>
      <c r="H128" t="str">
        <f t="shared" si="16"/>
        <v xml:space="preserve"> </v>
      </c>
      <c r="I128">
        <f t="shared" si="17"/>
        <v>1</v>
      </c>
      <c r="M128">
        <f t="shared" si="18"/>
        <v>1</v>
      </c>
    </row>
    <row r="129" spans="1:13" x14ac:dyDescent="0.35">
      <c r="A129" s="2" t="s">
        <v>11</v>
      </c>
      <c r="B129" s="3">
        <v>144432</v>
      </c>
      <c r="C129" s="3">
        <v>145319</v>
      </c>
      <c r="D129" s="3" t="s">
        <v>28</v>
      </c>
      <c r="E129">
        <f t="shared" si="13"/>
        <v>0</v>
      </c>
      <c r="F129">
        <f t="shared" si="14"/>
        <v>0</v>
      </c>
      <c r="G129" t="str">
        <f t="shared" si="15"/>
        <v xml:space="preserve"> </v>
      </c>
      <c r="H129" t="str">
        <f t="shared" si="16"/>
        <v xml:space="preserve"> </v>
      </c>
      <c r="I129" t="str">
        <f t="shared" si="17"/>
        <v xml:space="preserve"> </v>
      </c>
      <c r="M129" t="str">
        <f t="shared" si="18"/>
        <v xml:space="preserve"> </v>
      </c>
    </row>
    <row r="130" spans="1:13" x14ac:dyDescent="0.35">
      <c r="A130" s="2" t="s">
        <v>11</v>
      </c>
      <c r="B130" s="3">
        <v>145376</v>
      </c>
      <c r="C130" s="3">
        <v>145918</v>
      </c>
      <c r="D130" s="3" t="s">
        <v>16</v>
      </c>
      <c r="E130">
        <f t="shared" ref="E130:E193" si="19">IF(C130&gt;=B131,1,0)</f>
        <v>0</v>
      </c>
      <c r="F130">
        <f t="shared" ref="F130:F193" si="20">IF(E130=1,C130-B131+1,0)</f>
        <v>0</v>
      </c>
      <c r="G130" t="str">
        <f t="shared" si="15"/>
        <v xml:space="preserve"> </v>
      </c>
      <c r="H130" t="str">
        <f t="shared" si="16"/>
        <v xml:space="preserve"> </v>
      </c>
      <c r="I130" t="str">
        <f t="shared" si="17"/>
        <v xml:space="preserve"> </v>
      </c>
      <c r="M130" t="str">
        <f t="shared" si="18"/>
        <v xml:space="preserve"> </v>
      </c>
    </row>
    <row r="131" spans="1:13" x14ac:dyDescent="0.35">
      <c r="A131" s="2" t="s">
        <v>11</v>
      </c>
      <c r="B131" s="3">
        <v>146013</v>
      </c>
      <c r="C131" s="3">
        <v>147368</v>
      </c>
      <c r="D131" s="3" t="s">
        <v>28</v>
      </c>
      <c r="E131">
        <f t="shared" si="19"/>
        <v>0</v>
      </c>
      <c r="F131">
        <f t="shared" si="20"/>
        <v>0</v>
      </c>
      <c r="G131" t="str">
        <f t="shared" ref="G131:G194" si="21">IF(F131&gt;0,IF(D131=D132,0, 1)," ")</f>
        <v xml:space="preserve"> </v>
      </c>
      <c r="H131" t="str">
        <f t="shared" ref="H131:H194" si="22">IF(G131=1,F131," ")</f>
        <v xml:space="preserve"> </v>
      </c>
      <c r="I131" t="str">
        <f t="shared" ref="I131:I194" si="23">IF(G131=0,F131," ")</f>
        <v xml:space="preserve"> </v>
      </c>
      <c r="M131" t="str">
        <f t="shared" ref="M131:M194" si="24">IF(F131&gt;0,MOD(F131,3)," ")</f>
        <v xml:space="preserve"> </v>
      </c>
    </row>
    <row r="132" spans="1:13" x14ac:dyDescent="0.35">
      <c r="A132" s="2" t="s">
        <v>11</v>
      </c>
      <c r="B132" s="3">
        <v>147603</v>
      </c>
      <c r="C132" s="3">
        <v>148142</v>
      </c>
      <c r="D132" s="3" t="s">
        <v>28</v>
      </c>
      <c r="E132">
        <f t="shared" si="19"/>
        <v>0</v>
      </c>
      <c r="F132">
        <f t="shared" si="20"/>
        <v>0</v>
      </c>
      <c r="G132" t="str">
        <f t="shared" si="21"/>
        <v xml:space="preserve"> </v>
      </c>
      <c r="H132" t="str">
        <f t="shared" si="22"/>
        <v xml:space="preserve"> </v>
      </c>
      <c r="I132" t="str">
        <f t="shared" si="23"/>
        <v xml:space="preserve"> </v>
      </c>
      <c r="M132" t="str">
        <f t="shared" si="24"/>
        <v xml:space="preserve"> </v>
      </c>
    </row>
    <row r="133" spans="1:13" x14ac:dyDescent="0.35">
      <c r="A133" s="2" t="s">
        <v>11</v>
      </c>
      <c r="B133" s="3">
        <v>148175</v>
      </c>
      <c r="C133" s="3">
        <v>148759</v>
      </c>
      <c r="D133" s="3" t="s">
        <v>28</v>
      </c>
      <c r="E133">
        <f t="shared" si="19"/>
        <v>0</v>
      </c>
      <c r="F133">
        <f t="shared" si="20"/>
        <v>0</v>
      </c>
      <c r="G133" t="str">
        <f t="shared" si="21"/>
        <v xml:space="preserve"> </v>
      </c>
      <c r="H133" t="str">
        <f t="shared" si="22"/>
        <v xml:space="preserve"> </v>
      </c>
      <c r="I133" t="str">
        <f t="shared" si="23"/>
        <v xml:space="preserve"> </v>
      </c>
      <c r="M133" t="str">
        <f t="shared" si="24"/>
        <v xml:space="preserve"> </v>
      </c>
    </row>
    <row r="134" spans="1:13" x14ac:dyDescent="0.35">
      <c r="A134" s="2" t="s">
        <v>11</v>
      </c>
      <c r="B134" s="3">
        <v>148935</v>
      </c>
      <c r="C134" s="3">
        <v>149666</v>
      </c>
      <c r="D134" s="3" t="s">
        <v>28</v>
      </c>
      <c r="E134">
        <f t="shared" si="19"/>
        <v>0</v>
      </c>
      <c r="F134">
        <f t="shared" si="20"/>
        <v>0</v>
      </c>
      <c r="G134" t="str">
        <f t="shared" si="21"/>
        <v xml:space="preserve"> </v>
      </c>
      <c r="H134" t="str">
        <f t="shared" si="22"/>
        <v xml:space="preserve"> </v>
      </c>
      <c r="I134" t="str">
        <f t="shared" si="23"/>
        <v xml:space="preserve"> </v>
      </c>
      <c r="M134" t="str">
        <f t="shared" si="24"/>
        <v xml:space="preserve"> </v>
      </c>
    </row>
    <row r="135" spans="1:13" x14ac:dyDescent="0.35">
      <c r="A135" s="2" t="s">
        <v>11</v>
      </c>
      <c r="B135" s="3">
        <v>149683</v>
      </c>
      <c r="C135" s="3">
        <v>150405</v>
      </c>
      <c r="D135" s="3" t="s">
        <v>28</v>
      </c>
      <c r="E135">
        <f t="shared" si="19"/>
        <v>0</v>
      </c>
      <c r="F135">
        <f t="shared" si="20"/>
        <v>0</v>
      </c>
      <c r="G135" t="str">
        <f t="shared" si="21"/>
        <v xml:space="preserve"> </v>
      </c>
      <c r="H135" t="str">
        <f t="shared" si="22"/>
        <v xml:space="preserve"> </v>
      </c>
      <c r="I135" t="str">
        <f t="shared" si="23"/>
        <v xml:space="preserve"> </v>
      </c>
      <c r="M135" t="str">
        <f t="shared" si="24"/>
        <v xml:space="preserve"> </v>
      </c>
    </row>
    <row r="136" spans="1:13" x14ac:dyDescent="0.35">
      <c r="A136" s="2" t="s">
        <v>11</v>
      </c>
      <c r="B136" s="3">
        <v>150412</v>
      </c>
      <c r="C136" s="3">
        <v>151083</v>
      </c>
      <c r="D136" s="3" t="s">
        <v>28</v>
      </c>
      <c r="E136">
        <f t="shared" si="19"/>
        <v>1</v>
      </c>
      <c r="F136">
        <f t="shared" si="20"/>
        <v>1</v>
      </c>
      <c r="G136">
        <f t="shared" si="21"/>
        <v>0</v>
      </c>
      <c r="H136" t="str">
        <f t="shared" si="22"/>
        <v xml:space="preserve"> </v>
      </c>
      <c r="I136">
        <f t="shared" si="23"/>
        <v>1</v>
      </c>
      <c r="M136">
        <f t="shared" si="24"/>
        <v>1</v>
      </c>
    </row>
    <row r="137" spans="1:13" x14ac:dyDescent="0.35">
      <c r="A137" s="2" t="s">
        <v>11</v>
      </c>
      <c r="B137" s="3">
        <v>151083</v>
      </c>
      <c r="C137" s="3">
        <v>151766</v>
      </c>
      <c r="D137" s="3" t="s">
        <v>28</v>
      </c>
      <c r="E137">
        <f t="shared" si="19"/>
        <v>0</v>
      </c>
      <c r="F137">
        <f t="shared" si="20"/>
        <v>0</v>
      </c>
      <c r="G137" t="str">
        <f t="shared" si="21"/>
        <v xml:space="preserve"> </v>
      </c>
      <c r="H137" t="str">
        <f t="shared" si="22"/>
        <v xml:space="preserve"> </v>
      </c>
      <c r="I137" t="str">
        <f t="shared" si="23"/>
        <v xml:space="preserve"> </v>
      </c>
      <c r="M137" t="str">
        <f t="shared" si="24"/>
        <v xml:space="preserve"> </v>
      </c>
    </row>
    <row r="138" spans="1:13" x14ac:dyDescent="0.35">
      <c r="A138" s="2" t="s">
        <v>11</v>
      </c>
      <c r="B138" s="3">
        <v>151825</v>
      </c>
      <c r="C138" s="3">
        <v>152055</v>
      </c>
      <c r="D138" s="3" t="s">
        <v>16</v>
      </c>
      <c r="E138">
        <f t="shared" si="19"/>
        <v>0</v>
      </c>
      <c r="F138">
        <f t="shared" si="20"/>
        <v>0</v>
      </c>
      <c r="G138" t="str">
        <f t="shared" si="21"/>
        <v xml:space="preserve"> </v>
      </c>
      <c r="H138" t="str">
        <f t="shared" si="22"/>
        <v xml:space="preserve"> </v>
      </c>
      <c r="I138" t="str">
        <f t="shared" si="23"/>
        <v xml:space="preserve"> </v>
      </c>
      <c r="M138" t="str">
        <f t="shared" si="24"/>
        <v xml:space="preserve"> </v>
      </c>
    </row>
    <row r="139" spans="1:13" x14ac:dyDescent="0.35">
      <c r="A139" s="2" t="s">
        <v>11</v>
      </c>
      <c r="B139" s="3">
        <v>152146</v>
      </c>
      <c r="C139" s="3">
        <v>152919</v>
      </c>
      <c r="D139" s="3" t="s">
        <v>16</v>
      </c>
      <c r="E139">
        <f t="shared" si="19"/>
        <v>1</v>
      </c>
      <c r="F139">
        <f t="shared" si="20"/>
        <v>1</v>
      </c>
      <c r="G139">
        <f t="shared" si="21"/>
        <v>0</v>
      </c>
      <c r="H139" t="str">
        <f t="shared" si="22"/>
        <v xml:space="preserve"> </v>
      </c>
      <c r="I139">
        <f t="shared" si="23"/>
        <v>1</v>
      </c>
      <c r="M139">
        <f t="shared" si="24"/>
        <v>1</v>
      </c>
    </row>
    <row r="140" spans="1:13" x14ac:dyDescent="0.35">
      <c r="A140" s="2" t="s">
        <v>11</v>
      </c>
      <c r="B140" s="3">
        <v>152919</v>
      </c>
      <c r="C140" s="3">
        <v>153911</v>
      </c>
      <c r="D140" s="3" t="s">
        <v>16</v>
      </c>
      <c r="E140">
        <f t="shared" si="19"/>
        <v>1</v>
      </c>
      <c r="F140">
        <f t="shared" si="20"/>
        <v>1</v>
      </c>
      <c r="G140">
        <f t="shared" si="21"/>
        <v>0</v>
      </c>
      <c r="H140" t="str">
        <f t="shared" si="22"/>
        <v xml:space="preserve"> </v>
      </c>
      <c r="I140">
        <f t="shared" si="23"/>
        <v>1</v>
      </c>
      <c r="M140">
        <f t="shared" si="24"/>
        <v>1</v>
      </c>
    </row>
    <row r="141" spans="1:13" x14ac:dyDescent="0.35">
      <c r="A141" s="2" t="s">
        <v>11</v>
      </c>
      <c r="B141" s="3">
        <v>153911</v>
      </c>
      <c r="C141" s="3">
        <v>154894</v>
      </c>
      <c r="D141" s="3" t="s">
        <v>16</v>
      </c>
      <c r="E141">
        <f t="shared" si="19"/>
        <v>1</v>
      </c>
      <c r="F141">
        <f t="shared" si="20"/>
        <v>1</v>
      </c>
      <c r="G141">
        <f t="shared" si="21"/>
        <v>0</v>
      </c>
      <c r="H141" t="str">
        <f t="shared" si="22"/>
        <v xml:space="preserve"> </v>
      </c>
      <c r="I141">
        <f t="shared" si="23"/>
        <v>1</v>
      </c>
      <c r="M141">
        <f t="shared" si="24"/>
        <v>1</v>
      </c>
    </row>
    <row r="142" spans="1:13" x14ac:dyDescent="0.35">
      <c r="A142" s="2" t="s">
        <v>11</v>
      </c>
      <c r="B142" s="3">
        <v>154894</v>
      </c>
      <c r="C142" s="3">
        <v>155790</v>
      </c>
      <c r="D142" s="3" t="s">
        <v>16</v>
      </c>
      <c r="E142">
        <f t="shared" si="19"/>
        <v>0</v>
      </c>
      <c r="F142">
        <f t="shared" si="20"/>
        <v>0</v>
      </c>
      <c r="G142" t="str">
        <f t="shared" si="21"/>
        <v xml:space="preserve"> </v>
      </c>
      <c r="H142" t="str">
        <f t="shared" si="22"/>
        <v xml:space="preserve"> </v>
      </c>
      <c r="I142" t="str">
        <f t="shared" si="23"/>
        <v xml:space="preserve"> </v>
      </c>
      <c r="M142" t="str">
        <f t="shared" si="24"/>
        <v xml:space="preserve"> </v>
      </c>
    </row>
    <row r="143" spans="1:13" x14ac:dyDescent="0.35">
      <c r="A143" s="2" t="s">
        <v>11</v>
      </c>
      <c r="B143" s="3">
        <v>156093</v>
      </c>
      <c r="C143" s="3">
        <v>157637</v>
      </c>
      <c r="D143" s="3" t="s">
        <v>28</v>
      </c>
      <c r="E143">
        <f t="shared" si="19"/>
        <v>0</v>
      </c>
      <c r="F143">
        <f t="shared" si="20"/>
        <v>0</v>
      </c>
      <c r="G143" t="str">
        <f t="shared" si="21"/>
        <v xml:space="preserve"> </v>
      </c>
      <c r="H143" t="str">
        <f t="shared" si="22"/>
        <v xml:space="preserve"> </v>
      </c>
      <c r="I143" t="str">
        <f t="shared" si="23"/>
        <v xml:space="preserve"> </v>
      </c>
      <c r="M143" t="str">
        <f t="shared" si="24"/>
        <v xml:space="preserve"> </v>
      </c>
    </row>
    <row r="144" spans="1:13" x14ac:dyDescent="0.35">
      <c r="A144" s="2" t="s">
        <v>11</v>
      </c>
      <c r="B144" s="3">
        <v>157920</v>
      </c>
      <c r="C144" s="3">
        <v>158378</v>
      </c>
      <c r="D144" s="3" t="s">
        <v>28</v>
      </c>
      <c r="E144">
        <f t="shared" si="19"/>
        <v>0</v>
      </c>
      <c r="F144">
        <f t="shared" si="20"/>
        <v>0</v>
      </c>
      <c r="G144" t="str">
        <f t="shared" si="21"/>
        <v xml:space="preserve"> </v>
      </c>
      <c r="H144" t="str">
        <f t="shared" si="22"/>
        <v xml:space="preserve"> </v>
      </c>
      <c r="I144" t="str">
        <f t="shared" si="23"/>
        <v xml:space="preserve"> </v>
      </c>
      <c r="M144" t="str">
        <f t="shared" si="24"/>
        <v xml:space="preserve"> </v>
      </c>
    </row>
    <row r="145" spans="1:13" x14ac:dyDescent="0.35">
      <c r="A145" s="2" t="s">
        <v>11</v>
      </c>
      <c r="B145" s="3">
        <v>158500</v>
      </c>
      <c r="C145" s="3">
        <v>159465</v>
      </c>
      <c r="D145" s="3" t="s">
        <v>28</v>
      </c>
      <c r="E145">
        <f t="shared" si="19"/>
        <v>1</v>
      </c>
      <c r="F145">
        <f t="shared" si="20"/>
        <v>1</v>
      </c>
      <c r="G145">
        <f t="shared" si="21"/>
        <v>0</v>
      </c>
      <c r="H145" t="str">
        <f t="shared" si="22"/>
        <v xml:space="preserve"> </v>
      </c>
      <c r="I145">
        <f t="shared" si="23"/>
        <v>1</v>
      </c>
      <c r="M145">
        <f t="shared" si="24"/>
        <v>1</v>
      </c>
    </row>
    <row r="146" spans="1:13" x14ac:dyDescent="0.35">
      <c r="A146" s="2" t="s">
        <v>11</v>
      </c>
      <c r="B146" s="3">
        <v>159465</v>
      </c>
      <c r="C146" s="3">
        <v>159782</v>
      </c>
      <c r="D146" s="3" t="s">
        <v>28</v>
      </c>
      <c r="E146">
        <f t="shared" si="19"/>
        <v>0</v>
      </c>
      <c r="F146">
        <f t="shared" si="20"/>
        <v>0</v>
      </c>
      <c r="G146" t="str">
        <f t="shared" si="21"/>
        <v xml:space="preserve"> </v>
      </c>
      <c r="H146" t="str">
        <f t="shared" si="22"/>
        <v xml:space="preserve"> </v>
      </c>
      <c r="I146" t="str">
        <f t="shared" si="23"/>
        <v xml:space="preserve"> </v>
      </c>
      <c r="M146" t="str">
        <f t="shared" si="24"/>
        <v xml:space="preserve"> </v>
      </c>
    </row>
    <row r="147" spans="1:13" x14ac:dyDescent="0.35">
      <c r="A147" s="2" t="s">
        <v>11</v>
      </c>
      <c r="B147" s="3">
        <v>159800</v>
      </c>
      <c r="C147" s="3">
        <v>161605</v>
      </c>
      <c r="D147" s="3" t="s">
        <v>28</v>
      </c>
      <c r="E147">
        <f t="shared" si="19"/>
        <v>0</v>
      </c>
      <c r="F147">
        <f t="shared" si="20"/>
        <v>0</v>
      </c>
      <c r="G147" t="str">
        <f t="shared" si="21"/>
        <v xml:space="preserve"> </v>
      </c>
      <c r="H147" t="str">
        <f t="shared" si="22"/>
        <v xml:space="preserve"> </v>
      </c>
      <c r="I147" t="str">
        <f t="shared" si="23"/>
        <v xml:space="preserve"> </v>
      </c>
      <c r="M147" t="str">
        <f t="shared" si="24"/>
        <v xml:space="preserve"> </v>
      </c>
    </row>
    <row r="148" spans="1:13" x14ac:dyDescent="0.35">
      <c r="A148" s="2" t="s">
        <v>11</v>
      </c>
      <c r="B148" s="3">
        <v>161615</v>
      </c>
      <c r="C148" s="3">
        <v>163099</v>
      </c>
      <c r="D148" s="3" t="s">
        <v>28</v>
      </c>
      <c r="E148">
        <f t="shared" si="19"/>
        <v>1</v>
      </c>
      <c r="F148">
        <f t="shared" si="20"/>
        <v>8</v>
      </c>
      <c r="G148">
        <f t="shared" si="21"/>
        <v>0</v>
      </c>
      <c r="H148" t="str">
        <f t="shared" si="22"/>
        <v xml:space="preserve"> </v>
      </c>
      <c r="I148">
        <f t="shared" si="23"/>
        <v>8</v>
      </c>
      <c r="M148">
        <f t="shared" si="24"/>
        <v>2</v>
      </c>
    </row>
    <row r="149" spans="1:13" x14ac:dyDescent="0.35">
      <c r="A149" s="2" t="s">
        <v>11</v>
      </c>
      <c r="B149" s="3">
        <v>163092</v>
      </c>
      <c r="C149" s="3">
        <v>164474</v>
      </c>
      <c r="D149" s="3" t="s">
        <v>28</v>
      </c>
      <c r="E149">
        <f t="shared" si="19"/>
        <v>1</v>
      </c>
      <c r="F149">
        <f t="shared" si="20"/>
        <v>7</v>
      </c>
      <c r="G149">
        <f t="shared" si="21"/>
        <v>0</v>
      </c>
      <c r="H149" t="str">
        <f t="shared" si="22"/>
        <v xml:space="preserve"> </v>
      </c>
      <c r="I149">
        <f t="shared" si="23"/>
        <v>7</v>
      </c>
      <c r="M149">
        <f t="shared" si="24"/>
        <v>1</v>
      </c>
    </row>
    <row r="150" spans="1:13" x14ac:dyDescent="0.35">
      <c r="A150" s="2" t="s">
        <v>11</v>
      </c>
      <c r="B150" s="3">
        <v>164468</v>
      </c>
      <c r="C150" s="3">
        <v>165550</v>
      </c>
      <c r="D150" s="3" t="s">
        <v>28</v>
      </c>
      <c r="E150">
        <f t="shared" si="19"/>
        <v>0</v>
      </c>
      <c r="F150">
        <f t="shared" si="20"/>
        <v>0</v>
      </c>
      <c r="G150" t="str">
        <f t="shared" si="21"/>
        <v xml:space="preserve"> </v>
      </c>
      <c r="H150" t="str">
        <f t="shared" si="22"/>
        <v xml:space="preserve"> </v>
      </c>
      <c r="I150" t="str">
        <f t="shared" si="23"/>
        <v xml:space="preserve"> </v>
      </c>
      <c r="M150" t="str">
        <f t="shared" si="24"/>
        <v xml:space="preserve"> </v>
      </c>
    </row>
    <row r="151" spans="1:13" x14ac:dyDescent="0.35">
      <c r="A151" s="2" t="s">
        <v>11</v>
      </c>
      <c r="B151" s="3">
        <v>165569</v>
      </c>
      <c r="C151" s="3">
        <v>166873</v>
      </c>
      <c r="D151" s="3" t="s">
        <v>28</v>
      </c>
      <c r="E151">
        <f t="shared" si="19"/>
        <v>0</v>
      </c>
      <c r="F151">
        <f t="shared" si="20"/>
        <v>0</v>
      </c>
      <c r="G151" t="str">
        <f t="shared" si="21"/>
        <v xml:space="preserve"> </v>
      </c>
      <c r="H151" t="str">
        <f t="shared" si="22"/>
        <v xml:space="preserve"> </v>
      </c>
      <c r="I151" t="str">
        <f t="shared" si="23"/>
        <v xml:space="preserve"> </v>
      </c>
      <c r="M151" t="str">
        <f t="shared" si="24"/>
        <v xml:space="preserve"> </v>
      </c>
    </row>
    <row r="152" spans="1:13" x14ac:dyDescent="0.35">
      <c r="A152" s="2" t="s">
        <v>11</v>
      </c>
      <c r="B152" s="3">
        <v>166885</v>
      </c>
      <c r="C152" s="3">
        <v>168075</v>
      </c>
      <c r="D152" s="3" t="s">
        <v>28</v>
      </c>
      <c r="E152">
        <f t="shared" si="19"/>
        <v>0</v>
      </c>
      <c r="F152">
        <f t="shared" si="20"/>
        <v>0</v>
      </c>
      <c r="G152" t="str">
        <f t="shared" si="21"/>
        <v xml:space="preserve"> </v>
      </c>
      <c r="H152" t="str">
        <f t="shared" si="22"/>
        <v xml:space="preserve"> </v>
      </c>
      <c r="I152" t="str">
        <f t="shared" si="23"/>
        <v xml:space="preserve"> </v>
      </c>
      <c r="M152" t="str">
        <f t="shared" si="24"/>
        <v xml:space="preserve"> </v>
      </c>
    </row>
    <row r="153" spans="1:13" x14ac:dyDescent="0.35">
      <c r="A153" s="2" t="s">
        <v>11</v>
      </c>
      <c r="B153" s="3">
        <v>168153</v>
      </c>
      <c r="C153" s="3">
        <v>169217</v>
      </c>
      <c r="D153" s="3" t="s">
        <v>28</v>
      </c>
      <c r="E153">
        <f t="shared" si="19"/>
        <v>0</v>
      </c>
      <c r="F153">
        <f t="shared" si="20"/>
        <v>0</v>
      </c>
      <c r="G153" t="str">
        <f t="shared" si="21"/>
        <v xml:space="preserve"> </v>
      </c>
      <c r="H153" t="str">
        <f t="shared" si="22"/>
        <v xml:space="preserve"> </v>
      </c>
      <c r="I153" t="str">
        <f t="shared" si="23"/>
        <v xml:space="preserve"> </v>
      </c>
      <c r="M153" t="str">
        <f t="shared" si="24"/>
        <v xml:space="preserve"> </v>
      </c>
    </row>
    <row r="154" spans="1:13" x14ac:dyDescent="0.35">
      <c r="A154" s="2" t="s">
        <v>11</v>
      </c>
      <c r="B154" s="3">
        <v>169228</v>
      </c>
      <c r="C154" s="3">
        <v>170676</v>
      </c>
      <c r="D154" s="3" t="s">
        <v>28</v>
      </c>
      <c r="E154">
        <f t="shared" si="19"/>
        <v>0</v>
      </c>
      <c r="F154">
        <f t="shared" si="20"/>
        <v>0</v>
      </c>
      <c r="G154" t="str">
        <f t="shared" si="21"/>
        <v xml:space="preserve"> </v>
      </c>
      <c r="H154" t="str">
        <f t="shared" si="22"/>
        <v xml:space="preserve"> </v>
      </c>
      <c r="I154" t="str">
        <f t="shared" si="23"/>
        <v xml:space="preserve"> </v>
      </c>
      <c r="M154" t="str">
        <f t="shared" si="24"/>
        <v xml:space="preserve"> </v>
      </c>
    </row>
    <row r="155" spans="1:13" x14ac:dyDescent="0.35">
      <c r="A155" s="2" t="s">
        <v>11</v>
      </c>
      <c r="B155" s="3">
        <v>170685</v>
      </c>
      <c r="C155" s="3">
        <v>171614</v>
      </c>
      <c r="D155" s="3" t="s">
        <v>28</v>
      </c>
      <c r="E155">
        <f t="shared" si="19"/>
        <v>1</v>
      </c>
      <c r="F155">
        <f t="shared" si="20"/>
        <v>4</v>
      </c>
      <c r="G155">
        <f t="shared" si="21"/>
        <v>0</v>
      </c>
      <c r="H155" t="str">
        <f t="shared" si="22"/>
        <v xml:space="preserve"> </v>
      </c>
      <c r="I155">
        <f t="shared" si="23"/>
        <v>4</v>
      </c>
      <c r="M155">
        <f t="shared" si="24"/>
        <v>1</v>
      </c>
    </row>
    <row r="156" spans="1:13" x14ac:dyDescent="0.35">
      <c r="A156" s="2" t="s">
        <v>11</v>
      </c>
      <c r="B156" s="3">
        <v>171611</v>
      </c>
      <c r="C156" s="3">
        <v>172387</v>
      </c>
      <c r="D156" s="3" t="s">
        <v>28</v>
      </c>
      <c r="E156">
        <f t="shared" si="19"/>
        <v>0</v>
      </c>
      <c r="F156">
        <f t="shared" si="20"/>
        <v>0</v>
      </c>
      <c r="G156" t="str">
        <f t="shared" si="21"/>
        <v xml:space="preserve"> </v>
      </c>
      <c r="H156" t="str">
        <f t="shared" si="22"/>
        <v xml:space="preserve"> </v>
      </c>
      <c r="I156" t="str">
        <f t="shared" si="23"/>
        <v xml:space="preserve"> </v>
      </c>
      <c r="M156" t="str">
        <f t="shared" si="24"/>
        <v xml:space="preserve"> </v>
      </c>
    </row>
    <row r="157" spans="1:13" x14ac:dyDescent="0.35">
      <c r="A157" s="2" t="s">
        <v>11</v>
      </c>
      <c r="B157" s="3">
        <v>172413</v>
      </c>
      <c r="C157" s="3">
        <v>173693</v>
      </c>
      <c r="D157" s="3" t="s">
        <v>28</v>
      </c>
      <c r="E157">
        <f t="shared" si="19"/>
        <v>0</v>
      </c>
      <c r="F157">
        <f t="shared" si="20"/>
        <v>0</v>
      </c>
      <c r="G157" t="str">
        <f t="shared" si="21"/>
        <v xml:space="preserve"> </v>
      </c>
      <c r="H157" t="str">
        <f t="shared" si="22"/>
        <v xml:space="preserve"> </v>
      </c>
      <c r="I157" t="str">
        <f t="shared" si="23"/>
        <v xml:space="preserve"> </v>
      </c>
      <c r="M157" t="str">
        <f t="shared" si="24"/>
        <v xml:space="preserve"> </v>
      </c>
    </row>
    <row r="158" spans="1:13" x14ac:dyDescent="0.35">
      <c r="A158" s="2" t="s">
        <v>11</v>
      </c>
      <c r="B158" s="3">
        <v>173778</v>
      </c>
      <c r="C158" s="3">
        <v>175082</v>
      </c>
      <c r="D158" s="3" t="s">
        <v>28</v>
      </c>
      <c r="E158">
        <f t="shared" si="19"/>
        <v>0</v>
      </c>
      <c r="F158">
        <f t="shared" si="20"/>
        <v>0</v>
      </c>
      <c r="G158" t="str">
        <f t="shared" si="21"/>
        <v xml:space="preserve"> </v>
      </c>
      <c r="H158" t="str">
        <f t="shared" si="22"/>
        <v xml:space="preserve"> </v>
      </c>
      <c r="I158" t="str">
        <f t="shared" si="23"/>
        <v xml:space="preserve"> </v>
      </c>
      <c r="M158" t="str">
        <f t="shared" si="24"/>
        <v xml:space="preserve"> </v>
      </c>
    </row>
    <row r="159" spans="1:13" x14ac:dyDescent="0.35">
      <c r="A159" s="2" t="s">
        <v>11</v>
      </c>
      <c r="B159" s="3">
        <v>175128</v>
      </c>
      <c r="C159" s="3">
        <v>176045</v>
      </c>
      <c r="D159" s="3" t="s">
        <v>28</v>
      </c>
      <c r="E159">
        <f t="shared" si="19"/>
        <v>0</v>
      </c>
      <c r="F159">
        <f t="shared" si="20"/>
        <v>0</v>
      </c>
      <c r="G159" t="str">
        <f t="shared" si="21"/>
        <v xml:space="preserve"> </v>
      </c>
      <c r="H159" t="str">
        <f t="shared" si="22"/>
        <v xml:space="preserve"> </v>
      </c>
      <c r="I159" t="str">
        <f t="shared" si="23"/>
        <v xml:space="preserve"> </v>
      </c>
      <c r="M159" t="str">
        <f t="shared" si="24"/>
        <v xml:space="preserve"> </v>
      </c>
    </row>
    <row r="160" spans="1:13" x14ac:dyDescent="0.35">
      <c r="A160" s="2" t="s">
        <v>11</v>
      </c>
      <c r="B160" s="3">
        <v>176199</v>
      </c>
      <c r="C160" s="3">
        <v>177350</v>
      </c>
      <c r="D160" s="3" t="s">
        <v>28</v>
      </c>
      <c r="E160">
        <f t="shared" si="19"/>
        <v>0</v>
      </c>
      <c r="F160">
        <f t="shared" si="20"/>
        <v>0</v>
      </c>
      <c r="G160" t="str">
        <f t="shared" si="21"/>
        <v xml:space="preserve"> </v>
      </c>
      <c r="H160" t="str">
        <f t="shared" si="22"/>
        <v xml:space="preserve"> </v>
      </c>
      <c r="I160" t="str">
        <f t="shared" si="23"/>
        <v xml:space="preserve"> </v>
      </c>
      <c r="M160" t="str">
        <f t="shared" si="24"/>
        <v xml:space="preserve"> </v>
      </c>
    </row>
    <row r="161" spans="1:13" x14ac:dyDescent="0.35">
      <c r="A161" s="2" t="s">
        <v>11</v>
      </c>
      <c r="B161" s="3">
        <v>177405</v>
      </c>
      <c r="C161" s="3">
        <v>178568</v>
      </c>
      <c r="D161" s="3" t="s">
        <v>28</v>
      </c>
      <c r="E161">
        <f t="shared" si="19"/>
        <v>0</v>
      </c>
      <c r="F161">
        <f t="shared" si="20"/>
        <v>0</v>
      </c>
      <c r="G161" t="str">
        <f t="shared" si="21"/>
        <v xml:space="preserve"> </v>
      </c>
      <c r="H161" t="str">
        <f t="shared" si="22"/>
        <v xml:space="preserve"> </v>
      </c>
      <c r="I161" t="str">
        <f t="shared" si="23"/>
        <v xml:space="preserve"> </v>
      </c>
      <c r="M161" t="str">
        <f t="shared" si="24"/>
        <v xml:space="preserve"> </v>
      </c>
    </row>
    <row r="162" spans="1:13" x14ac:dyDescent="0.35">
      <c r="A162" s="2" t="s">
        <v>11</v>
      </c>
      <c r="B162" s="3">
        <v>178583</v>
      </c>
      <c r="C162" s="3">
        <v>179596</v>
      </c>
      <c r="D162" s="3" t="s">
        <v>16</v>
      </c>
      <c r="E162">
        <f t="shared" si="19"/>
        <v>0</v>
      </c>
      <c r="F162">
        <f t="shared" si="20"/>
        <v>0</v>
      </c>
      <c r="G162" t="str">
        <f t="shared" si="21"/>
        <v xml:space="preserve"> </v>
      </c>
      <c r="H162" t="str">
        <f t="shared" si="22"/>
        <v xml:space="preserve"> </v>
      </c>
      <c r="I162" t="str">
        <f t="shared" si="23"/>
        <v xml:space="preserve"> </v>
      </c>
      <c r="M162" t="str">
        <f t="shared" si="24"/>
        <v xml:space="preserve"> </v>
      </c>
    </row>
    <row r="163" spans="1:13" x14ac:dyDescent="0.35">
      <c r="A163" s="2" t="s">
        <v>11</v>
      </c>
      <c r="B163" s="3">
        <v>179679</v>
      </c>
      <c r="C163" s="3">
        <v>180599</v>
      </c>
      <c r="D163" s="3" t="s">
        <v>16</v>
      </c>
      <c r="E163">
        <f t="shared" si="19"/>
        <v>0</v>
      </c>
      <c r="F163">
        <f t="shared" si="20"/>
        <v>0</v>
      </c>
      <c r="G163" t="str">
        <f t="shared" si="21"/>
        <v xml:space="preserve"> </v>
      </c>
      <c r="H163" t="str">
        <f t="shared" si="22"/>
        <v xml:space="preserve"> </v>
      </c>
      <c r="I163" t="str">
        <f t="shared" si="23"/>
        <v xml:space="preserve"> </v>
      </c>
      <c r="M163" t="str">
        <f t="shared" si="24"/>
        <v xml:space="preserve"> </v>
      </c>
    </row>
    <row r="164" spans="1:13" x14ac:dyDescent="0.35">
      <c r="A164" s="2" t="s">
        <v>11</v>
      </c>
      <c r="B164" s="3">
        <v>180683</v>
      </c>
      <c r="C164" s="3">
        <v>181570</v>
      </c>
      <c r="D164" s="3" t="s">
        <v>16</v>
      </c>
      <c r="E164">
        <f t="shared" si="19"/>
        <v>0</v>
      </c>
      <c r="F164">
        <f t="shared" si="20"/>
        <v>0</v>
      </c>
      <c r="G164" t="str">
        <f t="shared" si="21"/>
        <v xml:space="preserve"> </v>
      </c>
      <c r="H164" t="str">
        <f t="shared" si="22"/>
        <v xml:space="preserve"> </v>
      </c>
      <c r="I164" t="str">
        <f t="shared" si="23"/>
        <v xml:space="preserve"> </v>
      </c>
      <c r="M164" t="str">
        <f t="shared" si="24"/>
        <v xml:space="preserve"> </v>
      </c>
    </row>
    <row r="165" spans="1:13" x14ac:dyDescent="0.35">
      <c r="A165" s="2" t="s">
        <v>11</v>
      </c>
      <c r="B165" s="3">
        <v>181598</v>
      </c>
      <c r="C165" s="3">
        <v>182566</v>
      </c>
      <c r="D165" s="3" t="s">
        <v>16</v>
      </c>
      <c r="E165">
        <f t="shared" si="19"/>
        <v>0</v>
      </c>
      <c r="F165">
        <f t="shared" si="20"/>
        <v>0</v>
      </c>
      <c r="G165" t="str">
        <f t="shared" si="21"/>
        <v xml:space="preserve"> </v>
      </c>
      <c r="H165" t="str">
        <f t="shared" si="22"/>
        <v xml:space="preserve"> </v>
      </c>
      <c r="I165" t="str">
        <f t="shared" si="23"/>
        <v xml:space="preserve"> </v>
      </c>
      <c r="M165" t="str">
        <f t="shared" si="24"/>
        <v xml:space="preserve"> </v>
      </c>
    </row>
    <row r="166" spans="1:13" x14ac:dyDescent="0.35">
      <c r="A166" s="2" t="s">
        <v>11</v>
      </c>
      <c r="B166" s="3">
        <v>182583</v>
      </c>
      <c r="C166" s="3">
        <v>184079</v>
      </c>
      <c r="D166" s="3" t="s">
        <v>16</v>
      </c>
      <c r="E166">
        <f t="shared" si="19"/>
        <v>0</v>
      </c>
      <c r="F166">
        <f t="shared" si="20"/>
        <v>0</v>
      </c>
      <c r="G166" t="str">
        <f t="shared" si="21"/>
        <v xml:space="preserve"> </v>
      </c>
      <c r="H166" t="str">
        <f t="shared" si="22"/>
        <v xml:space="preserve"> </v>
      </c>
      <c r="I166" t="str">
        <f t="shared" si="23"/>
        <v xml:space="preserve"> </v>
      </c>
      <c r="M166" t="str">
        <f t="shared" si="24"/>
        <v xml:space="preserve"> </v>
      </c>
    </row>
    <row r="167" spans="1:13" x14ac:dyDescent="0.35">
      <c r="A167" s="2" t="s">
        <v>11</v>
      </c>
      <c r="B167" s="3">
        <v>184091</v>
      </c>
      <c r="C167" s="3">
        <v>184510</v>
      </c>
      <c r="D167" s="3" t="s">
        <v>16</v>
      </c>
      <c r="E167">
        <f t="shared" si="19"/>
        <v>0</v>
      </c>
      <c r="F167">
        <f t="shared" si="20"/>
        <v>0</v>
      </c>
      <c r="G167" t="str">
        <f t="shared" si="21"/>
        <v xml:space="preserve"> </v>
      </c>
      <c r="H167" t="str">
        <f t="shared" si="22"/>
        <v xml:space="preserve"> </v>
      </c>
      <c r="I167" t="str">
        <f t="shared" si="23"/>
        <v xml:space="preserve"> </v>
      </c>
      <c r="M167" t="str">
        <f t="shared" si="24"/>
        <v xml:space="preserve"> </v>
      </c>
    </row>
    <row r="168" spans="1:13" x14ac:dyDescent="0.35">
      <c r="A168" s="2" t="s">
        <v>11</v>
      </c>
      <c r="B168" s="3">
        <v>184704</v>
      </c>
      <c r="C168" s="3">
        <v>184913</v>
      </c>
      <c r="D168" s="3" t="s">
        <v>28</v>
      </c>
      <c r="E168">
        <f t="shared" si="19"/>
        <v>0</v>
      </c>
      <c r="F168">
        <f t="shared" si="20"/>
        <v>0</v>
      </c>
      <c r="G168" t="str">
        <f t="shared" si="21"/>
        <v xml:space="preserve"> </v>
      </c>
      <c r="H168" t="str">
        <f t="shared" si="22"/>
        <v xml:space="preserve"> </v>
      </c>
      <c r="I168" t="str">
        <f t="shared" si="23"/>
        <v xml:space="preserve"> </v>
      </c>
      <c r="M168" t="str">
        <f t="shared" si="24"/>
        <v xml:space="preserve"> </v>
      </c>
    </row>
    <row r="169" spans="1:13" x14ac:dyDescent="0.35">
      <c r="A169" s="2" t="s">
        <v>11</v>
      </c>
      <c r="B169" s="3">
        <v>184961</v>
      </c>
      <c r="C169" s="3">
        <v>185293</v>
      </c>
      <c r="D169" s="3" t="s">
        <v>16</v>
      </c>
      <c r="E169">
        <f t="shared" si="19"/>
        <v>0</v>
      </c>
      <c r="F169">
        <f t="shared" si="20"/>
        <v>0</v>
      </c>
      <c r="G169" t="str">
        <f t="shared" si="21"/>
        <v xml:space="preserve"> </v>
      </c>
      <c r="H169" t="str">
        <f t="shared" si="22"/>
        <v xml:space="preserve"> </v>
      </c>
      <c r="I169" t="str">
        <f t="shared" si="23"/>
        <v xml:space="preserve"> </v>
      </c>
      <c r="M169" t="str">
        <f t="shared" si="24"/>
        <v xml:space="preserve"> </v>
      </c>
    </row>
    <row r="170" spans="1:13" x14ac:dyDescent="0.35">
      <c r="A170" s="2" t="s">
        <v>11</v>
      </c>
      <c r="B170" s="3">
        <v>185436</v>
      </c>
      <c r="C170" s="3">
        <v>185990</v>
      </c>
      <c r="D170" s="3" t="s">
        <v>28</v>
      </c>
      <c r="E170">
        <f t="shared" si="19"/>
        <v>0</v>
      </c>
      <c r="F170">
        <f t="shared" si="20"/>
        <v>0</v>
      </c>
      <c r="G170" t="str">
        <f t="shared" si="21"/>
        <v xml:space="preserve"> </v>
      </c>
      <c r="H170" t="str">
        <f t="shared" si="22"/>
        <v xml:space="preserve"> </v>
      </c>
      <c r="I170" t="str">
        <f t="shared" si="23"/>
        <v xml:space="preserve"> </v>
      </c>
      <c r="M170" t="str">
        <f t="shared" si="24"/>
        <v xml:space="preserve"> </v>
      </c>
    </row>
    <row r="171" spans="1:13" x14ac:dyDescent="0.35">
      <c r="A171" s="2" t="s">
        <v>11</v>
      </c>
      <c r="B171" s="3">
        <v>186183</v>
      </c>
      <c r="C171" s="3">
        <v>187421</v>
      </c>
      <c r="D171" s="3" t="s">
        <v>28</v>
      </c>
      <c r="E171">
        <f t="shared" si="19"/>
        <v>0</v>
      </c>
      <c r="F171">
        <f t="shared" si="20"/>
        <v>0</v>
      </c>
      <c r="G171" t="str">
        <f t="shared" si="21"/>
        <v xml:space="preserve"> </v>
      </c>
      <c r="H171" t="str">
        <f t="shared" si="22"/>
        <v xml:space="preserve"> </v>
      </c>
      <c r="I171" t="str">
        <f t="shared" si="23"/>
        <v xml:space="preserve"> </v>
      </c>
      <c r="M171" t="str">
        <f t="shared" si="24"/>
        <v xml:space="preserve"> </v>
      </c>
    </row>
    <row r="172" spans="1:13" x14ac:dyDescent="0.35">
      <c r="A172" s="2" t="s">
        <v>11</v>
      </c>
      <c r="B172" s="3">
        <v>187570</v>
      </c>
      <c r="C172" s="3">
        <v>188298</v>
      </c>
      <c r="D172" s="3" t="s">
        <v>16</v>
      </c>
      <c r="E172">
        <f t="shared" si="19"/>
        <v>0</v>
      </c>
      <c r="F172">
        <f t="shared" si="20"/>
        <v>0</v>
      </c>
      <c r="G172" t="str">
        <f t="shared" si="21"/>
        <v xml:space="preserve"> </v>
      </c>
      <c r="H172" t="str">
        <f t="shared" si="22"/>
        <v xml:space="preserve"> </v>
      </c>
      <c r="I172" t="str">
        <f t="shared" si="23"/>
        <v xml:space="preserve"> </v>
      </c>
      <c r="M172" t="str">
        <f t="shared" si="24"/>
        <v xml:space="preserve"> </v>
      </c>
    </row>
    <row r="173" spans="1:13" x14ac:dyDescent="0.35">
      <c r="A173" s="2" t="s">
        <v>11</v>
      </c>
      <c r="B173" s="3">
        <v>188466</v>
      </c>
      <c r="C173" s="3">
        <v>189878</v>
      </c>
      <c r="D173" s="3" t="s">
        <v>16</v>
      </c>
      <c r="E173">
        <f t="shared" si="19"/>
        <v>0</v>
      </c>
      <c r="F173">
        <f t="shared" si="20"/>
        <v>0</v>
      </c>
      <c r="G173" t="str">
        <f t="shared" si="21"/>
        <v xml:space="preserve"> </v>
      </c>
      <c r="H173" t="str">
        <f t="shared" si="22"/>
        <v xml:space="preserve"> </v>
      </c>
      <c r="I173" t="str">
        <f t="shared" si="23"/>
        <v xml:space="preserve"> </v>
      </c>
      <c r="M173" t="str">
        <f t="shared" si="24"/>
        <v xml:space="preserve"> </v>
      </c>
    </row>
    <row r="174" spans="1:13" x14ac:dyDescent="0.35">
      <c r="A174" s="2" t="s">
        <v>11</v>
      </c>
      <c r="B174" s="3">
        <v>189964</v>
      </c>
      <c r="C174" s="3">
        <v>191055</v>
      </c>
      <c r="D174" s="3" t="s">
        <v>16</v>
      </c>
      <c r="E174">
        <f t="shared" si="19"/>
        <v>0</v>
      </c>
      <c r="F174">
        <f t="shared" si="20"/>
        <v>0</v>
      </c>
      <c r="G174" t="str">
        <f t="shared" si="21"/>
        <v xml:space="preserve"> </v>
      </c>
      <c r="H174" t="str">
        <f t="shared" si="22"/>
        <v xml:space="preserve"> </v>
      </c>
      <c r="I174" t="str">
        <f t="shared" si="23"/>
        <v xml:space="preserve"> </v>
      </c>
      <c r="M174" t="str">
        <f t="shared" si="24"/>
        <v xml:space="preserve"> </v>
      </c>
    </row>
    <row r="175" spans="1:13" x14ac:dyDescent="0.35">
      <c r="A175" s="2" t="s">
        <v>11</v>
      </c>
      <c r="B175" s="3">
        <v>191089</v>
      </c>
      <c r="C175" s="3">
        <v>191673</v>
      </c>
      <c r="D175" s="3" t="s">
        <v>16</v>
      </c>
      <c r="E175">
        <f t="shared" si="19"/>
        <v>0</v>
      </c>
      <c r="F175">
        <f t="shared" si="20"/>
        <v>0</v>
      </c>
      <c r="G175" t="str">
        <f t="shared" si="21"/>
        <v xml:space="preserve"> </v>
      </c>
      <c r="H175" t="str">
        <f t="shared" si="22"/>
        <v xml:space="preserve"> </v>
      </c>
      <c r="I175" t="str">
        <f t="shared" si="23"/>
        <v xml:space="preserve"> </v>
      </c>
      <c r="M175" t="str">
        <f t="shared" si="24"/>
        <v xml:space="preserve"> </v>
      </c>
    </row>
    <row r="176" spans="1:13" x14ac:dyDescent="0.35">
      <c r="A176" s="2" t="s">
        <v>11</v>
      </c>
      <c r="B176" s="3">
        <v>191829</v>
      </c>
      <c r="C176" s="3">
        <v>192269</v>
      </c>
      <c r="D176" s="3" t="s">
        <v>28</v>
      </c>
      <c r="E176">
        <f t="shared" si="19"/>
        <v>1</v>
      </c>
      <c r="F176">
        <f t="shared" si="20"/>
        <v>14</v>
      </c>
      <c r="G176">
        <f t="shared" si="21"/>
        <v>0</v>
      </c>
      <c r="H176" t="str">
        <f t="shared" si="22"/>
        <v xml:space="preserve"> </v>
      </c>
      <c r="I176">
        <f t="shared" si="23"/>
        <v>14</v>
      </c>
      <c r="M176">
        <f t="shared" si="24"/>
        <v>2</v>
      </c>
    </row>
    <row r="177" spans="1:13" x14ac:dyDescent="0.35">
      <c r="A177" s="2" t="s">
        <v>11</v>
      </c>
      <c r="B177" s="3">
        <v>192256</v>
      </c>
      <c r="C177" s="3">
        <v>192555</v>
      </c>
      <c r="D177" s="3" t="s">
        <v>28</v>
      </c>
      <c r="E177">
        <f t="shared" si="19"/>
        <v>0</v>
      </c>
      <c r="F177">
        <f t="shared" si="20"/>
        <v>0</v>
      </c>
      <c r="G177" t="str">
        <f t="shared" si="21"/>
        <v xml:space="preserve"> </v>
      </c>
      <c r="H177" t="str">
        <f t="shared" si="22"/>
        <v xml:space="preserve"> </v>
      </c>
      <c r="I177" t="str">
        <f t="shared" si="23"/>
        <v xml:space="preserve"> </v>
      </c>
      <c r="M177" t="str">
        <f t="shared" si="24"/>
        <v xml:space="preserve"> </v>
      </c>
    </row>
    <row r="178" spans="1:13" x14ac:dyDescent="0.35">
      <c r="A178" s="2" t="s">
        <v>11</v>
      </c>
      <c r="B178" s="3">
        <v>192612</v>
      </c>
      <c r="C178" s="3">
        <v>193805</v>
      </c>
      <c r="D178" s="3" t="s">
        <v>28</v>
      </c>
      <c r="E178">
        <f t="shared" si="19"/>
        <v>0</v>
      </c>
      <c r="F178">
        <f t="shared" si="20"/>
        <v>0</v>
      </c>
      <c r="G178" t="str">
        <f t="shared" si="21"/>
        <v xml:space="preserve"> </v>
      </c>
      <c r="H178" t="str">
        <f t="shared" si="22"/>
        <v xml:space="preserve"> </v>
      </c>
      <c r="I178" t="str">
        <f t="shared" si="23"/>
        <v xml:space="preserve"> </v>
      </c>
      <c r="M178" t="str">
        <f t="shared" si="24"/>
        <v xml:space="preserve"> </v>
      </c>
    </row>
    <row r="179" spans="1:13" x14ac:dyDescent="0.35">
      <c r="A179" s="2" t="s">
        <v>11</v>
      </c>
      <c r="B179" s="3">
        <v>193886</v>
      </c>
      <c r="C179" s="3">
        <v>195223</v>
      </c>
      <c r="D179" s="3" t="s">
        <v>28</v>
      </c>
      <c r="E179">
        <f t="shared" si="19"/>
        <v>0</v>
      </c>
      <c r="F179">
        <f t="shared" si="20"/>
        <v>0</v>
      </c>
      <c r="G179" t="str">
        <f t="shared" si="21"/>
        <v xml:space="preserve"> </v>
      </c>
      <c r="H179" t="str">
        <f t="shared" si="22"/>
        <v xml:space="preserve"> </v>
      </c>
      <c r="I179" t="str">
        <f t="shared" si="23"/>
        <v xml:space="preserve"> </v>
      </c>
      <c r="M179" t="str">
        <f t="shared" si="24"/>
        <v xml:space="preserve"> </v>
      </c>
    </row>
    <row r="180" spans="1:13" x14ac:dyDescent="0.35">
      <c r="A180" s="2" t="s">
        <v>11</v>
      </c>
      <c r="B180" s="3">
        <v>195225</v>
      </c>
      <c r="C180" s="3">
        <v>196091</v>
      </c>
      <c r="D180" s="3" t="s">
        <v>16</v>
      </c>
      <c r="E180">
        <f t="shared" si="19"/>
        <v>0</v>
      </c>
      <c r="F180">
        <f t="shared" si="20"/>
        <v>0</v>
      </c>
      <c r="G180" t="str">
        <f t="shared" si="21"/>
        <v xml:space="preserve"> </v>
      </c>
      <c r="H180" t="str">
        <f t="shared" si="22"/>
        <v xml:space="preserve"> </v>
      </c>
      <c r="I180" t="str">
        <f t="shared" si="23"/>
        <v xml:space="preserve"> </v>
      </c>
      <c r="M180" t="str">
        <f t="shared" si="24"/>
        <v xml:space="preserve"> </v>
      </c>
    </row>
    <row r="181" spans="1:13" x14ac:dyDescent="0.35">
      <c r="A181" s="2" t="s">
        <v>11</v>
      </c>
      <c r="B181" s="3">
        <v>196120</v>
      </c>
      <c r="C181" s="3">
        <v>196638</v>
      </c>
      <c r="D181" s="3" t="s">
        <v>16</v>
      </c>
      <c r="E181">
        <f t="shared" si="19"/>
        <v>0</v>
      </c>
      <c r="F181">
        <f t="shared" si="20"/>
        <v>0</v>
      </c>
      <c r="G181" t="str">
        <f t="shared" si="21"/>
        <v xml:space="preserve"> </v>
      </c>
      <c r="H181" t="str">
        <f t="shared" si="22"/>
        <v xml:space="preserve"> </v>
      </c>
      <c r="I181" t="str">
        <f t="shared" si="23"/>
        <v xml:space="preserve"> </v>
      </c>
      <c r="M181" t="str">
        <f t="shared" si="24"/>
        <v xml:space="preserve"> </v>
      </c>
    </row>
    <row r="182" spans="1:13" x14ac:dyDescent="0.35">
      <c r="A182" s="2" t="s">
        <v>11</v>
      </c>
      <c r="B182" s="3">
        <v>196641</v>
      </c>
      <c r="C182" s="3">
        <v>197366</v>
      </c>
      <c r="D182" s="3" t="s">
        <v>16</v>
      </c>
      <c r="E182">
        <f t="shared" si="19"/>
        <v>0</v>
      </c>
      <c r="F182">
        <f t="shared" si="20"/>
        <v>0</v>
      </c>
      <c r="G182" t="str">
        <f t="shared" si="21"/>
        <v xml:space="preserve"> </v>
      </c>
      <c r="H182" t="str">
        <f t="shared" si="22"/>
        <v xml:space="preserve"> </v>
      </c>
      <c r="I182" t="str">
        <f t="shared" si="23"/>
        <v xml:space="preserve"> </v>
      </c>
      <c r="M182" t="str">
        <f t="shared" si="24"/>
        <v xml:space="preserve"> </v>
      </c>
    </row>
    <row r="183" spans="1:13" x14ac:dyDescent="0.35">
      <c r="A183" s="2" t="s">
        <v>11</v>
      </c>
      <c r="B183" s="3">
        <v>197375</v>
      </c>
      <c r="C183" s="3">
        <v>197887</v>
      </c>
      <c r="D183" s="3" t="s">
        <v>16</v>
      </c>
      <c r="E183">
        <f t="shared" si="19"/>
        <v>1</v>
      </c>
      <c r="F183">
        <f t="shared" si="20"/>
        <v>17</v>
      </c>
      <c r="G183">
        <f t="shared" si="21"/>
        <v>0</v>
      </c>
      <c r="H183" t="str">
        <f t="shared" si="22"/>
        <v xml:space="preserve"> </v>
      </c>
      <c r="I183">
        <f t="shared" si="23"/>
        <v>17</v>
      </c>
      <c r="M183">
        <f t="shared" si="24"/>
        <v>2</v>
      </c>
    </row>
    <row r="184" spans="1:13" x14ac:dyDescent="0.35">
      <c r="A184" s="2" t="s">
        <v>11</v>
      </c>
      <c r="B184" s="3">
        <v>197871</v>
      </c>
      <c r="C184" s="3">
        <v>198449</v>
      </c>
      <c r="D184" s="3" t="s">
        <v>16</v>
      </c>
      <c r="E184">
        <f t="shared" si="19"/>
        <v>0</v>
      </c>
      <c r="F184">
        <f t="shared" si="20"/>
        <v>0</v>
      </c>
      <c r="G184" t="str">
        <f t="shared" si="21"/>
        <v xml:space="preserve"> </v>
      </c>
      <c r="H184" t="str">
        <f t="shared" si="22"/>
        <v xml:space="preserve"> </v>
      </c>
      <c r="I184" t="str">
        <f t="shared" si="23"/>
        <v xml:space="preserve"> </v>
      </c>
      <c r="M184" t="str">
        <f t="shared" si="24"/>
        <v xml:space="preserve"> </v>
      </c>
    </row>
    <row r="185" spans="1:13" x14ac:dyDescent="0.35">
      <c r="A185" s="2" t="s">
        <v>11</v>
      </c>
      <c r="B185" s="3">
        <v>198680</v>
      </c>
      <c r="C185" s="3">
        <v>199474</v>
      </c>
      <c r="D185" s="3" t="s">
        <v>28</v>
      </c>
      <c r="E185">
        <f t="shared" si="19"/>
        <v>1</v>
      </c>
      <c r="F185">
        <f t="shared" si="20"/>
        <v>4</v>
      </c>
      <c r="G185">
        <f t="shared" si="21"/>
        <v>0</v>
      </c>
      <c r="H185" t="str">
        <f t="shared" si="22"/>
        <v xml:space="preserve"> </v>
      </c>
      <c r="I185">
        <f t="shared" si="23"/>
        <v>4</v>
      </c>
      <c r="M185">
        <f t="shared" si="24"/>
        <v>1</v>
      </c>
    </row>
    <row r="186" spans="1:13" x14ac:dyDescent="0.35">
      <c r="A186" s="2" t="s">
        <v>11</v>
      </c>
      <c r="B186" s="3">
        <v>199471</v>
      </c>
      <c r="C186" s="3">
        <v>200256</v>
      </c>
      <c r="D186" s="3" t="s">
        <v>28</v>
      </c>
      <c r="E186">
        <f t="shared" si="19"/>
        <v>0</v>
      </c>
      <c r="F186">
        <f t="shared" si="20"/>
        <v>0</v>
      </c>
      <c r="G186" t="str">
        <f t="shared" si="21"/>
        <v xml:space="preserve"> </v>
      </c>
      <c r="H186" t="str">
        <f t="shared" si="22"/>
        <v xml:space="preserve"> </v>
      </c>
      <c r="I186" t="str">
        <f t="shared" si="23"/>
        <v xml:space="preserve"> </v>
      </c>
      <c r="M186" t="str">
        <f t="shared" si="24"/>
        <v xml:space="preserve"> </v>
      </c>
    </row>
    <row r="187" spans="1:13" x14ac:dyDescent="0.35">
      <c r="A187" s="2" t="s">
        <v>11</v>
      </c>
      <c r="B187" s="3">
        <v>200294</v>
      </c>
      <c r="C187" s="3">
        <v>200800</v>
      </c>
      <c r="D187" s="3" t="s">
        <v>28</v>
      </c>
      <c r="E187">
        <f t="shared" si="19"/>
        <v>0</v>
      </c>
      <c r="F187">
        <f t="shared" si="20"/>
        <v>0</v>
      </c>
      <c r="G187" t="str">
        <f t="shared" si="21"/>
        <v xml:space="preserve"> </v>
      </c>
      <c r="H187" t="str">
        <f t="shared" si="22"/>
        <v xml:space="preserve"> </v>
      </c>
      <c r="I187" t="str">
        <f t="shared" si="23"/>
        <v xml:space="preserve"> </v>
      </c>
      <c r="M187" t="str">
        <f t="shared" si="24"/>
        <v xml:space="preserve"> </v>
      </c>
    </row>
    <row r="188" spans="1:13" x14ac:dyDescent="0.35">
      <c r="A188" s="2" t="s">
        <v>11</v>
      </c>
      <c r="B188" s="3">
        <v>200845</v>
      </c>
      <c r="C188" s="3">
        <v>201483</v>
      </c>
      <c r="D188" s="3" t="s">
        <v>28</v>
      </c>
      <c r="E188">
        <f t="shared" si="19"/>
        <v>0</v>
      </c>
      <c r="F188">
        <f t="shared" si="20"/>
        <v>0</v>
      </c>
      <c r="G188" t="str">
        <f t="shared" si="21"/>
        <v xml:space="preserve"> </v>
      </c>
      <c r="H188" t="str">
        <f t="shared" si="22"/>
        <v xml:space="preserve"> </v>
      </c>
      <c r="I188" t="str">
        <f t="shared" si="23"/>
        <v xml:space="preserve"> </v>
      </c>
      <c r="M188" t="str">
        <f t="shared" si="24"/>
        <v xml:space="preserve"> </v>
      </c>
    </row>
    <row r="189" spans="1:13" x14ac:dyDescent="0.35">
      <c r="A189" s="2" t="s">
        <v>11</v>
      </c>
      <c r="B189" s="3">
        <v>201488</v>
      </c>
      <c r="C189" s="3">
        <v>201865</v>
      </c>
      <c r="D189" s="3" t="s">
        <v>28</v>
      </c>
      <c r="E189">
        <f t="shared" si="19"/>
        <v>1</v>
      </c>
      <c r="F189">
        <f t="shared" si="20"/>
        <v>19</v>
      </c>
      <c r="G189">
        <f t="shared" si="21"/>
        <v>0</v>
      </c>
      <c r="H189" t="str">
        <f t="shared" si="22"/>
        <v xml:space="preserve"> </v>
      </c>
      <c r="I189">
        <f t="shared" si="23"/>
        <v>19</v>
      </c>
      <c r="M189">
        <f t="shared" si="24"/>
        <v>1</v>
      </c>
    </row>
    <row r="190" spans="1:13" x14ac:dyDescent="0.35">
      <c r="A190" s="2" t="s">
        <v>11</v>
      </c>
      <c r="B190" s="3">
        <v>201847</v>
      </c>
      <c r="C190" s="3">
        <v>202104</v>
      </c>
      <c r="D190" s="3" t="s">
        <v>28</v>
      </c>
      <c r="E190">
        <f t="shared" si="19"/>
        <v>0</v>
      </c>
      <c r="F190">
        <f t="shared" si="20"/>
        <v>0</v>
      </c>
      <c r="G190" t="str">
        <f t="shared" si="21"/>
        <v xml:space="preserve"> </v>
      </c>
      <c r="H190" t="str">
        <f t="shared" si="22"/>
        <v xml:space="preserve"> </v>
      </c>
      <c r="I190" t="str">
        <f t="shared" si="23"/>
        <v xml:space="preserve"> </v>
      </c>
      <c r="M190" t="str">
        <f t="shared" si="24"/>
        <v xml:space="preserve"> </v>
      </c>
    </row>
    <row r="191" spans="1:13" x14ac:dyDescent="0.35">
      <c r="A191" s="2" t="s">
        <v>11</v>
      </c>
      <c r="B191" s="3">
        <v>202125</v>
      </c>
      <c r="C191" s="3">
        <v>203402</v>
      </c>
      <c r="D191" s="3" t="s">
        <v>28</v>
      </c>
      <c r="E191">
        <f t="shared" si="19"/>
        <v>0</v>
      </c>
      <c r="F191">
        <f t="shared" si="20"/>
        <v>0</v>
      </c>
      <c r="G191" t="str">
        <f t="shared" si="21"/>
        <v xml:space="preserve"> </v>
      </c>
      <c r="H191" t="str">
        <f t="shared" si="22"/>
        <v xml:space="preserve"> </v>
      </c>
      <c r="I191" t="str">
        <f t="shared" si="23"/>
        <v xml:space="preserve"> </v>
      </c>
      <c r="M191" t="str">
        <f t="shared" si="24"/>
        <v xml:space="preserve"> </v>
      </c>
    </row>
    <row r="192" spans="1:13" x14ac:dyDescent="0.35">
      <c r="A192" s="2" t="s">
        <v>11</v>
      </c>
      <c r="B192" s="3">
        <v>203457</v>
      </c>
      <c r="C192" s="3">
        <v>205433</v>
      </c>
      <c r="D192" s="3" t="s">
        <v>16</v>
      </c>
      <c r="E192">
        <f t="shared" si="19"/>
        <v>0</v>
      </c>
      <c r="F192">
        <f t="shared" si="20"/>
        <v>0</v>
      </c>
      <c r="G192" t="str">
        <f t="shared" si="21"/>
        <v xml:space="preserve"> </v>
      </c>
      <c r="H192" t="str">
        <f t="shared" si="22"/>
        <v xml:space="preserve"> </v>
      </c>
      <c r="I192" t="str">
        <f t="shared" si="23"/>
        <v xml:space="preserve"> </v>
      </c>
      <c r="M192" t="str">
        <f t="shared" si="24"/>
        <v xml:space="preserve"> </v>
      </c>
    </row>
    <row r="193" spans="1:13" x14ac:dyDescent="0.35">
      <c r="A193" s="2" t="s">
        <v>11</v>
      </c>
      <c r="B193" s="3">
        <v>205494</v>
      </c>
      <c r="C193" s="3">
        <v>206276</v>
      </c>
      <c r="D193" s="3" t="s">
        <v>16</v>
      </c>
      <c r="E193">
        <f t="shared" si="19"/>
        <v>0</v>
      </c>
      <c r="F193">
        <f t="shared" si="20"/>
        <v>0</v>
      </c>
      <c r="G193" t="str">
        <f t="shared" si="21"/>
        <v xml:space="preserve"> </v>
      </c>
      <c r="H193" t="str">
        <f t="shared" si="22"/>
        <v xml:space="preserve"> </v>
      </c>
      <c r="I193" t="str">
        <f t="shared" si="23"/>
        <v xml:space="preserve"> </v>
      </c>
      <c r="M193" t="str">
        <f t="shared" si="24"/>
        <v xml:space="preserve"> </v>
      </c>
    </row>
    <row r="194" spans="1:13" x14ac:dyDescent="0.35">
      <c r="A194" s="2" t="s">
        <v>11</v>
      </c>
      <c r="B194" s="3">
        <v>206364</v>
      </c>
      <c r="C194" s="3">
        <v>207119</v>
      </c>
      <c r="D194" s="3" t="s">
        <v>16</v>
      </c>
      <c r="E194">
        <f t="shared" ref="E194:E257" si="25">IF(C194&gt;=B195,1,0)</f>
        <v>0</v>
      </c>
      <c r="F194">
        <f t="shared" ref="F194:F257" si="26">IF(E194=1,C194-B195+1,0)</f>
        <v>0</v>
      </c>
      <c r="G194" t="str">
        <f t="shared" si="21"/>
        <v xml:space="preserve"> </v>
      </c>
      <c r="H194" t="str">
        <f t="shared" si="22"/>
        <v xml:space="preserve"> </v>
      </c>
      <c r="I194" t="str">
        <f t="shared" si="23"/>
        <v xml:space="preserve"> </v>
      </c>
      <c r="M194" t="str">
        <f t="shared" si="24"/>
        <v xml:space="preserve"> </v>
      </c>
    </row>
    <row r="195" spans="1:13" x14ac:dyDescent="0.35">
      <c r="A195" s="2" t="s">
        <v>11</v>
      </c>
      <c r="B195" s="3">
        <v>207357</v>
      </c>
      <c r="C195" s="3">
        <v>207986</v>
      </c>
      <c r="D195" s="3" t="s">
        <v>16</v>
      </c>
      <c r="E195">
        <f t="shared" si="25"/>
        <v>0</v>
      </c>
      <c r="F195">
        <f t="shared" si="26"/>
        <v>0</v>
      </c>
      <c r="G195" t="str">
        <f t="shared" ref="G195:G258" si="27">IF(F195&gt;0,IF(D195=D196,0, 1)," ")</f>
        <v xml:space="preserve"> </v>
      </c>
      <c r="H195" t="str">
        <f t="shared" ref="H195:H258" si="28">IF(G195=1,F195," ")</f>
        <v xml:space="preserve"> </v>
      </c>
      <c r="I195" t="str">
        <f t="shared" ref="I195:I258" si="29">IF(G195=0,F195," ")</f>
        <v xml:space="preserve"> </v>
      </c>
      <c r="M195" t="str">
        <f t="shared" ref="M195:M258" si="30">IF(F195&gt;0,MOD(F195,3)," ")</f>
        <v xml:space="preserve"> </v>
      </c>
    </row>
    <row r="196" spans="1:13" x14ac:dyDescent="0.35">
      <c r="A196" s="2" t="s">
        <v>11</v>
      </c>
      <c r="B196" s="3">
        <v>207992</v>
      </c>
      <c r="C196" s="3">
        <v>208417</v>
      </c>
      <c r="D196" s="3" t="s">
        <v>16</v>
      </c>
      <c r="E196">
        <f t="shared" si="25"/>
        <v>1</v>
      </c>
      <c r="F196">
        <f t="shared" si="26"/>
        <v>8</v>
      </c>
      <c r="G196">
        <f t="shared" si="27"/>
        <v>0</v>
      </c>
      <c r="H196" t="str">
        <f t="shared" si="28"/>
        <v xml:space="preserve"> </v>
      </c>
      <c r="I196">
        <f t="shared" si="29"/>
        <v>8</v>
      </c>
      <c r="M196">
        <f t="shared" si="30"/>
        <v>2</v>
      </c>
    </row>
    <row r="197" spans="1:13" x14ac:dyDescent="0.35">
      <c r="A197" s="2" t="s">
        <v>11</v>
      </c>
      <c r="B197" s="3">
        <v>208410</v>
      </c>
      <c r="C197" s="3">
        <v>209096</v>
      </c>
      <c r="D197" s="3" t="s">
        <v>16</v>
      </c>
      <c r="E197">
        <f t="shared" si="25"/>
        <v>0</v>
      </c>
      <c r="F197">
        <f t="shared" si="26"/>
        <v>0</v>
      </c>
      <c r="G197" t="str">
        <f t="shared" si="27"/>
        <v xml:space="preserve"> </v>
      </c>
      <c r="H197" t="str">
        <f t="shared" si="28"/>
        <v xml:space="preserve"> </v>
      </c>
      <c r="I197" t="str">
        <f t="shared" si="29"/>
        <v xml:space="preserve"> </v>
      </c>
      <c r="M197" t="str">
        <f t="shared" si="30"/>
        <v xml:space="preserve"> </v>
      </c>
    </row>
    <row r="198" spans="1:13" x14ac:dyDescent="0.35">
      <c r="A198" s="2" t="s">
        <v>11</v>
      </c>
      <c r="B198" s="3">
        <v>209243</v>
      </c>
      <c r="C198" s="3">
        <v>209914</v>
      </c>
      <c r="D198" s="3" t="s">
        <v>16</v>
      </c>
      <c r="E198">
        <f t="shared" si="25"/>
        <v>0</v>
      </c>
      <c r="F198">
        <f t="shared" si="26"/>
        <v>0</v>
      </c>
      <c r="G198" t="str">
        <f t="shared" si="27"/>
        <v xml:space="preserve"> </v>
      </c>
      <c r="H198" t="str">
        <f t="shared" si="28"/>
        <v xml:space="preserve"> </v>
      </c>
      <c r="I198" t="str">
        <f t="shared" si="29"/>
        <v xml:space="preserve"> </v>
      </c>
      <c r="M198" t="str">
        <f t="shared" si="30"/>
        <v xml:space="preserve"> </v>
      </c>
    </row>
    <row r="199" spans="1:13" x14ac:dyDescent="0.35">
      <c r="A199" s="2" t="s">
        <v>11</v>
      </c>
      <c r="B199" s="3">
        <v>209934</v>
      </c>
      <c r="C199" s="3">
        <v>211172</v>
      </c>
      <c r="D199" s="3" t="s">
        <v>16</v>
      </c>
      <c r="E199">
        <f t="shared" si="25"/>
        <v>0</v>
      </c>
      <c r="F199">
        <f t="shared" si="26"/>
        <v>0</v>
      </c>
      <c r="G199" t="str">
        <f t="shared" si="27"/>
        <v xml:space="preserve"> </v>
      </c>
      <c r="H199" t="str">
        <f t="shared" si="28"/>
        <v xml:space="preserve"> </v>
      </c>
      <c r="I199" t="str">
        <f t="shared" si="29"/>
        <v xml:space="preserve"> </v>
      </c>
      <c r="M199" t="str">
        <f t="shared" si="30"/>
        <v xml:space="preserve"> </v>
      </c>
    </row>
    <row r="200" spans="1:13" x14ac:dyDescent="0.35">
      <c r="A200" s="2" t="s">
        <v>11</v>
      </c>
      <c r="B200" s="3">
        <v>211228</v>
      </c>
      <c r="C200" s="3">
        <v>212733</v>
      </c>
      <c r="D200" s="3" t="s">
        <v>16</v>
      </c>
      <c r="E200">
        <f t="shared" si="25"/>
        <v>0</v>
      </c>
      <c r="F200">
        <f t="shared" si="26"/>
        <v>0</v>
      </c>
      <c r="G200" t="str">
        <f t="shared" si="27"/>
        <v xml:space="preserve"> </v>
      </c>
      <c r="H200" t="str">
        <f t="shared" si="28"/>
        <v xml:space="preserve"> </v>
      </c>
      <c r="I200" t="str">
        <f t="shared" si="29"/>
        <v xml:space="preserve"> </v>
      </c>
      <c r="M200" t="str">
        <f t="shared" si="30"/>
        <v xml:space="preserve"> </v>
      </c>
    </row>
    <row r="201" spans="1:13" x14ac:dyDescent="0.35">
      <c r="A201" s="2" t="s">
        <v>11</v>
      </c>
      <c r="B201" s="3">
        <v>212786</v>
      </c>
      <c r="C201" s="3">
        <v>213884</v>
      </c>
      <c r="D201" s="3" t="s">
        <v>16</v>
      </c>
      <c r="E201">
        <f t="shared" si="25"/>
        <v>0</v>
      </c>
      <c r="F201">
        <f t="shared" si="26"/>
        <v>0</v>
      </c>
      <c r="G201" t="str">
        <f t="shared" si="27"/>
        <v xml:space="preserve"> </v>
      </c>
      <c r="H201" t="str">
        <f t="shared" si="28"/>
        <v xml:space="preserve"> </v>
      </c>
      <c r="I201" t="str">
        <f t="shared" si="29"/>
        <v xml:space="preserve"> </v>
      </c>
      <c r="M201" t="str">
        <f t="shared" si="30"/>
        <v xml:space="preserve"> </v>
      </c>
    </row>
    <row r="202" spans="1:13" x14ac:dyDescent="0.35">
      <c r="A202" s="2" t="s">
        <v>11</v>
      </c>
      <c r="B202" s="3">
        <v>214049</v>
      </c>
      <c r="C202" s="3">
        <v>214732</v>
      </c>
      <c r="D202" s="3" t="s">
        <v>28</v>
      </c>
      <c r="E202">
        <f t="shared" si="25"/>
        <v>0</v>
      </c>
      <c r="F202">
        <f t="shared" si="26"/>
        <v>0</v>
      </c>
      <c r="G202" t="str">
        <f t="shared" si="27"/>
        <v xml:space="preserve"> </v>
      </c>
      <c r="H202" t="str">
        <f t="shared" si="28"/>
        <v xml:space="preserve"> </v>
      </c>
      <c r="I202" t="str">
        <f t="shared" si="29"/>
        <v xml:space="preserve"> </v>
      </c>
      <c r="M202" t="str">
        <f t="shared" si="30"/>
        <v xml:space="preserve"> </v>
      </c>
    </row>
    <row r="203" spans="1:13" x14ac:dyDescent="0.35">
      <c r="A203" s="2" t="s">
        <v>11</v>
      </c>
      <c r="B203" s="3">
        <v>214795</v>
      </c>
      <c r="C203" s="3">
        <v>216516</v>
      </c>
      <c r="D203" s="3" t="s">
        <v>28</v>
      </c>
      <c r="E203">
        <f t="shared" si="25"/>
        <v>0</v>
      </c>
      <c r="F203">
        <f t="shared" si="26"/>
        <v>0</v>
      </c>
      <c r="G203" t="str">
        <f t="shared" si="27"/>
        <v xml:space="preserve"> </v>
      </c>
      <c r="H203" t="str">
        <f t="shared" si="28"/>
        <v xml:space="preserve"> </v>
      </c>
      <c r="I203" t="str">
        <f t="shared" si="29"/>
        <v xml:space="preserve"> </v>
      </c>
      <c r="M203" t="str">
        <f t="shared" si="30"/>
        <v xml:space="preserve"> </v>
      </c>
    </row>
    <row r="204" spans="1:13" x14ac:dyDescent="0.35">
      <c r="A204" s="2" t="s">
        <v>11</v>
      </c>
      <c r="B204" s="3">
        <v>216524</v>
      </c>
      <c r="C204" s="3">
        <v>217192</v>
      </c>
      <c r="D204" s="3" t="s">
        <v>28</v>
      </c>
      <c r="E204">
        <f t="shared" si="25"/>
        <v>1</v>
      </c>
      <c r="F204">
        <f t="shared" si="26"/>
        <v>1</v>
      </c>
      <c r="G204">
        <f t="shared" si="27"/>
        <v>0</v>
      </c>
      <c r="H204" t="str">
        <f t="shared" si="28"/>
        <v xml:space="preserve"> </v>
      </c>
      <c r="I204">
        <f t="shared" si="29"/>
        <v>1</v>
      </c>
      <c r="M204">
        <f t="shared" si="30"/>
        <v>1</v>
      </c>
    </row>
    <row r="205" spans="1:13" x14ac:dyDescent="0.35">
      <c r="A205" s="2" t="s">
        <v>11</v>
      </c>
      <c r="B205" s="3">
        <v>217192</v>
      </c>
      <c r="C205" s="3">
        <v>217881</v>
      </c>
      <c r="D205" s="3" t="s">
        <v>28</v>
      </c>
      <c r="E205">
        <f t="shared" si="25"/>
        <v>0</v>
      </c>
      <c r="F205">
        <f t="shared" si="26"/>
        <v>0</v>
      </c>
      <c r="G205" t="str">
        <f t="shared" si="27"/>
        <v xml:space="preserve"> </v>
      </c>
      <c r="H205" t="str">
        <f t="shared" si="28"/>
        <v xml:space="preserve"> </v>
      </c>
      <c r="I205" t="str">
        <f t="shared" si="29"/>
        <v xml:space="preserve"> </v>
      </c>
      <c r="M205" t="str">
        <f t="shared" si="30"/>
        <v xml:space="preserve"> </v>
      </c>
    </row>
    <row r="206" spans="1:13" x14ac:dyDescent="0.35">
      <c r="A206" s="2" t="s">
        <v>11</v>
      </c>
      <c r="B206" s="3">
        <v>217973</v>
      </c>
      <c r="C206" s="3">
        <v>219457</v>
      </c>
      <c r="D206" s="3" t="s">
        <v>16</v>
      </c>
      <c r="E206">
        <f t="shared" si="25"/>
        <v>0</v>
      </c>
      <c r="F206">
        <f t="shared" si="26"/>
        <v>0</v>
      </c>
      <c r="G206" t="str">
        <f t="shared" si="27"/>
        <v xml:space="preserve"> </v>
      </c>
      <c r="H206" t="str">
        <f t="shared" si="28"/>
        <v xml:space="preserve"> </v>
      </c>
      <c r="I206" t="str">
        <f t="shared" si="29"/>
        <v xml:space="preserve"> </v>
      </c>
      <c r="M206" t="str">
        <f t="shared" si="30"/>
        <v xml:space="preserve"> </v>
      </c>
    </row>
    <row r="207" spans="1:13" x14ac:dyDescent="0.35">
      <c r="A207" s="2" t="s">
        <v>11</v>
      </c>
      <c r="B207" s="3">
        <v>219564</v>
      </c>
      <c r="C207" s="3">
        <v>220682</v>
      </c>
      <c r="D207" s="3" t="s">
        <v>28</v>
      </c>
      <c r="E207">
        <f t="shared" si="25"/>
        <v>0</v>
      </c>
      <c r="F207">
        <f t="shared" si="26"/>
        <v>0</v>
      </c>
      <c r="G207" t="str">
        <f t="shared" si="27"/>
        <v xml:space="preserve"> </v>
      </c>
      <c r="H207" t="str">
        <f t="shared" si="28"/>
        <v xml:space="preserve"> </v>
      </c>
      <c r="I207" t="str">
        <f t="shared" si="29"/>
        <v xml:space="preserve"> </v>
      </c>
      <c r="M207" t="str">
        <f t="shared" si="30"/>
        <v xml:space="preserve"> </v>
      </c>
    </row>
    <row r="208" spans="1:13" x14ac:dyDescent="0.35">
      <c r="A208" s="2" t="s">
        <v>11</v>
      </c>
      <c r="B208" s="3">
        <v>220689</v>
      </c>
      <c r="C208" s="3">
        <v>221759</v>
      </c>
      <c r="D208" s="3" t="s">
        <v>28</v>
      </c>
      <c r="E208">
        <f t="shared" si="25"/>
        <v>0</v>
      </c>
      <c r="F208">
        <f t="shared" si="26"/>
        <v>0</v>
      </c>
      <c r="G208" t="str">
        <f t="shared" si="27"/>
        <v xml:space="preserve"> </v>
      </c>
      <c r="H208" t="str">
        <f t="shared" si="28"/>
        <v xml:space="preserve"> </v>
      </c>
      <c r="I208" t="str">
        <f t="shared" si="29"/>
        <v xml:space="preserve"> </v>
      </c>
      <c r="M208" t="str">
        <f t="shared" si="30"/>
        <v xml:space="preserve"> </v>
      </c>
    </row>
    <row r="209" spans="1:13" x14ac:dyDescent="0.35">
      <c r="A209" s="2" t="s">
        <v>11</v>
      </c>
      <c r="B209" s="3">
        <v>222047</v>
      </c>
      <c r="C209" s="3">
        <v>222397</v>
      </c>
      <c r="D209" s="3" t="s">
        <v>16</v>
      </c>
      <c r="E209">
        <f t="shared" si="25"/>
        <v>0</v>
      </c>
      <c r="F209">
        <f t="shared" si="26"/>
        <v>0</v>
      </c>
      <c r="G209" t="str">
        <f t="shared" si="27"/>
        <v xml:space="preserve"> </v>
      </c>
      <c r="H209" t="str">
        <f t="shared" si="28"/>
        <v xml:space="preserve"> </v>
      </c>
      <c r="I209" t="str">
        <f t="shared" si="29"/>
        <v xml:space="preserve"> </v>
      </c>
      <c r="M209" t="str">
        <f t="shared" si="30"/>
        <v xml:space="preserve"> </v>
      </c>
    </row>
    <row r="210" spans="1:13" x14ac:dyDescent="0.35">
      <c r="A210" s="2" t="s">
        <v>11</v>
      </c>
      <c r="B210" s="3">
        <v>222412</v>
      </c>
      <c r="C210" s="3">
        <v>222810</v>
      </c>
      <c r="D210" s="3" t="s">
        <v>16</v>
      </c>
      <c r="E210">
        <f t="shared" si="25"/>
        <v>0</v>
      </c>
      <c r="F210">
        <f t="shared" si="26"/>
        <v>0</v>
      </c>
      <c r="G210" t="str">
        <f t="shared" si="27"/>
        <v xml:space="preserve"> </v>
      </c>
      <c r="H210" t="str">
        <f t="shared" si="28"/>
        <v xml:space="preserve"> </v>
      </c>
      <c r="I210" t="str">
        <f t="shared" si="29"/>
        <v xml:space="preserve"> </v>
      </c>
      <c r="M210" t="str">
        <f t="shared" si="30"/>
        <v xml:space="preserve"> </v>
      </c>
    </row>
    <row r="211" spans="1:13" x14ac:dyDescent="0.35">
      <c r="A211" s="2" t="s">
        <v>11</v>
      </c>
      <c r="B211" s="3">
        <v>222821</v>
      </c>
      <c r="C211" s="3">
        <v>223591</v>
      </c>
      <c r="D211" s="3" t="s">
        <v>16</v>
      </c>
      <c r="E211">
        <f t="shared" si="25"/>
        <v>1</v>
      </c>
      <c r="F211">
        <f t="shared" si="26"/>
        <v>8</v>
      </c>
      <c r="G211">
        <f t="shared" si="27"/>
        <v>0</v>
      </c>
      <c r="H211" t="str">
        <f t="shared" si="28"/>
        <v xml:space="preserve"> </v>
      </c>
      <c r="I211">
        <f t="shared" si="29"/>
        <v>8</v>
      </c>
      <c r="M211">
        <f t="shared" si="30"/>
        <v>2</v>
      </c>
    </row>
    <row r="212" spans="1:13" x14ac:dyDescent="0.35">
      <c r="A212" s="2" t="s">
        <v>11</v>
      </c>
      <c r="B212" s="3">
        <v>223584</v>
      </c>
      <c r="C212" s="3">
        <v>225383</v>
      </c>
      <c r="D212" s="3" t="s">
        <v>16</v>
      </c>
      <c r="E212">
        <f t="shared" si="25"/>
        <v>0</v>
      </c>
      <c r="F212">
        <f t="shared" si="26"/>
        <v>0</v>
      </c>
      <c r="G212" t="str">
        <f t="shared" si="27"/>
        <v xml:space="preserve"> </v>
      </c>
      <c r="H212" t="str">
        <f t="shared" si="28"/>
        <v xml:space="preserve"> </v>
      </c>
      <c r="I212" t="str">
        <f t="shared" si="29"/>
        <v xml:space="preserve"> </v>
      </c>
      <c r="M212" t="str">
        <f t="shared" si="30"/>
        <v xml:space="preserve"> </v>
      </c>
    </row>
    <row r="213" spans="1:13" x14ac:dyDescent="0.35">
      <c r="A213" s="2" t="s">
        <v>11</v>
      </c>
      <c r="B213" s="3">
        <v>225736</v>
      </c>
      <c r="C213" s="3">
        <v>226707</v>
      </c>
      <c r="D213" s="3" t="s">
        <v>28</v>
      </c>
      <c r="E213">
        <f t="shared" si="25"/>
        <v>0</v>
      </c>
      <c r="F213">
        <f t="shared" si="26"/>
        <v>0</v>
      </c>
      <c r="G213" t="str">
        <f t="shared" si="27"/>
        <v xml:space="preserve"> </v>
      </c>
      <c r="H213" t="str">
        <f t="shared" si="28"/>
        <v xml:space="preserve"> </v>
      </c>
      <c r="I213" t="str">
        <f t="shared" si="29"/>
        <v xml:space="preserve"> </v>
      </c>
      <c r="M213" t="str">
        <f t="shared" si="30"/>
        <v xml:space="preserve"> </v>
      </c>
    </row>
    <row r="214" spans="1:13" x14ac:dyDescent="0.35">
      <c r="A214" s="2" t="s">
        <v>11</v>
      </c>
      <c r="B214" s="3">
        <v>226758</v>
      </c>
      <c r="C214" s="3">
        <v>227786</v>
      </c>
      <c r="D214" s="3" t="s">
        <v>16</v>
      </c>
      <c r="E214">
        <f t="shared" si="25"/>
        <v>0</v>
      </c>
      <c r="F214">
        <f t="shared" si="26"/>
        <v>0</v>
      </c>
      <c r="G214" t="str">
        <f t="shared" si="27"/>
        <v xml:space="preserve"> </v>
      </c>
      <c r="H214" t="str">
        <f t="shared" si="28"/>
        <v xml:space="preserve"> </v>
      </c>
      <c r="I214" t="str">
        <f t="shared" si="29"/>
        <v xml:space="preserve"> </v>
      </c>
      <c r="M214" t="str">
        <f t="shared" si="30"/>
        <v xml:space="preserve"> </v>
      </c>
    </row>
    <row r="215" spans="1:13" x14ac:dyDescent="0.35">
      <c r="A215" s="2" t="s">
        <v>11</v>
      </c>
      <c r="B215" s="3">
        <v>227888</v>
      </c>
      <c r="C215" s="3">
        <v>230494</v>
      </c>
      <c r="D215" s="3" t="s">
        <v>16</v>
      </c>
      <c r="E215">
        <f t="shared" si="25"/>
        <v>0</v>
      </c>
      <c r="F215">
        <f t="shared" si="26"/>
        <v>0</v>
      </c>
      <c r="G215" t="str">
        <f t="shared" si="27"/>
        <v xml:space="preserve"> </v>
      </c>
      <c r="H215" t="str">
        <f t="shared" si="28"/>
        <v xml:space="preserve"> </v>
      </c>
      <c r="I215" t="str">
        <f t="shared" si="29"/>
        <v xml:space="preserve"> </v>
      </c>
      <c r="M215" t="str">
        <f t="shared" si="30"/>
        <v xml:space="preserve"> </v>
      </c>
    </row>
    <row r="216" spans="1:13" x14ac:dyDescent="0.35">
      <c r="A216" s="2" t="s">
        <v>11</v>
      </c>
      <c r="B216" s="3">
        <v>230723</v>
      </c>
      <c r="C216" s="3">
        <v>231052</v>
      </c>
      <c r="D216" s="3" t="s">
        <v>28</v>
      </c>
      <c r="E216">
        <f t="shared" si="25"/>
        <v>0</v>
      </c>
      <c r="F216">
        <f t="shared" si="26"/>
        <v>0</v>
      </c>
      <c r="G216" t="str">
        <f t="shared" si="27"/>
        <v xml:space="preserve"> </v>
      </c>
      <c r="H216" t="str">
        <f t="shared" si="28"/>
        <v xml:space="preserve"> </v>
      </c>
      <c r="I216" t="str">
        <f t="shared" si="29"/>
        <v xml:space="preserve"> </v>
      </c>
      <c r="M216" t="str">
        <f t="shared" si="30"/>
        <v xml:space="preserve"> </v>
      </c>
    </row>
    <row r="217" spans="1:13" x14ac:dyDescent="0.35">
      <c r="A217" s="2" t="s">
        <v>11</v>
      </c>
      <c r="B217" s="3">
        <v>231254</v>
      </c>
      <c r="C217" s="3">
        <v>231856</v>
      </c>
      <c r="D217" s="3" t="s">
        <v>28</v>
      </c>
      <c r="E217">
        <f t="shared" si="25"/>
        <v>0</v>
      </c>
      <c r="F217">
        <f t="shared" si="26"/>
        <v>0</v>
      </c>
      <c r="G217" t="str">
        <f t="shared" si="27"/>
        <v xml:space="preserve"> </v>
      </c>
      <c r="H217" t="str">
        <f t="shared" si="28"/>
        <v xml:space="preserve"> </v>
      </c>
      <c r="I217" t="str">
        <f t="shared" si="29"/>
        <v xml:space="preserve"> </v>
      </c>
      <c r="M217" t="str">
        <f t="shared" si="30"/>
        <v xml:space="preserve"> </v>
      </c>
    </row>
    <row r="218" spans="1:13" x14ac:dyDescent="0.35">
      <c r="A218" s="2" t="s">
        <v>11</v>
      </c>
      <c r="B218" s="3">
        <v>231866</v>
      </c>
      <c r="C218" s="3">
        <v>233818</v>
      </c>
      <c r="D218" s="3" t="s">
        <v>28</v>
      </c>
      <c r="E218">
        <f t="shared" si="25"/>
        <v>0</v>
      </c>
      <c r="F218">
        <f t="shared" si="26"/>
        <v>0</v>
      </c>
      <c r="G218" t="str">
        <f t="shared" si="27"/>
        <v xml:space="preserve"> </v>
      </c>
      <c r="H218" t="str">
        <f t="shared" si="28"/>
        <v xml:space="preserve"> </v>
      </c>
      <c r="I218" t="str">
        <f t="shared" si="29"/>
        <v xml:space="preserve"> </v>
      </c>
      <c r="M218" t="str">
        <f t="shared" si="30"/>
        <v xml:space="preserve"> </v>
      </c>
    </row>
    <row r="219" spans="1:13" x14ac:dyDescent="0.35">
      <c r="A219" s="2" t="s">
        <v>11</v>
      </c>
      <c r="B219" s="3">
        <v>234036</v>
      </c>
      <c r="C219" s="3">
        <v>234383</v>
      </c>
      <c r="D219" s="3" t="s">
        <v>28</v>
      </c>
      <c r="E219">
        <f t="shared" si="25"/>
        <v>0</v>
      </c>
      <c r="F219">
        <f t="shared" si="26"/>
        <v>0</v>
      </c>
      <c r="G219" t="str">
        <f t="shared" si="27"/>
        <v xml:space="preserve"> </v>
      </c>
      <c r="H219" t="str">
        <f t="shared" si="28"/>
        <v xml:space="preserve"> </v>
      </c>
      <c r="I219" t="str">
        <f t="shared" si="29"/>
        <v xml:space="preserve"> </v>
      </c>
      <c r="M219" t="str">
        <f t="shared" si="30"/>
        <v xml:space="preserve"> </v>
      </c>
    </row>
    <row r="220" spans="1:13" x14ac:dyDescent="0.35">
      <c r="A220" s="2" t="s">
        <v>11</v>
      </c>
      <c r="B220" s="3">
        <v>234397</v>
      </c>
      <c r="C220" s="3">
        <v>234482</v>
      </c>
      <c r="D220" s="3" t="s">
        <v>28</v>
      </c>
      <c r="E220">
        <f t="shared" si="25"/>
        <v>0</v>
      </c>
      <c r="F220">
        <f t="shared" si="26"/>
        <v>0</v>
      </c>
      <c r="G220" t="str">
        <f t="shared" si="27"/>
        <v xml:space="preserve"> </v>
      </c>
      <c r="H220" t="str">
        <f t="shared" si="28"/>
        <v xml:space="preserve"> </v>
      </c>
      <c r="I220" t="str">
        <f t="shared" si="29"/>
        <v xml:space="preserve"> </v>
      </c>
      <c r="M220" t="str">
        <f t="shared" si="30"/>
        <v xml:space="preserve"> </v>
      </c>
    </row>
    <row r="221" spans="1:13" x14ac:dyDescent="0.35">
      <c r="A221" s="2" t="s">
        <v>11</v>
      </c>
      <c r="B221" s="3">
        <v>234604</v>
      </c>
      <c r="C221" s="3">
        <v>235155</v>
      </c>
      <c r="D221" s="3" t="s">
        <v>28</v>
      </c>
      <c r="E221">
        <f t="shared" si="25"/>
        <v>0</v>
      </c>
      <c r="F221">
        <f t="shared" si="26"/>
        <v>0</v>
      </c>
      <c r="G221" t="str">
        <f t="shared" si="27"/>
        <v xml:space="preserve"> </v>
      </c>
      <c r="H221" t="str">
        <f t="shared" si="28"/>
        <v xml:space="preserve"> </v>
      </c>
      <c r="I221" t="str">
        <f t="shared" si="29"/>
        <v xml:space="preserve"> </v>
      </c>
      <c r="M221" t="str">
        <f t="shared" si="30"/>
        <v xml:space="preserve"> </v>
      </c>
    </row>
    <row r="222" spans="1:13" x14ac:dyDescent="0.35">
      <c r="A222" s="2" t="s">
        <v>11</v>
      </c>
      <c r="B222" s="3">
        <v>235156</v>
      </c>
      <c r="C222" s="3">
        <v>235356</v>
      </c>
      <c r="D222" s="3" t="s">
        <v>28</v>
      </c>
      <c r="E222">
        <f t="shared" si="25"/>
        <v>0</v>
      </c>
      <c r="F222">
        <f t="shared" si="26"/>
        <v>0</v>
      </c>
      <c r="G222" t="str">
        <f t="shared" si="27"/>
        <v xml:space="preserve"> </v>
      </c>
      <c r="H222" t="str">
        <f t="shared" si="28"/>
        <v xml:space="preserve"> </v>
      </c>
      <c r="I222" t="str">
        <f t="shared" si="29"/>
        <v xml:space="preserve"> </v>
      </c>
      <c r="M222" t="str">
        <f t="shared" si="30"/>
        <v xml:space="preserve"> </v>
      </c>
    </row>
    <row r="223" spans="1:13" x14ac:dyDescent="0.35">
      <c r="A223" s="2" t="s">
        <v>11</v>
      </c>
      <c r="B223" s="3">
        <v>235423</v>
      </c>
      <c r="C223" s="3">
        <v>236142</v>
      </c>
      <c r="D223" s="3" t="s">
        <v>16</v>
      </c>
      <c r="E223">
        <f t="shared" si="25"/>
        <v>1</v>
      </c>
      <c r="F223">
        <f t="shared" si="26"/>
        <v>11</v>
      </c>
      <c r="G223">
        <f t="shared" si="27"/>
        <v>0</v>
      </c>
      <c r="H223" t="str">
        <f t="shared" si="28"/>
        <v xml:space="preserve"> </v>
      </c>
      <c r="I223">
        <f t="shared" si="29"/>
        <v>11</v>
      </c>
      <c r="M223">
        <f t="shared" si="30"/>
        <v>2</v>
      </c>
    </row>
    <row r="224" spans="1:13" x14ac:dyDescent="0.35">
      <c r="A224" s="2" t="s">
        <v>11</v>
      </c>
      <c r="B224" s="3">
        <v>236132</v>
      </c>
      <c r="C224" s="3">
        <v>237052</v>
      </c>
      <c r="D224" s="3" t="s">
        <v>16</v>
      </c>
      <c r="E224">
        <f t="shared" si="25"/>
        <v>0</v>
      </c>
      <c r="F224">
        <f t="shared" si="26"/>
        <v>0</v>
      </c>
      <c r="G224" t="str">
        <f t="shared" si="27"/>
        <v xml:space="preserve"> </v>
      </c>
      <c r="H224" t="str">
        <f t="shared" si="28"/>
        <v xml:space="preserve"> </v>
      </c>
      <c r="I224" t="str">
        <f t="shared" si="29"/>
        <v xml:space="preserve"> </v>
      </c>
      <c r="M224" t="str">
        <f t="shared" si="30"/>
        <v xml:space="preserve"> </v>
      </c>
    </row>
    <row r="225" spans="1:13" x14ac:dyDescent="0.35">
      <c r="A225" s="2" t="s">
        <v>11</v>
      </c>
      <c r="B225" s="3">
        <v>237117</v>
      </c>
      <c r="C225" s="3">
        <v>237449</v>
      </c>
      <c r="D225" s="3" t="s">
        <v>16</v>
      </c>
      <c r="E225">
        <f t="shared" si="25"/>
        <v>0</v>
      </c>
      <c r="F225">
        <f t="shared" si="26"/>
        <v>0</v>
      </c>
      <c r="G225" t="str">
        <f t="shared" si="27"/>
        <v xml:space="preserve"> </v>
      </c>
      <c r="H225" t="str">
        <f t="shared" si="28"/>
        <v xml:space="preserve"> </v>
      </c>
      <c r="I225" t="str">
        <f t="shared" si="29"/>
        <v xml:space="preserve"> </v>
      </c>
      <c r="M225" t="str">
        <f t="shared" si="30"/>
        <v xml:space="preserve"> </v>
      </c>
    </row>
    <row r="226" spans="1:13" x14ac:dyDescent="0.35">
      <c r="A226" s="2" t="s">
        <v>11</v>
      </c>
      <c r="B226" s="3">
        <v>237492</v>
      </c>
      <c r="C226" s="3">
        <v>237941</v>
      </c>
      <c r="D226" s="3" t="s">
        <v>16</v>
      </c>
      <c r="E226">
        <f t="shared" si="25"/>
        <v>0</v>
      </c>
      <c r="F226">
        <f t="shared" si="26"/>
        <v>0</v>
      </c>
      <c r="G226" t="str">
        <f t="shared" si="27"/>
        <v xml:space="preserve"> </v>
      </c>
      <c r="H226" t="str">
        <f t="shared" si="28"/>
        <v xml:space="preserve"> </v>
      </c>
      <c r="I226" t="str">
        <f t="shared" si="29"/>
        <v xml:space="preserve"> </v>
      </c>
      <c r="M226" t="str">
        <f t="shared" si="30"/>
        <v xml:space="preserve"> </v>
      </c>
    </row>
    <row r="227" spans="1:13" x14ac:dyDescent="0.35">
      <c r="A227" s="2" t="s">
        <v>11</v>
      </c>
      <c r="B227" s="3">
        <v>238418</v>
      </c>
      <c r="C227" s="3">
        <v>239089</v>
      </c>
      <c r="D227" s="3" t="s">
        <v>28</v>
      </c>
      <c r="E227">
        <f t="shared" si="25"/>
        <v>1</v>
      </c>
      <c r="F227">
        <f t="shared" si="26"/>
        <v>14</v>
      </c>
      <c r="G227">
        <f t="shared" si="27"/>
        <v>0</v>
      </c>
      <c r="H227" t="str">
        <f t="shared" si="28"/>
        <v xml:space="preserve"> </v>
      </c>
      <c r="I227">
        <f t="shared" si="29"/>
        <v>14</v>
      </c>
      <c r="M227">
        <f t="shared" si="30"/>
        <v>2</v>
      </c>
    </row>
    <row r="228" spans="1:13" x14ac:dyDescent="0.35">
      <c r="A228" s="2" t="s">
        <v>11</v>
      </c>
      <c r="B228" s="3">
        <v>239076</v>
      </c>
      <c r="C228" s="3">
        <v>240449</v>
      </c>
      <c r="D228" s="3" t="s">
        <v>28</v>
      </c>
      <c r="E228">
        <f t="shared" si="25"/>
        <v>0</v>
      </c>
      <c r="F228">
        <f t="shared" si="26"/>
        <v>0</v>
      </c>
      <c r="G228" t="str">
        <f t="shared" si="27"/>
        <v xml:space="preserve"> </v>
      </c>
      <c r="H228" t="str">
        <f t="shared" si="28"/>
        <v xml:space="preserve"> </v>
      </c>
      <c r="I228" t="str">
        <f t="shared" si="29"/>
        <v xml:space="preserve"> </v>
      </c>
      <c r="M228" t="str">
        <f t="shared" si="30"/>
        <v xml:space="preserve"> </v>
      </c>
    </row>
    <row r="229" spans="1:13" x14ac:dyDescent="0.35">
      <c r="A229" s="2" t="s">
        <v>11</v>
      </c>
      <c r="B229" s="3">
        <v>240537</v>
      </c>
      <c r="C229" s="3">
        <v>240746</v>
      </c>
      <c r="D229" s="3" t="s">
        <v>28</v>
      </c>
      <c r="E229">
        <f t="shared" si="25"/>
        <v>0</v>
      </c>
      <c r="F229">
        <f t="shared" si="26"/>
        <v>0</v>
      </c>
      <c r="G229" t="str">
        <f t="shared" si="27"/>
        <v xml:space="preserve"> </v>
      </c>
      <c r="H229" t="str">
        <f t="shared" si="28"/>
        <v xml:space="preserve"> </v>
      </c>
      <c r="I229" t="str">
        <f t="shared" si="29"/>
        <v xml:space="preserve"> </v>
      </c>
      <c r="M229" t="str">
        <f t="shared" si="30"/>
        <v xml:space="preserve"> </v>
      </c>
    </row>
    <row r="230" spans="1:13" x14ac:dyDescent="0.35">
      <c r="A230" s="2" t="s">
        <v>11</v>
      </c>
      <c r="B230" s="3">
        <v>240798</v>
      </c>
      <c r="C230" s="3">
        <v>241280</v>
      </c>
      <c r="D230" s="3" t="s">
        <v>16</v>
      </c>
      <c r="E230">
        <f t="shared" si="25"/>
        <v>0</v>
      </c>
      <c r="F230">
        <f t="shared" si="26"/>
        <v>0</v>
      </c>
      <c r="G230" t="str">
        <f t="shared" si="27"/>
        <v xml:space="preserve"> </v>
      </c>
      <c r="H230" t="str">
        <f t="shared" si="28"/>
        <v xml:space="preserve"> </v>
      </c>
      <c r="I230" t="str">
        <f t="shared" si="29"/>
        <v xml:space="preserve"> </v>
      </c>
      <c r="M230" t="str">
        <f t="shared" si="30"/>
        <v xml:space="preserve"> </v>
      </c>
    </row>
    <row r="231" spans="1:13" x14ac:dyDescent="0.35">
      <c r="A231" s="2" t="s">
        <v>11</v>
      </c>
      <c r="B231" s="3">
        <v>241440</v>
      </c>
      <c r="C231" s="3">
        <v>242918</v>
      </c>
      <c r="D231" s="3" t="s">
        <v>28</v>
      </c>
      <c r="E231">
        <f t="shared" si="25"/>
        <v>0</v>
      </c>
      <c r="F231">
        <f t="shared" si="26"/>
        <v>0</v>
      </c>
      <c r="G231" t="str">
        <f t="shared" si="27"/>
        <v xml:space="preserve"> </v>
      </c>
      <c r="H231" t="str">
        <f t="shared" si="28"/>
        <v xml:space="preserve"> </v>
      </c>
      <c r="I231" t="str">
        <f t="shared" si="29"/>
        <v xml:space="preserve"> </v>
      </c>
      <c r="M231" t="str">
        <f t="shared" si="30"/>
        <v xml:space="preserve"> </v>
      </c>
    </row>
    <row r="232" spans="1:13" x14ac:dyDescent="0.35">
      <c r="A232" s="2" t="s">
        <v>11</v>
      </c>
      <c r="B232" s="3">
        <v>242967</v>
      </c>
      <c r="C232" s="3">
        <v>243677</v>
      </c>
      <c r="D232" s="3" t="s">
        <v>16</v>
      </c>
      <c r="E232">
        <f t="shared" si="25"/>
        <v>0</v>
      </c>
      <c r="F232">
        <f t="shared" si="26"/>
        <v>0</v>
      </c>
      <c r="G232" t="str">
        <f t="shared" si="27"/>
        <v xml:space="preserve"> </v>
      </c>
      <c r="H232" t="str">
        <f t="shared" si="28"/>
        <v xml:space="preserve"> </v>
      </c>
      <c r="I232" t="str">
        <f t="shared" si="29"/>
        <v xml:space="preserve"> </v>
      </c>
      <c r="M232" t="str">
        <f t="shared" si="30"/>
        <v xml:space="preserve"> </v>
      </c>
    </row>
    <row r="233" spans="1:13" x14ac:dyDescent="0.35">
      <c r="A233" s="2" t="s">
        <v>11</v>
      </c>
      <c r="B233" s="3">
        <v>243914</v>
      </c>
      <c r="C233" s="3">
        <v>244054</v>
      </c>
      <c r="D233" s="3" t="s">
        <v>16</v>
      </c>
      <c r="E233">
        <f t="shared" si="25"/>
        <v>0</v>
      </c>
      <c r="F233">
        <f t="shared" si="26"/>
        <v>0</v>
      </c>
      <c r="G233" t="str">
        <f t="shared" si="27"/>
        <v xml:space="preserve"> </v>
      </c>
      <c r="H233" t="str">
        <f t="shared" si="28"/>
        <v xml:space="preserve"> </v>
      </c>
      <c r="I233" t="str">
        <f t="shared" si="29"/>
        <v xml:space="preserve"> </v>
      </c>
      <c r="M233" t="str">
        <f t="shared" si="30"/>
        <v xml:space="preserve"> </v>
      </c>
    </row>
    <row r="234" spans="1:13" x14ac:dyDescent="0.35">
      <c r="A234" s="2" t="s">
        <v>11</v>
      </c>
      <c r="B234" s="3">
        <v>244065</v>
      </c>
      <c r="C234" s="3">
        <v>244331</v>
      </c>
      <c r="D234" s="3" t="s">
        <v>16</v>
      </c>
      <c r="E234">
        <f t="shared" si="25"/>
        <v>0</v>
      </c>
      <c r="F234">
        <f t="shared" si="26"/>
        <v>0</v>
      </c>
      <c r="G234" t="str">
        <f t="shared" si="27"/>
        <v xml:space="preserve"> </v>
      </c>
      <c r="H234" t="str">
        <f t="shared" si="28"/>
        <v xml:space="preserve"> </v>
      </c>
      <c r="I234" t="str">
        <f t="shared" si="29"/>
        <v xml:space="preserve"> </v>
      </c>
      <c r="M234" t="str">
        <f t="shared" si="30"/>
        <v xml:space="preserve"> </v>
      </c>
    </row>
    <row r="235" spans="1:13" x14ac:dyDescent="0.35">
      <c r="A235" s="2" t="s">
        <v>11</v>
      </c>
      <c r="B235" s="3">
        <v>244528</v>
      </c>
      <c r="C235" s="3">
        <v>246270</v>
      </c>
      <c r="D235" s="3" t="s">
        <v>28</v>
      </c>
      <c r="E235">
        <f t="shared" si="25"/>
        <v>0</v>
      </c>
      <c r="F235">
        <f t="shared" si="26"/>
        <v>0</v>
      </c>
      <c r="G235" t="str">
        <f t="shared" si="27"/>
        <v xml:space="preserve"> </v>
      </c>
      <c r="H235" t="str">
        <f t="shared" si="28"/>
        <v xml:space="preserve"> </v>
      </c>
      <c r="I235" t="str">
        <f t="shared" si="29"/>
        <v xml:space="preserve"> </v>
      </c>
      <c r="M235" t="str">
        <f t="shared" si="30"/>
        <v xml:space="preserve"> </v>
      </c>
    </row>
    <row r="236" spans="1:13" x14ac:dyDescent="0.35">
      <c r="A236" s="2" t="s">
        <v>11</v>
      </c>
      <c r="B236" s="3">
        <v>246443</v>
      </c>
      <c r="C236" s="3">
        <v>248044</v>
      </c>
      <c r="D236" s="3" t="s">
        <v>28</v>
      </c>
      <c r="E236">
        <f t="shared" si="25"/>
        <v>0</v>
      </c>
      <c r="F236">
        <f t="shared" si="26"/>
        <v>0</v>
      </c>
      <c r="G236" t="str">
        <f t="shared" si="27"/>
        <v xml:space="preserve"> </v>
      </c>
      <c r="H236" t="str">
        <f t="shared" si="28"/>
        <v xml:space="preserve"> </v>
      </c>
      <c r="I236" t="str">
        <f t="shared" si="29"/>
        <v xml:space="preserve"> </v>
      </c>
      <c r="M236" t="str">
        <f t="shared" si="30"/>
        <v xml:space="preserve"> </v>
      </c>
    </row>
    <row r="237" spans="1:13" x14ac:dyDescent="0.35">
      <c r="A237" s="2" t="s">
        <v>11</v>
      </c>
      <c r="B237" s="3">
        <v>248083</v>
      </c>
      <c r="C237" s="3">
        <v>249669</v>
      </c>
      <c r="D237" s="3" t="s">
        <v>28</v>
      </c>
      <c r="E237">
        <f t="shared" si="25"/>
        <v>0</v>
      </c>
      <c r="F237">
        <f t="shared" si="26"/>
        <v>0</v>
      </c>
      <c r="G237" t="str">
        <f t="shared" si="27"/>
        <v xml:space="preserve"> </v>
      </c>
      <c r="H237" t="str">
        <f t="shared" si="28"/>
        <v xml:space="preserve"> </v>
      </c>
      <c r="I237" t="str">
        <f t="shared" si="29"/>
        <v xml:space="preserve"> </v>
      </c>
      <c r="M237" t="str">
        <f t="shared" si="30"/>
        <v xml:space="preserve"> </v>
      </c>
    </row>
    <row r="238" spans="1:13" x14ac:dyDescent="0.35">
      <c r="A238" s="2" t="s">
        <v>11</v>
      </c>
      <c r="B238" s="3">
        <v>249672</v>
      </c>
      <c r="C238" s="3">
        <v>250961</v>
      </c>
      <c r="D238" s="3" t="s">
        <v>28</v>
      </c>
      <c r="E238">
        <f t="shared" si="25"/>
        <v>0</v>
      </c>
      <c r="F238">
        <f t="shared" si="26"/>
        <v>0</v>
      </c>
      <c r="G238" t="str">
        <f t="shared" si="27"/>
        <v xml:space="preserve"> </v>
      </c>
      <c r="H238" t="str">
        <f t="shared" si="28"/>
        <v xml:space="preserve"> </v>
      </c>
      <c r="I238" t="str">
        <f t="shared" si="29"/>
        <v xml:space="preserve"> </v>
      </c>
      <c r="M238" t="str">
        <f t="shared" si="30"/>
        <v xml:space="preserve"> </v>
      </c>
    </row>
    <row r="239" spans="1:13" x14ac:dyDescent="0.35">
      <c r="A239" s="2" t="s">
        <v>11</v>
      </c>
      <c r="B239" s="3">
        <v>251089</v>
      </c>
      <c r="C239" s="3">
        <v>252351</v>
      </c>
      <c r="D239" s="3" t="s">
        <v>28</v>
      </c>
      <c r="E239">
        <f t="shared" si="25"/>
        <v>0</v>
      </c>
      <c r="F239">
        <f t="shared" si="26"/>
        <v>0</v>
      </c>
      <c r="G239" t="str">
        <f t="shared" si="27"/>
        <v xml:space="preserve"> </v>
      </c>
      <c r="H239" t="str">
        <f t="shared" si="28"/>
        <v xml:space="preserve"> </v>
      </c>
      <c r="I239" t="str">
        <f t="shared" si="29"/>
        <v xml:space="preserve"> </v>
      </c>
      <c r="M239" t="str">
        <f t="shared" si="30"/>
        <v xml:space="preserve"> </v>
      </c>
    </row>
    <row r="240" spans="1:13" x14ac:dyDescent="0.35">
      <c r="A240" s="2" t="s">
        <v>11</v>
      </c>
      <c r="B240" s="3">
        <v>252492</v>
      </c>
      <c r="C240" s="3">
        <v>253463</v>
      </c>
      <c r="D240" s="3" t="s">
        <v>16</v>
      </c>
      <c r="E240">
        <f t="shared" si="25"/>
        <v>0</v>
      </c>
      <c r="F240">
        <f t="shared" si="26"/>
        <v>0</v>
      </c>
      <c r="G240" t="str">
        <f t="shared" si="27"/>
        <v xml:space="preserve"> </v>
      </c>
      <c r="H240" t="str">
        <f t="shared" si="28"/>
        <v xml:space="preserve"> </v>
      </c>
      <c r="I240" t="str">
        <f t="shared" si="29"/>
        <v xml:space="preserve"> </v>
      </c>
      <c r="M240" t="str">
        <f t="shared" si="30"/>
        <v xml:space="preserve"> </v>
      </c>
    </row>
    <row r="241" spans="1:13" x14ac:dyDescent="0.35">
      <c r="A241" s="2" t="s">
        <v>11</v>
      </c>
      <c r="B241" s="3">
        <v>253474</v>
      </c>
      <c r="C241" s="3">
        <v>255324</v>
      </c>
      <c r="D241" s="3" t="s">
        <v>16</v>
      </c>
      <c r="E241">
        <f t="shared" si="25"/>
        <v>0</v>
      </c>
      <c r="F241">
        <f t="shared" si="26"/>
        <v>0</v>
      </c>
      <c r="G241" t="str">
        <f t="shared" si="27"/>
        <v xml:space="preserve"> </v>
      </c>
      <c r="H241" t="str">
        <f t="shared" si="28"/>
        <v xml:space="preserve"> </v>
      </c>
      <c r="I241" t="str">
        <f t="shared" si="29"/>
        <v xml:space="preserve"> </v>
      </c>
      <c r="M241" t="str">
        <f t="shared" si="30"/>
        <v xml:space="preserve"> </v>
      </c>
    </row>
    <row r="242" spans="1:13" x14ac:dyDescent="0.35">
      <c r="A242" s="2" t="s">
        <v>11</v>
      </c>
      <c r="B242" s="3">
        <v>255350</v>
      </c>
      <c r="C242" s="3">
        <v>255646</v>
      </c>
      <c r="D242" s="3" t="s">
        <v>16</v>
      </c>
      <c r="E242">
        <f t="shared" si="25"/>
        <v>0</v>
      </c>
      <c r="F242">
        <f t="shared" si="26"/>
        <v>0</v>
      </c>
      <c r="G242" t="str">
        <f t="shared" si="27"/>
        <v xml:space="preserve"> </v>
      </c>
      <c r="H242" t="str">
        <f t="shared" si="28"/>
        <v xml:space="preserve"> </v>
      </c>
      <c r="I242" t="str">
        <f t="shared" si="29"/>
        <v xml:space="preserve"> </v>
      </c>
      <c r="M242" t="str">
        <f t="shared" si="30"/>
        <v xml:space="preserve"> </v>
      </c>
    </row>
    <row r="243" spans="1:13" x14ac:dyDescent="0.35">
      <c r="A243" s="2" t="s">
        <v>11</v>
      </c>
      <c r="B243" s="3">
        <v>255944</v>
      </c>
      <c r="C243" s="3">
        <v>257101</v>
      </c>
      <c r="D243" s="3" t="s">
        <v>16</v>
      </c>
      <c r="E243">
        <f t="shared" si="25"/>
        <v>0</v>
      </c>
      <c r="F243">
        <f t="shared" si="26"/>
        <v>0</v>
      </c>
      <c r="G243" t="str">
        <f t="shared" si="27"/>
        <v xml:space="preserve"> </v>
      </c>
      <c r="H243" t="str">
        <f t="shared" si="28"/>
        <v xml:space="preserve"> </v>
      </c>
      <c r="I243" t="str">
        <f t="shared" si="29"/>
        <v xml:space="preserve"> </v>
      </c>
      <c r="M243" t="str">
        <f t="shared" si="30"/>
        <v xml:space="preserve"> </v>
      </c>
    </row>
    <row r="244" spans="1:13" x14ac:dyDescent="0.35">
      <c r="A244" s="2" t="s">
        <v>11</v>
      </c>
      <c r="B244" s="3">
        <v>257316</v>
      </c>
      <c r="C244" s="3">
        <v>258668</v>
      </c>
      <c r="D244" s="3" t="s">
        <v>16</v>
      </c>
      <c r="E244">
        <f t="shared" si="25"/>
        <v>0</v>
      </c>
      <c r="F244">
        <f t="shared" si="26"/>
        <v>0</v>
      </c>
      <c r="G244" t="str">
        <f t="shared" si="27"/>
        <v xml:space="preserve"> </v>
      </c>
      <c r="H244" t="str">
        <f t="shared" si="28"/>
        <v xml:space="preserve"> </v>
      </c>
      <c r="I244" t="str">
        <f t="shared" si="29"/>
        <v xml:space="preserve"> </v>
      </c>
      <c r="M244" t="str">
        <f t="shared" si="30"/>
        <v xml:space="preserve"> </v>
      </c>
    </row>
    <row r="245" spans="1:13" x14ac:dyDescent="0.35">
      <c r="A245" s="2" t="s">
        <v>11</v>
      </c>
      <c r="B245" s="3">
        <v>258704</v>
      </c>
      <c r="C245" s="3">
        <v>259459</v>
      </c>
      <c r="D245" s="3" t="s">
        <v>16</v>
      </c>
      <c r="E245">
        <f t="shared" si="25"/>
        <v>1</v>
      </c>
      <c r="F245">
        <f t="shared" si="26"/>
        <v>1</v>
      </c>
      <c r="G245">
        <f t="shared" si="27"/>
        <v>0</v>
      </c>
      <c r="H245" t="str">
        <f t="shared" si="28"/>
        <v xml:space="preserve"> </v>
      </c>
      <c r="I245">
        <f t="shared" si="29"/>
        <v>1</v>
      </c>
      <c r="M245">
        <f t="shared" si="30"/>
        <v>1</v>
      </c>
    </row>
    <row r="246" spans="1:13" x14ac:dyDescent="0.35">
      <c r="A246" s="2" t="s">
        <v>11</v>
      </c>
      <c r="B246" s="3">
        <v>259459</v>
      </c>
      <c r="C246" s="3">
        <v>260550</v>
      </c>
      <c r="D246" s="3" t="s">
        <v>16</v>
      </c>
      <c r="E246">
        <f t="shared" si="25"/>
        <v>0</v>
      </c>
      <c r="F246">
        <f t="shared" si="26"/>
        <v>0</v>
      </c>
      <c r="G246" t="str">
        <f t="shared" si="27"/>
        <v xml:space="preserve"> </v>
      </c>
      <c r="H246" t="str">
        <f t="shared" si="28"/>
        <v xml:space="preserve"> </v>
      </c>
      <c r="I246" t="str">
        <f t="shared" si="29"/>
        <v xml:space="preserve"> </v>
      </c>
      <c r="M246" t="str">
        <f t="shared" si="30"/>
        <v xml:space="preserve"> </v>
      </c>
    </row>
    <row r="247" spans="1:13" x14ac:dyDescent="0.35">
      <c r="A247" s="2" t="s">
        <v>11</v>
      </c>
      <c r="B247" s="3">
        <v>260804</v>
      </c>
      <c r="C247" s="3">
        <v>262174</v>
      </c>
      <c r="D247" s="3" t="s">
        <v>16</v>
      </c>
      <c r="E247">
        <f t="shared" si="25"/>
        <v>0</v>
      </c>
      <c r="F247">
        <f t="shared" si="26"/>
        <v>0</v>
      </c>
      <c r="G247" t="str">
        <f t="shared" si="27"/>
        <v xml:space="preserve"> </v>
      </c>
      <c r="H247" t="str">
        <f t="shared" si="28"/>
        <v xml:space="preserve"> </v>
      </c>
      <c r="I247" t="str">
        <f t="shared" si="29"/>
        <v xml:space="preserve"> </v>
      </c>
      <c r="M247" t="str">
        <f t="shared" si="30"/>
        <v xml:space="preserve"> </v>
      </c>
    </row>
    <row r="248" spans="1:13" x14ac:dyDescent="0.35">
      <c r="A248" s="2" t="s">
        <v>11</v>
      </c>
      <c r="B248" s="3">
        <v>262335</v>
      </c>
      <c r="C248" s="3">
        <v>264461</v>
      </c>
      <c r="D248" s="3" t="s">
        <v>16</v>
      </c>
      <c r="E248">
        <f t="shared" si="25"/>
        <v>0</v>
      </c>
      <c r="F248">
        <f t="shared" si="26"/>
        <v>0</v>
      </c>
      <c r="G248" t="str">
        <f t="shared" si="27"/>
        <v xml:space="preserve"> </v>
      </c>
      <c r="H248" t="str">
        <f t="shared" si="28"/>
        <v xml:space="preserve"> </v>
      </c>
      <c r="I248" t="str">
        <f t="shared" si="29"/>
        <v xml:space="preserve"> </v>
      </c>
      <c r="M248" t="str">
        <f t="shared" si="30"/>
        <v xml:space="preserve"> </v>
      </c>
    </row>
    <row r="249" spans="1:13" x14ac:dyDescent="0.35">
      <c r="A249" s="2" t="s">
        <v>11</v>
      </c>
      <c r="B249" s="3">
        <v>264664</v>
      </c>
      <c r="C249" s="3">
        <v>265551</v>
      </c>
      <c r="D249" s="3" t="s">
        <v>28</v>
      </c>
      <c r="E249">
        <f t="shared" si="25"/>
        <v>0</v>
      </c>
      <c r="F249">
        <f t="shared" si="26"/>
        <v>0</v>
      </c>
      <c r="G249" t="str">
        <f t="shared" si="27"/>
        <v xml:space="preserve"> </v>
      </c>
      <c r="H249" t="str">
        <f t="shared" si="28"/>
        <v xml:space="preserve"> </v>
      </c>
      <c r="I249" t="str">
        <f t="shared" si="29"/>
        <v xml:space="preserve"> </v>
      </c>
      <c r="M249" t="str">
        <f t="shared" si="30"/>
        <v xml:space="preserve"> </v>
      </c>
    </row>
    <row r="250" spans="1:13" x14ac:dyDescent="0.35">
      <c r="A250" s="2" t="s">
        <v>11</v>
      </c>
      <c r="B250" s="3">
        <v>265895</v>
      </c>
      <c r="C250" s="3">
        <v>267493</v>
      </c>
      <c r="D250" s="3" t="s">
        <v>28</v>
      </c>
      <c r="E250">
        <f t="shared" si="25"/>
        <v>0</v>
      </c>
      <c r="F250">
        <f t="shared" si="26"/>
        <v>0</v>
      </c>
      <c r="G250" t="str">
        <f t="shared" si="27"/>
        <v xml:space="preserve"> </v>
      </c>
      <c r="H250" t="str">
        <f t="shared" si="28"/>
        <v xml:space="preserve"> </v>
      </c>
      <c r="I250" t="str">
        <f t="shared" si="29"/>
        <v xml:space="preserve"> </v>
      </c>
      <c r="M250" t="str">
        <f t="shared" si="30"/>
        <v xml:space="preserve"> </v>
      </c>
    </row>
    <row r="251" spans="1:13" x14ac:dyDescent="0.35">
      <c r="A251" s="2" t="s">
        <v>11</v>
      </c>
      <c r="B251" s="3">
        <v>267681</v>
      </c>
      <c r="C251" s="3">
        <v>268685</v>
      </c>
      <c r="D251" s="3" t="s">
        <v>28</v>
      </c>
      <c r="E251">
        <f t="shared" si="25"/>
        <v>0</v>
      </c>
      <c r="F251">
        <f t="shared" si="26"/>
        <v>0</v>
      </c>
      <c r="G251" t="str">
        <f t="shared" si="27"/>
        <v xml:space="preserve"> </v>
      </c>
      <c r="H251" t="str">
        <f t="shared" si="28"/>
        <v xml:space="preserve"> </v>
      </c>
      <c r="I251" t="str">
        <f t="shared" si="29"/>
        <v xml:space="preserve"> </v>
      </c>
      <c r="M251" t="str">
        <f t="shared" si="30"/>
        <v xml:space="preserve"> </v>
      </c>
    </row>
    <row r="252" spans="1:13" x14ac:dyDescent="0.35">
      <c r="A252" s="2" t="s">
        <v>11</v>
      </c>
      <c r="B252" s="3">
        <v>268708</v>
      </c>
      <c r="C252" s="3">
        <v>269601</v>
      </c>
      <c r="D252" s="3" t="s">
        <v>28</v>
      </c>
      <c r="E252">
        <f t="shared" si="25"/>
        <v>0</v>
      </c>
      <c r="F252">
        <f t="shared" si="26"/>
        <v>0</v>
      </c>
      <c r="G252" t="str">
        <f t="shared" si="27"/>
        <v xml:space="preserve"> </v>
      </c>
      <c r="H252" t="str">
        <f t="shared" si="28"/>
        <v xml:space="preserve"> </v>
      </c>
      <c r="I252" t="str">
        <f t="shared" si="29"/>
        <v xml:space="preserve"> </v>
      </c>
      <c r="M252" t="str">
        <f t="shared" si="30"/>
        <v xml:space="preserve"> </v>
      </c>
    </row>
    <row r="253" spans="1:13" x14ac:dyDescent="0.35">
      <c r="A253" s="2" t="s">
        <v>11</v>
      </c>
      <c r="B253" s="3">
        <v>269612</v>
      </c>
      <c r="C253" s="3">
        <v>270610</v>
      </c>
      <c r="D253" s="3" t="s">
        <v>28</v>
      </c>
      <c r="E253">
        <f t="shared" si="25"/>
        <v>0</v>
      </c>
      <c r="F253">
        <f t="shared" si="26"/>
        <v>0</v>
      </c>
      <c r="G253" t="str">
        <f t="shared" si="27"/>
        <v xml:space="preserve"> </v>
      </c>
      <c r="H253" t="str">
        <f t="shared" si="28"/>
        <v xml:space="preserve"> </v>
      </c>
      <c r="I253" t="str">
        <f t="shared" si="29"/>
        <v xml:space="preserve"> </v>
      </c>
      <c r="M253" t="str">
        <f t="shared" si="30"/>
        <v xml:space="preserve"> </v>
      </c>
    </row>
    <row r="254" spans="1:13" x14ac:dyDescent="0.35">
      <c r="A254" s="2" t="s">
        <v>11</v>
      </c>
      <c r="B254" s="3">
        <v>270627</v>
      </c>
      <c r="C254" s="3">
        <v>271607</v>
      </c>
      <c r="D254" s="3" t="s">
        <v>28</v>
      </c>
      <c r="E254">
        <f t="shared" si="25"/>
        <v>0</v>
      </c>
      <c r="F254">
        <f t="shared" si="26"/>
        <v>0</v>
      </c>
      <c r="G254" t="str">
        <f t="shared" si="27"/>
        <v xml:space="preserve"> </v>
      </c>
      <c r="H254" t="str">
        <f t="shared" si="28"/>
        <v xml:space="preserve"> </v>
      </c>
      <c r="I254" t="str">
        <f t="shared" si="29"/>
        <v xml:space="preserve"> </v>
      </c>
      <c r="M254" t="str">
        <f t="shared" si="30"/>
        <v xml:space="preserve"> </v>
      </c>
    </row>
    <row r="255" spans="1:13" x14ac:dyDescent="0.35">
      <c r="A255" s="2" t="s">
        <v>11</v>
      </c>
      <c r="B255" s="3">
        <v>271684</v>
      </c>
      <c r="C255" s="3">
        <v>272469</v>
      </c>
      <c r="D255" s="3" t="s">
        <v>16</v>
      </c>
      <c r="E255">
        <f t="shared" si="25"/>
        <v>0</v>
      </c>
      <c r="F255">
        <f t="shared" si="26"/>
        <v>0</v>
      </c>
      <c r="G255" t="str">
        <f t="shared" si="27"/>
        <v xml:space="preserve"> </v>
      </c>
      <c r="H255" t="str">
        <f t="shared" si="28"/>
        <v xml:space="preserve"> </v>
      </c>
      <c r="I255" t="str">
        <f t="shared" si="29"/>
        <v xml:space="preserve"> </v>
      </c>
      <c r="M255" t="str">
        <f t="shared" si="30"/>
        <v xml:space="preserve"> </v>
      </c>
    </row>
    <row r="256" spans="1:13" x14ac:dyDescent="0.35">
      <c r="A256" s="2" t="s">
        <v>11</v>
      </c>
      <c r="B256" s="3">
        <v>272478</v>
      </c>
      <c r="C256" s="3">
        <v>273269</v>
      </c>
      <c r="D256" s="3" t="s">
        <v>16</v>
      </c>
      <c r="E256">
        <f t="shared" si="25"/>
        <v>0</v>
      </c>
      <c r="F256">
        <f t="shared" si="26"/>
        <v>0</v>
      </c>
      <c r="G256" t="str">
        <f t="shared" si="27"/>
        <v xml:space="preserve"> </v>
      </c>
      <c r="H256" t="str">
        <f t="shared" si="28"/>
        <v xml:space="preserve"> </v>
      </c>
      <c r="I256" t="str">
        <f t="shared" si="29"/>
        <v xml:space="preserve"> </v>
      </c>
      <c r="M256" t="str">
        <f t="shared" si="30"/>
        <v xml:space="preserve"> </v>
      </c>
    </row>
    <row r="257" spans="1:13" x14ac:dyDescent="0.35">
      <c r="A257" s="2" t="s">
        <v>11</v>
      </c>
      <c r="B257" s="3">
        <v>273504</v>
      </c>
      <c r="C257" s="3">
        <v>275057</v>
      </c>
      <c r="D257" s="3" t="s">
        <v>28</v>
      </c>
      <c r="E257">
        <f t="shared" si="25"/>
        <v>0</v>
      </c>
      <c r="F257">
        <f t="shared" si="26"/>
        <v>0</v>
      </c>
      <c r="G257" t="str">
        <f t="shared" si="27"/>
        <v xml:space="preserve"> </v>
      </c>
      <c r="H257" t="str">
        <f t="shared" si="28"/>
        <v xml:space="preserve"> </v>
      </c>
      <c r="I257" t="str">
        <f t="shared" si="29"/>
        <v xml:space="preserve"> </v>
      </c>
      <c r="M257" t="str">
        <f t="shared" si="30"/>
        <v xml:space="preserve"> </v>
      </c>
    </row>
    <row r="258" spans="1:13" x14ac:dyDescent="0.35">
      <c r="A258" s="2" t="s">
        <v>11</v>
      </c>
      <c r="B258" s="3">
        <v>275133</v>
      </c>
      <c r="C258" s="3">
        <v>276080</v>
      </c>
      <c r="D258" s="3" t="s">
        <v>16</v>
      </c>
      <c r="E258">
        <f t="shared" ref="E258:E321" si="31">IF(C258&gt;=B259,1,0)</f>
        <v>0</v>
      </c>
      <c r="F258">
        <f t="shared" ref="F258:F321" si="32">IF(E258=1,C258-B259+1,0)</f>
        <v>0</v>
      </c>
      <c r="G258" t="str">
        <f t="shared" si="27"/>
        <v xml:space="preserve"> </v>
      </c>
      <c r="H258" t="str">
        <f t="shared" si="28"/>
        <v xml:space="preserve"> </v>
      </c>
      <c r="I258" t="str">
        <f t="shared" si="29"/>
        <v xml:space="preserve"> </v>
      </c>
      <c r="M258" t="str">
        <f t="shared" si="30"/>
        <v xml:space="preserve"> </v>
      </c>
    </row>
    <row r="259" spans="1:13" x14ac:dyDescent="0.35">
      <c r="A259" s="2" t="s">
        <v>11</v>
      </c>
      <c r="B259" s="3">
        <v>276150</v>
      </c>
      <c r="C259" s="3">
        <v>277037</v>
      </c>
      <c r="D259" s="3" t="s">
        <v>16</v>
      </c>
      <c r="E259">
        <f t="shared" si="31"/>
        <v>1</v>
      </c>
      <c r="F259">
        <f t="shared" si="32"/>
        <v>1</v>
      </c>
      <c r="G259">
        <f t="shared" ref="G259:G322" si="33">IF(F259&gt;0,IF(D259=D260,0, 1)," ")</f>
        <v>0</v>
      </c>
      <c r="H259" t="str">
        <f t="shared" ref="H259:H322" si="34">IF(G259=1,F259," ")</f>
        <v xml:space="preserve"> </v>
      </c>
      <c r="I259">
        <f t="shared" ref="I259:I322" si="35">IF(G259=0,F259," ")</f>
        <v>1</v>
      </c>
      <c r="M259">
        <f t="shared" ref="M259:M322" si="36">IF(F259&gt;0,MOD(F259,3)," ")</f>
        <v>1</v>
      </c>
    </row>
    <row r="260" spans="1:13" x14ac:dyDescent="0.35">
      <c r="A260" s="2" t="s">
        <v>11</v>
      </c>
      <c r="B260" s="3">
        <v>277037</v>
      </c>
      <c r="C260" s="3">
        <v>277654</v>
      </c>
      <c r="D260" s="3" t="s">
        <v>16</v>
      </c>
      <c r="E260">
        <f t="shared" si="31"/>
        <v>0</v>
      </c>
      <c r="F260">
        <f t="shared" si="32"/>
        <v>0</v>
      </c>
      <c r="G260" t="str">
        <f t="shared" si="33"/>
        <v xml:space="preserve"> </v>
      </c>
      <c r="H260" t="str">
        <f t="shared" si="34"/>
        <v xml:space="preserve"> </v>
      </c>
      <c r="I260" t="str">
        <f t="shared" si="35"/>
        <v xml:space="preserve"> </v>
      </c>
      <c r="M260" t="str">
        <f t="shared" si="36"/>
        <v xml:space="preserve"> </v>
      </c>
    </row>
    <row r="261" spans="1:13" x14ac:dyDescent="0.35">
      <c r="A261" s="2" t="s">
        <v>11</v>
      </c>
      <c r="B261" s="3">
        <v>277695</v>
      </c>
      <c r="C261" s="3">
        <v>278969</v>
      </c>
      <c r="D261" s="3" t="s">
        <v>16</v>
      </c>
      <c r="E261">
        <f t="shared" si="31"/>
        <v>0</v>
      </c>
      <c r="F261">
        <f t="shared" si="32"/>
        <v>0</v>
      </c>
      <c r="G261" t="str">
        <f t="shared" si="33"/>
        <v xml:space="preserve"> </v>
      </c>
      <c r="H261" t="str">
        <f t="shared" si="34"/>
        <v xml:space="preserve"> </v>
      </c>
      <c r="I261" t="str">
        <f t="shared" si="35"/>
        <v xml:space="preserve"> </v>
      </c>
      <c r="M261" t="str">
        <f t="shared" si="36"/>
        <v xml:space="preserve"> </v>
      </c>
    </row>
    <row r="262" spans="1:13" x14ac:dyDescent="0.35">
      <c r="A262" s="2" t="s">
        <v>11</v>
      </c>
      <c r="B262" s="3">
        <v>278979</v>
      </c>
      <c r="C262" s="3">
        <v>279590</v>
      </c>
      <c r="D262" s="3" t="s">
        <v>16</v>
      </c>
      <c r="E262">
        <f t="shared" si="31"/>
        <v>0</v>
      </c>
      <c r="F262">
        <f t="shared" si="32"/>
        <v>0</v>
      </c>
      <c r="G262" t="str">
        <f t="shared" si="33"/>
        <v xml:space="preserve"> </v>
      </c>
      <c r="H262" t="str">
        <f t="shared" si="34"/>
        <v xml:space="preserve"> </v>
      </c>
      <c r="I262" t="str">
        <f t="shared" si="35"/>
        <v xml:space="preserve"> </v>
      </c>
      <c r="M262" t="str">
        <f t="shared" si="36"/>
        <v xml:space="preserve"> </v>
      </c>
    </row>
    <row r="263" spans="1:13" x14ac:dyDescent="0.35">
      <c r="A263" s="2" t="s">
        <v>11</v>
      </c>
      <c r="B263" s="3">
        <v>279655</v>
      </c>
      <c r="C263" s="3">
        <v>280917</v>
      </c>
      <c r="D263" s="3" t="s">
        <v>16</v>
      </c>
      <c r="E263">
        <f t="shared" si="31"/>
        <v>0</v>
      </c>
      <c r="F263">
        <f t="shared" si="32"/>
        <v>0</v>
      </c>
      <c r="G263" t="str">
        <f t="shared" si="33"/>
        <v xml:space="preserve"> </v>
      </c>
      <c r="H263" t="str">
        <f t="shared" si="34"/>
        <v xml:space="preserve"> </v>
      </c>
      <c r="I263" t="str">
        <f t="shared" si="35"/>
        <v xml:space="preserve"> </v>
      </c>
      <c r="M263" t="str">
        <f t="shared" si="36"/>
        <v xml:space="preserve"> </v>
      </c>
    </row>
    <row r="264" spans="1:13" x14ac:dyDescent="0.35">
      <c r="A264" s="2" t="s">
        <v>11</v>
      </c>
      <c r="B264" s="3">
        <v>280944</v>
      </c>
      <c r="C264" s="3">
        <v>281624</v>
      </c>
      <c r="D264" s="3" t="s">
        <v>16</v>
      </c>
      <c r="E264">
        <f t="shared" si="31"/>
        <v>0</v>
      </c>
      <c r="F264">
        <f t="shared" si="32"/>
        <v>0</v>
      </c>
      <c r="G264" t="str">
        <f t="shared" si="33"/>
        <v xml:space="preserve"> </v>
      </c>
      <c r="H264" t="str">
        <f t="shared" si="34"/>
        <v xml:space="preserve"> </v>
      </c>
      <c r="I264" t="str">
        <f t="shared" si="35"/>
        <v xml:space="preserve"> </v>
      </c>
      <c r="M264" t="str">
        <f t="shared" si="36"/>
        <v xml:space="preserve"> </v>
      </c>
    </row>
    <row r="265" spans="1:13" x14ac:dyDescent="0.35">
      <c r="A265" s="2" t="s">
        <v>11</v>
      </c>
      <c r="B265" s="3">
        <v>281800</v>
      </c>
      <c r="C265" s="3">
        <v>282870</v>
      </c>
      <c r="D265" s="3" t="s">
        <v>28</v>
      </c>
      <c r="E265">
        <f t="shared" si="31"/>
        <v>0</v>
      </c>
      <c r="F265">
        <f t="shared" si="32"/>
        <v>0</v>
      </c>
      <c r="G265" t="str">
        <f t="shared" si="33"/>
        <v xml:space="preserve"> </v>
      </c>
      <c r="H265" t="str">
        <f t="shared" si="34"/>
        <v xml:space="preserve"> </v>
      </c>
      <c r="I265" t="str">
        <f t="shared" si="35"/>
        <v xml:space="preserve"> </v>
      </c>
      <c r="M265" t="str">
        <f t="shared" si="36"/>
        <v xml:space="preserve"> </v>
      </c>
    </row>
    <row r="266" spans="1:13" x14ac:dyDescent="0.35">
      <c r="A266" s="2" t="s">
        <v>11</v>
      </c>
      <c r="B266" s="3">
        <v>282874</v>
      </c>
      <c r="C266" s="3">
        <v>284253</v>
      </c>
      <c r="D266" s="3" t="s">
        <v>28</v>
      </c>
      <c r="E266">
        <f t="shared" si="31"/>
        <v>0</v>
      </c>
      <c r="F266">
        <f t="shared" si="32"/>
        <v>0</v>
      </c>
      <c r="G266" t="str">
        <f t="shared" si="33"/>
        <v xml:space="preserve"> </v>
      </c>
      <c r="H266" t="str">
        <f t="shared" si="34"/>
        <v xml:space="preserve"> </v>
      </c>
      <c r="I266" t="str">
        <f t="shared" si="35"/>
        <v xml:space="preserve"> </v>
      </c>
      <c r="M266" t="str">
        <f t="shared" si="36"/>
        <v xml:space="preserve"> </v>
      </c>
    </row>
    <row r="267" spans="1:13" x14ac:dyDescent="0.35">
      <c r="A267" s="2" t="s">
        <v>11</v>
      </c>
      <c r="B267" s="3">
        <v>284275</v>
      </c>
      <c r="C267" s="3">
        <v>284610</v>
      </c>
      <c r="D267" s="3" t="s">
        <v>16</v>
      </c>
      <c r="E267">
        <f t="shared" si="31"/>
        <v>0</v>
      </c>
      <c r="F267">
        <f t="shared" si="32"/>
        <v>0</v>
      </c>
      <c r="G267" t="str">
        <f t="shared" si="33"/>
        <v xml:space="preserve"> </v>
      </c>
      <c r="H267" t="str">
        <f t="shared" si="34"/>
        <v xml:space="preserve"> </v>
      </c>
      <c r="I267" t="str">
        <f t="shared" si="35"/>
        <v xml:space="preserve"> </v>
      </c>
      <c r="M267" t="str">
        <f t="shared" si="36"/>
        <v xml:space="preserve"> </v>
      </c>
    </row>
    <row r="268" spans="1:13" x14ac:dyDescent="0.35">
      <c r="A268" s="2" t="s">
        <v>11</v>
      </c>
      <c r="B268" s="3">
        <v>284783</v>
      </c>
      <c r="C268" s="3">
        <v>285262</v>
      </c>
      <c r="D268" s="3" t="s">
        <v>28</v>
      </c>
      <c r="E268">
        <f t="shared" si="31"/>
        <v>0</v>
      </c>
      <c r="F268">
        <f t="shared" si="32"/>
        <v>0</v>
      </c>
      <c r="G268" t="str">
        <f t="shared" si="33"/>
        <v xml:space="preserve"> </v>
      </c>
      <c r="H268" t="str">
        <f t="shared" si="34"/>
        <v xml:space="preserve"> </v>
      </c>
      <c r="I268" t="str">
        <f t="shared" si="35"/>
        <v xml:space="preserve"> </v>
      </c>
      <c r="M268" t="str">
        <f t="shared" si="36"/>
        <v xml:space="preserve"> </v>
      </c>
    </row>
    <row r="269" spans="1:13" x14ac:dyDescent="0.35">
      <c r="A269" s="2" t="s">
        <v>11</v>
      </c>
      <c r="B269" s="3">
        <v>285267</v>
      </c>
      <c r="C269" s="3">
        <v>288059</v>
      </c>
      <c r="D269" s="3" t="s">
        <v>28</v>
      </c>
      <c r="E269">
        <f t="shared" si="31"/>
        <v>0</v>
      </c>
      <c r="F269">
        <f t="shared" si="32"/>
        <v>0</v>
      </c>
      <c r="G269" t="str">
        <f t="shared" si="33"/>
        <v xml:space="preserve"> </v>
      </c>
      <c r="H269" t="str">
        <f t="shared" si="34"/>
        <v xml:space="preserve"> </v>
      </c>
      <c r="I269" t="str">
        <f t="shared" si="35"/>
        <v xml:space="preserve"> </v>
      </c>
      <c r="M269" t="str">
        <f t="shared" si="36"/>
        <v xml:space="preserve"> </v>
      </c>
    </row>
    <row r="270" spans="1:13" x14ac:dyDescent="0.35">
      <c r="A270" s="2" t="s">
        <v>11</v>
      </c>
      <c r="B270" s="3">
        <v>288070</v>
      </c>
      <c r="C270" s="3">
        <v>288687</v>
      </c>
      <c r="D270" s="3" t="s">
        <v>28</v>
      </c>
      <c r="E270">
        <f t="shared" si="31"/>
        <v>0</v>
      </c>
      <c r="F270">
        <f t="shared" si="32"/>
        <v>0</v>
      </c>
      <c r="G270" t="str">
        <f t="shared" si="33"/>
        <v xml:space="preserve"> </v>
      </c>
      <c r="H270" t="str">
        <f t="shared" si="34"/>
        <v xml:space="preserve"> </v>
      </c>
      <c r="I270" t="str">
        <f t="shared" si="35"/>
        <v xml:space="preserve"> </v>
      </c>
      <c r="M270" t="str">
        <f t="shared" si="36"/>
        <v xml:space="preserve"> </v>
      </c>
    </row>
    <row r="271" spans="1:13" x14ac:dyDescent="0.35">
      <c r="A271" s="2" t="s">
        <v>11</v>
      </c>
      <c r="B271" s="3">
        <v>288699</v>
      </c>
      <c r="C271" s="3">
        <v>290036</v>
      </c>
      <c r="D271" s="3" t="s">
        <v>28</v>
      </c>
      <c r="E271">
        <f t="shared" si="31"/>
        <v>0</v>
      </c>
      <c r="F271">
        <f t="shared" si="32"/>
        <v>0</v>
      </c>
      <c r="G271" t="str">
        <f t="shared" si="33"/>
        <v xml:space="preserve"> </v>
      </c>
      <c r="H271" t="str">
        <f t="shared" si="34"/>
        <v xml:space="preserve"> </v>
      </c>
      <c r="I271" t="str">
        <f t="shared" si="35"/>
        <v xml:space="preserve"> </v>
      </c>
      <c r="M271" t="str">
        <f t="shared" si="36"/>
        <v xml:space="preserve"> </v>
      </c>
    </row>
    <row r="272" spans="1:13" x14ac:dyDescent="0.35">
      <c r="A272" s="2" t="s">
        <v>11</v>
      </c>
      <c r="B272" s="3">
        <v>290295</v>
      </c>
      <c r="C272" s="3">
        <v>291581</v>
      </c>
      <c r="D272" s="3" t="s">
        <v>28</v>
      </c>
      <c r="E272">
        <f t="shared" si="31"/>
        <v>0</v>
      </c>
      <c r="F272">
        <f t="shared" si="32"/>
        <v>0</v>
      </c>
      <c r="G272" t="str">
        <f t="shared" si="33"/>
        <v xml:space="preserve"> </v>
      </c>
      <c r="H272" t="str">
        <f t="shared" si="34"/>
        <v xml:space="preserve"> </v>
      </c>
      <c r="I272" t="str">
        <f t="shared" si="35"/>
        <v xml:space="preserve"> </v>
      </c>
      <c r="M272" t="str">
        <f t="shared" si="36"/>
        <v xml:space="preserve"> </v>
      </c>
    </row>
    <row r="273" spans="1:13" x14ac:dyDescent="0.35">
      <c r="A273" s="2" t="s">
        <v>11</v>
      </c>
      <c r="B273" s="3">
        <v>291653</v>
      </c>
      <c r="C273" s="3">
        <v>292546</v>
      </c>
      <c r="D273" s="3" t="s">
        <v>16</v>
      </c>
      <c r="E273">
        <f t="shared" si="31"/>
        <v>0</v>
      </c>
      <c r="F273">
        <f t="shared" si="32"/>
        <v>0</v>
      </c>
      <c r="G273" t="str">
        <f t="shared" si="33"/>
        <v xml:space="preserve"> </v>
      </c>
      <c r="H273" t="str">
        <f t="shared" si="34"/>
        <v xml:space="preserve"> </v>
      </c>
      <c r="I273" t="str">
        <f t="shared" si="35"/>
        <v xml:space="preserve"> </v>
      </c>
      <c r="M273" t="str">
        <f t="shared" si="36"/>
        <v xml:space="preserve"> </v>
      </c>
    </row>
    <row r="274" spans="1:13" x14ac:dyDescent="0.35">
      <c r="A274" s="2" t="s">
        <v>11</v>
      </c>
      <c r="B274" s="3">
        <v>292651</v>
      </c>
      <c r="C274" s="3">
        <v>293697</v>
      </c>
      <c r="D274" s="3" t="s">
        <v>16</v>
      </c>
      <c r="E274">
        <f t="shared" si="31"/>
        <v>0</v>
      </c>
      <c r="F274">
        <f t="shared" si="32"/>
        <v>0</v>
      </c>
      <c r="G274" t="str">
        <f t="shared" si="33"/>
        <v xml:space="preserve"> </v>
      </c>
      <c r="H274" t="str">
        <f t="shared" si="34"/>
        <v xml:space="preserve"> </v>
      </c>
      <c r="I274" t="str">
        <f t="shared" si="35"/>
        <v xml:space="preserve"> </v>
      </c>
      <c r="M274" t="str">
        <f t="shared" si="36"/>
        <v xml:space="preserve"> </v>
      </c>
    </row>
    <row r="275" spans="1:13" x14ac:dyDescent="0.35">
      <c r="A275" s="2" t="s">
        <v>11</v>
      </c>
      <c r="B275" s="3">
        <v>293957</v>
      </c>
      <c r="C275" s="3">
        <v>295003</v>
      </c>
      <c r="D275" s="3" t="s">
        <v>16</v>
      </c>
      <c r="E275">
        <f t="shared" si="31"/>
        <v>0</v>
      </c>
      <c r="F275">
        <f t="shared" si="32"/>
        <v>0</v>
      </c>
      <c r="G275" t="str">
        <f t="shared" si="33"/>
        <v xml:space="preserve"> </v>
      </c>
      <c r="H275" t="str">
        <f t="shared" si="34"/>
        <v xml:space="preserve"> </v>
      </c>
      <c r="I275" t="str">
        <f t="shared" si="35"/>
        <v xml:space="preserve"> </v>
      </c>
      <c r="M275" t="str">
        <f t="shared" si="36"/>
        <v xml:space="preserve"> </v>
      </c>
    </row>
    <row r="276" spans="1:13" x14ac:dyDescent="0.35">
      <c r="A276" s="2" t="s">
        <v>11</v>
      </c>
      <c r="B276" s="3">
        <v>295133</v>
      </c>
      <c r="C276" s="3">
        <v>295900</v>
      </c>
      <c r="D276" s="3" t="s">
        <v>16</v>
      </c>
      <c r="E276">
        <f t="shared" si="31"/>
        <v>1</v>
      </c>
      <c r="F276">
        <f t="shared" si="32"/>
        <v>1</v>
      </c>
      <c r="G276">
        <f t="shared" si="33"/>
        <v>0</v>
      </c>
      <c r="H276" t="str">
        <f t="shared" si="34"/>
        <v xml:space="preserve"> </v>
      </c>
      <c r="I276">
        <f t="shared" si="35"/>
        <v>1</v>
      </c>
      <c r="M276">
        <f t="shared" si="36"/>
        <v>1</v>
      </c>
    </row>
    <row r="277" spans="1:13" x14ac:dyDescent="0.35">
      <c r="A277" s="2" t="s">
        <v>11</v>
      </c>
      <c r="B277" s="3">
        <v>295900</v>
      </c>
      <c r="C277" s="3">
        <v>296754</v>
      </c>
      <c r="D277" s="3" t="s">
        <v>16</v>
      </c>
      <c r="E277">
        <f t="shared" si="31"/>
        <v>1</v>
      </c>
      <c r="F277">
        <f t="shared" si="32"/>
        <v>11</v>
      </c>
      <c r="G277">
        <f t="shared" si="33"/>
        <v>0</v>
      </c>
      <c r="H277" t="str">
        <f t="shared" si="34"/>
        <v xml:space="preserve"> </v>
      </c>
      <c r="I277">
        <f t="shared" si="35"/>
        <v>11</v>
      </c>
      <c r="M277">
        <f t="shared" si="36"/>
        <v>2</v>
      </c>
    </row>
    <row r="278" spans="1:13" x14ac:dyDescent="0.35">
      <c r="A278" s="2" t="s">
        <v>11</v>
      </c>
      <c r="B278" s="3">
        <v>296744</v>
      </c>
      <c r="C278" s="3">
        <v>297886</v>
      </c>
      <c r="D278" s="3" t="s">
        <v>16</v>
      </c>
      <c r="E278">
        <f t="shared" si="31"/>
        <v>0</v>
      </c>
      <c r="F278">
        <f t="shared" si="32"/>
        <v>0</v>
      </c>
      <c r="G278" t="str">
        <f t="shared" si="33"/>
        <v xml:space="preserve"> </v>
      </c>
      <c r="H278" t="str">
        <f t="shared" si="34"/>
        <v xml:space="preserve"> </v>
      </c>
      <c r="I278" t="str">
        <f t="shared" si="35"/>
        <v xml:space="preserve"> </v>
      </c>
      <c r="M278" t="str">
        <f t="shared" si="36"/>
        <v xml:space="preserve"> </v>
      </c>
    </row>
    <row r="279" spans="1:13" x14ac:dyDescent="0.35">
      <c r="A279" s="2" t="s">
        <v>11</v>
      </c>
      <c r="B279" s="3">
        <v>298180</v>
      </c>
      <c r="C279" s="3">
        <v>299418</v>
      </c>
      <c r="D279" s="3" t="s">
        <v>28</v>
      </c>
      <c r="E279">
        <f t="shared" si="31"/>
        <v>0</v>
      </c>
      <c r="F279">
        <f t="shared" si="32"/>
        <v>0</v>
      </c>
      <c r="G279" t="str">
        <f t="shared" si="33"/>
        <v xml:space="preserve"> </v>
      </c>
      <c r="H279" t="str">
        <f t="shared" si="34"/>
        <v xml:space="preserve"> </v>
      </c>
      <c r="I279" t="str">
        <f t="shared" si="35"/>
        <v xml:space="preserve"> </v>
      </c>
      <c r="M279" t="str">
        <f t="shared" si="36"/>
        <v xml:space="preserve"> </v>
      </c>
    </row>
    <row r="280" spans="1:13" x14ac:dyDescent="0.35">
      <c r="A280" s="2" t="s">
        <v>11</v>
      </c>
      <c r="B280" s="3">
        <v>299485</v>
      </c>
      <c r="C280" s="3">
        <v>302139</v>
      </c>
      <c r="D280" s="3" t="s">
        <v>16</v>
      </c>
      <c r="E280">
        <f t="shared" si="31"/>
        <v>1</v>
      </c>
      <c r="F280">
        <f t="shared" si="32"/>
        <v>23</v>
      </c>
      <c r="G280">
        <f t="shared" si="33"/>
        <v>0</v>
      </c>
      <c r="H280" t="str">
        <f t="shared" si="34"/>
        <v xml:space="preserve"> </v>
      </c>
      <c r="I280">
        <f t="shared" si="35"/>
        <v>23</v>
      </c>
      <c r="M280">
        <f t="shared" si="36"/>
        <v>2</v>
      </c>
    </row>
    <row r="281" spans="1:13" x14ac:dyDescent="0.35">
      <c r="A281" s="2" t="s">
        <v>11</v>
      </c>
      <c r="B281" s="3">
        <v>302117</v>
      </c>
      <c r="C281" s="3">
        <v>303373</v>
      </c>
      <c r="D281" s="3" t="s">
        <v>16</v>
      </c>
      <c r="E281">
        <f t="shared" si="31"/>
        <v>0</v>
      </c>
      <c r="F281">
        <f t="shared" si="32"/>
        <v>0</v>
      </c>
      <c r="G281" t="str">
        <f t="shared" si="33"/>
        <v xml:space="preserve"> </v>
      </c>
      <c r="H281" t="str">
        <f t="shared" si="34"/>
        <v xml:space="preserve"> </v>
      </c>
      <c r="I281" t="str">
        <f t="shared" si="35"/>
        <v xml:space="preserve"> </v>
      </c>
      <c r="M281" t="str">
        <f t="shared" si="36"/>
        <v xml:space="preserve"> </v>
      </c>
    </row>
    <row r="282" spans="1:13" x14ac:dyDescent="0.35">
      <c r="A282" s="2" t="s">
        <v>11</v>
      </c>
      <c r="B282" s="3">
        <v>303599</v>
      </c>
      <c r="C282" s="3">
        <v>304231</v>
      </c>
      <c r="D282" s="3" t="s">
        <v>28</v>
      </c>
      <c r="E282">
        <f t="shared" si="31"/>
        <v>0</v>
      </c>
      <c r="F282">
        <f t="shared" si="32"/>
        <v>0</v>
      </c>
      <c r="G282" t="str">
        <f t="shared" si="33"/>
        <v xml:space="preserve"> </v>
      </c>
      <c r="H282" t="str">
        <f t="shared" si="34"/>
        <v xml:space="preserve"> </v>
      </c>
      <c r="I282" t="str">
        <f t="shared" si="35"/>
        <v xml:space="preserve"> </v>
      </c>
      <c r="M282" t="str">
        <f t="shared" si="36"/>
        <v xml:space="preserve"> </v>
      </c>
    </row>
    <row r="283" spans="1:13" x14ac:dyDescent="0.35">
      <c r="A283" s="2" t="s">
        <v>11</v>
      </c>
      <c r="B283" s="3">
        <v>304324</v>
      </c>
      <c r="C283" s="3">
        <v>306375</v>
      </c>
      <c r="D283" s="3" t="s">
        <v>28</v>
      </c>
      <c r="E283">
        <f t="shared" si="31"/>
        <v>0</v>
      </c>
      <c r="F283">
        <f t="shared" si="32"/>
        <v>0</v>
      </c>
      <c r="G283" t="str">
        <f t="shared" si="33"/>
        <v xml:space="preserve"> </v>
      </c>
      <c r="H283" t="str">
        <f t="shared" si="34"/>
        <v xml:space="preserve"> </v>
      </c>
      <c r="I283" t="str">
        <f t="shared" si="35"/>
        <v xml:space="preserve"> </v>
      </c>
      <c r="M283" t="str">
        <f t="shared" si="36"/>
        <v xml:space="preserve"> </v>
      </c>
    </row>
    <row r="284" spans="1:13" x14ac:dyDescent="0.35">
      <c r="A284" s="2" t="s">
        <v>11</v>
      </c>
      <c r="B284" s="3">
        <v>306445</v>
      </c>
      <c r="C284" s="3">
        <v>307947</v>
      </c>
      <c r="D284" s="3" t="s">
        <v>28</v>
      </c>
      <c r="E284">
        <f t="shared" si="31"/>
        <v>0</v>
      </c>
      <c r="F284">
        <f t="shared" si="32"/>
        <v>0</v>
      </c>
      <c r="G284" t="str">
        <f t="shared" si="33"/>
        <v xml:space="preserve"> </v>
      </c>
      <c r="H284" t="str">
        <f t="shared" si="34"/>
        <v xml:space="preserve"> </v>
      </c>
      <c r="I284" t="str">
        <f t="shared" si="35"/>
        <v xml:space="preserve"> </v>
      </c>
      <c r="M284" t="str">
        <f t="shared" si="36"/>
        <v xml:space="preserve"> </v>
      </c>
    </row>
    <row r="285" spans="1:13" x14ac:dyDescent="0.35">
      <c r="A285" s="2" t="s">
        <v>11</v>
      </c>
      <c r="B285" s="3">
        <v>308092</v>
      </c>
      <c r="C285" s="3">
        <v>308652</v>
      </c>
      <c r="D285" s="3" t="s">
        <v>28</v>
      </c>
      <c r="E285">
        <f t="shared" si="31"/>
        <v>0</v>
      </c>
      <c r="F285">
        <f t="shared" si="32"/>
        <v>0</v>
      </c>
      <c r="G285" t="str">
        <f t="shared" si="33"/>
        <v xml:space="preserve"> </v>
      </c>
      <c r="H285" t="str">
        <f t="shared" si="34"/>
        <v xml:space="preserve"> </v>
      </c>
      <c r="I285" t="str">
        <f t="shared" si="35"/>
        <v xml:space="preserve"> </v>
      </c>
      <c r="M285" t="str">
        <f t="shared" si="36"/>
        <v xml:space="preserve"> </v>
      </c>
    </row>
    <row r="286" spans="1:13" x14ac:dyDescent="0.35">
      <c r="A286" s="2" t="s">
        <v>11</v>
      </c>
      <c r="B286" s="3">
        <v>308725</v>
      </c>
      <c r="C286" s="3">
        <v>309354</v>
      </c>
      <c r="D286" s="3" t="s">
        <v>28</v>
      </c>
      <c r="E286">
        <f t="shared" si="31"/>
        <v>0</v>
      </c>
      <c r="F286">
        <f t="shared" si="32"/>
        <v>0</v>
      </c>
      <c r="G286" t="str">
        <f t="shared" si="33"/>
        <v xml:space="preserve"> </v>
      </c>
      <c r="H286" t="str">
        <f t="shared" si="34"/>
        <v xml:space="preserve"> </v>
      </c>
      <c r="I286" t="str">
        <f t="shared" si="35"/>
        <v xml:space="preserve"> </v>
      </c>
      <c r="M286" t="str">
        <f t="shared" si="36"/>
        <v xml:space="preserve"> </v>
      </c>
    </row>
    <row r="287" spans="1:13" x14ac:dyDescent="0.35">
      <c r="A287" s="2" t="s">
        <v>11</v>
      </c>
      <c r="B287" s="3">
        <v>309412</v>
      </c>
      <c r="C287" s="3">
        <v>310695</v>
      </c>
      <c r="D287" s="3" t="s">
        <v>16</v>
      </c>
      <c r="E287">
        <f t="shared" si="31"/>
        <v>1</v>
      </c>
      <c r="F287">
        <f t="shared" si="32"/>
        <v>4</v>
      </c>
      <c r="G287">
        <f t="shared" si="33"/>
        <v>0</v>
      </c>
      <c r="H287" t="str">
        <f t="shared" si="34"/>
        <v xml:space="preserve"> </v>
      </c>
      <c r="I287">
        <f t="shared" si="35"/>
        <v>4</v>
      </c>
      <c r="M287">
        <f t="shared" si="36"/>
        <v>1</v>
      </c>
    </row>
    <row r="288" spans="1:13" x14ac:dyDescent="0.35">
      <c r="A288" s="2" t="s">
        <v>11</v>
      </c>
      <c r="B288" s="3">
        <v>310692</v>
      </c>
      <c r="C288" s="3">
        <v>311318</v>
      </c>
      <c r="D288" s="3" t="s">
        <v>16</v>
      </c>
      <c r="E288">
        <f t="shared" si="31"/>
        <v>0</v>
      </c>
      <c r="F288">
        <f t="shared" si="32"/>
        <v>0</v>
      </c>
      <c r="G288" t="str">
        <f t="shared" si="33"/>
        <v xml:space="preserve"> </v>
      </c>
      <c r="H288" t="str">
        <f t="shared" si="34"/>
        <v xml:space="preserve"> </v>
      </c>
      <c r="I288" t="str">
        <f t="shared" si="35"/>
        <v xml:space="preserve"> </v>
      </c>
      <c r="M288" t="str">
        <f t="shared" si="36"/>
        <v xml:space="preserve"> </v>
      </c>
    </row>
    <row r="289" spans="1:13" x14ac:dyDescent="0.35">
      <c r="A289" s="2" t="s">
        <v>11</v>
      </c>
      <c r="B289" s="3">
        <v>311389</v>
      </c>
      <c r="C289" s="3">
        <v>312387</v>
      </c>
      <c r="D289" s="3" t="s">
        <v>16</v>
      </c>
      <c r="E289">
        <f t="shared" si="31"/>
        <v>0</v>
      </c>
      <c r="F289">
        <f t="shared" si="32"/>
        <v>0</v>
      </c>
      <c r="G289" t="str">
        <f t="shared" si="33"/>
        <v xml:space="preserve"> </v>
      </c>
      <c r="H289" t="str">
        <f t="shared" si="34"/>
        <v xml:space="preserve"> </v>
      </c>
      <c r="I289" t="str">
        <f t="shared" si="35"/>
        <v xml:space="preserve"> </v>
      </c>
      <c r="M289" t="str">
        <f t="shared" si="36"/>
        <v xml:space="preserve"> </v>
      </c>
    </row>
    <row r="290" spans="1:13" x14ac:dyDescent="0.35">
      <c r="A290" s="2" t="s">
        <v>11</v>
      </c>
      <c r="B290" s="3">
        <v>312644</v>
      </c>
      <c r="C290" s="3">
        <v>313930</v>
      </c>
      <c r="D290" s="3" t="s">
        <v>16</v>
      </c>
      <c r="E290">
        <f t="shared" si="31"/>
        <v>0</v>
      </c>
      <c r="F290">
        <f t="shared" si="32"/>
        <v>0</v>
      </c>
      <c r="G290" t="str">
        <f t="shared" si="33"/>
        <v xml:space="preserve"> </v>
      </c>
      <c r="H290" t="str">
        <f t="shared" si="34"/>
        <v xml:space="preserve"> </v>
      </c>
      <c r="I290" t="str">
        <f t="shared" si="35"/>
        <v xml:space="preserve"> </v>
      </c>
      <c r="M290" t="str">
        <f t="shared" si="36"/>
        <v xml:space="preserve"> </v>
      </c>
    </row>
    <row r="291" spans="1:13" x14ac:dyDescent="0.35">
      <c r="A291" s="2" t="s">
        <v>11</v>
      </c>
      <c r="B291" s="3">
        <v>314248</v>
      </c>
      <c r="C291" s="3">
        <v>317043</v>
      </c>
      <c r="D291" s="3" t="s">
        <v>28</v>
      </c>
      <c r="E291">
        <f t="shared" si="31"/>
        <v>0</v>
      </c>
      <c r="F291">
        <f t="shared" si="32"/>
        <v>0</v>
      </c>
      <c r="G291" t="str">
        <f t="shared" si="33"/>
        <v xml:space="preserve"> </v>
      </c>
      <c r="H291" t="str">
        <f t="shared" si="34"/>
        <v xml:space="preserve"> </v>
      </c>
      <c r="I291" t="str">
        <f t="shared" si="35"/>
        <v xml:space="preserve"> </v>
      </c>
      <c r="M291" t="str">
        <f t="shared" si="36"/>
        <v xml:space="preserve"> </v>
      </c>
    </row>
    <row r="292" spans="1:13" x14ac:dyDescent="0.35">
      <c r="A292" s="2" t="s">
        <v>11</v>
      </c>
      <c r="B292" s="3">
        <v>317118</v>
      </c>
      <c r="C292" s="3">
        <v>318332</v>
      </c>
      <c r="D292" s="3" t="s">
        <v>28</v>
      </c>
      <c r="E292">
        <f t="shared" si="31"/>
        <v>0</v>
      </c>
      <c r="F292">
        <f t="shared" si="32"/>
        <v>0</v>
      </c>
      <c r="G292" t="str">
        <f t="shared" si="33"/>
        <v xml:space="preserve"> </v>
      </c>
      <c r="H292" t="str">
        <f t="shared" si="34"/>
        <v xml:space="preserve"> </v>
      </c>
      <c r="I292" t="str">
        <f t="shared" si="35"/>
        <v xml:space="preserve"> </v>
      </c>
      <c r="M292" t="str">
        <f t="shared" si="36"/>
        <v xml:space="preserve"> </v>
      </c>
    </row>
    <row r="293" spans="1:13" x14ac:dyDescent="0.35">
      <c r="A293" s="2" t="s">
        <v>11</v>
      </c>
      <c r="B293" s="3">
        <v>318426</v>
      </c>
      <c r="C293" s="3">
        <v>318806</v>
      </c>
      <c r="D293" s="3" t="s">
        <v>28</v>
      </c>
      <c r="E293">
        <f t="shared" si="31"/>
        <v>0</v>
      </c>
      <c r="F293">
        <f t="shared" si="32"/>
        <v>0</v>
      </c>
      <c r="G293" t="str">
        <f t="shared" si="33"/>
        <v xml:space="preserve"> </v>
      </c>
      <c r="H293" t="str">
        <f t="shared" si="34"/>
        <v xml:space="preserve"> </v>
      </c>
      <c r="I293" t="str">
        <f t="shared" si="35"/>
        <v xml:space="preserve"> </v>
      </c>
      <c r="M293" t="str">
        <f t="shared" si="36"/>
        <v xml:space="preserve"> </v>
      </c>
    </row>
    <row r="294" spans="1:13" x14ac:dyDescent="0.35">
      <c r="A294" s="2" t="s">
        <v>11</v>
      </c>
      <c r="B294" s="3">
        <v>318911</v>
      </c>
      <c r="C294" s="3">
        <v>320077</v>
      </c>
      <c r="D294" s="3" t="s">
        <v>28</v>
      </c>
      <c r="E294">
        <f t="shared" si="31"/>
        <v>0</v>
      </c>
      <c r="F294">
        <f t="shared" si="32"/>
        <v>0</v>
      </c>
      <c r="G294" t="str">
        <f t="shared" si="33"/>
        <v xml:space="preserve"> </v>
      </c>
      <c r="H294" t="str">
        <f t="shared" si="34"/>
        <v xml:space="preserve"> </v>
      </c>
      <c r="I294" t="str">
        <f t="shared" si="35"/>
        <v xml:space="preserve"> </v>
      </c>
      <c r="M294" t="str">
        <f t="shared" si="36"/>
        <v xml:space="preserve"> </v>
      </c>
    </row>
    <row r="295" spans="1:13" x14ac:dyDescent="0.35">
      <c r="A295" s="2" t="s">
        <v>11</v>
      </c>
      <c r="B295" s="3">
        <v>320079</v>
      </c>
      <c r="C295" s="3">
        <v>320948</v>
      </c>
      <c r="D295" s="3" t="s">
        <v>28</v>
      </c>
      <c r="E295">
        <f t="shared" si="31"/>
        <v>0</v>
      </c>
      <c r="F295">
        <f t="shared" si="32"/>
        <v>0</v>
      </c>
      <c r="G295" t="str">
        <f t="shared" si="33"/>
        <v xml:space="preserve"> </v>
      </c>
      <c r="H295" t="str">
        <f t="shared" si="34"/>
        <v xml:space="preserve"> </v>
      </c>
      <c r="I295" t="str">
        <f t="shared" si="35"/>
        <v xml:space="preserve"> </v>
      </c>
      <c r="M295" t="str">
        <f t="shared" si="36"/>
        <v xml:space="preserve"> </v>
      </c>
    </row>
    <row r="296" spans="1:13" x14ac:dyDescent="0.35">
      <c r="A296" s="2" t="s">
        <v>11</v>
      </c>
      <c r="B296" s="3">
        <v>321193</v>
      </c>
      <c r="C296" s="3">
        <v>322746</v>
      </c>
      <c r="D296" s="3" t="s">
        <v>28</v>
      </c>
      <c r="E296">
        <f t="shared" si="31"/>
        <v>1</v>
      </c>
      <c r="F296">
        <f t="shared" si="32"/>
        <v>41</v>
      </c>
      <c r="G296">
        <f t="shared" si="33"/>
        <v>0</v>
      </c>
      <c r="H296" t="str">
        <f t="shared" si="34"/>
        <v xml:space="preserve"> </v>
      </c>
      <c r="I296">
        <f t="shared" si="35"/>
        <v>41</v>
      </c>
      <c r="M296">
        <f t="shared" si="36"/>
        <v>2</v>
      </c>
    </row>
    <row r="297" spans="1:13" x14ac:dyDescent="0.35">
      <c r="A297" s="2" t="s">
        <v>11</v>
      </c>
      <c r="B297" s="3">
        <v>322706</v>
      </c>
      <c r="C297" s="3">
        <v>323638</v>
      </c>
      <c r="D297" s="3" t="s">
        <v>28</v>
      </c>
      <c r="E297">
        <f t="shared" si="31"/>
        <v>0</v>
      </c>
      <c r="F297">
        <f t="shared" si="32"/>
        <v>0</v>
      </c>
      <c r="G297" t="str">
        <f t="shared" si="33"/>
        <v xml:space="preserve"> </v>
      </c>
      <c r="H297" t="str">
        <f t="shared" si="34"/>
        <v xml:space="preserve"> </v>
      </c>
      <c r="I297" t="str">
        <f t="shared" si="35"/>
        <v xml:space="preserve"> </v>
      </c>
      <c r="M297" t="str">
        <f t="shared" si="36"/>
        <v xml:space="preserve"> </v>
      </c>
    </row>
    <row r="298" spans="1:13" x14ac:dyDescent="0.35">
      <c r="A298" s="2" t="s">
        <v>11</v>
      </c>
      <c r="B298" s="3">
        <v>323720</v>
      </c>
      <c r="C298" s="3">
        <v>324364</v>
      </c>
      <c r="D298" s="3" t="s">
        <v>16</v>
      </c>
      <c r="E298">
        <f t="shared" si="31"/>
        <v>0</v>
      </c>
      <c r="F298">
        <f t="shared" si="32"/>
        <v>0</v>
      </c>
      <c r="G298" t="str">
        <f t="shared" si="33"/>
        <v xml:space="preserve"> </v>
      </c>
      <c r="H298" t="str">
        <f t="shared" si="34"/>
        <v xml:space="preserve"> </v>
      </c>
      <c r="I298" t="str">
        <f t="shared" si="35"/>
        <v xml:space="preserve"> </v>
      </c>
      <c r="M298" t="str">
        <f t="shared" si="36"/>
        <v xml:space="preserve"> </v>
      </c>
    </row>
    <row r="299" spans="1:13" x14ac:dyDescent="0.35">
      <c r="A299" s="2" t="s">
        <v>11</v>
      </c>
      <c r="B299" s="3">
        <v>324513</v>
      </c>
      <c r="C299" s="3">
        <v>325790</v>
      </c>
      <c r="D299" s="3" t="s">
        <v>16</v>
      </c>
      <c r="E299">
        <f t="shared" si="31"/>
        <v>0</v>
      </c>
      <c r="F299">
        <f t="shared" si="32"/>
        <v>0</v>
      </c>
      <c r="G299" t="str">
        <f t="shared" si="33"/>
        <v xml:space="preserve"> </v>
      </c>
      <c r="H299" t="str">
        <f t="shared" si="34"/>
        <v xml:space="preserve"> </v>
      </c>
      <c r="I299" t="str">
        <f t="shared" si="35"/>
        <v xml:space="preserve"> </v>
      </c>
      <c r="M299" t="str">
        <f t="shared" si="36"/>
        <v xml:space="preserve"> </v>
      </c>
    </row>
    <row r="300" spans="1:13" x14ac:dyDescent="0.35">
      <c r="A300" s="2" t="s">
        <v>11</v>
      </c>
      <c r="B300" s="3">
        <v>325793</v>
      </c>
      <c r="C300" s="3">
        <v>326809</v>
      </c>
      <c r="D300" s="3" t="s">
        <v>16</v>
      </c>
      <c r="E300">
        <f t="shared" si="31"/>
        <v>0</v>
      </c>
      <c r="F300">
        <f t="shared" si="32"/>
        <v>0</v>
      </c>
      <c r="G300" t="str">
        <f t="shared" si="33"/>
        <v xml:space="preserve"> </v>
      </c>
      <c r="H300" t="str">
        <f t="shared" si="34"/>
        <v xml:space="preserve"> </v>
      </c>
      <c r="I300" t="str">
        <f t="shared" si="35"/>
        <v xml:space="preserve"> </v>
      </c>
      <c r="M300" t="str">
        <f t="shared" si="36"/>
        <v xml:space="preserve"> </v>
      </c>
    </row>
    <row r="301" spans="1:13" x14ac:dyDescent="0.35">
      <c r="A301" s="2" t="s">
        <v>11</v>
      </c>
      <c r="B301" s="3">
        <v>327076</v>
      </c>
      <c r="C301" s="3">
        <v>328389</v>
      </c>
      <c r="D301" s="3" t="s">
        <v>28</v>
      </c>
      <c r="E301">
        <f t="shared" si="31"/>
        <v>0</v>
      </c>
      <c r="F301">
        <f t="shared" si="32"/>
        <v>0</v>
      </c>
      <c r="G301" t="str">
        <f t="shared" si="33"/>
        <v xml:space="preserve"> </v>
      </c>
      <c r="H301" t="str">
        <f t="shared" si="34"/>
        <v xml:space="preserve"> </v>
      </c>
      <c r="I301" t="str">
        <f t="shared" si="35"/>
        <v xml:space="preserve"> </v>
      </c>
      <c r="M301" t="str">
        <f t="shared" si="36"/>
        <v xml:space="preserve"> </v>
      </c>
    </row>
    <row r="302" spans="1:13" x14ac:dyDescent="0.35">
      <c r="A302" s="2" t="s">
        <v>11</v>
      </c>
      <c r="B302" s="3">
        <v>328496</v>
      </c>
      <c r="C302" s="3">
        <v>329662</v>
      </c>
      <c r="D302" s="3" t="s">
        <v>16</v>
      </c>
      <c r="E302">
        <f t="shared" si="31"/>
        <v>0</v>
      </c>
      <c r="F302">
        <f t="shared" si="32"/>
        <v>0</v>
      </c>
      <c r="G302" t="str">
        <f t="shared" si="33"/>
        <v xml:space="preserve"> </v>
      </c>
      <c r="H302" t="str">
        <f t="shared" si="34"/>
        <v xml:space="preserve"> </v>
      </c>
      <c r="I302" t="str">
        <f t="shared" si="35"/>
        <v xml:space="preserve"> </v>
      </c>
      <c r="M302" t="str">
        <f t="shared" si="36"/>
        <v xml:space="preserve"> </v>
      </c>
    </row>
    <row r="303" spans="1:13" x14ac:dyDescent="0.35">
      <c r="A303" s="2" t="s">
        <v>11</v>
      </c>
      <c r="B303" s="3">
        <v>329899</v>
      </c>
      <c r="C303" s="3">
        <v>331194</v>
      </c>
      <c r="D303" s="3" t="s">
        <v>16</v>
      </c>
      <c r="E303">
        <f t="shared" si="31"/>
        <v>0</v>
      </c>
      <c r="F303">
        <f t="shared" si="32"/>
        <v>0</v>
      </c>
      <c r="G303" t="str">
        <f t="shared" si="33"/>
        <v xml:space="preserve"> </v>
      </c>
      <c r="H303" t="str">
        <f t="shared" si="34"/>
        <v xml:space="preserve"> </v>
      </c>
      <c r="I303" t="str">
        <f t="shared" si="35"/>
        <v xml:space="preserve"> </v>
      </c>
      <c r="M303" t="str">
        <f t="shared" si="36"/>
        <v xml:space="preserve"> </v>
      </c>
    </row>
    <row r="304" spans="1:13" x14ac:dyDescent="0.35">
      <c r="A304" s="2" t="s">
        <v>11</v>
      </c>
      <c r="B304" s="3">
        <v>331250</v>
      </c>
      <c r="C304" s="3">
        <v>332110</v>
      </c>
      <c r="D304" s="3" t="s">
        <v>16</v>
      </c>
      <c r="E304">
        <f t="shared" si="31"/>
        <v>0</v>
      </c>
      <c r="F304">
        <f t="shared" si="32"/>
        <v>0</v>
      </c>
      <c r="G304" t="str">
        <f t="shared" si="33"/>
        <v xml:space="preserve"> </v>
      </c>
      <c r="H304" t="str">
        <f t="shared" si="34"/>
        <v xml:space="preserve"> </v>
      </c>
      <c r="I304" t="str">
        <f t="shared" si="35"/>
        <v xml:space="preserve"> </v>
      </c>
      <c r="M304" t="str">
        <f t="shared" si="36"/>
        <v xml:space="preserve"> </v>
      </c>
    </row>
    <row r="305" spans="1:13" x14ac:dyDescent="0.35">
      <c r="A305" s="2" t="s">
        <v>11</v>
      </c>
      <c r="B305" s="3">
        <v>332112</v>
      </c>
      <c r="C305" s="3">
        <v>332828</v>
      </c>
      <c r="D305" s="3" t="s">
        <v>16</v>
      </c>
      <c r="E305">
        <f t="shared" si="31"/>
        <v>0</v>
      </c>
      <c r="F305">
        <f t="shared" si="32"/>
        <v>0</v>
      </c>
      <c r="G305" t="str">
        <f t="shared" si="33"/>
        <v xml:space="preserve"> </v>
      </c>
      <c r="H305" t="str">
        <f t="shared" si="34"/>
        <v xml:space="preserve"> </v>
      </c>
      <c r="I305" t="str">
        <f t="shared" si="35"/>
        <v xml:space="preserve"> </v>
      </c>
      <c r="M305" t="str">
        <f t="shared" si="36"/>
        <v xml:space="preserve"> </v>
      </c>
    </row>
    <row r="306" spans="1:13" x14ac:dyDescent="0.35">
      <c r="A306" s="2" t="s">
        <v>11</v>
      </c>
      <c r="B306" s="3">
        <v>332880</v>
      </c>
      <c r="C306" s="3">
        <v>333833</v>
      </c>
      <c r="D306" s="3" t="s">
        <v>16</v>
      </c>
      <c r="E306">
        <f t="shared" si="31"/>
        <v>0</v>
      </c>
      <c r="F306">
        <f t="shared" si="32"/>
        <v>0</v>
      </c>
      <c r="G306" t="str">
        <f t="shared" si="33"/>
        <v xml:space="preserve"> </v>
      </c>
      <c r="H306" t="str">
        <f t="shared" si="34"/>
        <v xml:space="preserve"> </v>
      </c>
      <c r="I306" t="str">
        <f t="shared" si="35"/>
        <v xml:space="preserve"> </v>
      </c>
      <c r="M306" t="str">
        <f t="shared" si="36"/>
        <v xml:space="preserve"> </v>
      </c>
    </row>
    <row r="307" spans="1:13" x14ac:dyDescent="0.35">
      <c r="A307" s="2" t="s">
        <v>11</v>
      </c>
      <c r="B307" s="3">
        <v>334116</v>
      </c>
      <c r="C307" s="3">
        <v>334469</v>
      </c>
      <c r="D307" s="3" t="s">
        <v>28</v>
      </c>
      <c r="E307">
        <f t="shared" si="31"/>
        <v>0</v>
      </c>
      <c r="F307">
        <f t="shared" si="32"/>
        <v>0</v>
      </c>
      <c r="G307" t="str">
        <f t="shared" si="33"/>
        <v xml:space="preserve"> </v>
      </c>
      <c r="H307" t="str">
        <f t="shared" si="34"/>
        <v xml:space="preserve"> </v>
      </c>
      <c r="I307" t="str">
        <f t="shared" si="35"/>
        <v xml:space="preserve"> </v>
      </c>
      <c r="M307" t="str">
        <f t="shared" si="36"/>
        <v xml:space="preserve"> </v>
      </c>
    </row>
    <row r="308" spans="1:13" x14ac:dyDescent="0.35">
      <c r="A308" s="2" t="s">
        <v>11</v>
      </c>
      <c r="B308" s="3">
        <v>334538</v>
      </c>
      <c r="C308" s="3">
        <v>336109</v>
      </c>
      <c r="D308" s="3" t="s">
        <v>16</v>
      </c>
      <c r="E308">
        <f t="shared" si="31"/>
        <v>0</v>
      </c>
      <c r="F308">
        <f t="shared" si="32"/>
        <v>0</v>
      </c>
      <c r="G308" t="str">
        <f t="shared" si="33"/>
        <v xml:space="preserve"> </v>
      </c>
      <c r="H308" t="str">
        <f t="shared" si="34"/>
        <v xml:space="preserve"> </v>
      </c>
      <c r="I308" t="str">
        <f t="shared" si="35"/>
        <v xml:space="preserve"> </v>
      </c>
      <c r="M308" t="str">
        <f t="shared" si="36"/>
        <v xml:space="preserve"> </v>
      </c>
    </row>
    <row r="309" spans="1:13" x14ac:dyDescent="0.35">
      <c r="A309" s="2" t="s">
        <v>11</v>
      </c>
      <c r="B309" s="3">
        <v>336218</v>
      </c>
      <c r="C309" s="3">
        <v>337489</v>
      </c>
      <c r="D309" s="3" t="s">
        <v>16</v>
      </c>
      <c r="E309">
        <f t="shared" si="31"/>
        <v>0</v>
      </c>
      <c r="F309">
        <f t="shared" si="32"/>
        <v>0</v>
      </c>
      <c r="G309" t="str">
        <f t="shared" si="33"/>
        <v xml:space="preserve"> </v>
      </c>
      <c r="H309" t="str">
        <f t="shared" si="34"/>
        <v xml:space="preserve"> </v>
      </c>
      <c r="I309" t="str">
        <f t="shared" si="35"/>
        <v xml:space="preserve"> </v>
      </c>
      <c r="M309" t="str">
        <f t="shared" si="36"/>
        <v xml:space="preserve"> </v>
      </c>
    </row>
    <row r="310" spans="1:13" x14ac:dyDescent="0.35">
      <c r="A310" s="2" t="s">
        <v>11</v>
      </c>
      <c r="B310" s="3">
        <v>337563</v>
      </c>
      <c r="C310" s="3">
        <v>339026</v>
      </c>
      <c r="D310" s="3" t="s">
        <v>16</v>
      </c>
      <c r="E310">
        <f t="shared" si="31"/>
        <v>0</v>
      </c>
      <c r="F310">
        <f t="shared" si="32"/>
        <v>0</v>
      </c>
      <c r="G310" t="str">
        <f t="shared" si="33"/>
        <v xml:space="preserve"> </v>
      </c>
      <c r="H310" t="str">
        <f t="shared" si="34"/>
        <v xml:space="preserve"> </v>
      </c>
      <c r="I310" t="str">
        <f t="shared" si="35"/>
        <v xml:space="preserve"> </v>
      </c>
      <c r="M310" t="str">
        <f t="shared" si="36"/>
        <v xml:space="preserve"> </v>
      </c>
    </row>
    <row r="311" spans="1:13" x14ac:dyDescent="0.35">
      <c r="A311" s="2" t="s">
        <v>11</v>
      </c>
      <c r="B311" s="3">
        <v>339194</v>
      </c>
      <c r="C311" s="3">
        <v>340132</v>
      </c>
      <c r="D311" s="3" t="s">
        <v>28</v>
      </c>
      <c r="E311">
        <f t="shared" si="31"/>
        <v>0</v>
      </c>
      <c r="F311">
        <f t="shared" si="32"/>
        <v>0</v>
      </c>
      <c r="G311" t="str">
        <f t="shared" si="33"/>
        <v xml:space="preserve"> </v>
      </c>
      <c r="H311" t="str">
        <f t="shared" si="34"/>
        <v xml:space="preserve"> </v>
      </c>
      <c r="I311" t="str">
        <f t="shared" si="35"/>
        <v xml:space="preserve"> </v>
      </c>
      <c r="M311" t="str">
        <f t="shared" si="36"/>
        <v xml:space="preserve"> </v>
      </c>
    </row>
    <row r="312" spans="1:13" x14ac:dyDescent="0.35">
      <c r="A312" s="2" t="s">
        <v>11</v>
      </c>
      <c r="B312" s="3">
        <v>340195</v>
      </c>
      <c r="C312" s="3">
        <v>341040</v>
      </c>
      <c r="D312" s="3" t="s">
        <v>16</v>
      </c>
      <c r="E312">
        <f t="shared" si="31"/>
        <v>0</v>
      </c>
      <c r="F312">
        <f t="shared" si="32"/>
        <v>0</v>
      </c>
      <c r="G312" t="str">
        <f t="shared" si="33"/>
        <v xml:space="preserve"> </v>
      </c>
      <c r="H312" t="str">
        <f t="shared" si="34"/>
        <v xml:space="preserve"> </v>
      </c>
      <c r="I312" t="str">
        <f t="shared" si="35"/>
        <v xml:space="preserve"> </v>
      </c>
      <c r="M312" t="str">
        <f t="shared" si="36"/>
        <v xml:space="preserve"> </v>
      </c>
    </row>
    <row r="313" spans="1:13" x14ac:dyDescent="0.35">
      <c r="A313" s="2" t="s">
        <v>11</v>
      </c>
      <c r="B313" s="3">
        <v>341427</v>
      </c>
      <c r="C313" s="3">
        <v>342977</v>
      </c>
      <c r="D313" s="3" t="s">
        <v>28</v>
      </c>
      <c r="E313">
        <f t="shared" si="31"/>
        <v>0</v>
      </c>
      <c r="F313">
        <f t="shared" si="32"/>
        <v>0</v>
      </c>
      <c r="G313" t="str">
        <f t="shared" si="33"/>
        <v xml:space="preserve"> </v>
      </c>
      <c r="H313" t="str">
        <f t="shared" si="34"/>
        <v xml:space="preserve"> </v>
      </c>
      <c r="I313" t="str">
        <f t="shared" si="35"/>
        <v xml:space="preserve"> </v>
      </c>
      <c r="M313" t="str">
        <f t="shared" si="36"/>
        <v xml:space="preserve"> </v>
      </c>
    </row>
    <row r="314" spans="1:13" x14ac:dyDescent="0.35">
      <c r="A314" s="2" t="s">
        <v>11</v>
      </c>
      <c r="B314" s="3">
        <v>343054</v>
      </c>
      <c r="C314" s="3">
        <v>343130</v>
      </c>
      <c r="D314" s="3" t="s">
        <v>28</v>
      </c>
      <c r="E314">
        <f t="shared" si="31"/>
        <v>0</v>
      </c>
      <c r="F314">
        <f t="shared" si="32"/>
        <v>0</v>
      </c>
      <c r="G314" t="str">
        <f t="shared" si="33"/>
        <v xml:space="preserve"> </v>
      </c>
      <c r="H314" t="str">
        <f t="shared" si="34"/>
        <v xml:space="preserve"> </v>
      </c>
      <c r="I314" t="str">
        <f t="shared" si="35"/>
        <v xml:space="preserve"> </v>
      </c>
      <c r="M314" t="str">
        <f t="shared" si="36"/>
        <v xml:space="preserve"> </v>
      </c>
    </row>
    <row r="315" spans="1:13" x14ac:dyDescent="0.35">
      <c r="A315" s="2" t="s">
        <v>11</v>
      </c>
      <c r="B315" s="3">
        <v>343192</v>
      </c>
      <c r="C315" s="3">
        <v>343267</v>
      </c>
      <c r="D315" s="3" t="s">
        <v>28</v>
      </c>
      <c r="E315">
        <f t="shared" si="31"/>
        <v>0</v>
      </c>
      <c r="F315">
        <f t="shared" si="32"/>
        <v>0</v>
      </c>
      <c r="G315" t="str">
        <f t="shared" si="33"/>
        <v xml:space="preserve"> </v>
      </c>
      <c r="H315" t="str">
        <f t="shared" si="34"/>
        <v xml:space="preserve"> </v>
      </c>
      <c r="I315" t="str">
        <f t="shared" si="35"/>
        <v xml:space="preserve"> </v>
      </c>
      <c r="M315" t="str">
        <f t="shared" si="36"/>
        <v xml:space="preserve"> </v>
      </c>
    </row>
    <row r="316" spans="1:13" x14ac:dyDescent="0.35">
      <c r="A316" s="2" t="s">
        <v>11</v>
      </c>
      <c r="B316" s="3">
        <v>343581</v>
      </c>
      <c r="C316" s="3">
        <v>346499</v>
      </c>
      <c r="D316" s="3" t="s">
        <v>28</v>
      </c>
      <c r="E316">
        <f t="shared" si="31"/>
        <v>0</v>
      </c>
      <c r="F316">
        <f t="shared" si="32"/>
        <v>0</v>
      </c>
      <c r="G316" t="str">
        <f t="shared" si="33"/>
        <v xml:space="preserve"> </v>
      </c>
      <c r="H316" t="str">
        <f t="shared" si="34"/>
        <v xml:space="preserve"> </v>
      </c>
      <c r="I316" t="str">
        <f t="shared" si="35"/>
        <v xml:space="preserve"> </v>
      </c>
      <c r="M316" t="str">
        <f t="shared" si="36"/>
        <v xml:space="preserve"> </v>
      </c>
    </row>
    <row r="317" spans="1:13" x14ac:dyDescent="0.35">
      <c r="A317" s="2" t="s">
        <v>11</v>
      </c>
      <c r="B317" s="3">
        <v>346652</v>
      </c>
      <c r="C317" s="3">
        <v>346767</v>
      </c>
      <c r="D317" s="3" t="s">
        <v>28</v>
      </c>
      <c r="E317">
        <f t="shared" si="31"/>
        <v>0</v>
      </c>
      <c r="F317">
        <f t="shared" si="32"/>
        <v>0</v>
      </c>
      <c r="G317" t="str">
        <f t="shared" si="33"/>
        <v xml:space="preserve"> </v>
      </c>
      <c r="H317" t="str">
        <f t="shared" si="34"/>
        <v xml:space="preserve"> </v>
      </c>
      <c r="I317" t="str">
        <f t="shared" si="35"/>
        <v xml:space="preserve"> </v>
      </c>
      <c r="M317" t="str">
        <f t="shared" si="36"/>
        <v xml:space="preserve"> </v>
      </c>
    </row>
    <row r="318" spans="1:13" x14ac:dyDescent="0.35">
      <c r="A318" s="2" t="s">
        <v>11</v>
      </c>
      <c r="B318" s="3">
        <v>346848</v>
      </c>
      <c r="C318" s="3">
        <v>347111</v>
      </c>
      <c r="D318" s="3" t="s">
        <v>16</v>
      </c>
      <c r="E318">
        <f t="shared" si="31"/>
        <v>0</v>
      </c>
      <c r="F318">
        <f t="shared" si="32"/>
        <v>0</v>
      </c>
      <c r="G318" t="str">
        <f t="shared" si="33"/>
        <v xml:space="preserve"> </v>
      </c>
      <c r="H318" t="str">
        <f t="shared" si="34"/>
        <v xml:space="preserve"> </v>
      </c>
      <c r="I318" t="str">
        <f t="shared" si="35"/>
        <v xml:space="preserve"> </v>
      </c>
      <c r="M318" t="str">
        <f t="shared" si="36"/>
        <v xml:space="preserve"> </v>
      </c>
    </row>
    <row r="319" spans="1:13" x14ac:dyDescent="0.35">
      <c r="A319" s="2" t="s">
        <v>11</v>
      </c>
      <c r="B319" s="3">
        <v>347780</v>
      </c>
      <c r="C319" s="3">
        <v>347864</v>
      </c>
      <c r="D319" s="3" t="s">
        <v>16</v>
      </c>
      <c r="E319">
        <f t="shared" si="31"/>
        <v>0</v>
      </c>
      <c r="F319">
        <f t="shared" si="32"/>
        <v>0</v>
      </c>
      <c r="G319" t="str">
        <f t="shared" si="33"/>
        <v xml:space="preserve"> </v>
      </c>
      <c r="H319" t="str">
        <f t="shared" si="34"/>
        <v xml:space="preserve"> </v>
      </c>
      <c r="I319" t="str">
        <f t="shared" si="35"/>
        <v xml:space="preserve"> </v>
      </c>
      <c r="M319" t="str">
        <f t="shared" si="36"/>
        <v xml:space="preserve"> </v>
      </c>
    </row>
    <row r="320" spans="1:13" x14ac:dyDescent="0.35">
      <c r="A320" s="2" t="s">
        <v>11</v>
      </c>
      <c r="B320" s="3">
        <v>348176</v>
      </c>
      <c r="C320" s="3">
        <v>348667</v>
      </c>
      <c r="D320" s="3" t="s">
        <v>28</v>
      </c>
      <c r="E320">
        <f t="shared" si="31"/>
        <v>0</v>
      </c>
      <c r="F320">
        <f t="shared" si="32"/>
        <v>0</v>
      </c>
      <c r="G320" t="str">
        <f t="shared" si="33"/>
        <v xml:space="preserve"> </v>
      </c>
      <c r="H320" t="str">
        <f t="shared" si="34"/>
        <v xml:space="preserve"> </v>
      </c>
      <c r="I320" t="str">
        <f t="shared" si="35"/>
        <v xml:space="preserve"> </v>
      </c>
      <c r="M320" t="str">
        <f t="shared" si="36"/>
        <v xml:space="preserve"> </v>
      </c>
    </row>
    <row r="321" spans="1:13" x14ac:dyDescent="0.35">
      <c r="A321" s="2" t="s">
        <v>11</v>
      </c>
      <c r="B321" s="3">
        <v>348683</v>
      </c>
      <c r="C321" s="3">
        <v>349198</v>
      </c>
      <c r="D321" s="3" t="s">
        <v>28</v>
      </c>
      <c r="E321">
        <f t="shared" si="31"/>
        <v>0</v>
      </c>
      <c r="F321">
        <f t="shared" si="32"/>
        <v>0</v>
      </c>
      <c r="G321" t="str">
        <f t="shared" si="33"/>
        <v xml:space="preserve"> </v>
      </c>
      <c r="H321" t="str">
        <f t="shared" si="34"/>
        <v xml:space="preserve"> </v>
      </c>
      <c r="I321" t="str">
        <f t="shared" si="35"/>
        <v xml:space="preserve"> </v>
      </c>
      <c r="M321" t="str">
        <f t="shared" si="36"/>
        <v xml:space="preserve"> </v>
      </c>
    </row>
    <row r="322" spans="1:13" x14ac:dyDescent="0.35">
      <c r="A322" s="2" t="s">
        <v>11</v>
      </c>
      <c r="B322" s="3">
        <v>349240</v>
      </c>
      <c r="C322" s="3">
        <v>352131</v>
      </c>
      <c r="D322" s="3" t="s">
        <v>28</v>
      </c>
      <c r="E322">
        <f t="shared" ref="E322:E385" si="37">IF(C322&gt;=B323,1,0)</f>
        <v>0</v>
      </c>
      <c r="F322">
        <f t="shared" ref="F322:F385" si="38">IF(E322=1,C322-B323+1,0)</f>
        <v>0</v>
      </c>
      <c r="G322" t="str">
        <f t="shared" si="33"/>
        <v xml:space="preserve"> </v>
      </c>
      <c r="H322" t="str">
        <f t="shared" si="34"/>
        <v xml:space="preserve"> </v>
      </c>
      <c r="I322" t="str">
        <f t="shared" si="35"/>
        <v xml:space="preserve"> </v>
      </c>
      <c r="M322" t="str">
        <f t="shared" si="36"/>
        <v xml:space="preserve"> </v>
      </c>
    </row>
    <row r="323" spans="1:13" x14ac:dyDescent="0.35">
      <c r="A323" s="2" t="s">
        <v>11</v>
      </c>
      <c r="B323" s="3">
        <v>352299</v>
      </c>
      <c r="C323" s="3">
        <v>352568</v>
      </c>
      <c r="D323" s="3" t="s">
        <v>28</v>
      </c>
      <c r="E323">
        <f t="shared" si="37"/>
        <v>0</v>
      </c>
      <c r="F323">
        <f t="shared" si="38"/>
        <v>0</v>
      </c>
      <c r="G323" t="str">
        <f t="shared" ref="G323:G386" si="39">IF(F323&gt;0,IF(D323=D324,0, 1)," ")</f>
        <v xml:space="preserve"> </v>
      </c>
      <c r="H323" t="str">
        <f t="shared" ref="H323:H386" si="40">IF(G323=1,F323," ")</f>
        <v xml:space="preserve"> </v>
      </c>
      <c r="I323" t="str">
        <f t="shared" ref="I323:I386" si="41">IF(G323=0,F323," ")</f>
        <v xml:space="preserve"> </v>
      </c>
      <c r="M323" t="str">
        <f t="shared" ref="M323:M386" si="42">IF(F323&gt;0,MOD(F323,3)," ")</f>
        <v xml:space="preserve"> </v>
      </c>
    </row>
    <row r="324" spans="1:13" x14ac:dyDescent="0.35">
      <c r="A324" s="2" t="s">
        <v>11</v>
      </c>
      <c r="B324" s="3">
        <v>352706</v>
      </c>
      <c r="C324" s="3">
        <v>353818</v>
      </c>
      <c r="D324" s="3" t="s">
        <v>16</v>
      </c>
      <c r="E324">
        <f t="shared" si="37"/>
        <v>0</v>
      </c>
      <c r="F324">
        <f t="shared" si="38"/>
        <v>0</v>
      </c>
      <c r="G324" t="str">
        <f t="shared" si="39"/>
        <v xml:space="preserve"> </v>
      </c>
      <c r="H324" t="str">
        <f t="shared" si="40"/>
        <v xml:space="preserve"> </v>
      </c>
      <c r="I324" t="str">
        <f t="shared" si="41"/>
        <v xml:space="preserve"> </v>
      </c>
      <c r="M324" t="str">
        <f t="shared" si="42"/>
        <v xml:space="preserve"> </v>
      </c>
    </row>
    <row r="325" spans="1:13" x14ac:dyDescent="0.35">
      <c r="A325" s="2" t="s">
        <v>11</v>
      </c>
      <c r="B325" s="3">
        <v>354000</v>
      </c>
      <c r="C325" s="3">
        <v>356048</v>
      </c>
      <c r="D325" s="3" t="s">
        <v>28</v>
      </c>
      <c r="E325">
        <f t="shared" si="37"/>
        <v>0</v>
      </c>
      <c r="F325">
        <f t="shared" si="38"/>
        <v>0</v>
      </c>
      <c r="G325" t="str">
        <f t="shared" si="39"/>
        <v xml:space="preserve"> </v>
      </c>
      <c r="H325" t="str">
        <f t="shared" si="40"/>
        <v xml:space="preserve"> </v>
      </c>
      <c r="I325" t="str">
        <f t="shared" si="41"/>
        <v xml:space="preserve"> </v>
      </c>
      <c r="M325" t="str">
        <f t="shared" si="42"/>
        <v xml:space="preserve"> </v>
      </c>
    </row>
    <row r="326" spans="1:13" x14ac:dyDescent="0.35">
      <c r="A326" s="2" t="s">
        <v>11</v>
      </c>
      <c r="B326" s="3">
        <v>356182</v>
      </c>
      <c r="C326" s="3">
        <v>358341</v>
      </c>
      <c r="D326" s="3" t="s">
        <v>28</v>
      </c>
      <c r="E326">
        <f t="shared" si="37"/>
        <v>0</v>
      </c>
      <c r="F326">
        <f t="shared" si="38"/>
        <v>0</v>
      </c>
      <c r="G326" t="str">
        <f t="shared" si="39"/>
        <v xml:space="preserve"> </v>
      </c>
      <c r="H326" t="str">
        <f t="shared" si="40"/>
        <v xml:space="preserve"> </v>
      </c>
      <c r="I326" t="str">
        <f t="shared" si="41"/>
        <v xml:space="preserve"> </v>
      </c>
      <c r="M326" t="str">
        <f t="shared" si="42"/>
        <v xml:space="preserve"> </v>
      </c>
    </row>
    <row r="327" spans="1:13" x14ac:dyDescent="0.35">
      <c r="A327" s="2" t="s">
        <v>11</v>
      </c>
      <c r="B327" s="3">
        <v>358606</v>
      </c>
      <c r="C327" s="3">
        <v>359940</v>
      </c>
      <c r="D327" s="3" t="s">
        <v>28</v>
      </c>
      <c r="E327">
        <f t="shared" si="37"/>
        <v>0</v>
      </c>
      <c r="F327">
        <f t="shared" si="38"/>
        <v>0</v>
      </c>
      <c r="G327" t="str">
        <f t="shared" si="39"/>
        <v xml:space="preserve"> </v>
      </c>
      <c r="H327" t="str">
        <f t="shared" si="40"/>
        <v xml:space="preserve"> </v>
      </c>
      <c r="I327" t="str">
        <f t="shared" si="41"/>
        <v xml:space="preserve"> </v>
      </c>
      <c r="M327" t="str">
        <f t="shared" si="42"/>
        <v xml:space="preserve"> </v>
      </c>
    </row>
    <row r="328" spans="1:13" x14ac:dyDescent="0.35">
      <c r="A328" s="2" t="s">
        <v>11</v>
      </c>
      <c r="B328" s="3">
        <v>359950</v>
      </c>
      <c r="C328" s="3">
        <v>360933</v>
      </c>
      <c r="D328" s="3" t="s">
        <v>28</v>
      </c>
      <c r="E328">
        <f t="shared" si="37"/>
        <v>0</v>
      </c>
      <c r="F328">
        <f t="shared" si="38"/>
        <v>0</v>
      </c>
      <c r="G328" t="str">
        <f t="shared" si="39"/>
        <v xml:space="preserve"> </v>
      </c>
      <c r="H328" t="str">
        <f t="shared" si="40"/>
        <v xml:space="preserve"> </v>
      </c>
      <c r="I328" t="str">
        <f t="shared" si="41"/>
        <v xml:space="preserve"> </v>
      </c>
      <c r="M328" t="str">
        <f t="shared" si="42"/>
        <v xml:space="preserve"> </v>
      </c>
    </row>
    <row r="329" spans="1:13" x14ac:dyDescent="0.35">
      <c r="A329" s="2" t="s">
        <v>11</v>
      </c>
      <c r="B329" s="3">
        <v>360936</v>
      </c>
      <c r="C329" s="3">
        <v>361943</v>
      </c>
      <c r="D329" s="3" t="s">
        <v>28</v>
      </c>
      <c r="E329">
        <f t="shared" si="37"/>
        <v>0</v>
      </c>
      <c r="F329">
        <f t="shared" si="38"/>
        <v>0</v>
      </c>
      <c r="G329" t="str">
        <f t="shared" si="39"/>
        <v xml:space="preserve"> </v>
      </c>
      <c r="H329" t="str">
        <f t="shared" si="40"/>
        <v xml:space="preserve"> </v>
      </c>
      <c r="I329" t="str">
        <f t="shared" si="41"/>
        <v xml:space="preserve"> </v>
      </c>
      <c r="M329" t="str">
        <f t="shared" si="42"/>
        <v xml:space="preserve"> </v>
      </c>
    </row>
    <row r="330" spans="1:13" x14ac:dyDescent="0.35">
      <c r="A330" s="2" t="s">
        <v>11</v>
      </c>
      <c r="B330" s="3">
        <v>361946</v>
      </c>
      <c r="C330" s="3">
        <v>362506</v>
      </c>
      <c r="D330" s="3" t="s">
        <v>28</v>
      </c>
      <c r="E330">
        <f t="shared" si="37"/>
        <v>0</v>
      </c>
      <c r="F330">
        <f t="shared" si="38"/>
        <v>0</v>
      </c>
      <c r="G330" t="str">
        <f t="shared" si="39"/>
        <v xml:space="preserve"> </v>
      </c>
      <c r="H330" t="str">
        <f t="shared" si="40"/>
        <v xml:space="preserve"> </v>
      </c>
      <c r="I330" t="str">
        <f t="shared" si="41"/>
        <v xml:space="preserve"> </v>
      </c>
      <c r="M330" t="str">
        <f t="shared" si="42"/>
        <v xml:space="preserve"> </v>
      </c>
    </row>
    <row r="331" spans="1:13" x14ac:dyDescent="0.35">
      <c r="A331" s="2" t="s">
        <v>11</v>
      </c>
      <c r="B331" s="3">
        <v>364764</v>
      </c>
      <c r="C331" s="3">
        <v>365744</v>
      </c>
      <c r="D331" s="3" t="s">
        <v>28</v>
      </c>
      <c r="E331">
        <f t="shared" si="37"/>
        <v>1</v>
      </c>
      <c r="F331">
        <f t="shared" si="38"/>
        <v>20</v>
      </c>
      <c r="G331">
        <f t="shared" si="39"/>
        <v>0</v>
      </c>
      <c r="H331" t="str">
        <f t="shared" si="40"/>
        <v xml:space="preserve"> </v>
      </c>
      <c r="I331">
        <f t="shared" si="41"/>
        <v>20</v>
      </c>
      <c r="M331">
        <f t="shared" si="42"/>
        <v>2</v>
      </c>
    </row>
    <row r="332" spans="1:13" x14ac:dyDescent="0.35">
      <c r="A332" s="2" t="s">
        <v>11</v>
      </c>
      <c r="B332" s="3">
        <v>365725</v>
      </c>
      <c r="C332" s="3">
        <v>369045</v>
      </c>
      <c r="D332" s="3" t="s">
        <v>28</v>
      </c>
      <c r="E332">
        <f t="shared" si="37"/>
        <v>0</v>
      </c>
      <c r="F332">
        <f t="shared" si="38"/>
        <v>0</v>
      </c>
      <c r="G332" t="str">
        <f t="shared" si="39"/>
        <v xml:space="preserve"> </v>
      </c>
      <c r="H332" t="str">
        <f t="shared" si="40"/>
        <v xml:space="preserve"> </v>
      </c>
      <c r="I332" t="str">
        <f t="shared" si="41"/>
        <v xml:space="preserve"> </v>
      </c>
      <c r="M332" t="str">
        <f t="shared" si="42"/>
        <v xml:space="preserve"> </v>
      </c>
    </row>
    <row r="333" spans="1:13" x14ac:dyDescent="0.35">
      <c r="A333" s="2" t="s">
        <v>11</v>
      </c>
      <c r="B333" s="3">
        <v>369103</v>
      </c>
      <c r="C333" s="3">
        <v>370959</v>
      </c>
      <c r="D333" s="3" t="s">
        <v>28</v>
      </c>
      <c r="E333">
        <f t="shared" si="37"/>
        <v>0</v>
      </c>
      <c r="F333">
        <f t="shared" si="38"/>
        <v>0</v>
      </c>
      <c r="G333" t="str">
        <f t="shared" si="39"/>
        <v xml:space="preserve"> </v>
      </c>
      <c r="H333" t="str">
        <f t="shared" si="40"/>
        <v xml:space="preserve"> </v>
      </c>
      <c r="I333" t="str">
        <f t="shared" si="41"/>
        <v xml:space="preserve"> </v>
      </c>
      <c r="M333" t="str">
        <f t="shared" si="42"/>
        <v xml:space="preserve"> </v>
      </c>
    </row>
    <row r="334" spans="1:13" x14ac:dyDescent="0.35">
      <c r="A334" s="2" t="s">
        <v>11</v>
      </c>
      <c r="B334" s="3">
        <v>371100</v>
      </c>
      <c r="C334" s="3">
        <v>371690</v>
      </c>
      <c r="D334" s="3" t="s">
        <v>28</v>
      </c>
      <c r="E334">
        <f t="shared" si="37"/>
        <v>0</v>
      </c>
      <c r="F334">
        <f t="shared" si="38"/>
        <v>0</v>
      </c>
      <c r="G334" t="str">
        <f t="shared" si="39"/>
        <v xml:space="preserve"> </v>
      </c>
      <c r="H334" t="str">
        <f t="shared" si="40"/>
        <v xml:space="preserve"> </v>
      </c>
      <c r="I334" t="str">
        <f t="shared" si="41"/>
        <v xml:space="preserve"> </v>
      </c>
      <c r="M334" t="str">
        <f t="shared" si="42"/>
        <v xml:space="preserve"> </v>
      </c>
    </row>
    <row r="335" spans="1:13" x14ac:dyDescent="0.35">
      <c r="A335" s="2" t="s">
        <v>11</v>
      </c>
      <c r="B335" s="3">
        <v>371754</v>
      </c>
      <c r="C335" s="3">
        <v>372557</v>
      </c>
      <c r="D335" s="3" t="s">
        <v>16</v>
      </c>
      <c r="E335">
        <f t="shared" si="37"/>
        <v>0</v>
      </c>
      <c r="F335">
        <f t="shared" si="38"/>
        <v>0</v>
      </c>
      <c r="G335" t="str">
        <f t="shared" si="39"/>
        <v xml:space="preserve"> </v>
      </c>
      <c r="H335" t="str">
        <f t="shared" si="40"/>
        <v xml:space="preserve"> </v>
      </c>
      <c r="I335" t="str">
        <f t="shared" si="41"/>
        <v xml:space="preserve"> </v>
      </c>
      <c r="M335" t="str">
        <f t="shared" si="42"/>
        <v xml:space="preserve"> </v>
      </c>
    </row>
    <row r="336" spans="1:13" x14ac:dyDescent="0.35">
      <c r="A336" s="2" t="s">
        <v>11</v>
      </c>
      <c r="B336" s="3">
        <v>372771</v>
      </c>
      <c r="C336" s="3">
        <v>373487</v>
      </c>
      <c r="D336" s="3" t="s">
        <v>28</v>
      </c>
      <c r="E336">
        <f t="shared" si="37"/>
        <v>0</v>
      </c>
      <c r="F336">
        <f t="shared" si="38"/>
        <v>0</v>
      </c>
      <c r="G336" t="str">
        <f t="shared" si="39"/>
        <v xml:space="preserve"> </v>
      </c>
      <c r="H336" t="str">
        <f t="shared" si="40"/>
        <v xml:space="preserve"> </v>
      </c>
      <c r="I336" t="str">
        <f t="shared" si="41"/>
        <v xml:space="preserve"> </v>
      </c>
      <c r="M336" t="str">
        <f t="shared" si="42"/>
        <v xml:space="preserve"> </v>
      </c>
    </row>
    <row r="337" spans="1:13" x14ac:dyDescent="0.35">
      <c r="A337" s="2" t="s">
        <v>11</v>
      </c>
      <c r="B337" s="3">
        <v>373566</v>
      </c>
      <c r="C337" s="3">
        <v>374030</v>
      </c>
      <c r="D337" s="3" t="s">
        <v>28</v>
      </c>
      <c r="E337">
        <f t="shared" si="37"/>
        <v>0</v>
      </c>
      <c r="F337">
        <f t="shared" si="38"/>
        <v>0</v>
      </c>
      <c r="G337" t="str">
        <f t="shared" si="39"/>
        <v xml:space="preserve"> </v>
      </c>
      <c r="H337" t="str">
        <f t="shared" si="40"/>
        <v xml:space="preserve"> </v>
      </c>
      <c r="I337" t="str">
        <f t="shared" si="41"/>
        <v xml:space="preserve"> </v>
      </c>
      <c r="M337" t="str">
        <f t="shared" si="42"/>
        <v xml:space="preserve"> </v>
      </c>
    </row>
    <row r="338" spans="1:13" x14ac:dyDescent="0.35">
      <c r="A338" s="2" t="s">
        <v>11</v>
      </c>
      <c r="B338" s="3">
        <v>374078</v>
      </c>
      <c r="C338" s="3">
        <v>375292</v>
      </c>
      <c r="D338" s="3" t="s">
        <v>28</v>
      </c>
      <c r="E338">
        <f t="shared" si="37"/>
        <v>0</v>
      </c>
      <c r="F338">
        <f t="shared" si="38"/>
        <v>0</v>
      </c>
      <c r="G338" t="str">
        <f t="shared" si="39"/>
        <v xml:space="preserve"> </v>
      </c>
      <c r="H338" t="str">
        <f t="shared" si="40"/>
        <v xml:space="preserve"> </v>
      </c>
      <c r="I338" t="str">
        <f t="shared" si="41"/>
        <v xml:space="preserve"> </v>
      </c>
      <c r="M338" t="str">
        <f t="shared" si="42"/>
        <v xml:space="preserve"> </v>
      </c>
    </row>
    <row r="339" spans="1:13" x14ac:dyDescent="0.35">
      <c r="A339" s="2" t="s">
        <v>11</v>
      </c>
      <c r="B339" s="3">
        <v>375524</v>
      </c>
      <c r="C339" s="3">
        <v>375910</v>
      </c>
      <c r="D339" s="3" t="s">
        <v>28</v>
      </c>
      <c r="E339">
        <f t="shared" si="37"/>
        <v>0</v>
      </c>
      <c r="F339">
        <f t="shared" si="38"/>
        <v>0</v>
      </c>
      <c r="G339" t="str">
        <f t="shared" si="39"/>
        <v xml:space="preserve"> </v>
      </c>
      <c r="H339" t="str">
        <f t="shared" si="40"/>
        <v xml:space="preserve"> </v>
      </c>
      <c r="I339" t="str">
        <f t="shared" si="41"/>
        <v xml:space="preserve"> </v>
      </c>
      <c r="M339" t="str">
        <f t="shared" si="42"/>
        <v xml:space="preserve"> </v>
      </c>
    </row>
    <row r="340" spans="1:13" x14ac:dyDescent="0.35">
      <c r="A340" s="2" t="s">
        <v>11</v>
      </c>
      <c r="B340" s="3">
        <v>375980</v>
      </c>
      <c r="C340" s="3">
        <v>376303</v>
      </c>
      <c r="D340" s="3" t="s">
        <v>28</v>
      </c>
      <c r="E340">
        <f t="shared" si="37"/>
        <v>0</v>
      </c>
      <c r="F340">
        <f t="shared" si="38"/>
        <v>0</v>
      </c>
      <c r="G340" t="str">
        <f t="shared" si="39"/>
        <v xml:space="preserve"> </v>
      </c>
      <c r="H340" t="str">
        <f t="shared" si="40"/>
        <v xml:space="preserve"> </v>
      </c>
      <c r="I340" t="str">
        <f t="shared" si="41"/>
        <v xml:space="preserve"> </v>
      </c>
      <c r="M340" t="str">
        <f t="shared" si="42"/>
        <v xml:space="preserve"> </v>
      </c>
    </row>
    <row r="341" spans="1:13" x14ac:dyDescent="0.35">
      <c r="A341" s="2" t="s">
        <v>11</v>
      </c>
      <c r="B341" s="3">
        <v>376334</v>
      </c>
      <c r="C341" s="3">
        <v>376852</v>
      </c>
      <c r="D341" s="3" t="s">
        <v>28</v>
      </c>
      <c r="E341">
        <f t="shared" si="37"/>
        <v>0</v>
      </c>
      <c r="F341">
        <f t="shared" si="38"/>
        <v>0</v>
      </c>
      <c r="G341" t="str">
        <f t="shared" si="39"/>
        <v xml:space="preserve"> </v>
      </c>
      <c r="H341" t="str">
        <f t="shared" si="40"/>
        <v xml:space="preserve"> </v>
      </c>
      <c r="I341" t="str">
        <f t="shared" si="41"/>
        <v xml:space="preserve"> </v>
      </c>
      <c r="M341" t="str">
        <f t="shared" si="42"/>
        <v xml:space="preserve"> </v>
      </c>
    </row>
    <row r="342" spans="1:13" x14ac:dyDescent="0.35">
      <c r="A342" s="2" t="s">
        <v>11</v>
      </c>
      <c r="B342" s="3">
        <v>376930</v>
      </c>
      <c r="C342" s="3">
        <v>378792</v>
      </c>
      <c r="D342" s="3" t="s">
        <v>28</v>
      </c>
      <c r="E342">
        <f t="shared" si="37"/>
        <v>0</v>
      </c>
      <c r="F342">
        <f t="shared" si="38"/>
        <v>0</v>
      </c>
      <c r="G342" t="str">
        <f t="shared" si="39"/>
        <v xml:space="preserve"> </v>
      </c>
      <c r="H342" t="str">
        <f t="shared" si="40"/>
        <v xml:space="preserve"> </v>
      </c>
      <c r="I342" t="str">
        <f t="shared" si="41"/>
        <v xml:space="preserve"> </v>
      </c>
      <c r="M342" t="str">
        <f t="shared" si="42"/>
        <v xml:space="preserve"> </v>
      </c>
    </row>
    <row r="343" spans="1:13" x14ac:dyDescent="0.35">
      <c r="A343" s="2" t="s">
        <v>11</v>
      </c>
      <c r="B343" s="3">
        <v>378813</v>
      </c>
      <c r="C343" s="3">
        <v>379148</v>
      </c>
      <c r="D343" s="3" t="s">
        <v>28</v>
      </c>
      <c r="E343">
        <f t="shared" si="37"/>
        <v>0</v>
      </c>
      <c r="F343">
        <f t="shared" si="38"/>
        <v>0</v>
      </c>
      <c r="G343" t="str">
        <f t="shared" si="39"/>
        <v xml:space="preserve"> </v>
      </c>
      <c r="H343" t="str">
        <f t="shared" si="40"/>
        <v xml:space="preserve"> </v>
      </c>
      <c r="I343" t="str">
        <f t="shared" si="41"/>
        <v xml:space="preserve"> </v>
      </c>
      <c r="M343" t="str">
        <f t="shared" si="42"/>
        <v xml:space="preserve"> </v>
      </c>
    </row>
    <row r="344" spans="1:13" x14ac:dyDescent="0.35">
      <c r="A344" s="2" t="s">
        <v>11</v>
      </c>
      <c r="B344" s="3">
        <v>379224</v>
      </c>
      <c r="C344" s="3">
        <v>379964</v>
      </c>
      <c r="D344" s="3" t="s">
        <v>16</v>
      </c>
      <c r="E344">
        <f t="shared" si="37"/>
        <v>1</v>
      </c>
      <c r="F344">
        <f t="shared" si="38"/>
        <v>23</v>
      </c>
      <c r="G344">
        <f t="shared" si="39"/>
        <v>0</v>
      </c>
      <c r="H344" t="str">
        <f t="shared" si="40"/>
        <v xml:space="preserve"> </v>
      </c>
      <c r="I344">
        <f t="shared" si="41"/>
        <v>23</v>
      </c>
      <c r="M344">
        <f t="shared" si="42"/>
        <v>2</v>
      </c>
    </row>
    <row r="345" spans="1:13" x14ac:dyDescent="0.35">
      <c r="A345" s="2" t="s">
        <v>11</v>
      </c>
      <c r="B345" s="3">
        <v>379942</v>
      </c>
      <c r="C345" s="3">
        <v>380250</v>
      </c>
      <c r="D345" s="3" t="s">
        <v>16</v>
      </c>
      <c r="E345">
        <f t="shared" si="37"/>
        <v>0</v>
      </c>
      <c r="F345">
        <f t="shared" si="38"/>
        <v>0</v>
      </c>
      <c r="G345" t="str">
        <f t="shared" si="39"/>
        <v xml:space="preserve"> </v>
      </c>
      <c r="H345" t="str">
        <f t="shared" si="40"/>
        <v xml:space="preserve"> </v>
      </c>
      <c r="I345" t="str">
        <f t="shared" si="41"/>
        <v xml:space="preserve"> </v>
      </c>
      <c r="M345" t="str">
        <f t="shared" si="42"/>
        <v xml:space="preserve"> </v>
      </c>
    </row>
    <row r="346" spans="1:13" x14ac:dyDescent="0.35">
      <c r="A346" s="2" t="s">
        <v>11</v>
      </c>
      <c r="B346" s="3">
        <v>380277</v>
      </c>
      <c r="C346" s="3">
        <v>382319</v>
      </c>
      <c r="D346" s="3" t="s">
        <v>16</v>
      </c>
      <c r="E346">
        <f t="shared" si="37"/>
        <v>0</v>
      </c>
      <c r="F346">
        <f t="shared" si="38"/>
        <v>0</v>
      </c>
      <c r="G346" t="str">
        <f t="shared" si="39"/>
        <v xml:space="preserve"> </v>
      </c>
      <c r="H346" t="str">
        <f t="shared" si="40"/>
        <v xml:space="preserve"> </v>
      </c>
      <c r="I346" t="str">
        <f t="shared" si="41"/>
        <v xml:space="preserve"> </v>
      </c>
      <c r="M346" t="str">
        <f t="shared" si="42"/>
        <v xml:space="preserve"> </v>
      </c>
    </row>
    <row r="347" spans="1:13" x14ac:dyDescent="0.35">
      <c r="A347" s="2" t="s">
        <v>11</v>
      </c>
      <c r="B347" s="3">
        <v>382463</v>
      </c>
      <c r="C347" s="3">
        <v>382759</v>
      </c>
      <c r="D347" s="3" t="s">
        <v>16</v>
      </c>
      <c r="E347">
        <f t="shared" si="37"/>
        <v>0</v>
      </c>
      <c r="F347">
        <f t="shared" si="38"/>
        <v>0</v>
      </c>
      <c r="G347" t="str">
        <f t="shared" si="39"/>
        <v xml:space="preserve"> </v>
      </c>
      <c r="H347" t="str">
        <f t="shared" si="40"/>
        <v xml:space="preserve"> </v>
      </c>
      <c r="I347" t="str">
        <f t="shared" si="41"/>
        <v xml:space="preserve"> </v>
      </c>
      <c r="M347" t="str">
        <f t="shared" si="42"/>
        <v xml:space="preserve"> </v>
      </c>
    </row>
    <row r="348" spans="1:13" x14ac:dyDescent="0.35">
      <c r="A348" s="2" t="s">
        <v>11</v>
      </c>
      <c r="B348" s="3">
        <v>382785</v>
      </c>
      <c r="C348" s="3">
        <v>383228</v>
      </c>
      <c r="D348" s="3" t="s">
        <v>16</v>
      </c>
      <c r="E348">
        <f t="shared" si="37"/>
        <v>0</v>
      </c>
      <c r="F348">
        <f t="shared" si="38"/>
        <v>0</v>
      </c>
      <c r="G348" t="str">
        <f t="shared" si="39"/>
        <v xml:space="preserve"> </v>
      </c>
      <c r="H348" t="str">
        <f t="shared" si="40"/>
        <v xml:space="preserve"> </v>
      </c>
      <c r="I348" t="str">
        <f t="shared" si="41"/>
        <v xml:space="preserve"> </v>
      </c>
      <c r="M348" t="str">
        <f t="shared" si="42"/>
        <v xml:space="preserve"> </v>
      </c>
    </row>
    <row r="349" spans="1:13" x14ac:dyDescent="0.35">
      <c r="A349" s="2" t="s">
        <v>11</v>
      </c>
      <c r="B349" s="3">
        <v>383231</v>
      </c>
      <c r="C349" s="3">
        <v>383785</v>
      </c>
      <c r="D349" s="3" t="s">
        <v>16</v>
      </c>
      <c r="E349">
        <f t="shared" si="37"/>
        <v>0</v>
      </c>
      <c r="F349">
        <f t="shared" si="38"/>
        <v>0</v>
      </c>
      <c r="G349" t="str">
        <f t="shared" si="39"/>
        <v xml:space="preserve"> </v>
      </c>
      <c r="H349" t="str">
        <f t="shared" si="40"/>
        <v xml:space="preserve"> </v>
      </c>
      <c r="I349" t="str">
        <f t="shared" si="41"/>
        <v xml:space="preserve"> </v>
      </c>
      <c r="M349" t="str">
        <f t="shared" si="42"/>
        <v xml:space="preserve"> </v>
      </c>
    </row>
    <row r="350" spans="1:13" x14ac:dyDescent="0.35">
      <c r="A350" s="2" t="s">
        <v>11</v>
      </c>
      <c r="B350" s="3">
        <v>383792</v>
      </c>
      <c r="C350" s="3">
        <v>384556</v>
      </c>
      <c r="D350" s="3" t="s">
        <v>16</v>
      </c>
      <c r="E350">
        <f t="shared" si="37"/>
        <v>0</v>
      </c>
      <c r="F350">
        <f t="shared" si="38"/>
        <v>0</v>
      </c>
      <c r="G350" t="str">
        <f t="shared" si="39"/>
        <v xml:space="preserve"> </v>
      </c>
      <c r="H350" t="str">
        <f t="shared" si="40"/>
        <v xml:space="preserve"> </v>
      </c>
      <c r="I350" t="str">
        <f t="shared" si="41"/>
        <v xml:space="preserve"> </v>
      </c>
      <c r="M350" t="str">
        <f t="shared" si="42"/>
        <v xml:space="preserve"> </v>
      </c>
    </row>
    <row r="351" spans="1:13" x14ac:dyDescent="0.35">
      <c r="A351" s="2" t="s">
        <v>11</v>
      </c>
      <c r="B351" s="3">
        <v>384823</v>
      </c>
      <c r="C351" s="3">
        <v>385437</v>
      </c>
      <c r="D351" s="3" t="s">
        <v>28</v>
      </c>
      <c r="E351">
        <f t="shared" si="37"/>
        <v>0</v>
      </c>
      <c r="F351">
        <f t="shared" si="38"/>
        <v>0</v>
      </c>
      <c r="G351" t="str">
        <f t="shared" si="39"/>
        <v xml:space="preserve"> </v>
      </c>
      <c r="H351" t="str">
        <f t="shared" si="40"/>
        <v xml:space="preserve"> </v>
      </c>
      <c r="I351" t="str">
        <f t="shared" si="41"/>
        <v xml:space="preserve"> </v>
      </c>
      <c r="M351" t="str">
        <f t="shared" si="42"/>
        <v xml:space="preserve"> </v>
      </c>
    </row>
    <row r="352" spans="1:13" x14ac:dyDescent="0.35">
      <c r="A352" s="2" t="s">
        <v>11</v>
      </c>
      <c r="B352" s="3">
        <v>385501</v>
      </c>
      <c r="C352" s="3">
        <v>387177</v>
      </c>
      <c r="D352" s="3" t="s">
        <v>16</v>
      </c>
      <c r="E352">
        <f t="shared" si="37"/>
        <v>0</v>
      </c>
      <c r="F352">
        <f t="shared" si="38"/>
        <v>0</v>
      </c>
      <c r="G352" t="str">
        <f t="shared" si="39"/>
        <v xml:space="preserve"> </v>
      </c>
      <c r="H352" t="str">
        <f t="shared" si="40"/>
        <v xml:space="preserve"> </v>
      </c>
      <c r="I352" t="str">
        <f t="shared" si="41"/>
        <v xml:space="preserve"> </v>
      </c>
      <c r="M352" t="str">
        <f t="shared" si="42"/>
        <v xml:space="preserve"> </v>
      </c>
    </row>
    <row r="353" spans="1:13" x14ac:dyDescent="0.35">
      <c r="A353" s="2" t="s">
        <v>11</v>
      </c>
      <c r="B353" s="3">
        <v>387262</v>
      </c>
      <c r="C353" s="3">
        <v>388179</v>
      </c>
      <c r="D353" s="3" t="s">
        <v>16</v>
      </c>
      <c r="E353">
        <f t="shared" si="37"/>
        <v>0</v>
      </c>
      <c r="F353">
        <f t="shared" si="38"/>
        <v>0</v>
      </c>
      <c r="G353" t="str">
        <f t="shared" si="39"/>
        <v xml:space="preserve"> </v>
      </c>
      <c r="H353" t="str">
        <f t="shared" si="40"/>
        <v xml:space="preserve"> </v>
      </c>
      <c r="I353" t="str">
        <f t="shared" si="41"/>
        <v xml:space="preserve"> </v>
      </c>
      <c r="M353" t="str">
        <f t="shared" si="42"/>
        <v xml:space="preserve"> </v>
      </c>
    </row>
    <row r="354" spans="1:13" x14ac:dyDescent="0.35">
      <c r="A354" s="2" t="s">
        <v>11</v>
      </c>
      <c r="B354" s="3">
        <v>388342</v>
      </c>
      <c r="C354" s="3">
        <v>388935</v>
      </c>
      <c r="D354" s="3" t="s">
        <v>28</v>
      </c>
      <c r="E354">
        <f t="shared" si="37"/>
        <v>0</v>
      </c>
      <c r="F354">
        <f t="shared" si="38"/>
        <v>0</v>
      </c>
      <c r="G354" t="str">
        <f t="shared" si="39"/>
        <v xml:space="preserve"> </v>
      </c>
      <c r="H354" t="str">
        <f t="shared" si="40"/>
        <v xml:space="preserve"> </v>
      </c>
      <c r="I354" t="str">
        <f t="shared" si="41"/>
        <v xml:space="preserve"> </v>
      </c>
      <c r="M354" t="str">
        <f t="shared" si="42"/>
        <v xml:space="preserve"> </v>
      </c>
    </row>
    <row r="355" spans="1:13" x14ac:dyDescent="0.35">
      <c r="A355" s="2" t="s">
        <v>11</v>
      </c>
      <c r="B355" s="3">
        <v>389116</v>
      </c>
      <c r="C355" s="3">
        <v>390453</v>
      </c>
      <c r="D355" s="3" t="s">
        <v>28</v>
      </c>
      <c r="E355">
        <f t="shared" si="37"/>
        <v>0</v>
      </c>
      <c r="F355">
        <f t="shared" si="38"/>
        <v>0</v>
      </c>
      <c r="G355" t="str">
        <f t="shared" si="39"/>
        <v xml:space="preserve"> </v>
      </c>
      <c r="H355" t="str">
        <f t="shared" si="40"/>
        <v xml:space="preserve"> </v>
      </c>
      <c r="I355" t="str">
        <f t="shared" si="41"/>
        <v xml:space="preserve"> </v>
      </c>
      <c r="M355" t="str">
        <f t="shared" si="42"/>
        <v xml:space="preserve"> </v>
      </c>
    </row>
    <row r="356" spans="1:13" x14ac:dyDescent="0.35">
      <c r="A356" s="2" t="s">
        <v>11</v>
      </c>
      <c r="B356" s="3">
        <v>390504</v>
      </c>
      <c r="C356" s="3">
        <v>393473</v>
      </c>
      <c r="D356" s="3" t="s">
        <v>16</v>
      </c>
      <c r="E356">
        <f t="shared" si="37"/>
        <v>0</v>
      </c>
      <c r="F356">
        <f t="shared" si="38"/>
        <v>0</v>
      </c>
      <c r="G356" t="str">
        <f t="shared" si="39"/>
        <v xml:space="preserve"> </v>
      </c>
      <c r="H356" t="str">
        <f t="shared" si="40"/>
        <v xml:space="preserve"> </v>
      </c>
      <c r="I356" t="str">
        <f t="shared" si="41"/>
        <v xml:space="preserve"> </v>
      </c>
      <c r="M356" t="str">
        <f t="shared" si="42"/>
        <v xml:space="preserve"> </v>
      </c>
    </row>
    <row r="357" spans="1:13" x14ac:dyDescent="0.35">
      <c r="A357" s="2" t="s">
        <v>11</v>
      </c>
      <c r="B357" s="3">
        <v>393756</v>
      </c>
      <c r="C357" s="3">
        <v>396749</v>
      </c>
      <c r="D357" s="3" t="s">
        <v>16</v>
      </c>
      <c r="E357">
        <f t="shared" si="37"/>
        <v>0</v>
      </c>
      <c r="F357">
        <f t="shared" si="38"/>
        <v>0</v>
      </c>
      <c r="G357" t="str">
        <f t="shared" si="39"/>
        <v xml:space="preserve"> </v>
      </c>
      <c r="H357" t="str">
        <f t="shared" si="40"/>
        <v xml:space="preserve"> </v>
      </c>
      <c r="I357" t="str">
        <f t="shared" si="41"/>
        <v xml:space="preserve"> </v>
      </c>
      <c r="M357" t="str">
        <f t="shared" si="42"/>
        <v xml:space="preserve"> </v>
      </c>
    </row>
    <row r="358" spans="1:13" x14ac:dyDescent="0.35">
      <c r="A358" s="2" t="s">
        <v>11</v>
      </c>
      <c r="B358" s="3">
        <v>396973</v>
      </c>
      <c r="C358" s="3">
        <v>398991</v>
      </c>
      <c r="D358" s="3" t="s">
        <v>16</v>
      </c>
      <c r="E358">
        <f t="shared" si="37"/>
        <v>0</v>
      </c>
      <c r="F358">
        <f t="shared" si="38"/>
        <v>0</v>
      </c>
      <c r="G358" t="str">
        <f t="shared" si="39"/>
        <v xml:space="preserve"> </v>
      </c>
      <c r="H358" t="str">
        <f t="shared" si="40"/>
        <v xml:space="preserve"> </v>
      </c>
      <c r="I358" t="str">
        <f t="shared" si="41"/>
        <v xml:space="preserve"> </v>
      </c>
      <c r="M358" t="str">
        <f t="shared" si="42"/>
        <v xml:space="preserve"> </v>
      </c>
    </row>
    <row r="359" spans="1:13" x14ac:dyDescent="0.35">
      <c r="A359" s="2" t="s">
        <v>11</v>
      </c>
      <c r="B359" s="3">
        <v>399151</v>
      </c>
      <c r="C359" s="3">
        <v>400371</v>
      </c>
      <c r="D359" s="3" t="s">
        <v>28</v>
      </c>
      <c r="E359">
        <f t="shared" si="37"/>
        <v>0</v>
      </c>
      <c r="F359">
        <f t="shared" si="38"/>
        <v>0</v>
      </c>
      <c r="G359" t="str">
        <f t="shared" si="39"/>
        <v xml:space="preserve"> </v>
      </c>
      <c r="H359" t="str">
        <f t="shared" si="40"/>
        <v xml:space="preserve"> </v>
      </c>
      <c r="I359" t="str">
        <f t="shared" si="41"/>
        <v xml:space="preserve"> </v>
      </c>
      <c r="M359" t="str">
        <f t="shared" si="42"/>
        <v xml:space="preserve"> </v>
      </c>
    </row>
    <row r="360" spans="1:13" x14ac:dyDescent="0.35">
      <c r="A360" s="2" t="s">
        <v>11</v>
      </c>
      <c r="B360" s="3">
        <v>400505</v>
      </c>
      <c r="C360" s="3">
        <v>401470</v>
      </c>
      <c r="D360" s="3" t="s">
        <v>16</v>
      </c>
      <c r="E360">
        <f t="shared" si="37"/>
        <v>1</v>
      </c>
      <c r="F360">
        <f t="shared" si="38"/>
        <v>4</v>
      </c>
      <c r="G360">
        <f t="shared" si="39"/>
        <v>0</v>
      </c>
      <c r="H360" t="str">
        <f t="shared" si="40"/>
        <v xml:space="preserve"> </v>
      </c>
      <c r="I360">
        <f t="shared" si="41"/>
        <v>4</v>
      </c>
      <c r="M360">
        <f t="shared" si="42"/>
        <v>1</v>
      </c>
    </row>
    <row r="361" spans="1:13" x14ac:dyDescent="0.35">
      <c r="A361" s="2" t="s">
        <v>11</v>
      </c>
      <c r="B361" s="3">
        <v>401467</v>
      </c>
      <c r="C361" s="3">
        <v>402981</v>
      </c>
      <c r="D361" s="3" t="s">
        <v>16</v>
      </c>
      <c r="E361">
        <f t="shared" si="37"/>
        <v>0</v>
      </c>
      <c r="F361">
        <f t="shared" si="38"/>
        <v>0</v>
      </c>
      <c r="G361" t="str">
        <f t="shared" si="39"/>
        <v xml:space="preserve"> </v>
      </c>
      <c r="H361" t="str">
        <f t="shared" si="40"/>
        <v xml:space="preserve"> </v>
      </c>
      <c r="I361" t="str">
        <f t="shared" si="41"/>
        <v xml:space="preserve"> </v>
      </c>
      <c r="M361" t="str">
        <f t="shared" si="42"/>
        <v xml:space="preserve"> </v>
      </c>
    </row>
    <row r="362" spans="1:13" x14ac:dyDescent="0.35">
      <c r="A362" s="2" t="s">
        <v>11</v>
      </c>
      <c r="B362" s="3">
        <v>403136</v>
      </c>
      <c r="C362" s="3">
        <v>404611</v>
      </c>
      <c r="D362" s="3" t="s">
        <v>28</v>
      </c>
      <c r="E362">
        <f t="shared" si="37"/>
        <v>1</v>
      </c>
      <c r="F362">
        <f t="shared" si="38"/>
        <v>37</v>
      </c>
      <c r="G362">
        <f t="shared" si="39"/>
        <v>1</v>
      </c>
      <c r="H362">
        <f t="shared" si="40"/>
        <v>37</v>
      </c>
      <c r="I362" t="str">
        <f t="shared" si="41"/>
        <v xml:space="preserve"> </v>
      </c>
      <c r="M362">
        <f t="shared" si="42"/>
        <v>1</v>
      </c>
    </row>
    <row r="363" spans="1:13" x14ac:dyDescent="0.35">
      <c r="A363" s="2" t="s">
        <v>11</v>
      </c>
      <c r="B363" s="3">
        <v>404575</v>
      </c>
      <c r="C363" s="3">
        <v>404769</v>
      </c>
      <c r="D363" s="3" t="s">
        <v>16</v>
      </c>
      <c r="E363">
        <f t="shared" si="37"/>
        <v>0</v>
      </c>
      <c r="F363">
        <f t="shared" si="38"/>
        <v>0</v>
      </c>
      <c r="G363" t="str">
        <f t="shared" si="39"/>
        <v xml:space="preserve"> </v>
      </c>
      <c r="H363" t="str">
        <f t="shared" si="40"/>
        <v xml:space="preserve"> </v>
      </c>
      <c r="I363" t="str">
        <f t="shared" si="41"/>
        <v xml:space="preserve"> </v>
      </c>
      <c r="M363" t="str">
        <f t="shared" si="42"/>
        <v xml:space="preserve"> </v>
      </c>
    </row>
    <row r="364" spans="1:13" x14ac:dyDescent="0.35">
      <c r="A364" s="2" t="s">
        <v>11</v>
      </c>
      <c r="B364" s="3">
        <v>404810</v>
      </c>
      <c r="C364" s="3">
        <v>406258</v>
      </c>
      <c r="D364" s="3" t="s">
        <v>28</v>
      </c>
      <c r="E364">
        <f t="shared" si="37"/>
        <v>0</v>
      </c>
      <c r="F364">
        <f t="shared" si="38"/>
        <v>0</v>
      </c>
      <c r="G364" t="str">
        <f t="shared" si="39"/>
        <v xml:space="preserve"> </v>
      </c>
      <c r="H364" t="str">
        <f t="shared" si="40"/>
        <v xml:space="preserve"> </v>
      </c>
      <c r="I364" t="str">
        <f t="shared" si="41"/>
        <v xml:space="preserve"> </v>
      </c>
      <c r="M364" t="str">
        <f t="shared" si="42"/>
        <v xml:space="preserve"> </v>
      </c>
    </row>
    <row r="365" spans="1:13" x14ac:dyDescent="0.35">
      <c r="A365" s="2" t="s">
        <v>11</v>
      </c>
      <c r="B365" s="3">
        <v>406387</v>
      </c>
      <c r="C365" s="3">
        <v>407583</v>
      </c>
      <c r="D365" s="3" t="s">
        <v>28</v>
      </c>
      <c r="E365">
        <f t="shared" si="37"/>
        <v>0</v>
      </c>
      <c r="F365">
        <f t="shared" si="38"/>
        <v>0</v>
      </c>
      <c r="G365" t="str">
        <f t="shared" si="39"/>
        <v xml:space="preserve"> </v>
      </c>
      <c r="H365" t="str">
        <f t="shared" si="40"/>
        <v xml:space="preserve"> </v>
      </c>
      <c r="I365" t="str">
        <f t="shared" si="41"/>
        <v xml:space="preserve"> </v>
      </c>
      <c r="M365" t="str">
        <f t="shared" si="42"/>
        <v xml:space="preserve"> </v>
      </c>
    </row>
    <row r="366" spans="1:13" x14ac:dyDescent="0.35">
      <c r="A366" s="2" t="s">
        <v>11</v>
      </c>
      <c r="B366" s="3">
        <v>407639</v>
      </c>
      <c r="C366" s="3">
        <v>408340</v>
      </c>
      <c r="D366" s="3" t="s">
        <v>16</v>
      </c>
      <c r="E366">
        <f t="shared" si="37"/>
        <v>0</v>
      </c>
      <c r="F366">
        <f t="shared" si="38"/>
        <v>0</v>
      </c>
      <c r="G366" t="str">
        <f t="shared" si="39"/>
        <v xml:space="preserve"> </v>
      </c>
      <c r="H366" t="str">
        <f t="shared" si="40"/>
        <v xml:space="preserve"> </v>
      </c>
      <c r="I366" t="str">
        <f t="shared" si="41"/>
        <v xml:space="preserve"> </v>
      </c>
      <c r="M366" t="str">
        <f t="shared" si="42"/>
        <v xml:space="preserve"> </v>
      </c>
    </row>
    <row r="367" spans="1:13" x14ac:dyDescent="0.35">
      <c r="A367" s="2" t="s">
        <v>11</v>
      </c>
      <c r="B367" s="3">
        <v>408419</v>
      </c>
      <c r="C367" s="3">
        <v>409390</v>
      </c>
      <c r="D367" s="3" t="s">
        <v>16</v>
      </c>
      <c r="E367">
        <f t="shared" si="37"/>
        <v>0</v>
      </c>
      <c r="F367">
        <f t="shared" si="38"/>
        <v>0</v>
      </c>
      <c r="G367" t="str">
        <f t="shared" si="39"/>
        <v xml:space="preserve"> </v>
      </c>
      <c r="H367" t="str">
        <f t="shared" si="40"/>
        <v xml:space="preserve"> </v>
      </c>
      <c r="I367" t="str">
        <f t="shared" si="41"/>
        <v xml:space="preserve"> </v>
      </c>
      <c r="M367" t="str">
        <f t="shared" si="42"/>
        <v xml:space="preserve"> </v>
      </c>
    </row>
    <row r="368" spans="1:13" x14ac:dyDescent="0.35">
      <c r="A368" s="2" t="s">
        <v>11</v>
      </c>
      <c r="B368" s="3">
        <v>409630</v>
      </c>
      <c r="C368" s="3">
        <v>409941</v>
      </c>
      <c r="D368" s="3" t="s">
        <v>28</v>
      </c>
      <c r="E368">
        <f t="shared" si="37"/>
        <v>0</v>
      </c>
      <c r="F368">
        <f t="shared" si="38"/>
        <v>0</v>
      </c>
      <c r="G368" t="str">
        <f t="shared" si="39"/>
        <v xml:space="preserve"> </v>
      </c>
      <c r="H368" t="str">
        <f t="shared" si="40"/>
        <v xml:space="preserve"> </v>
      </c>
      <c r="I368" t="str">
        <f t="shared" si="41"/>
        <v xml:space="preserve"> </v>
      </c>
      <c r="M368" t="str">
        <f t="shared" si="42"/>
        <v xml:space="preserve"> </v>
      </c>
    </row>
    <row r="369" spans="1:13" x14ac:dyDescent="0.35">
      <c r="A369" s="2" t="s">
        <v>11</v>
      </c>
      <c r="B369" s="3">
        <v>409962</v>
      </c>
      <c r="C369" s="3">
        <v>410219</v>
      </c>
      <c r="D369" s="3" t="s">
        <v>28</v>
      </c>
      <c r="E369">
        <f t="shared" si="37"/>
        <v>0</v>
      </c>
      <c r="F369">
        <f t="shared" si="38"/>
        <v>0</v>
      </c>
      <c r="G369" t="str">
        <f t="shared" si="39"/>
        <v xml:space="preserve"> </v>
      </c>
      <c r="H369" t="str">
        <f t="shared" si="40"/>
        <v xml:space="preserve"> </v>
      </c>
      <c r="I369" t="str">
        <f t="shared" si="41"/>
        <v xml:space="preserve"> </v>
      </c>
      <c r="M369" t="str">
        <f t="shared" si="42"/>
        <v xml:space="preserve"> </v>
      </c>
    </row>
    <row r="370" spans="1:13" x14ac:dyDescent="0.35">
      <c r="A370" s="2" t="s">
        <v>11</v>
      </c>
      <c r="B370" s="3">
        <v>410284</v>
      </c>
      <c r="C370" s="3">
        <v>411216</v>
      </c>
      <c r="D370" s="3" t="s">
        <v>28</v>
      </c>
      <c r="E370">
        <f t="shared" si="37"/>
        <v>0</v>
      </c>
      <c r="F370">
        <f t="shared" si="38"/>
        <v>0</v>
      </c>
      <c r="G370" t="str">
        <f t="shared" si="39"/>
        <v xml:space="preserve"> </v>
      </c>
      <c r="H370" t="str">
        <f t="shared" si="40"/>
        <v xml:space="preserve"> </v>
      </c>
      <c r="I370" t="str">
        <f t="shared" si="41"/>
        <v xml:space="preserve"> </v>
      </c>
      <c r="M370" t="str">
        <f t="shared" si="42"/>
        <v xml:space="preserve"> </v>
      </c>
    </row>
    <row r="371" spans="1:13" x14ac:dyDescent="0.35">
      <c r="A371" s="2" t="s">
        <v>11</v>
      </c>
      <c r="B371" s="3">
        <v>411218</v>
      </c>
      <c r="C371" s="3">
        <v>412135</v>
      </c>
      <c r="D371" s="3" t="s">
        <v>28</v>
      </c>
      <c r="E371">
        <f t="shared" si="37"/>
        <v>0</v>
      </c>
      <c r="F371">
        <f t="shared" si="38"/>
        <v>0</v>
      </c>
      <c r="G371" t="str">
        <f t="shared" si="39"/>
        <v xml:space="preserve"> </v>
      </c>
      <c r="H371" t="str">
        <f t="shared" si="40"/>
        <v xml:space="preserve"> </v>
      </c>
      <c r="I371" t="str">
        <f t="shared" si="41"/>
        <v xml:space="preserve"> </v>
      </c>
      <c r="M371" t="str">
        <f t="shared" si="42"/>
        <v xml:space="preserve"> </v>
      </c>
    </row>
    <row r="372" spans="1:13" x14ac:dyDescent="0.35">
      <c r="A372" s="2" t="s">
        <v>11</v>
      </c>
      <c r="B372" s="3">
        <v>412144</v>
      </c>
      <c r="C372" s="3">
        <v>413316</v>
      </c>
      <c r="D372" s="3" t="s">
        <v>28</v>
      </c>
      <c r="E372">
        <f t="shared" si="37"/>
        <v>0</v>
      </c>
      <c r="F372">
        <f t="shared" si="38"/>
        <v>0</v>
      </c>
      <c r="G372" t="str">
        <f t="shared" si="39"/>
        <v xml:space="preserve"> </v>
      </c>
      <c r="H372" t="str">
        <f t="shared" si="40"/>
        <v xml:space="preserve"> </v>
      </c>
      <c r="I372" t="str">
        <f t="shared" si="41"/>
        <v xml:space="preserve"> </v>
      </c>
      <c r="M372" t="str">
        <f t="shared" si="42"/>
        <v xml:space="preserve"> </v>
      </c>
    </row>
    <row r="373" spans="1:13" x14ac:dyDescent="0.35">
      <c r="A373" s="2" t="s">
        <v>11</v>
      </c>
      <c r="B373" s="3">
        <v>413401</v>
      </c>
      <c r="C373" s="3">
        <v>413841</v>
      </c>
      <c r="D373" s="3" t="s">
        <v>16</v>
      </c>
      <c r="E373">
        <f t="shared" si="37"/>
        <v>0</v>
      </c>
      <c r="F373">
        <f t="shared" si="38"/>
        <v>0</v>
      </c>
      <c r="G373" t="str">
        <f t="shared" si="39"/>
        <v xml:space="preserve"> </v>
      </c>
      <c r="H373" t="str">
        <f t="shared" si="40"/>
        <v xml:space="preserve"> </v>
      </c>
      <c r="I373" t="str">
        <f t="shared" si="41"/>
        <v xml:space="preserve"> </v>
      </c>
      <c r="M373" t="str">
        <f t="shared" si="42"/>
        <v xml:space="preserve"> </v>
      </c>
    </row>
    <row r="374" spans="1:13" x14ac:dyDescent="0.35">
      <c r="A374" s="2" t="s">
        <v>11</v>
      </c>
      <c r="B374" s="3">
        <v>413866</v>
      </c>
      <c r="C374" s="3">
        <v>414390</v>
      </c>
      <c r="D374" s="3" t="s">
        <v>16</v>
      </c>
      <c r="E374">
        <f t="shared" si="37"/>
        <v>0</v>
      </c>
      <c r="F374">
        <f t="shared" si="38"/>
        <v>0</v>
      </c>
      <c r="G374" t="str">
        <f t="shared" si="39"/>
        <v xml:space="preserve"> </v>
      </c>
      <c r="H374" t="str">
        <f t="shared" si="40"/>
        <v xml:space="preserve"> </v>
      </c>
      <c r="I374" t="str">
        <f t="shared" si="41"/>
        <v xml:space="preserve"> </v>
      </c>
      <c r="M374" t="str">
        <f t="shared" si="42"/>
        <v xml:space="preserve"> </v>
      </c>
    </row>
    <row r="375" spans="1:13" x14ac:dyDescent="0.35">
      <c r="A375" s="2" t="s">
        <v>11</v>
      </c>
      <c r="B375" s="3">
        <v>414396</v>
      </c>
      <c r="C375" s="3">
        <v>414680</v>
      </c>
      <c r="D375" s="3" t="s">
        <v>16</v>
      </c>
      <c r="E375">
        <f t="shared" si="37"/>
        <v>0</v>
      </c>
      <c r="F375">
        <f t="shared" si="38"/>
        <v>0</v>
      </c>
      <c r="G375" t="str">
        <f t="shared" si="39"/>
        <v xml:space="preserve"> </v>
      </c>
      <c r="H375" t="str">
        <f t="shared" si="40"/>
        <v xml:space="preserve"> </v>
      </c>
      <c r="I375" t="str">
        <f t="shared" si="41"/>
        <v xml:space="preserve"> </v>
      </c>
      <c r="M375" t="str">
        <f t="shared" si="42"/>
        <v xml:space="preserve"> </v>
      </c>
    </row>
    <row r="376" spans="1:13" x14ac:dyDescent="0.35">
      <c r="A376" s="2" t="s">
        <v>11</v>
      </c>
      <c r="B376" s="3">
        <v>414796</v>
      </c>
      <c r="C376" s="3">
        <v>415584</v>
      </c>
      <c r="D376" s="3" t="s">
        <v>16</v>
      </c>
      <c r="E376">
        <f t="shared" si="37"/>
        <v>0</v>
      </c>
      <c r="F376">
        <f t="shared" si="38"/>
        <v>0</v>
      </c>
      <c r="G376" t="str">
        <f t="shared" si="39"/>
        <v xml:space="preserve"> </v>
      </c>
      <c r="H376" t="str">
        <f t="shared" si="40"/>
        <v xml:space="preserve"> </v>
      </c>
      <c r="I376" t="str">
        <f t="shared" si="41"/>
        <v xml:space="preserve"> </v>
      </c>
      <c r="M376" t="str">
        <f t="shared" si="42"/>
        <v xml:space="preserve"> </v>
      </c>
    </row>
    <row r="377" spans="1:13" x14ac:dyDescent="0.35">
      <c r="A377" s="2" t="s">
        <v>11</v>
      </c>
      <c r="B377" s="3">
        <v>415664</v>
      </c>
      <c r="C377" s="3">
        <v>416284</v>
      </c>
      <c r="D377" s="3" t="s">
        <v>28</v>
      </c>
      <c r="E377">
        <f t="shared" si="37"/>
        <v>0</v>
      </c>
      <c r="F377">
        <f t="shared" si="38"/>
        <v>0</v>
      </c>
      <c r="G377" t="str">
        <f t="shared" si="39"/>
        <v xml:space="preserve"> </v>
      </c>
      <c r="H377" t="str">
        <f t="shared" si="40"/>
        <v xml:space="preserve"> </v>
      </c>
      <c r="I377" t="str">
        <f t="shared" si="41"/>
        <v xml:space="preserve"> </v>
      </c>
      <c r="M377" t="str">
        <f t="shared" si="42"/>
        <v xml:space="preserve"> </v>
      </c>
    </row>
    <row r="378" spans="1:13" x14ac:dyDescent="0.35">
      <c r="A378" s="2" t="s">
        <v>11</v>
      </c>
      <c r="B378" s="3">
        <v>416287</v>
      </c>
      <c r="C378" s="3">
        <v>417705</v>
      </c>
      <c r="D378" s="3" t="s">
        <v>28</v>
      </c>
      <c r="E378">
        <f t="shared" si="37"/>
        <v>1</v>
      </c>
      <c r="F378">
        <f t="shared" si="38"/>
        <v>4</v>
      </c>
      <c r="G378">
        <f t="shared" si="39"/>
        <v>0</v>
      </c>
      <c r="H378" t="str">
        <f t="shared" si="40"/>
        <v xml:space="preserve"> </v>
      </c>
      <c r="I378">
        <f t="shared" si="41"/>
        <v>4</v>
      </c>
      <c r="M378">
        <f t="shared" si="42"/>
        <v>1</v>
      </c>
    </row>
    <row r="379" spans="1:13" x14ac:dyDescent="0.35">
      <c r="A379" s="2" t="s">
        <v>11</v>
      </c>
      <c r="B379" s="3">
        <v>417702</v>
      </c>
      <c r="C379" s="3">
        <v>421043</v>
      </c>
      <c r="D379" s="3" t="s">
        <v>28</v>
      </c>
      <c r="E379">
        <f t="shared" si="37"/>
        <v>0</v>
      </c>
      <c r="F379">
        <f t="shared" si="38"/>
        <v>0</v>
      </c>
      <c r="G379" t="str">
        <f t="shared" si="39"/>
        <v xml:space="preserve"> </v>
      </c>
      <c r="H379" t="str">
        <f t="shared" si="40"/>
        <v xml:space="preserve"> </v>
      </c>
      <c r="I379" t="str">
        <f t="shared" si="41"/>
        <v xml:space="preserve"> </v>
      </c>
      <c r="M379" t="str">
        <f t="shared" si="42"/>
        <v xml:space="preserve"> </v>
      </c>
    </row>
    <row r="380" spans="1:13" x14ac:dyDescent="0.35">
      <c r="A380" s="2" t="s">
        <v>11</v>
      </c>
      <c r="B380" s="3">
        <v>421047</v>
      </c>
      <c r="C380" s="3">
        <v>422120</v>
      </c>
      <c r="D380" s="3" t="s">
        <v>28</v>
      </c>
      <c r="E380">
        <f t="shared" si="37"/>
        <v>0</v>
      </c>
      <c r="F380">
        <f t="shared" si="38"/>
        <v>0</v>
      </c>
      <c r="G380" t="str">
        <f t="shared" si="39"/>
        <v xml:space="preserve"> </v>
      </c>
      <c r="H380" t="str">
        <f t="shared" si="40"/>
        <v xml:space="preserve"> </v>
      </c>
      <c r="I380" t="str">
        <f t="shared" si="41"/>
        <v xml:space="preserve"> </v>
      </c>
      <c r="M380" t="str">
        <f t="shared" si="42"/>
        <v xml:space="preserve"> </v>
      </c>
    </row>
    <row r="381" spans="1:13" x14ac:dyDescent="0.35">
      <c r="A381" s="2" t="s">
        <v>11</v>
      </c>
      <c r="B381" s="3">
        <v>422185</v>
      </c>
      <c r="C381" s="3">
        <v>423045</v>
      </c>
      <c r="D381" s="3" t="s">
        <v>28</v>
      </c>
      <c r="E381">
        <f t="shared" si="37"/>
        <v>0</v>
      </c>
      <c r="F381">
        <f t="shared" si="38"/>
        <v>0</v>
      </c>
      <c r="G381" t="str">
        <f t="shared" si="39"/>
        <v xml:space="preserve"> </v>
      </c>
      <c r="H381" t="str">
        <f t="shared" si="40"/>
        <v xml:space="preserve"> </v>
      </c>
      <c r="I381" t="str">
        <f t="shared" si="41"/>
        <v xml:space="preserve"> </v>
      </c>
      <c r="M381" t="str">
        <f t="shared" si="42"/>
        <v xml:space="preserve"> </v>
      </c>
    </row>
    <row r="382" spans="1:13" x14ac:dyDescent="0.35">
      <c r="A382" s="2" t="s">
        <v>11</v>
      </c>
      <c r="B382" s="3">
        <v>423055</v>
      </c>
      <c r="C382" s="3">
        <v>423819</v>
      </c>
      <c r="D382" s="3" t="s">
        <v>28</v>
      </c>
      <c r="E382">
        <f t="shared" si="37"/>
        <v>0</v>
      </c>
      <c r="F382">
        <f t="shared" si="38"/>
        <v>0</v>
      </c>
      <c r="G382" t="str">
        <f t="shared" si="39"/>
        <v xml:space="preserve"> </v>
      </c>
      <c r="H382" t="str">
        <f t="shared" si="40"/>
        <v xml:space="preserve"> </v>
      </c>
      <c r="I382" t="str">
        <f t="shared" si="41"/>
        <v xml:space="preserve"> </v>
      </c>
      <c r="M382" t="str">
        <f t="shared" si="42"/>
        <v xml:space="preserve"> </v>
      </c>
    </row>
    <row r="383" spans="1:13" x14ac:dyDescent="0.35">
      <c r="A383" s="2" t="s">
        <v>11</v>
      </c>
      <c r="B383" s="3">
        <v>423825</v>
      </c>
      <c r="C383" s="3">
        <v>424781</v>
      </c>
      <c r="D383" s="3" t="s">
        <v>28</v>
      </c>
      <c r="E383">
        <f t="shared" si="37"/>
        <v>0</v>
      </c>
      <c r="F383">
        <f t="shared" si="38"/>
        <v>0</v>
      </c>
      <c r="G383" t="str">
        <f t="shared" si="39"/>
        <v xml:space="preserve"> </v>
      </c>
      <c r="H383" t="str">
        <f t="shared" si="40"/>
        <v xml:space="preserve"> </v>
      </c>
      <c r="I383" t="str">
        <f t="shared" si="41"/>
        <v xml:space="preserve"> </v>
      </c>
      <c r="M383" t="str">
        <f t="shared" si="42"/>
        <v xml:space="preserve"> </v>
      </c>
    </row>
    <row r="384" spans="1:13" x14ac:dyDescent="0.35">
      <c r="A384" s="2" t="s">
        <v>11</v>
      </c>
      <c r="B384" s="3">
        <v>425016</v>
      </c>
      <c r="C384" s="3">
        <v>425558</v>
      </c>
      <c r="D384" s="3" t="s">
        <v>28</v>
      </c>
      <c r="E384">
        <f t="shared" si="37"/>
        <v>0</v>
      </c>
      <c r="F384">
        <f t="shared" si="38"/>
        <v>0</v>
      </c>
      <c r="G384" t="str">
        <f t="shared" si="39"/>
        <v xml:space="preserve"> </v>
      </c>
      <c r="H384" t="str">
        <f t="shared" si="40"/>
        <v xml:space="preserve"> </v>
      </c>
      <c r="I384" t="str">
        <f t="shared" si="41"/>
        <v xml:space="preserve"> </v>
      </c>
      <c r="M384" t="str">
        <f t="shared" si="42"/>
        <v xml:space="preserve"> </v>
      </c>
    </row>
    <row r="385" spans="1:13" x14ac:dyDescent="0.35">
      <c r="A385" s="2" t="s">
        <v>11</v>
      </c>
      <c r="B385" s="3">
        <v>425593</v>
      </c>
      <c r="C385" s="3">
        <v>427737</v>
      </c>
      <c r="D385" s="3" t="s">
        <v>28</v>
      </c>
      <c r="E385">
        <f t="shared" si="37"/>
        <v>0</v>
      </c>
      <c r="F385">
        <f t="shared" si="38"/>
        <v>0</v>
      </c>
      <c r="G385" t="str">
        <f t="shared" si="39"/>
        <v xml:space="preserve"> </v>
      </c>
      <c r="H385" t="str">
        <f t="shared" si="40"/>
        <v xml:space="preserve"> </v>
      </c>
      <c r="I385" t="str">
        <f t="shared" si="41"/>
        <v xml:space="preserve"> </v>
      </c>
      <c r="M385" t="str">
        <f t="shared" si="42"/>
        <v xml:space="preserve"> </v>
      </c>
    </row>
    <row r="386" spans="1:13" x14ac:dyDescent="0.35">
      <c r="A386" s="2" t="s">
        <v>11</v>
      </c>
      <c r="B386" s="3">
        <v>427790</v>
      </c>
      <c r="C386" s="3">
        <v>429115</v>
      </c>
      <c r="D386" s="3" t="s">
        <v>16</v>
      </c>
      <c r="E386">
        <f t="shared" ref="E386:E449" si="43">IF(C386&gt;=B387,1,0)</f>
        <v>0</v>
      </c>
      <c r="F386">
        <f t="shared" ref="F386:F449" si="44">IF(E386=1,C386-B387+1,0)</f>
        <v>0</v>
      </c>
      <c r="G386" t="str">
        <f t="shared" si="39"/>
        <v xml:space="preserve"> </v>
      </c>
      <c r="H386" t="str">
        <f t="shared" si="40"/>
        <v xml:space="preserve"> </v>
      </c>
      <c r="I386" t="str">
        <f t="shared" si="41"/>
        <v xml:space="preserve"> </v>
      </c>
      <c r="M386" t="str">
        <f t="shared" si="42"/>
        <v xml:space="preserve"> </v>
      </c>
    </row>
    <row r="387" spans="1:13" x14ac:dyDescent="0.35">
      <c r="A387" s="2" t="s">
        <v>11</v>
      </c>
      <c r="B387" s="3">
        <v>429241</v>
      </c>
      <c r="C387" s="3">
        <v>429594</v>
      </c>
      <c r="D387" s="3" t="s">
        <v>16</v>
      </c>
      <c r="E387">
        <f t="shared" si="43"/>
        <v>0</v>
      </c>
      <c r="F387">
        <f t="shared" si="44"/>
        <v>0</v>
      </c>
      <c r="G387" t="str">
        <f t="shared" ref="G387:G450" si="45">IF(F387&gt;0,IF(D387=D388,0, 1)," ")</f>
        <v xml:space="preserve"> </v>
      </c>
      <c r="H387" t="str">
        <f t="shared" ref="H387:H450" si="46">IF(G387=1,F387," ")</f>
        <v xml:space="preserve"> </v>
      </c>
      <c r="I387" t="str">
        <f t="shared" ref="I387:I450" si="47">IF(G387=0,F387," ")</f>
        <v xml:space="preserve"> </v>
      </c>
      <c r="M387" t="str">
        <f t="shared" ref="M387:M450" si="48">IF(F387&gt;0,MOD(F387,3)," ")</f>
        <v xml:space="preserve"> </v>
      </c>
    </row>
    <row r="388" spans="1:13" x14ac:dyDescent="0.35">
      <c r="A388" s="2" t="s">
        <v>11</v>
      </c>
      <c r="B388" s="3">
        <v>429696</v>
      </c>
      <c r="C388" s="3">
        <v>430412</v>
      </c>
      <c r="D388" s="3" t="s">
        <v>28</v>
      </c>
      <c r="E388">
        <f t="shared" si="43"/>
        <v>0</v>
      </c>
      <c r="F388">
        <f t="shared" si="44"/>
        <v>0</v>
      </c>
      <c r="G388" t="str">
        <f t="shared" si="45"/>
        <v xml:space="preserve"> </v>
      </c>
      <c r="H388" t="str">
        <f t="shared" si="46"/>
        <v xml:space="preserve"> </v>
      </c>
      <c r="I388" t="str">
        <f t="shared" si="47"/>
        <v xml:space="preserve"> </v>
      </c>
      <c r="M388" t="str">
        <f t="shared" si="48"/>
        <v xml:space="preserve"> </v>
      </c>
    </row>
    <row r="389" spans="1:13" x14ac:dyDescent="0.35">
      <c r="A389" s="2" t="s">
        <v>11</v>
      </c>
      <c r="B389" s="3">
        <v>430422</v>
      </c>
      <c r="C389" s="3">
        <v>431150</v>
      </c>
      <c r="D389" s="3" t="s">
        <v>28</v>
      </c>
      <c r="E389">
        <f t="shared" si="43"/>
        <v>0</v>
      </c>
      <c r="F389">
        <f t="shared" si="44"/>
        <v>0</v>
      </c>
      <c r="G389" t="str">
        <f t="shared" si="45"/>
        <v xml:space="preserve"> </v>
      </c>
      <c r="H389" t="str">
        <f t="shared" si="46"/>
        <v xml:space="preserve"> </v>
      </c>
      <c r="I389" t="str">
        <f t="shared" si="47"/>
        <v xml:space="preserve"> </v>
      </c>
      <c r="M389" t="str">
        <f t="shared" si="48"/>
        <v xml:space="preserve"> </v>
      </c>
    </row>
    <row r="390" spans="1:13" x14ac:dyDescent="0.35">
      <c r="A390" s="2" t="s">
        <v>11</v>
      </c>
      <c r="B390" s="3">
        <v>431181</v>
      </c>
      <c r="C390" s="3">
        <v>433433</v>
      </c>
      <c r="D390" s="3" t="s">
        <v>16</v>
      </c>
      <c r="E390">
        <f t="shared" si="43"/>
        <v>0</v>
      </c>
      <c r="F390">
        <f t="shared" si="44"/>
        <v>0</v>
      </c>
      <c r="G390" t="str">
        <f t="shared" si="45"/>
        <v xml:space="preserve"> </v>
      </c>
      <c r="H390" t="str">
        <f t="shared" si="46"/>
        <v xml:space="preserve"> </v>
      </c>
      <c r="I390" t="str">
        <f t="shared" si="47"/>
        <v xml:space="preserve"> </v>
      </c>
      <c r="M390" t="str">
        <f t="shared" si="48"/>
        <v xml:space="preserve"> </v>
      </c>
    </row>
    <row r="391" spans="1:13" x14ac:dyDescent="0.35">
      <c r="A391" s="2" t="s">
        <v>11</v>
      </c>
      <c r="B391" s="3">
        <v>433699</v>
      </c>
      <c r="C391" s="3">
        <v>435597</v>
      </c>
      <c r="D391" s="3" t="s">
        <v>16</v>
      </c>
      <c r="E391">
        <f t="shared" si="43"/>
        <v>0</v>
      </c>
      <c r="F391">
        <f t="shared" si="44"/>
        <v>0</v>
      </c>
      <c r="G391" t="str">
        <f t="shared" si="45"/>
        <v xml:space="preserve"> </v>
      </c>
      <c r="H391" t="str">
        <f t="shared" si="46"/>
        <v xml:space="preserve"> </v>
      </c>
      <c r="I391" t="str">
        <f t="shared" si="47"/>
        <v xml:space="preserve"> </v>
      </c>
      <c r="M391" t="str">
        <f t="shared" si="48"/>
        <v xml:space="preserve"> </v>
      </c>
    </row>
    <row r="392" spans="1:13" x14ac:dyDescent="0.35">
      <c r="A392" s="2" t="s">
        <v>11</v>
      </c>
      <c r="B392" s="3">
        <v>435800</v>
      </c>
      <c r="C392" s="3">
        <v>436915</v>
      </c>
      <c r="D392" s="3" t="s">
        <v>28</v>
      </c>
      <c r="E392">
        <f t="shared" si="43"/>
        <v>0</v>
      </c>
      <c r="F392">
        <f t="shared" si="44"/>
        <v>0</v>
      </c>
      <c r="G392" t="str">
        <f t="shared" si="45"/>
        <v xml:space="preserve"> </v>
      </c>
      <c r="H392" t="str">
        <f t="shared" si="46"/>
        <v xml:space="preserve"> </v>
      </c>
      <c r="I392" t="str">
        <f t="shared" si="47"/>
        <v xml:space="preserve"> </v>
      </c>
      <c r="M392" t="str">
        <f t="shared" si="48"/>
        <v xml:space="preserve"> </v>
      </c>
    </row>
    <row r="393" spans="1:13" x14ac:dyDescent="0.35">
      <c r="A393" s="2" t="s">
        <v>11</v>
      </c>
      <c r="B393" s="3">
        <v>437115</v>
      </c>
      <c r="C393" s="3">
        <v>438353</v>
      </c>
      <c r="D393" s="3" t="s">
        <v>28</v>
      </c>
      <c r="E393">
        <f t="shared" si="43"/>
        <v>0</v>
      </c>
      <c r="F393">
        <f t="shared" si="44"/>
        <v>0</v>
      </c>
      <c r="G393" t="str">
        <f t="shared" si="45"/>
        <v xml:space="preserve"> </v>
      </c>
      <c r="H393" t="str">
        <f t="shared" si="46"/>
        <v xml:space="preserve"> </v>
      </c>
      <c r="I393" t="str">
        <f t="shared" si="47"/>
        <v xml:space="preserve"> </v>
      </c>
      <c r="M393" t="str">
        <f t="shared" si="48"/>
        <v xml:space="preserve"> </v>
      </c>
    </row>
    <row r="394" spans="1:13" x14ac:dyDescent="0.35">
      <c r="A394" s="2" t="s">
        <v>11</v>
      </c>
      <c r="B394" s="3">
        <v>438509</v>
      </c>
      <c r="C394" s="3">
        <v>439423</v>
      </c>
      <c r="D394" s="3" t="s">
        <v>28</v>
      </c>
      <c r="E394">
        <f t="shared" si="43"/>
        <v>0</v>
      </c>
      <c r="F394">
        <f t="shared" si="44"/>
        <v>0</v>
      </c>
      <c r="G394" t="str">
        <f t="shared" si="45"/>
        <v xml:space="preserve"> </v>
      </c>
      <c r="H394" t="str">
        <f t="shared" si="46"/>
        <v xml:space="preserve"> </v>
      </c>
      <c r="I394" t="str">
        <f t="shared" si="47"/>
        <v xml:space="preserve"> </v>
      </c>
      <c r="M394" t="str">
        <f t="shared" si="48"/>
        <v xml:space="preserve"> </v>
      </c>
    </row>
    <row r="395" spans="1:13" x14ac:dyDescent="0.35">
      <c r="A395" s="2" t="s">
        <v>11</v>
      </c>
      <c r="B395" s="3">
        <v>439455</v>
      </c>
      <c r="C395" s="3">
        <v>440936</v>
      </c>
      <c r="D395" s="3" t="s">
        <v>28</v>
      </c>
      <c r="E395">
        <f t="shared" si="43"/>
        <v>0</v>
      </c>
      <c r="F395">
        <f t="shared" si="44"/>
        <v>0</v>
      </c>
      <c r="G395" t="str">
        <f t="shared" si="45"/>
        <v xml:space="preserve"> </v>
      </c>
      <c r="H395" t="str">
        <f t="shared" si="46"/>
        <v xml:space="preserve"> </v>
      </c>
      <c r="I395" t="str">
        <f t="shared" si="47"/>
        <v xml:space="preserve"> </v>
      </c>
      <c r="M395" t="str">
        <f t="shared" si="48"/>
        <v xml:space="preserve"> </v>
      </c>
    </row>
    <row r="396" spans="1:13" x14ac:dyDescent="0.35">
      <c r="A396" s="2" t="s">
        <v>11</v>
      </c>
      <c r="B396" s="3">
        <v>440996</v>
      </c>
      <c r="C396" s="3">
        <v>443956</v>
      </c>
      <c r="D396" s="3" t="s">
        <v>16</v>
      </c>
      <c r="E396">
        <f t="shared" si="43"/>
        <v>0</v>
      </c>
      <c r="F396">
        <f t="shared" si="44"/>
        <v>0</v>
      </c>
      <c r="G396" t="str">
        <f t="shared" si="45"/>
        <v xml:space="preserve"> </v>
      </c>
      <c r="H396" t="str">
        <f t="shared" si="46"/>
        <v xml:space="preserve"> </v>
      </c>
      <c r="I396" t="str">
        <f t="shared" si="47"/>
        <v xml:space="preserve"> </v>
      </c>
      <c r="M396" t="str">
        <f t="shared" si="48"/>
        <v xml:space="preserve"> </v>
      </c>
    </row>
    <row r="397" spans="1:13" x14ac:dyDescent="0.35">
      <c r="A397" s="2" t="s">
        <v>11</v>
      </c>
      <c r="B397" s="3">
        <v>444251</v>
      </c>
      <c r="C397" s="3">
        <v>445255</v>
      </c>
      <c r="D397" s="3" t="s">
        <v>28</v>
      </c>
      <c r="E397">
        <f t="shared" si="43"/>
        <v>0</v>
      </c>
      <c r="F397">
        <f t="shared" si="44"/>
        <v>0</v>
      </c>
      <c r="G397" t="str">
        <f t="shared" si="45"/>
        <v xml:space="preserve"> </v>
      </c>
      <c r="H397" t="str">
        <f t="shared" si="46"/>
        <v xml:space="preserve"> </v>
      </c>
      <c r="I397" t="str">
        <f t="shared" si="47"/>
        <v xml:space="preserve"> </v>
      </c>
      <c r="M397" t="str">
        <f t="shared" si="48"/>
        <v xml:space="preserve"> </v>
      </c>
    </row>
    <row r="398" spans="1:13" x14ac:dyDescent="0.35">
      <c r="A398" s="2" t="s">
        <v>11</v>
      </c>
      <c r="B398" s="3">
        <v>445268</v>
      </c>
      <c r="C398" s="3">
        <v>446878</v>
      </c>
      <c r="D398" s="3" t="s">
        <v>28</v>
      </c>
      <c r="E398">
        <f t="shared" si="43"/>
        <v>1</v>
      </c>
      <c r="F398">
        <f t="shared" si="44"/>
        <v>8</v>
      </c>
      <c r="G398">
        <f t="shared" si="45"/>
        <v>0</v>
      </c>
      <c r="H398" t="str">
        <f t="shared" si="46"/>
        <v xml:space="preserve"> </v>
      </c>
      <c r="I398">
        <f t="shared" si="47"/>
        <v>8</v>
      </c>
      <c r="M398">
        <f t="shared" si="48"/>
        <v>2</v>
      </c>
    </row>
    <row r="399" spans="1:13" x14ac:dyDescent="0.35">
      <c r="A399" s="2" t="s">
        <v>11</v>
      </c>
      <c r="B399" s="3">
        <v>446871</v>
      </c>
      <c r="C399" s="3">
        <v>447548</v>
      </c>
      <c r="D399" s="3" t="s">
        <v>28</v>
      </c>
      <c r="E399">
        <f t="shared" si="43"/>
        <v>0</v>
      </c>
      <c r="F399">
        <f t="shared" si="44"/>
        <v>0</v>
      </c>
      <c r="G399" t="str">
        <f t="shared" si="45"/>
        <v xml:space="preserve"> </v>
      </c>
      <c r="H399" t="str">
        <f t="shared" si="46"/>
        <v xml:space="preserve"> </v>
      </c>
      <c r="I399" t="str">
        <f t="shared" si="47"/>
        <v xml:space="preserve"> </v>
      </c>
      <c r="M399" t="str">
        <f t="shared" si="48"/>
        <v xml:space="preserve"> </v>
      </c>
    </row>
    <row r="400" spans="1:13" x14ac:dyDescent="0.35">
      <c r="A400" s="2" t="s">
        <v>11</v>
      </c>
      <c r="B400" s="3">
        <v>447583</v>
      </c>
      <c r="C400" s="3">
        <v>448593</v>
      </c>
      <c r="D400" s="3" t="s">
        <v>28</v>
      </c>
      <c r="E400">
        <f t="shared" si="43"/>
        <v>0</v>
      </c>
      <c r="F400">
        <f t="shared" si="44"/>
        <v>0</v>
      </c>
      <c r="G400" t="str">
        <f t="shared" si="45"/>
        <v xml:space="preserve"> </v>
      </c>
      <c r="H400" t="str">
        <f t="shared" si="46"/>
        <v xml:space="preserve"> </v>
      </c>
      <c r="I400" t="str">
        <f t="shared" si="47"/>
        <v xml:space="preserve"> </v>
      </c>
      <c r="M400" t="str">
        <f t="shared" si="48"/>
        <v xml:space="preserve"> </v>
      </c>
    </row>
    <row r="401" spans="1:13" x14ac:dyDescent="0.35">
      <c r="A401" s="2" t="s">
        <v>11</v>
      </c>
      <c r="B401" s="3">
        <v>448664</v>
      </c>
      <c r="C401" s="3">
        <v>450031</v>
      </c>
      <c r="D401" s="3" t="s">
        <v>16</v>
      </c>
      <c r="E401">
        <f t="shared" si="43"/>
        <v>0</v>
      </c>
      <c r="F401">
        <f t="shared" si="44"/>
        <v>0</v>
      </c>
      <c r="G401" t="str">
        <f t="shared" si="45"/>
        <v xml:space="preserve"> </v>
      </c>
      <c r="H401" t="str">
        <f t="shared" si="46"/>
        <v xml:space="preserve"> </v>
      </c>
      <c r="I401" t="str">
        <f t="shared" si="47"/>
        <v xml:space="preserve"> </v>
      </c>
      <c r="M401" t="str">
        <f t="shared" si="48"/>
        <v xml:space="preserve"> </v>
      </c>
    </row>
    <row r="402" spans="1:13" x14ac:dyDescent="0.35">
      <c r="A402" s="2" t="s">
        <v>11</v>
      </c>
      <c r="B402" s="3">
        <v>450056</v>
      </c>
      <c r="C402" s="3">
        <v>450688</v>
      </c>
      <c r="D402" s="3" t="s">
        <v>16</v>
      </c>
      <c r="E402">
        <f t="shared" si="43"/>
        <v>1</v>
      </c>
      <c r="F402">
        <f t="shared" si="44"/>
        <v>4</v>
      </c>
      <c r="G402">
        <f t="shared" si="45"/>
        <v>0</v>
      </c>
      <c r="H402" t="str">
        <f t="shared" si="46"/>
        <v xml:space="preserve"> </v>
      </c>
      <c r="I402">
        <f t="shared" si="47"/>
        <v>4</v>
      </c>
      <c r="M402">
        <f t="shared" si="48"/>
        <v>1</v>
      </c>
    </row>
    <row r="403" spans="1:13" x14ac:dyDescent="0.35">
      <c r="A403" s="2" t="s">
        <v>11</v>
      </c>
      <c r="B403" s="3">
        <v>450685</v>
      </c>
      <c r="C403" s="3">
        <v>451413</v>
      </c>
      <c r="D403" s="3" t="s">
        <v>16</v>
      </c>
      <c r="E403">
        <f t="shared" si="43"/>
        <v>0</v>
      </c>
      <c r="F403">
        <f t="shared" si="44"/>
        <v>0</v>
      </c>
      <c r="G403" t="str">
        <f t="shared" si="45"/>
        <v xml:space="preserve"> </v>
      </c>
      <c r="H403" t="str">
        <f t="shared" si="46"/>
        <v xml:space="preserve"> </v>
      </c>
      <c r="I403" t="str">
        <f t="shared" si="47"/>
        <v xml:space="preserve"> </v>
      </c>
      <c r="M403" t="str">
        <f t="shared" si="48"/>
        <v xml:space="preserve"> </v>
      </c>
    </row>
    <row r="404" spans="1:13" x14ac:dyDescent="0.35">
      <c r="A404" s="2" t="s">
        <v>11</v>
      </c>
      <c r="B404" s="3">
        <v>451416</v>
      </c>
      <c r="C404" s="3">
        <v>452024</v>
      </c>
      <c r="D404" s="3" t="s">
        <v>16</v>
      </c>
      <c r="E404">
        <f t="shared" si="43"/>
        <v>0</v>
      </c>
      <c r="F404">
        <f t="shared" si="44"/>
        <v>0</v>
      </c>
      <c r="G404" t="str">
        <f t="shared" si="45"/>
        <v xml:space="preserve"> </v>
      </c>
      <c r="H404" t="str">
        <f t="shared" si="46"/>
        <v xml:space="preserve"> </v>
      </c>
      <c r="I404" t="str">
        <f t="shared" si="47"/>
        <v xml:space="preserve"> </v>
      </c>
      <c r="M404" t="str">
        <f t="shared" si="48"/>
        <v xml:space="preserve"> </v>
      </c>
    </row>
    <row r="405" spans="1:13" x14ac:dyDescent="0.35">
      <c r="A405" s="2" t="s">
        <v>11</v>
      </c>
      <c r="B405" s="3">
        <v>452034</v>
      </c>
      <c r="C405" s="3">
        <v>453083</v>
      </c>
      <c r="D405" s="3" t="s">
        <v>16</v>
      </c>
      <c r="E405">
        <f t="shared" si="43"/>
        <v>0</v>
      </c>
      <c r="F405">
        <f t="shared" si="44"/>
        <v>0</v>
      </c>
      <c r="G405" t="str">
        <f t="shared" si="45"/>
        <v xml:space="preserve"> </v>
      </c>
      <c r="H405" t="str">
        <f t="shared" si="46"/>
        <v xml:space="preserve"> </v>
      </c>
      <c r="I405" t="str">
        <f t="shared" si="47"/>
        <v xml:space="preserve"> </v>
      </c>
      <c r="M405" t="str">
        <f t="shared" si="48"/>
        <v xml:space="preserve"> </v>
      </c>
    </row>
    <row r="406" spans="1:13" x14ac:dyDescent="0.35">
      <c r="A406" s="2" t="s">
        <v>11</v>
      </c>
      <c r="B406" s="3">
        <v>453098</v>
      </c>
      <c r="C406" s="3">
        <v>455605</v>
      </c>
      <c r="D406" s="3" t="s">
        <v>16</v>
      </c>
      <c r="E406">
        <f t="shared" si="43"/>
        <v>0</v>
      </c>
      <c r="F406">
        <f t="shared" si="44"/>
        <v>0</v>
      </c>
      <c r="G406" t="str">
        <f t="shared" si="45"/>
        <v xml:space="preserve"> </v>
      </c>
      <c r="H406" t="str">
        <f t="shared" si="46"/>
        <v xml:space="preserve"> </v>
      </c>
      <c r="I406" t="str">
        <f t="shared" si="47"/>
        <v xml:space="preserve"> </v>
      </c>
      <c r="M406" t="str">
        <f t="shared" si="48"/>
        <v xml:space="preserve"> </v>
      </c>
    </row>
    <row r="407" spans="1:13" x14ac:dyDescent="0.35">
      <c r="A407" s="2" t="s">
        <v>11</v>
      </c>
      <c r="B407" s="3">
        <v>455610</v>
      </c>
      <c r="C407" s="3">
        <v>456206</v>
      </c>
      <c r="D407" s="3" t="s">
        <v>16</v>
      </c>
      <c r="E407">
        <f t="shared" si="43"/>
        <v>1</v>
      </c>
      <c r="F407">
        <f t="shared" si="44"/>
        <v>4</v>
      </c>
      <c r="G407">
        <f t="shared" si="45"/>
        <v>0</v>
      </c>
      <c r="H407" t="str">
        <f t="shared" si="46"/>
        <v xml:space="preserve"> </v>
      </c>
      <c r="I407">
        <f t="shared" si="47"/>
        <v>4</v>
      </c>
      <c r="M407">
        <f t="shared" si="48"/>
        <v>1</v>
      </c>
    </row>
    <row r="408" spans="1:13" x14ac:dyDescent="0.35">
      <c r="A408" s="2" t="s">
        <v>11</v>
      </c>
      <c r="B408" s="3">
        <v>456203</v>
      </c>
      <c r="C408" s="3">
        <v>456781</v>
      </c>
      <c r="D408" s="3" t="s">
        <v>16</v>
      </c>
      <c r="E408">
        <f t="shared" si="43"/>
        <v>0</v>
      </c>
      <c r="F408">
        <f t="shared" si="44"/>
        <v>0</v>
      </c>
      <c r="G408" t="str">
        <f t="shared" si="45"/>
        <v xml:space="preserve"> </v>
      </c>
      <c r="H408" t="str">
        <f t="shared" si="46"/>
        <v xml:space="preserve"> </v>
      </c>
      <c r="I408" t="str">
        <f t="shared" si="47"/>
        <v xml:space="preserve"> </v>
      </c>
      <c r="M408" t="str">
        <f t="shared" si="48"/>
        <v xml:space="preserve"> </v>
      </c>
    </row>
    <row r="409" spans="1:13" x14ac:dyDescent="0.35">
      <c r="A409" s="2" t="s">
        <v>11</v>
      </c>
      <c r="B409" s="3">
        <v>457472</v>
      </c>
      <c r="C409" s="3">
        <v>458518</v>
      </c>
      <c r="D409" s="3" t="s">
        <v>28</v>
      </c>
      <c r="E409">
        <f t="shared" si="43"/>
        <v>0</v>
      </c>
      <c r="F409">
        <f t="shared" si="44"/>
        <v>0</v>
      </c>
      <c r="G409" t="str">
        <f t="shared" si="45"/>
        <v xml:space="preserve"> </v>
      </c>
      <c r="H409" t="str">
        <f t="shared" si="46"/>
        <v xml:space="preserve"> </v>
      </c>
      <c r="I409" t="str">
        <f t="shared" si="47"/>
        <v xml:space="preserve"> </v>
      </c>
      <c r="M409" t="str">
        <f t="shared" si="48"/>
        <v xml:space="preserve"> </v>
      </c>
    </row>
    <row r="410" spans="1:13" x14ac:dyDescent="0.35">
      <c r="A410" s="2" t="s">
        <v>11</v>
      </c>
      <c r="B410" s="3">
        <v>458672</v>
      </c>
      <c r="C410" s="3">
        <v>459724</v>
      </c>
      <c r="D410" s="3" t="s">
        <v>28</v>
      </c>
      <c r="E410">
        <f t="shared" si="43"/>
        <v>0</v>
      </c>
      <c r="F410">
        <f t="shared" si="44"/>
        <v>0</v>
      </c>
      <c r="G410" t="str">
        <f t="shared" si="45"/>
        <v xml:space="preserve"> </v>
      </c>
      <c r="H410" t="str">
        <f t="shared" si="46"/>
        <v xml:space="preserve"> </v>
      </c>
      <c r="I410" t="str">
        <f t="shared" si="47"/>
        <v xml:space="preserve"> </v>
      </c>
      <c r="M410" t="str">
        <f t="shared" si="48"/>
        <v xml:space="preserve"> </v>
      </c>
    </row>
    <row r="411" spans="1:13" x14ac:dyDescent="0.35">
      <c r="A411" s="2" t="s">
        <v>11</v>
      </c>
      <c r="B411" s="3">
        <v>459828</v>
      </c>
      <c r="C411" s="3">
        <v>460769</v>
      </c>
      <c r="D411" s="3" t="s">
        <v>16</v>
      </c>
      <c r="E411">
        <f t="shared" si="43"/>
        <v>0</v>
      </c>
      <c r="F411">
        <f t="shared" si="44"/>
        <v>0</v>
      </c>
      <c r="G411" t="str">
        <f t="shared" si="45"/>
        <v xml:space="preserve"> </v>
      </c>
      <c r="H411" t="str">
        <f t="shared" si="46"/>
        <v xml:space="preserve"> </v>
      </c>
      <c r="I411" t="str">
        <f t="shared" si="47"/>
        <v xml:space="preserve"> </v>
      </c>
      <c r="M411" t="str">
        <f t="shared" si="48"/>
        <v xml:space="preserve"> </v>
      </c>
    </row>
    <row r="412" spans="1:13" x14ac:dyDescent="0.35">
      <c r="A412" s="2" t="s">
        <v>11</v>
      </c>
      <c r="B412" s="3">
        <v>460892</v>
      </c>
      <c r="C412" s="3">
        <v>461398</v>
      </c>
      <c r="D412" s="3" t="s">
        <v>28</v>
      </c>
      <c r="E412">
        <f t="shared" si="43"/>
        <v>1</v>
      </c>
      <c r="F412">
        <f t="shared" si="44"/>
        <v>21</v>
      </c>
      <c r="G412">
        <f t="shared" si="45"/>
        <v>1</v>
      </c>
      <c r="H412">
        <f t="shared" si="46"/>
        <v>21</v>
      </c>
      <c r="I412" t="str">
        <f t="shared" si="47"/>
        <v xml:space="preserve"> </v>
      </c>
      <c r="M412">
        <f t="shared" si="48"/>
        <v>0</v>
      </c>
    </row>
    <row r="413" spans="1:13" x14ac:dyDescent="0.35">
      <c r="A413" s="2" t="s">
        <v>11</v>
      </c>
      <c r="B413" s="3">
        <v>461378</v>
      </c>
      <c r="C413" s="3">
        <v>463531</v>
      </c>
      <c r="D413" s="3" t="s">
        <v>16</v>
      </c>
      <c r="E413">
        <f t="shared" si="43"/>
        <v>0</v>
      </c>
      <c r="F413">
        <f t="shared" si="44"/>
        <v>0</v>
      </c>
      <c r="G413" t="str">
        <f t="shared" si="45"/>
        <v xml:space="preserve"> </v>
      </c>
      <c r="H413" t="str">
        <f t="shared" si="46"/>
        <v xml:space="preserve"> </v>
      </c>
      <c r="I413" t="str">
        <f t="shared" si="47"/>
        <v xml:space="preserve"> </v>
      </c>
      <c r="M413" t="str">
        <f t="shared" si="48"/>
        <v xml:space="preserve"> </v>
      </c>
    </row>
    <row r="414" spans="1:13" x14ac:dyDescent="0.35">
      <c r="A414" s="2" t="s">
        <v>11</v>
      </c>
      <c r="B414" s="3">
        <v>463565</v>
      </c>
      <c r="C414" s="3">
        <v>464017</v>
      </c>
      <c r="D414" s="3" t="s">
        <v>16</v>
      </c>
      <c r="E414">
        <f t="shared" si="43"/>
        <v>0</v>
      </c>
      <c r="F414">
        <f t="shared" si="44"/>
        <v>0</v>
      </c>
      <c r="G414" t="str">
        <f t="shared" si="45"/>
        <v xml:space="preserve"> </v>
      </c>
      <c r="H414" t="str">
        <f t="shared" si="46"/>
        <v xml:space="preserve"> </v>
      </c>
      <c r="I414" t="str">
        <f t="shared" si="47"/>
        <v xml:space="preserve"> </v>
      </c>
      <c r="M414" t="str">
        <f t="shared" si="48"/>
        <v xml:space="preserve"> </v>
      </c>
    </row>
    <row r="415" spans="1:13" x14ac:dyDescent="0.35">
      <c r="A415" s="2" t="s">
        <v>11</v>
      </c>
      <c r="B415" s="3">
        <v>464145</v>
      </c>
      <c r="C415" s="3">
        <v>464603</v>
      </c>
      <c r="D415" s="3" t="s">
        <v>16</v>
      </c>
      <c r="E415">
        <f t="shared" si="43"/>
        <v>0</v>
      </c>
      <c r="F415">
        <f t="shared" si="44"/>
        <v>0</v>
      </c>
      <c r="G415" t="str">
        <f t="shared" si="45"/>
        <v xml:space="preserve"> </v>
      </c>
      <c r="H415" t="str">
        <f t="shared" si="46"/>
        <v xml:space="preserve"> </v>
      </c>
      <c r="I415" t="str">
        <f t="shared" si="47"/>
        <v xml:space="preserve"> </v>
      </c>
      <c r="M415" t="str">
        <f t="shared" si="48"/>
        <v xml:space="preserve"> </v>
      </c>
    </row>
    <row r="416" spans="1:13" x14ac:dyDescent="0.35">
      <c r="A416" s="2" t="s">
        <v>11</v>
      </c>
      <c r="B416" s="3">
        <v>464662</v>
      </c>
      <c r="C416" s="3">
        <v>465318</v>
      </c>
      <c r="D416" s="3" t="s">
        <v>16</v>
      </c>
      <c r="E416">
        <f t="shared" si="43"/>
        <v>0</v>
      </c>
      <c r="F416">
        <f t="shared" si="44"/>
        <v>0</v>
      </c>
      <c r="G416" t="str">
        <f t="shared" si="45"/>
        <v xml:space="preserve"> </v>
      </c>
      <c r="H416" t="str">
        <f t="shared" si="46"/>
        <v xml:space="preserve"> </v>
      </c>
      <c r="I416" t="str">
        <f t="shared" si="47"/>
        <v xml:space="preserve"> </v>
      </c>
      <c r="M416" t="str">
        <f t="shared" si="48"/>
        <v xml:space="preserve"> </v>
      </c>
    </row>
    <row r="417" spans="1:13" x14ac:dyDescent="0.35">
      <c r="A417" s="2" t="s">
        <v>11</v>
      </c>
      <c r="B417" s="3">
        <v>465494</v>
      </c>
      <c r="C417" s="3">
        <v>465766</v>
      </c>
      <c r="D417" s="3" t="s">
        <v>28</v>
      </c>
      <c r="E417">
        <f t="shared" si="43"/>
        <v>0</v>
      </c>
      <c r="F417">
        <f t="shared" si="44"/>
        <v>0</v>
      </c>
      <c r="G417" t="str">
        <f t="shared" si="45"/>
        <v xml:space="preserve"> </v>
      </c>
      <c r="H417" t="str">
        <f t="shared" si="46"/>
        <v xml:space="preserve"> </v>
      </c>
      <c r="I417" t="str">
        <f t="shared" si="47"/>
        <v xml:space="preserve"> </v>
      </c>
      <c r="M417" t="str">
        <f t="shared" si="48"/>
        <v xml:space="preserve"> </v>
      </c>
    </row>
    <row r="418" spans="1:13" x14ac:dyDescent="0.35">
      <c r="A418" s="2" t="s">
        <v>11</v>
      </c>
      <c r="B418" s="3">
        <v>465768</v>
      </c>
      <c r="C418" s="3">
        <v>466607</v>
      </c>
      <c r="D418" s="3" t="s">
        <v>16</v>
      </c>
      <c r="E418">
        <f t="shared" si="43"/>
        <v>1</v>
      </c>
      <c r="F418">
        <f t="shared" si="44"/>
        <v>8</v>
      </c>
      <c r="G418">
        <f t="shared" si="45"/>
        <v>0</v>
      </c>
      <c r="H418" t="str">
        <f t="shared" si="46"/>
        <v xml:space="preserve"> </v>
      </c>
      <c r="I418">
        <f t="shared" si="47"/>
        <v>8</v>
      </c>
      <c r="M418">
        <f t="shared" si="48"/>
        <v>2</v>
      </c>
    </row>
    <row r="419" spans="1:13" x14ac:dyDescent="0.35">
      <c r="A419" s="2" t="s">
        <v>11</v>
      </c>
      <c r="B419" s="3">
        <v>466600</v>
      </c>
      <c r="C419" s="3">
        <v>467469</v>
      </c>
      <c r="D419" s="3" t="s">
        <v>16</v>
      </c>
      <c r="E419">
        <f t="shared" si="43"/>
        <v>1</v>
      </c>
      <c r="F419">
        <f t="shared" si="44"/>
        <v>1</v>
      </c>
      <c r="G419">
        <f t="shared" si="45"/>
        <v>0</v>
      </c>
      <c r="H419" t="str">
        <f t="shared" si="46"/>
        <v xml:space="preserve"> </v>
      </c>
      <c r="I419">
        <f t="shared" si="47"/>
        <v>1</v>
      </c>
      <c r="M419">
        <f t="shared" si="48"/>
        <v>1</v>
      </c>
    </row>
    <row r="420" spans="1:13" x14ac:dyDescent="0.35">
      <c r="A420" s="2" t="s">
        <v>11</v>
      </c>
      <c r="B420" s="3">
        <v>467469</v>
      </c>
      <c r="C420" s="3">
        <v>468362</v>
      </c>
      <c r="D420" s="3" t="s">
        <v>16</v>
      </c>
      <c r="E420">
        <f t="shared" si="43"/>
        <v>1</v>
      </c>
      <c r="F420">
        <f t="shared" si="44"/>
        <v>1</v>
      </c>
      <c r="G420">
        <f t="shared" si="45"/>
        <v>0</v>
      </c>
      <c r="H420" t="str">
        <f t="shared" si="46"/>
        <v xml:space="preserve"> </v>
      </c>
      <c r="I420">
        <f t="shared" si="47"/>
        <v>1</v>
      </c>
      <c r="M420">
        <f t="shared" si="48"/>
        <v>1</v>
      </c>
    </row>
    <row r="421" spans="1:13" x14ac:dyDescent="0.35">
      <c r="A421" s="2" t="s">
        <v>11</v>
      </c>
      <c r="B421" s="3">
        <v>468362</v>
      </c>
      <c r="C421" s="3">
        <v>469243</v>
      </c>
      <c r="D421" s="3" t="s">
        <v>16</v>
      </c>
      <c r="E421">
        <f t="shared" si="43"/>
        <v>0</v>
      </c>
      <c r="F421">
        <f t="shared" si="44"/>
        <v>0</v>
      </c>
      <c r="G421" t="str">
        <f t="shared" si="45"/>
        <v xml:space="preserve"> </v>
      </c>
      <c r="H421" t="str">
        <f t="shared" si="46"/>
        <v xml:space="preserve"> </v>
      </c>
      <c r="I421" t="str">
        <f t="shared" si="47"/>
        <v xml:space="preserve"> </v>
      </c>
      <c r="M421" t="str">
        <f t="shared" si="48"/>
        <v xml:space="preserve"> </v>
      </c>
    </row>
    <row r="422" spans="1:13" x14ac:dyDescent="0.35">
      <c r="A422" s="2" t="s">
        <v>11</v>
      </c>
      <c r="B422" s="3">
        <v>469356</v>
      </c>
      <c r="C422" s="3">
        <v>469685</v>
      </c>
      <c r="D422" s="3" t="s">
        <v>16</v>
      </c>
      <c r="E422">
        <f t="shared" si="43"/>
        <v>0</v>
      </c>
      <c r="F422">
        <f t="shared" si="44"/>
        <v>0</v>
      </c>
      <c r="G422" t="str">
        <f t="shared" si="45"/>
        <v xml:space="preserve"> </v>
      </c>
      <c r="H422" t="str">
        <f t="shared" si="46"/>
        <v xml:space="preserve"> </v>
      </c>
      <c r="I422" t="str">
        <f t="shared" si="47"/>
        <v xml:space="preserve"> </v>
      </c>
      <c r="M422" t="str">
        <f t="shared" si="48"/>
        <v xml:space="preserve"> </v>
      </c>
    </row>
    <row r="423" spans="1:13" x14ac:dyDescent="0.35">
      <c r="A423" s="2" t="s">
        <v>11</v>
      </c>
      <c r="B423" s="3">
        <v>469784</v>
      </c>
      <c r="C423" s="3">
        <v>470446</v>
      </c>
      <c r="D423" s="3" t="s">
        <v>16</v>
      </c>
      <c r="E423">
        <f t="shared" si="43"/>
        <v>0</v>
      </c>
      <c r="F423">
        <f t="shared" si="44"/>
        <v>0</v>
      </c>
      <c r="G423" t="str">
        <f t="shared" si="45"/>
        <v xml:space="preserve"> </v>
      </c>
      <c r="H423" t="str">
        <f t="shared" si="46"/>
        <v xml:space="preserve"> </v>
      </c>
      <c r="I423" t="str">
        <f t="shared" si="47"/>
        <v xml:space="preserve"> </v>
      </c>
      <c r="M423" t="str">
        <f t="shared" si="48"/>
        <v xml:space="preserve"> </v>
      </c>
    </row>
    <row r="424" spans="1:13" x14ac:dyDescent="0.35">
      <c r="A424" s="2" t="s">
        <v>11</v>
      </c>
      <c r="B424" s="3">
        <v>470662</v>
      </c>
      <c r="C424" s="3">
        <v>470751</v>
      </c>
      <c r="D424" s="3" t="s">
        <v>28</v>
      </c>
      <c r="E424">
        <f t="shared" si="43"/>
        <v>0</v>
      </c>
      <c r="F424">
        <f t="shared" si="44"/>
        <v>0</v>
      </c>
      <c r="G424" t="str">
        <f t="shared" si="45"/>
        <v xml:space="preserve"> </v>
      </c>
      <c r="H424" t="str">
        <f t="shared" si="46"/>
        <v xml:space="preserve"> </v>
      </c>
      <c r="I424" t="str">
        <f t="shared" si="47"/>
        <v xml:space="preserve"> </v>
      </c>
      <c r="M424" t="str">
        <f t="shared" si="48"/>
        <v xml:space="preserve"> </v>
      </c>
    </row>
    <row r="425" spans="1:13" x14ac:dyDescent="0.35">
      <c r="A425" s="2" t="s">
        <v>11</v>
      </c>
      <c r="B425" s="3">
        <v>471237</v>
      </c>
      <c r="C425" s="3">
        <v>472106</v>
      </c>
      <c r="D425" s="3" t="s">
        <v>16</v>
      </c>
      <c r="E425">
        <f t="shared" si="43"/>
        <v>0</v>
      </c>
      <c r="F425">
        <f t="shared" si="44"/>
        <v>0</v>
      </c>
      <c r="G425" t="str">
        <f t="shared" si="45"/>
        <v xml:space="preserve"> </v>
      </c>
      <c r="H425" t="str">
        <f t="shared" si="46"/>
        <v xml:space="preserve"> </v>
      </c>
      <c r="I425" t="str">
        <f t="shared" si="47"/>
        <v xml:space="preserve"> </v>
      </c>
      <c r="M425" t="str">
        <f t="shared" si="48"/>
        <v xml:space="preserve"> </v>
      </c>
    </row>
    <row r="426" spans="1:13" x14ac:dyDescent="0.35">
      <c r="A426" s="2" t="s">
        <v>11</v>
      </c>
      <c r="B426" s="3">
        <v>472482</v>
      </c>
      <c r="C426" s="3">
        <v>473345</v>
      </c>
      <c r="D426" s="3" t="s">
        <v>28</v>
      </c>
      <c r="E426">
        <f t="shared" si="43"/>
        <v>0</v>
      </c>
      <c r="F426">
        <f t="shared" si="44"/>
        <v>0</v>
      </c>
      <c r="G426" t="str">
        <f t="shared" si="45"/>
        <v xml:space="preserve"> </v>
      </c>
      <c r="H426" t="str">
        <f t="shared" si="46"/>
        <v xml:space="preserve"> </v>
      </c>
      <c r="I426" t="str">
        <f t="shared" si="47"/>
        <v xml:space="preserve"> </v>
      </c>
      <c r="M426" t="str">
        <f t="shared" si="48"/>
        <v xml:space="preserve"> </v>
      </c>
    </row>
    <row r="427" spans="1:13" x14ac:dyDescent="0.35">
      <c r="A427" s="2" t="s">
        <v>11</v>
      </c>
      <c r="B427" s="3">
        <v>473650</v>
      </c>
      <c r="C427" s="3">
        <v>474579</v>
      </c>
      <c r="D427" s="3" t="s">
        <v>16</v>
      </c>
      <c r="E427">
        <f t="shared" si="43"/>
        <v>0</v>
      </c>
      <c r="F427">
        <f t="shared" si="44"/>
        <v>0</v>
      </c>
      <c r="G427" t="str">
        <f t="shared" si="45"/>
        <v xml:space="preserve"> </v>
      </c>
      <c r="H427" t="str">
        <f t="shared" si="46"/>
        <v xml:space="preserve"> </v>
      </c>
      <c r="I427" t="str">
        <f t="shared" si="47"/>
        <v xml:space="preserve"> </v>
      </c>
      <c r="M427" t="str">
        <f t="shared" si="48"/>
        <v xml:space="preserve"> </v>
      </c>
    </row>
    <row r="428" spans="1:13" x14ac:dyDescent="0.35">
      <c r="A428" s="2" t="s">
        <v>11</v>
      </c>
      <c r="B428" s="3">
        <v>474670</v>
      </c>
      <c r="C428" s="3">
        <v>475356</v>
      </c>
      <c r="D428" s="3" t="s">
        <v>16</v>
      </c>
      <c r="E428">
        <f t="shared" si="43"/>
        <v>1</v>
      </c>
      <c r="F428">
        <f t="shared" si="44"/>
        <v>8</v>
      </c>
      <c r="G428">
        <f t="shared" si="45"/>
        <v>0</v>
      </c>
      <c r="H428" t="str">
        <f t="shared" si="46"/>
        <v xml:space="preserve"> </v>
      </c>
      <c r="I428">
        <f t="shared" si="47"/>
        <v>8</v>
      </c>
      <c r="M428">
        <f t="shared" si="48"/>
        <v>2</v>
      </c>
    </row>
    <row r="429" spans="1:13" x14ac:dyDescent="0.35">
      <c r="A429" s="2" t="s">
        <v>11</v>
      </c>
      <c r="B429" s="3">
        <v>475349</v>
      </c>
      <c r="C429" s="3">
        <v>476257</v>
      </c>
      <c r="D429" s="3" t="s">
        <v>16</v>
      </c>
      <c r="E429">
        <f t="shared" si="43"/>
        <v>0</v>
      </c>
      <c r="F429">
        <f t="shared" si="44"/>
        <v>0</v>
      </c>
      <c r="G429" t="str">
        <f t="shared" si="45"/>
        <v xml:space="preserve"> </v>
      </c>
      <c r="H429" t="str">
        <f t="shared" si="46"/>
        <v xml:space="preserve"> </v>
      </c>
      <c r="I429" t="str">
        <f t="shared" si="47"/>
        <v xml:space="preserve"> </v>
      </c>
      <c r="M429" t="str">
        <f t="shared" si="48"/>
        <v xml:space="preserve"> </v>
      </c>
    </row>
    <row r="430" spans="1:13" x14ac:dyDescent="0.35">
      <c r="A430" s="2" t="s">
        <v>11</v>
      </c>
      <c r="B430" s="3">
        <v>476259</v>
      </c>
      <c r="C430" s="3">
        <v>478688</v>
      </c>
      <c r="D430" s="3" t="s">
        <v>16</v>
      </c>
      <c r="E430">
        <f t="shared" si="43"/>
        <v>0</v>
      </c>
      <c r="F430">
        <f t="shared" si="44"/>
        <v>0</v>
      </c>
      <c r="G430" t="str">
        <f t="shared" si="45"/>
        <v xml:space="preserve"> </v>
      </c>
      <c r="H430" t="str">
        <f t="shared" si="46"/>
        <v xml:space="preserve"> </v>
      </c>
      <c r="I430" t="str">
        <f t="shared" si="47"/>
        <v xml:space="preserve"> </v>
      </c>
      <c r="M430" t="str">
        <f t="shared" si="48"/>
        <v xml:space="preserve"> </v>
      </c>
    </row>
    <row r="431" spans="1:13" x14ac:dyDescent="0.35">
      <c r="A431" s="2" t="s">
        <v>11</v>
      </c>
      <c r="B431" s="3">
        <v>478737</v>
      </c>
      <c r="C431" s="3">
        <v>479324</v>
      </c>
      <c r="D431" s="3" t="s">
        <v>16</v>
      </c>
      <c r="E431">
        <f t="shared" si="43"/>
        <v>0</v>
      </c>
      <c r="F431">
        <f t="shared" si="44"/>
        <v>0</v>
      </c>
      <c r="G431" t="str">
        <f t="shared" si="45"/>
        <v xml:space="preserve"> </v>
      </c>
      <c r="H431" t="str">
        <f t="shared" si="46"/>
        <v xml:space="preserve"> </v>
      </c>
      <c r="I431" t="str">
        <f t="shared" si="47"/>
        <v xml:space="preserve"> </v>
      </c>
      <c r="M431" t="str">
        <f t="shared" si="48"/>
        <v xml:space="preserve"> </v>
      </c>
    </row>
    <row r="432" spans="1:13" x14ac:dyDescent="0.35">
      <c r="A432" s="2" t="s">
        <v>11</v>
      </c>
      <c r="B432" s="3">
        <v>479567</v>
      </c>
      <c r="C432" s="3">
        <v>480388</v>
      </c>
      <c r="D432" s="3" t="s">
        <v>28</v>
      </c>
      <c r="E432">
        <f t="shared" si="43"/>
        <v>0</v>
      </c>
      <c r="F432">
        <f t="shared" si="44"/>
        <v>0</v>
      </c>
      <c r="G432" t="str">
        <f t="shared" si="45"/>
        <v xml:space="preserve"> </v>
      </c>
      <c r="H432" t="str">
        <f t="shared" si="46"/>
        <v xml:space="preserve"> </v>
      </c>
      <c r="I432" t="str">
        <f t="shared" si="47"/>
        <v xml:space="preserve"> </v>
      </c>
      <c r="M432" t="str">
        <f t="shared" si="48"/>
        <v xml:space="preserve"> </v>
      </c>
    </row>
    <row r="433" spans="1:13" x14ac:dyDescent="0.35">
      <c r="A433" s="2" t="s">
        <v>11</v>
      </c>
      <c r="B433" s="3">
        <v>480549</v>
      </c>
      <c r="C433" s="3">
        <v>482729</v>
      </c>
      <c r="D433" s="3" t="s">
        <v>28</v>
      </c>
      <c r="E433">
        <f t="shared" si="43"/>
        <v>0</v>
      </c>
      <c r="F433">
        <f t="shared" si="44"/>
        <v>0</v>
      </c>
      <c r="G433" t="str">
        <f t="shared" si="45"/>
        <v xml:space="preserve"> </v>
      </c>
      <c r="H433" t="str">
        <f t="shared" si="46"/>
        <v xml:space="preserve"> </v>
      </c>
      <c r="I433" t="str">
        <f t="shared" si="47"/>
        <v xml:space="preserve"> </v>
      </c>
      <c r="M433" t="str">
        <f t="shared" si="48"/>
        <v xml:space="preserve"> </v>
      </c>
    </row>
    <row r="434" spans="1:13" x14ac:dyDescent="0.35">
      <c r="A434" s="2" t="s">
        <v>11</v>
      </c>
      <c r="B434" s="3">
        <v>482890</v>
      </c>
      <c r="C434" s="3">
        <v>484293</v>
      </c>
      <c r="D434" s="3" t="s">
        <v>28</v>
      </c>
      <c r="E434">
        <f t="shared" si="43"/>
        <v>1</v>
      </c>
      <c r="F434">
        <f t="shared" si="44"/>
        <v>1</v>
      </c>
      <c r="G434">
        <f t="shared" si="45"/>
        <v>0</v>
      </c>
      <c r="H434" t="str">
        <f t="shared" si="46"/>
        <v xml:space="preserve"> </v>
      </c>
      <c r="I434">
        <f t="shared" si="47"/>
        <v>1</v>
      </c>
      <c r="M434">
        <f t="shared" si="48"/>
        <v>1</v>
      </c>
    </row>
    <row r="435" spans="1:13" x14ac:dyDescent="0.35">
      <c r="A435" s="2" t="s">
        <v>11</v>
      </c>
      <c r="B435" s="3">
        <v>484293</v>
      </c>
      <c r="C435" s="3">
        <v>485375</v>
      </c>
      <c r="D435" s="3" t="s">
        <v>28</v>
      </c>
      <c r="E435">
        <f t="shared" si="43"/>
        <v>0</v>
      </c>
      <c r="F435">
        <f t="shared" si="44"/>
        <v>0</v>
      </c>
      <c r="G435" t="str">
        <f t="shared" si="45"/>
        <v xml:space="preserve"> </v>
      </c>
      <c r="H435" t="str">
        <f t="shared" si="46"/>
        <v xml:space="preserve"> </v>
      </c>
      <c r="I435" t="str">
        <f t="shared" si="47"/>
        <v xml:space="preserve"> </v>
      </c>
      <c r="M435" t="str">
        <f t="shared" si="48"/>
        <v xml:space="preserve"> </v>
      </c>
    </row>
    <row r="436" spans="1:13" x14ac:dyDescent="0.35">
      <c r="A436" s="2" t="s">
        <v>11</v>
      </c>
      <c r="B436" s="3">
        <v>485466</v>
      </c>
      <c r="C436" s="3">
        <v>487403</v>
      </c>
      <c r="D436" s="3" t="s">
        <v>16</v>
      </c>
      <c r="E436">
        <f t="shared" si="43"/>
        <v>0</v>
      </c>
      <c r="F436">
        <f t="shared" si="44"/>
        <v>0</v>
      </c>
      <c r="G436" t="str">
        <f t="shared" si="45"/>
        <v xml:space="preserve"> </v>
      </c>
      <c r="H436" t="str">
        <f t="shared" si="46"/>
        <v xml:space="preserve"> </v>
      </c>
      <c r="I436" t="str">
        <f t="shared" si="47"/>
        <v xml:space="preserve"> </v>
      </c>
      <c r="M436" t="str">
        <f t="shared" si="48"/>
        <v xml:space="preserve"> </v>
      </c>
    </row>
    <row r="437" spans="1:13" x14ac:dyDescent="0.35">
      <c r="A437" s="2" t="s">
        <v>11</v>
      </c>
      <c r="B437" s="3">
        <v>487691</v>
      </c>
      <c r="C437" s="3">
        <v>487899</v>
      </c>
      <c r="D437" s="3" t="s">
        <v>28</v>
      </c>
      <c r="E437">
        <f t="shared" si="43"/>
        <v>0</v>
      </c>
      <c r="F437">
        <f t="shared" si="44"/>
        <v>0</v>
      </c>
      <c r="G437" t="str">
        <f t="shared" si="45"/>
        <v xml:space="preserve"> </v>
      </c>
      <c r="H437" t="str">
        <f t="shared" si="46"/>
        <v xml:space="preserve"> </v>
      </c>
      <c r="I437" t="str">
        <f t="shared" si="47"/>
        <v xml:space="preserve"> </v>
      </c>
      <c r="M437" t="str">
        <f t="shared" si="48"/>
        <v xml:space="preserve"> </v>
      </c>
    </row>
    <row r="438" spans="1:13" x14ac:dyDescent="0.35">
      <c r="A438" s="2" t="s">
        <v>11</v>
      </c>
      <c r="B438" s="3">
        <v>488453</v>
      </c>
      <c r="C438" s="3">
        <v>490102</v>
      </c>
      <c r="D438" s="3" t="s">
        <v>28</v>
      </c>
      <c r="E438">
        <f t="shared" si="43"/>
        <v>0</v>
      </c>
      <c r="F438">
        <f t="shared" si="44"/>
        <v>0</v>
      </c>
      <c r="G438" t="str">
        <f t="shared" si="45"/>
        <v xml:space="preserve"> </v>
      </c>
      <c r="H438" t="str">
        <f t="shared" si="46"/>
        <v xml:space="preserve"> </v>
      </c>
      <c r="I438" t="str">
        <f t="shared" si="47"/>
        <v xml:space="preserve"> </v>
      </c>
      <c r="M438" t="str">
        <f t="shared" si="48"/>
        <v xml:space="preserve"> </v>
      </c>
    </row>
    <row r="439" spans="1:13" x14ac:dyDescent="0.35">
      <c r="A439" s="2" t="s">
        <v>11</v>
      </c>
      <c r="B439" s="3">
        <v>490186</v>
      </c>
      <c r="C439" s="3">
        <v>490875</v>
      </c>
      <c r="D439" s="3" t="s">
        <v>16</v>
      </c>
      <c r="E439">
        <f t="shared" si="43"/>
        <v>0</v>
      </c>
      <c r="F439">
        <f t="shared" si="44"/>
        <v>0</v>
      </c>
      <c r="G439" t="str">
        <f t="shared" si="45"/>
        <v xml:space="preserve"> </v>
      </c>
      <c r="H439" t="str">
        <f t="shared" si="46"/>
        <v xml:space="preserve"> </v>
      </c>
      <c r="I439" t="str">
        <f t="shared" si="47"/>
        <v xml:space="preserve"> </v>
      </c>
      <c r="M439" t="str">
        <f t="shared" si="48"/>
        <v xml:space="preserve"> </v>
      </c>
    </row>
    <row r="440" spans="1:13" x14ac:dyDescent="0.35">
      <c r="A440" s="2" t="s">
        <v>11</v>
      </c>
      <c r="B440" s="3">
        <v>491073</v>
      </c>
      <c r="C440" s="3">
        <v>491282</v>
      </c>
      <c r="D440" s="3" t="s">
        <v>28</v>
      </c>
      <c r="E440">
        <f t="shared" si="43"/>
        <v>0</v>
      </c>
      <c r="F440">
        <f t="shared" si="44"/>
        <v>0</v>
      </c>
      <c r="G440" t="str">
        <f t="shared" si="45"/>
        <v xml:space="preserve"> </v>
      </c>
      <c r="H440" t="str">
        <f t="shared" si="46"/>
        <v xml:space="preserve"> </v>
      </c>
      <c r="I440" t="str">
        <f t="shared" si="47"/>
        <v xml:space="preserve"> </v>
      </c>
      <c r="M440" t="str">
        <f t="shared" si="48"/>
        <v xml:space="preserve"> </v>
      </c>
    </row>
    <row r="441" spans="1:13" x14ac:dyDescent="0.35">
      <c r="A441" s="2" t="s">
        <v>11</v>
      </c>
      <c r="B441" s="3">
        <v>491757</v>
      </c>
      <c r="C441" s="3">
        <v>492794</v>
      </c>
      <c r="D441" s="3" t="s">
        <v>16</v>
      </c>
      <c r="E441">
        <f t="shared" si="43"/>
        <v>0</v>
      </c>
      <c r="F441">
        <f t="shared" si="44"/>
        <v>0</v>
      </c>
      <c r="G441" t="str">
        <f t="shared" si="45"/>
        <v xml:space="preserve"> </v>
      </c>
      <c r="H441" t="str">
        <f t="shared" si="46"/>
        <v xml:space="preserve"> </v>
      </c>
      <c r="I441" t="str">
        <f t="shared" si="47"/>
        <v xml:space="preserve"> </v>
      </c>
      <c r="M441" t="str">
        <f t="shared" si="48"/>
        <v xml:space="preserve"> </v>
      </c>
    </row>
    <row r="442" spans="1:13" x14ac:dyDescent="0.35">
      <c r="A442" s="2" t="s">
        <v>11</v>
      </c>
      <c r="B442" s="3">
        <v>492952</v>
      </c>
      <c r="C442" s="3">
        <v>495225</v>
      </c>
      <c r="D442" s="3" t="s">
        <v>16</v>
      </c>
      <c r="E442">
        <f t="shared" si="43"/>
        <v>0</v>
      </c>
      <c r="F442">
        <f t="shared" si="44"/>
        <v>0</v>
      </c>
      <c r="G442" t="str">
        <f t="shared" si="45"/>
        <v xml:space="preserve"> </v>
      </c>
      <c r="H442" t="str">
        <f t="shared" si="46"/>
        <v xml:space="preserve"> </v>
      </c>
      <c r="I442" t="str">
        <f t="shared" si="47"/>
        <v xml:space="preserve"> </v>
      </c>
      <c r="M442" t="str">
        <f t="shared" si="48"/>
        <v xml:space="preserve"> </v>
      </c>
    </row>
    <row r="443" spans="1:13" x14ac:dyDescent="0.35">
      <c r="A443" s="2" t="s">
        <v>11</v>
      </c>
      <c r="B443" s="3">
        <v>495524</v>
      </c>
      <c r="C443" s="3">
        <v>496450</v>
      </c>
      <c r="D443" s="3" t="s">
        <v>28</v>
      </c>
      <c r="E443">
        <f t="shared" si="43"/>
        <v>0</v>
      </c>
      <c r="F443">
        <f t="shared" si="44"/>
        <v>0</v>
      </c>
      <c r="G443" t="str">
        <f t="shared" si="45"/>
        <v xml:space="preserve"> </v>
      </c>
      <c r="H443" t="str">
        <f t="shared" si="46"/>
        <v xml:space="preserve"> </v>
      </c>
      <c r="I443" t="str">
        <f t="shared" si="47"/>
        <v xml:space="preserve"> </v>
      </c>
      <c r="M443" t="str">
        <f t="shared" si="48"/>
        <v xml:space="preserve"> </v>
      </c>
    </row>
    <row r="444" spans="1:13" x14ac:dyDescent="0.35">
      <c r="A444" s="2" t="s">
        <v>11</v>
      </c>
      <c r="B444" s="3">
        <v>496456</v>
      </c>
      <c r="C444" s="3">
        <v>497178</v>
      </c>
      <c r="D444" s="3" t="s">
        <v>28</v>
      </c>
      <c r="E444">
        <f t="shared" si="43"/>
        <v>0</v>
      </c>
      <c r="F444">
        <f t="shared" si="44"/>
        <v>0</v>
      </c>
      <c r="G444" t="str">
        <f t="shared" si="45"/>
        <v xml:space="preserve"> </v>
      </c>
      <c r="H444" t="str">
        <f t="shared" si="46"/>
        <v xml:space="preserve"> </v>
      </c>
      <c r="I444" t="str">
        <f t="shared" si="47"/>
        <v xml:space="preserve"> </v>
      </c>
      <c r="M444" t="str">
        <f t="shared" si="48"/>
        <v xml:space="preserve"> </v>
      </c>
    </row>
    <row r="445" spans="1:13" x14ac:dyDescent="0.35">
      <c r="A445" s="2" t="s">
        <v>11</v>
      </c>
      <c r="B445" s="3">
        <v>497182</v>
      </c>
      <c r="C445" s="3">
        <v>497511</v>
      </c>
      <c r="D445" s="3" t="s">
        <v>28</v>
      </c>
      <c r="E445">
        <f t="shared" si="43"/>
        <v>0</v>
      </c>
      <c r="F445">
        <f t="shared" si="44"/>
        <v>0</v>
      </c>
      <c r="G445" t="str">
        <f t="shared" si="45"/>
        <v xml:space="preserve"> </v>
      </c>
      <c r="H445" t="str">
        <f t="shared" si="46"/>
        <v xml:space="preserve"> </v>
      </c>
      <c r="I445" t="str">
        <f t="shared" si="47"/>
        <v xml:space="preserve"> </v>
      </c>
      <c r="M445" t="str">
        <f t="shared" si="48"/>
        <v xml:space="preserve"> </v>
      </c>
    </row>
    <row r="446" spans="1:13" x14ac:dyDescent="0.35">
      <c r="A446" s="2" t="s">
        <v>11</v>
      </c>
      <c r="B446" s="3">
        <v>497668</v>
      </c>
      <c r="C446" s="3">
        <v>497895</v>
      </c>
      <c r="D446" s="3" t="s">
        <v>28</v>
      </c>
      <c r="E446">
        <f t="shared" si="43"/>
        <v>0</v>
      </c>
      <c r="F446">
        <f t="shared" si="44"/>
        <v>0</v>
      </c>
      <c r="G446" t="str">
        <f t="shared" si="45"/>
        <v xml:space="preserve"> </v>
      </c>
      <c r="H446" t="str">
        <f t="shared" si="46"/>
        <v xml:space="preserve"> </v>
      </c>
      <c r="I446" t="str">
        <f t="shared" si="47"/>
        <v xml:space="preserve"> </v>
      </c>
      <c r="M446" t="str">
        <f t="shared" si="48"/>
        <v xml:space="preserve"> </v>
      </c>
    </row>
    <row r="447" spans="1:13" x14ac:dyDescent="0.35">
      <c r="A447" s="2" t="s">
        <v>11</v>
      </c>
      <c r="B447" s="3">
        <v>497943</v>
      </c>
      <c r="C447" s="3">
        <v>499613</v>
      </c>
      <c r="D447" s="3" t="s">
        <v>16</v>
      </c>
      <c r="E447">
        <f t="shared" si="43"/>
        <v>0</v>
      </c>
      <c r="F447">
        <f t="shared" si="44"/>
        <v>0</v>
      </c>
      <c r="G447" t="str">
        <f t="shared" si="45"/>
        <v xml:space="preserve"> </v>
      </c>
      <c r="H447" t="str">
        <f t="shared" si="46"/>
        <v xml:space="preserve"> </v>
      </c>
      <c r="I447" t="str">
        <f t="shared" si="47"/>
        <v xml:space="preserve"> </v>
      </c>
      <c r="M447" t="str">
        <f t="shared" si="48"/>
        <v xml:space="preserve"> </v>
      </c>
    </row>
    <row r="448" spans="1:13" x14ac:dyDescent="0.35">
      <c r="A448" s="2" t="s">
        <v>11</v>
      </c>
      <c r="B448" s="3">
        <v>500173</v>
      </c>
      <c r="C448" s="3">
        <v>500814</v>
      </c>
      <c r="D448" s="3" t="s">
        <v>28</v>
      </c>
      <c r="E448">
        <f t="shared" si="43"/>
        <v>1</v>
      </c>
      <c r="F448">
        <f t="shared" si="44"/>
        <v>10</v>
      </c>
      <c r="G448">
        <f t="shared" si="45"/>
        <v>0</v>
      </c>
      <c r="H448" t="str">
        <f t="shared" si="46"/>
        <v xml:space="preserve"> </v>
      </c>
      <c r="I448">
        <f t="shared" si="47"/>
        <v>10</v>
      </c>
      <c r="M448">
        <f t="shared" si="48"/>
        <v>1</v>
      </c>
    </row>
    <row r="449" spans="1:13" x14ac:dyDescent="0.35">
      <c r="A449" s="2" t="s">
        <v>11</v>
      </c>
      <c r="B449" s="3">
        <v>500805</v>
      </c>
      <c r="C449" s="3">
        <v>501812</v>
      </c>
      <c r="D449" s="3" t="s">
        <v>28</v>
      </c>
      <c r="E449">
        <f t="shared" si="43"/>
        <v>0</v>
      </c>
      <c r="F449">
        <f t="shared" si="44"/>
        <v>0</v>
      </c>
      <c r="G449" t="str">
        <f t="shared" si="45"/>
        <v xml:space="preserve"> </v>
      </c>
      <c r="H449" t="str">
        <f t="shared" si="46"/>
        <v xml:space="preserve"> </v>
      </c>
      <c r="I449" t="str">
        <f t="shared" si="47"/>
        <v xml:space="preserve"> </v>
      </c>
      <c r="M449" t="str">
        <f t="shared" si="48"/>
        <v xml:space="preserve"> </v>
      </c>
    </row>
    <row r="450" spans="1:13" x14ac:dyDescent="0.35">
      <c r="A450" s="2" t="s">
        <v>11</v>
      </c>
      <c r="B450" s="3">
        <v>501813</v>
      </c>
      <c r="C450" s="3">
        <v>502781</v>
      </c>
      <c r="D450" s="3" t="s">
        <v>16</v>
      </c>
      <c r="E450">
        <f t="shared" ref="E450:E513" si="49">IF(C450&gt;=B451,1,0)</f>
        <v>0</v>
      </c>
      <c r="F450">
        <f t="shared" ref="F450:F513" si="50">IF(E450=1,C450-B451+1,0)</f>
        <v>0</v>
      </c>
      <c r="G450" t="str">
        <f t="shared" si="45"/>
        <v xml:space="preserve"> </v>
      </c>
      <c r="H450" t="str">
        <f t="shared" si="46"/>
        <v xml:space="preserve"> </v>
      </c>
      <c r="I450" t="str">
        <f t="shared" si="47"/>
        <v xml:space="preserve"> </v>
      </c>
      <c r="M450" t="str">
        <f t="shared" si="48"/>
        <v xml:space="preserve"> </v>
      </c>
    </row>
    <row r="451" spans="1:13" x14ac:dyDescent="0.35">
      <c r="A451" s="2" t="s">
        <v>11</v>
      </c>
      <c r="B451" s="3">
        <v>502969</v>
      </c>
      <c r="C451" s="3">
        <v>503044</v>
      </c>
      <c r="D451" s="3" t="s">
        <v>16</v>
      </c>
      <c r="E451">
        <f t="shared" si="49"/>
        <v>0</v>
      </c>
      <c r="F451">
        <f t="shared" si="50"/>
        <v>0</v>
      </c>
      <c r="G451" t="str">
        <f t="shared" ref="G451:G514" si="51">IF(F451&gt;0,IF(D451=D452,0, 1)," ")</f>
        <v xml:space="preserve"> </v>
      </c>
      <c r="H451" t="str">
        <f t="shared" ref="H451:H514" si="52">IF(G451=1,F451," ")</f>
        <v xml:space="preserve"> </v>
      </c>
      <c r="I451" t="str">
        <f t="shared" ref="I451:I514" si="53">IF(G451=0,F451," ")</f>
        <v xml:space="preserve"> </v>
      </c>
      <c r="M451" t="str">
        <f t="shared" ref="M451:M514" si="54">IF(F451&gt;0,MOD(F451,3)," ")</f>
        <v xml:space="preserve"> </v>
      </c>
    </row>
    <row r="452" spans="1:13" x14ac:dyDescent="0.35">
      <c r="A452" s="2" t="s">
        <v>11</v>
      </c>
      <c r="B452" s="3">
        <v>503443</v>
      </c>
      <c r="C452" s="3">
        <v>505479</v>
      </c>
      <c r="D452" s="3" t="s">
        <v>28</v>
      </c>
      <c r="E452">
        <f t="shared" si="49"/>
        <v>0</v>
      </c>
      <c r="F452">
        <f t="shared" si="50"/>
        <v>0</v>
      </c>
      <c r="G452" t="str">
        <f t="shared" si="51"/>
        <v xml:space="preserve"> </v>
      </c>
      <c r="H452" t="str">
        <f t="shared" si="52"/>
        <v xml:space="preserve"> </v>
      </c>
      <c r="I452" t="str">
        <f t="shared" si="53"/>
        <v xml:space="preserve"> </v>
      </c>
      <c r="M452" t="str">
        <f t="shared" si="54"/>
        <v xml:space="preserve"> </v>
      </c>
    </row>
    <row r="453" spans="1:13" x14ac:dyDescent="0.35">
      <c r="A453" s="2" t="s">
        <v>11</v>
      </c>
      <c r="B453" s="3">
        <v>505492</v>
      </c>
      <c r="C453" s="3">
        <v>506271</v>
      </c>
      <c r="D453" s="3" t="s">
        <v>28</v>
      </c>
      <c r="E453">
        <f t="shared" si="49"/>
        <v>0</v>
      </c>
      <c r="F453">
        <f t="shared" si="50"/>
        <v>0</v>
      </c>
      <c r="G453" t="str">
        <f t="shared" si="51"/>
        <v xml:space="preserve"> </v>
      </c>
      <c r="H453" t="str">
        <f t="shared" si="52"/>
        <v xml:space="preserve"> </v>
      </c>
      <c r="I453" t="str">
        <f t="shared" si="53"/>
        <v xml:space="preserve"> </v>
      </c>
      <c r="M453" t="str">
        <f t="shared" si="54"/>
        <v xml:space="preserve"> </v>
      </c>
    </row>
    <row r="454" spans="1:13" x14ac:dyDescent="0.35">
      <c r="A454" s="2" t="s">
        <v>11</v>
      </c>
      <c r="B454" s="3">
        <v>506318</v>
      </c>
      <c r="C454" s="3">
        <v>507613</v>
      </c>
      <c r="D454" s="3" t="s">
        <v>16</v>
      </c>
      <c r="E454">
        <f t="shared" si="49"/>
        <v>1</v>
      </c>
      <c r="F454">
        <f t="shared" si="50"/>
        <v>4</v>
      </c>
      <c r="G454">
        <f t="shared" si="51"/>
        <v>0</v>
      </c>
      <c r="H454" t="str">
        <f t="shared" si="52"/>
        <v xml:space="preserve"> </v>
      </c>
      <c r="I454">
        <f t="shared" si="53"/>
        <v>4</v>
      </c>
      <c r="M454">
        <f t="shared" si="54"/>
        <v>1</v>
      </c>
    </row>
    <row r="455" spans="1:13" x14ac:dyDescent="0.35">
      <c r="A455" s="2" t="s">
        <v>11</v>
      </c>
      <c r="B455" s="3">
        <v>507610</v>
      </c>
      <c r="C455" s="3">
        <v>508305</v>
      </c>
      <c r="D455" s="3" t="s">
        <v>16</v>
      </c>
      <c r="E455">
        <f t="shared" si="49"/>
        <v>0</v>
      </c>
      <c r="F455">
        <f t="shared" si="50"/>
        <v>0</v>
      </c>
      <c r="G455" t="str">
        <f t="shared" si="51"/>
        <v xml:space="preserve"> </v>
      </c>
      <c r="H455" t="str">
        <f t="shared" si="52"/>
        <v xml:space="preserve"> </v>
      </c>
      <c r="I455" t="str">
        <f t="shared" si="53"/>
        <v xml:space="preserve"> </v>
      </c>
      <c r="M455" t="str">
        <f t="shared" si="54"/>
        <v xml:space="preserve"> </v>
      </c>
    </row>
    <row r="456" spans="1:13" x14ac:dyDescent="0.35">
      <c r="A456" s="2" t="s">
        <v>11</v>
      </c>
      <c r="B456" s="3">
        <v>508432</v>
      </c>
      <c r="C456" s="3">
        <v>509211</v>
      </c>
      <c r="D456" s="3" t="s">
        <v>16</v>
      </c>
      <c r="E456">
        <f t="shared" si="49"/>
        <v>0</v>
      </c>
      <c r="F456">
        <f t="shared" si="50"/>
        <v>0</v>
      </c>
      <c r="G456" t="str">
        <f t="shared" si="51"/>
        <v xml:space="preserve"> </v>
      </c>
      <c r="H456" t="str">
        <f t="shared" si="52"/>
        <v xml:space="preserve"> </v>
      </c>
      <c r="I456" t="str">
        <f t="shared" si="53"/>
        <v xml:space="preserve"> </v>
      </c>
      <c r="M456" t="str">
        <f t="shared" si="54"/>
        <v xml:space="preserve"> </v>
      </c>
    </row>
    <row r="457" spans="1:13" x14ac:dyDescent="0.35">
      <c r="A457" s="2" t="s">
        <v>11</v>
      </c>
      <c r="B457" s="3">
        <v>509229</v>
      </c>
      <c r="C457" s="3">
        <v>510071</v>
      </c>
      <c r="D457" s="3" t="s">
        <v>16</v>
      </c>
      <c r="E457">
        <f t="shared" si="49"/>
        <v>0</v>
      </c>
      <c r="F457">
        <f t="shared" si="50"/>
        <v>0</v>
      </c>
      <c r="G457" t="str">
        <f t="shared" si="51"/>
        <v xml:space="preserve"> </v>
      </c>
      <c r="H457" t="str">
        <f t="shared" si="52"/>
        <v xml:space="preserve"> </v>
      </c>
      <c r="I457" t="str">
        <f t="shared" si="53"/>
        <v xml:space="preserve"> </v>
      </c>
      <c r="M457" t="str">
        <f t="shared" si="54"/>
        <v xml:space="preserve"> </v>
      </c>
    </row>
    <row r="458" spans="1:13" x14ac:dyDescent="0.35">
      <c r="A458" s="2" t="s">
        <v>11</v>
      </c>
      <c r="B458" s="3">
        <v>510072</v>
      </c>
      <c r="C458" s="3">
        <v>511034</v>
      </c>
      <c r="D458" s="3" t="s">
        <v>16</v>
      </c>
      <c r="E458">
        <f t="shared" si="49"/>
        <v>0</v>
      </c>
      <c r="F458">
        <f t="shared" si="50"/>
        <v>0</v>
      </c>
      <c r="G458" t="str">
        <f t="shared" si="51"/>
        <v xml:space="preserve"> </v>
      </c>
      <c r="H458" t="str">
        <f t="shared" si="52"/>
        <v xml:space="preserve"> </v>
      </c>
      <c r="I458" t="str">
        <f t="shared" si="53"/>
        <v xml:space="preserve"> </v>
      </c>
      <c r="M458" t="str">
        <f t="shared" si="54"/>
        <v xml:space="preserve"> </v>
      </c>
    </row>
    <row r="459" spans="1:13" x14ac:dyDescent="0.35">
      <c r="A459" s="2" t="s">
        <v>11</v>
      </c>
      <c r="B459" s="3">
        <v>511097</v>
      </c>
      <c r="C459" s="3">
        <v>512131</v>
      </c>
      <c r="D459" s="3" t="s">
        <v>16</v>
      </c>
      <c r="E459">
        <f t="shared" si="49"/>
        <v>0</v>
      </c>
      <c r="F459">
        <f t="shared" si="50"/>
        <v>0</v>
      </c>
      <c r="G459" t="str">
        <f t="shared" si="51"/>
        <v xml:space="preserve"> </v>
      </c>
      <c r="H459" t="str">
        <f t="shared" si="52"/>
        <v xml:space="preserve"> </v>
      </c>
      <c r="I459" t="str">
        <f t="shared" si="53"/>
        <v xml:space="preserve"> </v>
      </c>
      <c r="M459" t="str">
        <f t="shared" si="54"/>
        <v xml:space="preserve"> </v>
      </c>
    </row>
    <row r="460" spans="1:13" x14ac:dyDescent="0.35">
      <c r="A460" s="2" t="s">
        <v>11</v>
      </c>
      <c r="B460" s="3">
        <v>512402</v>
      </c>
      <c r="C460" s="3">
        <v>513031</v>
      </c>
      <c r="D460" s="3" t="s">
        <v>28</v>
      </c>
      <c r="E460">
        <f t="shared" si="49"/>
        <v>0</v>
      </c>
      <c r="F460">
        <f t="shared" si="50"/>
        <v>0</v>
      </c>
      <c r="G460" t="str">
        <f t="shared" si="51"/>
        <v xml:space="preserve"> </v>
      </c>
      <c r="H460" t="str">
        <f t="shared" si="52"/>
        <v xml:space="preserve"> </v>
      </c>
      <c r="I460" t="str">
        <f t="shared" si="53"/>
        <v xml:space="preserve"> </v>
      </c>
      <c r="M460" t="str">
        <f t="shared" si="54"/>
        <v xml:space="preserve"> </v>
      </c>
    </row>
    <row r="461" spans="1:13" x14ac:dyDescent="0.35">
      <c r="A461" s="2" t="s">
        <v>11</v>
      </c>
      <c r="B461" s="3">
        <v>513163</v>
      </c>
      <c r="C461" s="3">
        <v>515082</v>
      </c>
      <c r="D461" s="3" t="s">
        <v>28</v>
      </c>
      <c r="E461">
        <f t="shared" si="49"/>
        <v>0</v>
      </c>
      <c r="F461">
        <f t="shared" si="50"/>
        <v>0</v>
      </c>
      <c r="G461" t="str">
        <f t="shared" si="51"/>
        <v xml:space="preserve"> </v>
      </c>
      <c r="H461" t="str">
        <f t="shared" si="52"/>
        <v xml:space="preserve"> </v>
      </c>
      <c r="I461" t="str">
        <f t="shared" si="53"/>
        <v xml:space="preserve"> </v>
      </c>
      <c r="M461" t="str">
        <f t="shared" si="54"/>
        <v xml:space="preserve"> </v>
      </c>
    </row>
    <row r="462" spans="1:13" x14ac:dyDescent="0.35">
      <c r="A462" s="2" t="s">
        <v>11</v>
      </c>
      <c r="B462" s="3">
        <v>515215</v>
      </c>
      <c r="C462" s="3">
        <v>516042</v>
      </c>
      <c r="D462" s="3" t="s">
        <v>28</v>
      </c>
      <c r="E462">
        <f t="shared" si="49"/>
        <v>0</v>
      </c>
      <c r="F462">
        <f t="shared" si="50"/>
        <v>0</v>
      </c>
      <c r="G462" t="str">
        <f t="shared" si="51"/>
        <v xml:space="preserve"> </v>
      </c>
      <c r="H462" t="str">
        <f t="shared" si="52"/>
        <v xml:space="preserve"> </v>
      </c>
      <c r="I462" t="str">
        <f t="shared" si="53"/>
        <v xml:space="preserve"> </v>
      </c>
      <c r="M462" t="str">
        <f t="shared" si="54"/>
        <v xml:space="preserve"> </v>
      </c>
    </row>
    <row r="463" spans="1:13" x14ac:dyDescent="0.35">
      <c r="A463" s="2" t="s">
        <v>11</v>
      </c>
      <c r="B463" s="3">
        <v>516063</v>
      </c>
      <c r="C463" s="3">
        <v>517397</v>
      </c>
      <c r="D463" s="3" t="s">
        <v>28</v>
      </c>
      <c r="E463">
        <f t="shared" si="49"/>
        <v>0</v>
      </c>
      <c r="F463">
        <f t="shared" si="50"/>
        <v>0</v>
      </c>
      <c r="G463" t="str">
        <f t="shared" si="51"/>
        <v xml:space="preserve"> </v>
      </c>
      <c r="H463" t="str">
        <f t="shared" si="52"/>
        <v xml:space="preserve"> </v>
      </c>
      <c r="I463" t="str">
        <f t="shared" si="53"/>
        <v xml:space="preserve"> </v>
      </c>
      <c r="M463" t="str">
        <f t="shared" si="54"/>
        <v xml:space="preserve"> </v>
      </c>
    </row>
    <row r="464" spans="1:13" x14ac:dyDescent="0.35">
      <c r="A464" s="2" t="s">
        <v>11</v>
      </c>
      <c r="B464" s="3">
        <v>517460</v>
      </c>
      <c r="C464" s="3">
        <v>517918</v>
      </c>
      <c r="D464" s="3" t="s">
        <v>28</v>
      </c>
      <c r="E464">
        <f t="shared" si="49"/>
        <v>0</v>
      </c>
      <c r="F464">
        <f t="shared" si="50"/>
        <v>0</v>
      </c>
      <c r="G464" t="str">
        <f t="shared" si="51"/>
        <v xml:space="preserve"> </v>
      </c>
      <c r="H464" t="str">
        <f t="shared" si="52"/>
        <v xml:space="preserve"> </v>
      </c>
      <c r="I464" t="str">
        <f t="shared" si="53"/>
        <v xml:space="preserve"> </v>
      </c>
      <c r="M464" t="str">
        <f t="shared" si="54"/>
        <v xml:space="preserve"> </v>
      </c>
    </row>
    <row r="465" spans="1:13" x14ac:dyDescent="0.35">
      <c r="A465" s="2" t="s">
        <v>11</v>
      </c>
      <c r="B465" s="3">
        <v>518198</v>
      </c>
      <c r="C465" s="3">
        <v>518887</v>
      </c>
      <c r="D465" s="3" t="s">
        <v>28</v>
      </c>
      <c r="E465">
        <f t="shared" si="49"/>
        <v>0</v>
      </c>
      <c r="F465">
        <f t="shared" si="50"/>
        <v>0</v>
      </c>
      <c r="G465" t="str">
        <f t="shared" si="51"/>
        <v xml:space="preserve"> </v>
      </c>
      <c r="H465" t="str">
        <f t="shared" si="52"/>
        <v xml:space="preserve"> </v>
      </c>
      <c r="I465" t="str">
        <f t="shared" si="53"/>
        <v xml:space="preserve"> </v>
      </c>
      <c r="M465" t="str">
        <f t="shared" si="54"/>
        <v xml:space="preserve"> </v>
      </c>
    </row>
    <row r="466" spans="1:13" x14ac:dyDescent="0.35">
      <c r="A466" s="2" t="s">
        <v>11</v>
      </c>
      <c r="B466" s="3">
        <v>518936</v>
      </c>
      <c r="C466" s="3">
        <v>519613</v>
      </c>
      <c r="D466" s="3" t="s">
        <v>16</v>
      </c>
      <c r="E466">
        <f t="shared" si="49"/>
        <v>0</v>
      </c>
      <c r="F466">
        <f t="shared" si="50"/>
        <v>0</v>
      </c>
      <c r="G466" t="str">
        <f t="shared" si="51"/>
        <v xml:space="preserve"> </v>
      </c>
      <c r="H466" t="str">
        <f t="shared" si="52"/>
        <v xml:space="preserve"> </v>
      </c>
      <c r="I466" t="str">
        <f t="shared" si="53"/>
        <v xml:space="preserve"> </v>
      </c>
      <c r="M466" t="str">
        <f t="shared" si="54"/>
        <v xml:space="preserve"> </v>
      </c>
    </row>
    <row r="467" spans="1:13" x14ac:dyDescent="0.35">
      <c r="A467" s="2" t="s">
        <v>11</v>
      </c>
      <c r="B467" s="3">
        <v>519707</v>
      </c>
      <c r="C467" s="3">
        <v>519958</v>
      </c>
      <c r="D467" s="3" t="s">
        <v>28</v>
      </c>
      <c r="E467">
        <f t="shared" si="49"/>
        <v>1</v>
      </c>
      <c r="F467">
        <f t="shared" si="50"/>
        <v>11</v>
      </c>
      <c r="G467">
        <f t="shared" si="51"/>
        <v>1</v>
      </c>
      <c r="H467">
        <f t="shared" si="52"/>
        <v>11</v>
      </c>
      <c r="I467" t="str">
        <f t="shared" si="53"/>
        <v xml:space="preserve"> </v>
      </c>
      <c r="M467">
        <f t="shared" si="54"/>
        <v>2</v>
      </c>
    </row>
    <row r="468" spans="1:13" x14ac:dyDescent="0.35">
      <c r="A468" s="2" t="s">
        <v>11</v>
      </c>
      <c r="B468" s="3">
        <v>519948</v>
      </c>
      <c r="C468" s="3">
        <v>520337</v>
      </c>
      <c r="D468" s="3" t="s">
        <v>16</v>
      </c>
      <c r="E468">
        <f t="shared" si="49"/>
        <v>0</v>
      </c>
      <c r="F468">
        <f t="shared" si="50"/>
        <v>0</v>
      </c>
      <c r="G468" t="str">
        <f t="shared" si="51"/>
        <v xml:space="preserve"> </v>
      </c>
      <c r="H468" t="str">
        <f t="shared" si="52"/>
        <v xml:space="preserve"> </v>
      </c>
      <c r="I468" t="str">
        <f t="shared" si="53"/>
        <v xml:space="preserve"> </v>
      </c>
      <c r="M468" t="str">
        <f t="shared" si="54"/>
        <v xml:space="preserve"> </v>
      </c>
    </row>
    <row r="469" spans="1:13" x14ac:dyDescent="0.35">
      <c r="A469" s="2" t="s">
        <v>11</v>
      </c>
      <c r="B469" s="3">
        <v>520397</v>
      </c>
      <c r="C469" s="3">
        <v>520699</v>
      </c>
      <c r="D469" s="3" t="s">
        <v>16</v>
      </c>
      <c r="E469">
        <f t="shared" si="49"/>
        <v>0</v>
      </c>
      <c r="F469">
        <f t="shared" si="50"/>
        <v>0</v>
      </c>
      <c r="G469" t="str">
        <f t="shared" si="51"/>
        <v xml:space="preserve"> </v>
      </c>
      <c r="H469" t="str">
        <f t="shared" si="52"/>
        <v xml:space="preserve"> </v>
      </c>
      <c r="I469" t="str">
        <f t="shared" si="53"/>
        <v xml:space="preserve"> </v>
      </c>
      <c r="M469" t="str">
        <f t="shared" si="54"/>
        <v xml:space="preserve"> </v>
      </c>
    </row>
    <row r="470" spans="1:13" x14ac:dyDescent="0.35">
      <c r="A470" s="2" t="s">
        <v>11</v>
      </c>
      <c r="B470" s="3">
        <v>520703</v>
      </c>
      <c r="C470" s="3">
        <v>521203</v>
      </c>
      <c r="D470" s="3" t="s">
        <v>16</v>
      </c>
      <c r="E470">
        <f t="shared" si="49"/>
        <v>1</v>
      </c>
      <c r="F470">
        <f t="shared" si="50"/>
        <v>35</v>
      </c>
      <c r="G470">
        <f t="shared" si="51"/>
        <v>0</v>
      </c>
      <c r="H470" t="str">
        <f t="shared" si="52"/>
        <v xml:space="preserve"> </v>
      </c>
      <c r="I470">
        <f t="shared" si="53"/>
        <v>35</v>
      </c>
      <c r="M470">
        <f t="shared" si="54"/>
        <v>2</v>
      </c>
    </row>
    <row r="471" spans="1:13" x14ac:dyDescent="0.35">
      <c r="A471" s="2" t="s">
        <v>11</v>
      </c>
      <c r="B471" s="3">
        <v>521169</v>
      </c>
      <c r="C471" s="3">
        <v>521864</v>
      </c>
      <c r="D471" s="3" t="s">
        <v>16</v>
      </c>
      <c r="E471">
        <f t="shared" si="49"/>
        <v>0</v>
      </c>
      <c r="F471">
        <f t="shared" si="50"/>
        <v>0</v>
      </c>
      <c r="G471" t="str">
        <f t="shared" si="51"/>
        <v xml:space="preserve"> </v>
      </c>
      <c r="H471" t="str">
        <f t="shared" si="52"/>
        <v xml:space="preserve"> </v>
      </c>
      <c r="I471" t="str">
        <f t="shared" si="53"/>
        <v xml:space="preserve"> </v>
      </c>
      <c r="M471" t="str">
        <f t="shared" si="54"/>
        <v xml:space="preserve"> </v>
      </c>
    </row>
    <row r="472" spans="1:13" x14ac:dyDescent="0.35">
      <c r="A472" s="2" t="s">
        <v>11</v>
      </c>
      <c r="B472" s="3">
        <v>521913</v>
      </c>
      <c r="C472" s="3">
        <v>523052</v>
      </c>
      <c r="D472" s="3" t="s">
        <v>16</v>
      </c>
      <c r="E472">
        <f t="shared" si="49"/>
        <v>1</v>
      </c>
      <c r="F472">
        <f t="shared" si="50"/>
        <v>14</v>
      </c>
      <c r="G472">
        <f t="shared" si="51"/>
        <v>0</v>
      </c>
      <c r="H472" t="str">
        <f t="shared" si="52"/>
        <v xml:space="preserve"> </v>
      </c>
      <c r="I472">
        <f t="shared" si="53"/>
        <v>14</v>
      </c>
      <c r="M472">
        <f t="shared" si="54"/>
        <v>2</v>
      </c>
    </row>
    <row r="473" spans="1:13" x14ac:dyDescent="0.35">
      <c r="A473" s="2" t="s">
        <v>11</v>
      </c>
      <c r="B473" s="3">
        <v>523039</v>
      </c>
      <c r="C473" s="3">
        <v>524361</v>
      </c>
      <c r="D473" s="3" t="s">
        <v>16</v>
      </c>
      <c r="E473">
        <f t="shared" si="49"/>
        <v>1</v>
      </c>
      <c r="F473">
        <f t="shared" si="50"/>
        <v>1</v>
      </c>
      <c r="G473">
        <f t="shared" si="51"/>
        <v>0</v>
      </c>
      <c r="H473" t="str">
        <f t="shared" si="52"/>
        <v xml:space="preserve"> </v>
      </c>
      <c r="I473">
        <f t="shared" si="53"/>
        <v>1</v>
      </c>
      <c r="M473">
        <f t="shared" si="54"/>
        <v>1</v>
      </c>
    </row>
    <row r="474" spans="1:13" x14ac:dyDescent="0.35">
      <c r="A474" s="2" t="s">
        <v>11</v>
      </c>
      <c r="B474" s="3">
        <v>524361</v>
      </c>
      <c r="C474" s="3">
        <v>525758</v>
      </c>
      <c r="D474" s="3" t="s">
        <v>16</v>
      </c>
      <c r="E474">
        <f t="shared" si="49"/>
        <v>0</v>
      </c>
      <c r="F474">
        <f t="shared" si="50"/>
        <v>0</v>
      </c>
      <c r="G474" t="str">
        <f t="shared" si="51"/>
        <v xml:space="preserve"> </v>
      </c>
      <c r="H474" t="str">
        <f t="shared" si="52"/>
        <v xml:space="preserve"> </v>
      </c>
      <c r="I474" t="str">
        <f t="shared" si="53"/>
        <v xml:space="preserve"> </v>
      </c>
      <c r="M474" t="str">
        <f t="shared" si="54"/>
        <v xml:space="preserve"> </v>
      </c>
    </row>
    <row r="475" spans="1:13" x14ac:dyDescent="0.35">
      <c r="A475" s="2" t="s">
        <v>11</v>
      </c>
      <c r="B475" s="3">
        <v>525924</v>
      </c>
      <c r="C475" s="3">
        <v>526445</v>
      </c>
      <c r="D475" s="3" t="s">
        <v>16</v>
      </c>
      <c r="E475">
        <f t="shared" si="49"/>
        <v>0</v>
      </c>
      <c r="F475">
        <f t="shared" si="50"/>
        <v>0</v>
      </c>
      <c r="G475" t="str">
        <f t="shared" si="51"/>
        <v xml:space="preserve"> </v>
      </c>
      <c r="H475" t="str">
        <f t="shared" si="52"/>
        <v xml:space="preserve"> </v>
      </c>
      <c r="I475" t="str">
        <f t="shared" si="53"/>
        <v xml:space="preserve"> </v>
      </c>
      <c r="M475" t="str">
        <f t="shared" si="54"/>
        <v xml:space="preserve"> </v>
      </c>
    </row>
    <row r="476" spans="1:13" x14ac:dyDescent="0.35">
      <c r="A476" s="2" t="s">
        <v>11</v>
      </c>
      <c r="B476" s="3">
        <v>526485</v>
      </c>
      <c r="C476" s="3">
        <v>528389</v>
      </c>
      <c r="D476" s="3" t="s">
        <v>16</v>
      </c>
      <c r="E476">
        <f t="shared" si="49"/>
        <v>0</v>
      </c>
      <c r="F476">
        <f t="shared" si="50"/>
        <v>0</v>
      </c>
      <c r="G476" t="str">
        <f t="shared" si="51"/>
        <v xml:space="preserve"> </v>
      </c>
      <c r="H476" t="str">
        <f t="shared" si="52"/>
        <v xml:space="preserve"> </v>
      </c>
      <c r="I476" t="str">
        <f t="shared" si="53"/>
        <v xml:space="preserve"> </v>
      </c>
      <c r="M476" t="str">
        <f t="shared" si="54"/>
        <v xml:space="preserve"> </v>
      </c>
    </row>
    <row r="477" spans="1:13" x14ac:dyDescent="0.35">
      <c r="A477" s="2" t="s">
        <v>11</v>
      </c>
      <c r="B477" s="3">
        <v>528656</v>
      </c>
      <c r="C477" s="3">
        <v>529360</v>
      </c>
      <c r="D477" s="3" t="s">
        <v>28</v>
      </c>
      <c r="E477">
        <f t="shared" si="49"/>
        <v>0</v>
      </c>
      <c r="F477">
        <f t="shared" si="50"/>
        <v>0</v>
      </c>
      <c r="G477" t="str">
        <f t="shared" si="51"/>
        <v xml:space="preserve"> </v>
      </c>
      <c r="H477" t="str">
        <f t="shared" si="52"/>
        <v xml:space="preserve"> </v>
      </c>
      <c r="I477" t="str">
        <f t="shared" si="53"/>
        <v xml:space="preserve"> </v>
      </c>
      <c r="M477" t="str">
        <f t="shared" si="54"/>
        <v xml:space="preserve"> </v>
      </c>
    </row>
    <row r="478" spans="1:13" x14ac:dyDescent="0.35">
      <c r="A478" s="2" t="s">
        <v>11</v>
      </c>
      <c r="B478" s="3">
        <v>529457</v>
      </c>
      <c r="C478" s="3">
        <v>530347</v>
      </c>
      <c r="D478" s="3" t="s">
        <v>28</v>
      </c>
      <c r="E478">
        <f t="shared" si="49"/>
        <v>0</v>
      </c>
      <c r="F478">
        <f t="shared" si="50"/>
        <v>0</v>
      </c>
      <c r="G478" t="str">
        <f t="shared" si="51"/>
        <v xml:space="preserve"> </v>
      </c>
      <c r="H478" t="str">
        <f t="shared" si="52"/>
        <v xml:space="preserve"> </v>
      </c>
      <c r="I478" t="str">
        <f t="shared" si="53"/>
        <v xml:space="preserve"> </v>
      </c>
      <c r="M478" t="str">
        <f t="shared" si="54"/>
        <v xml:space="preserve"> </v>
      </c>
    </row>
    <row r="479" spans="1:13" x14ac:dyDescent="0.35">
      <c r="A479" s="2" t="s">
        <v>11</v>
      </c>
      <c r="B479" s="3">
        <v>530422</v>
      </c>
      <c r="C479" s="3">
        <v>532749</v>
      </c>
      <c r="D479" s="3" t="s">
        <v>16</v>
      </c>
      <c r="E479">
        <f t="shared" si="49"/>
        <v>0</v>
      </c>
      <c r="F479">
        <f t="shared" si="50"/>
        <v>0</v>
      </c>
      <c r="G479" t="str">
        <f t="shared" si="51"/>
        <v xml:space="preserve"> </v>
      </c>
      <c r="H479" t="str">
        <f t="shared" si="52"/>
        <v xml:space="preserve"> </v>
      </c>
      <c r="I479" t="str">
        <f t="shared" si="53"/>
        <v xml:space="preserve"> </v>
      </c>
      <c r="M479" t="str">
        <f t="shared" si="54"/>
        <v xml:space="preserve"> </v>
      </c>
    </row>
    <row r="480" spans="1:13" x14ac:dyDescent="0.35">
      <c r="A480" s="2" t="s">
        <v>11</v>
      </c>
      <c r="B480" s="3">
        <v>532778</v>
      </c>
      <c r="C480" s="3">
        <v>533134</v>
      </c>
      <c r="D480" s="3" t="s">
        <v>16</v>
      </c>
      <c r="E480">
        <f t="shared" si="49"/>
        <v>0</v>
      </c>
      <c r="F480">
        <f t="shared" si="50"/>
        <v>0</v>
      </c>
      <c r="G480" t="str">
        <f t="shared" si="51"/>
        <v xml:space="preserve"> </v>
      </c>
      <c r="H480" t="str">
        <f t="shared" si="52"/>
        <v xml:space="preserve"> </v>
      </c>
      <c r="I480" t="str">
        <f t="shared" si="53"/>
        <v xml:space="preserve"> </v>
      </c>
      <c r="M480" t="str">
        <f t="shared" si="54"/>
        <v xml:space="preserve"> </v>
      </c>
    </row>
    <row r="481" spans="1:13" x14ac:dyDescent="0.35">
      <c r="A481" s="2" t="s">
        <v>11</v>
      </c>
      <c r="B481" s="3">
        <v>533136</v>
      </c>
      <c r="C481" s="3">
        <v>533477</v>
      </c>
      <c r="D481" s="3" t="s">
        <v>16</v>
      </c>
      <c r="E481">
        <f t="shared" si="49"/>
        <v>0</v>
      </c>
      <c r="F481">
        <f t="shared" si="50"/>
        <v>0</v>
      </c>
      <c r="G481" t="str">
        <f t="shared" si="51"/>
        <v xml:space="preserve"> </v>
      </c>
      <c r="H481" t="str">
        <f t="shared" si="52"/>
        <v xml:space="preserve"> </v>
      </c>
      <c r="I481" t="str">
        <f t="shared" si="53"/>
        <v xml:space="preserve"> </v>
      </c>
      <c r="M481" t="str">
        <f t="shared" si="54"/>
        <v xml:space="preserve"> </v>
      </c>
    </row>
    <row r="482" spans="1:13" x14ac:dyDescent="0.35">
      <c r="A482" s="2" t="s">
        <v>11</v>
      </c>
      <c r="B482" s="3">
        <v>533616</v>
      </c>
      <c r="C482" s="3">
        <v>534419</v>
      </c>
      <c r="D482" s="3" t="s">
        <v>28</v>
      </c>
      <c r="E482">
        <f t="shared" si="49"/>
        <v>0</v>
      </c>
      <c r="F482">
        <f t="shared" si="50"/>
        <v>0</v>
      </c>
      <c r="G482" t="str">
        <f t="shared" si="51"/>
        <v xml:space="preserve"> </v>
      </c>
      <c r="H482" t="str">
        <f t="shared" si="52"/>
        <v xml:space="preserve"> </v>
      </c>
      <c r="I482" t="str">
        <f t="shared" si="53"/>
        <v xml:space="preserve"> </v>
      </c>
      <c r="M482" t="str">
        <f t="shared" si="54"/>
        <v xml:space="preserve"> </v>
      </c>
    </row>
    <row r="483" spans="1:13" x14ac:dyDescent="0.35">
      <c r="A483" s="2" t="s">
        <v>11</v>
      </c>
      <c r="B483" s="3">
        <v>534480</v>
      </c>
      <c r="C483" s="3">
        <v>537074</v>
      </c>
      <c r="D483" s="3" t="s">
        <v>28</v>
      </c>
      <c r="E483">
        <f t="shared" si="49"/>
        <v>0</v>
      </c>
      <c r="F483">
        <f t="shared" si="50"/>
        <v>0</v>
      </c>
      <c r="G483" t="str">
        <f t="shared" si="51"/>
        <v xml:space="preserve"> </v>
      </c>
      <c r="H483" t="str">
        <f t="shared" si="52"/>
        <v xml:space="preserve"> </v>
      </c>
      <c r="I483" t="str">
        <f t="shared" si="53"/>
        <v xml:space="preserve"> </v>
      </c>
      <c r="M483" t="str">
        <f t="shared" si="54"/>
        <v xml:space="preserve"> </v>
      </c>
    </row>
    <row r="484" spans="1:13" x14ac:dyDescent="0.35">
      <c r="A484" s="2" t="s">
        <v>11</v>
      </c>
      <c r="B484" s="3">
        <v>537170</v>
      </c>
      <c r="C484" s="3">
        <v>538030</v>
      </c>
      <c r="D484" s="3" t="s">
        <v>16</v>
      </c>
      <c r="E484">
        <f t="shared" si="49"/>
        <v>0</v>
      </c>
      <c r="F484">
        <f t="shared" si="50"/>
        <v>0</v>
      </c>
      <c r="G484" t="str">
        <f t="shared" si="51"/>
        <v xml:space="preserve"> </v>
      </c>
      <c r="H484" t="str">
        <f t="shared" si="52"/>
        <v xml:space="preserve"> </v>
      </c>
      <c r="I484" t="str">
        <f t="shared" si="53"/>
        <v xml:space="preserve"> </v>
      </c>
      <c r="M484" t="str">
        <f t="shared" si="54"/>
        <v xml:space="preserve"> </v>
      </c>
    </row>
    <row r="485" spans="1:13" x14ac:dyDescent="0.35">
      <c r="A485" s="2" t="s">
        <v>11</v>
      </c>
      <c r="B485" s="3">
        <v>538040</v>
      </c>
      <c r="C485" s="3">
        <v>539323</v>
      </c>
      <c r="D485" s="3" t="s">
        <v>16</v>
      </c>
      <c r="E485">
        <f t="shared" si="49"/>
        <v>0</v>
      </c>
      <c r="F485">
        <f t="shared" si="50"/>
        <v>0</v>
      </c>
      <c r="G485" t="str">
        <f t="shared" si="51"/>
        <v xml:space="preserve"> </v>
      </c>
      <c r="H485" t="str">
        <f t="shared" si="52"/>
        <v xml:space="preserve"> </v>
      </c>
      <c r="I485" t="str">
        <f t="shared" si="53"/>
        <v xml:space="preserve"> </v>
      </c>
      <c r="M485" t="str">
        <f t="shared" si="54"/>
        <v xml:space="preserve"> </v>
      </c>
    </row>
    <row r="486" spans="1:13" x14ac:dyDescent="0.35">
      <c r="A486" s="2" t="s">
        <v>11</v>
      </c>
      <c r="B486" s="3">
        <v>539456</v>
      </c>
      <c r="C486" s="3">
        <v>540529</v>
      </c>
      <c r="D486" s="3" t="s">
        <v>28</v>
      </c>
      <c r="E486">
        <f t="shared" si="49"/>
        <v>0</v>
      </c>
      <c r="F486">
        <f t="shared" si="50"/>
        <v>0</v>
      </c>
      <c r="G486" t="str">
        <f t="shared" si="51"/>
        <v xml:space="preserve"> </v>
      </c>
      <c r="H486" t="str">
        <f t="shared" si="52"/>
        <v xml:space="preserve"> </v>
      </c>
      <c r="I486" t="str">
        <f t="shared" si="53"/>
        <v xml:space="preserve"> </v>
      </c>
      <c r="M486" t="str">
        <f t="shared" si="54"/>
        <v xml:space="preserve"> </v>
      </c>
    </row>
    <row r="487" spans="1:13" x14ac:dyDescent="0.35">
      <c r="A487" s="2" t="s">
        <v>11</v>
      </c>
      <c r="B487" s="3">
        <v>540535</v>
      </c>
      <c r="C487" s="3">
        <v>541368</v>
      </c>
      <c r="D487" s="3" t="s">
        <v>28</v>
      </c>
      <c r="E487">
        <f t="shared" si="49"/>
        <v>0</v>
      </c>
      <c r="F487">
        <f t="shared" si="50"/>
        <v>0</v>
      </c>
      <c r="G487" t="str">
        <f t="shared" si="51"/>
        <v xml:space="preserve"> </v>
      </c>
      <c r="H487" t="str">
        <f t="shared" si="52"/>
        <v xml:space="preserve"> </v>
      </c>
      <c r="I487" t="str">
        <f t="shared" si="53"/>
        <v xml:space="preserve"> </v>
      </c>
      <c r="M487" t="str">
        <f t="shared" si="54"/>
        <v xml:space="preserve"> </v>
      </c>
    </row>
    <row r="488" spans="1:13" x14ac:dyDescent="0.35">
      <c r="A488" s="2" t="s">
        <v>11</v>
      </c>
      <c r="B488" s="3">
        <v>541506</v>
      </c>
      <c r="C488" s="3">
        <v>541582</v>
      </c>
      <c r="D488" s="3" t="s">
        <v>28</v>
      </c>
      <c r="E488">
        <f t="shared" si="49"/>
        <v>0</v>
      </c>
      <c r="F488">
        <f t="shared" si="50"/>
        <v>0</v>
      </c>
      <c r="G488" t="str">
        <f t="shared" si="51"/>
        <v xml:space="preserve"> </v>
      </c>
      <c r="H488" t="str">
        <f t="shared" si="52"/>
        <v xml:space="preserve"> </v>
      </c>
      <c r="I488" t="str">
        <f t="shared" si="53"/>
        <v xml:space="preserve"> </v>
      </c>
      <c r="M488" t="str">
        <f t="shared" si="54"/>
        <v xml:space="preserve"> </v>
      </c>
    </row>
    <row r="489" spans="1:13" x14ac:dyDescent="0.35">
      <c r="A489" s="2" t="s">
        <v>11</v>
      </c>
      <c r="B489" s="3">
        <v>541618</v>
      </c>
      <c r="C489" s="3">
        <v>541693</v>
      </c>
      <c r="D489" s="3" t="s">
        <v>28</v>
      </c>
      <c r="E489">
        <f t="shared" si="49"/>
        <v>0</v>
      </c>
      <c r="F489">
        <f t="shared" si="50"/>
        <v>0</v>
      </c>
      <c r="G489" t="str">
        <f t="shared" si="51"/>
        <v xml:space="preserve"> </v>
      </c>
      <c r="H489" t="str">
        <f t="shared" si="52"/>
        <v xml:space="preserve"> </v>
      </c>
      <c r="I489" t="str">
        <f t="shared" si="53"/>
        <v xml:space="preserve"> </v>
      </c>
      <c r="M489" t="str">
        <f t="shared" si="54"/>
        <v xml:space="preserve"> </v>
      </c>
    </row>
    <row r="490" spans="1:13" x14ac:dyDescent="0.35">
      <c r="A490" s="2" t="s">
        <v>11</v>
      </c>
      <c r="B490" s="3">
        <v>541708</v>
      </c>
      <c r="C490" s="3">
        <v>541784</v>
      </c>
      <c r="D490" s="3" t="s">
        <v>28</v>
      </c>
      <c r="E490">
        <f t="shared" si="49"/>
        <v>0</v>
      </c>
      <c r="F490">
        <f t="shared" si="50"/>
        <v>0</v>
      </c>
      <c r="G490" t="str">
        <f t="shared" si="51"/>
        <v xml:space="preserve"> </v>
      </c>
      <c r="H490" t="str">
        <f t="shared" si="52"/>
        <v xml:space="preserve"> </v>
      </c>
      <c r="I490" t="str">
        <f t="shared" si="53"/>
        <v xml:space="preserve"> </v>
      </c>
      <c r="M490" t="str">
        <f t="shared" si="54"/>
        <v xml:space="preserve"> </v>
      </c>
    </row>
    <row r="491" spans="1:13" x14ac:dyDescent="0.35">
      <c r="A491" s="2" t="s">
        <v>11</v>
      </c>
      <c r="B491" s="3">
        <v>541956</v>
      </c>
      <c r="C491" s="3">
        <v>543506</v>
      </c>
      <c r="D491" s="3" t="s">
        <v>28</v>
      </c>
      <c r="E491">
        <f t="shared" si="49"/>
        <v>0</v>
      </c>
      <c r="F491">
        <f t="shared" si="50"/>
        <v>0</v>
      </c>
      <c r="G491" t="str">
        <f t="shared" si="51"/>
        <v xml:space="preserve"> </v>
      </c>
      <c r="H491" t="str">
        <f t="shared" si="52"/>
        <v xml:space="preserve"> </v>
      </c>
      <c r="I491" t="str">
        <f t="shared" si="53"/>
        <v xml:space="preserve"> </v>
      </c>
      <c r="M491" t="str">
        <f t="shared" si="54"/>
        <v xml:space="preserve"> </v>
      </c>
    </row>
    <row r="492" spans="1:13" x14ac:dyDescent="0.35">
      <c r="A492" s="2" t="s">
        <v>11</v>
      </c>
      <c r="B492" s="3">
        <v>543583</v>
      </c>
      <c r="C492" s="3">
        <v>543659</v>
      </c>
      <c r="D492" s="3" t="s">
        <v>28</v>
      </c>
      <c r="E492">
        <f t="shared" si="49"/>
        <v>0</v>
      </c>
      <c r="F492">
        <f t="shared" si="50"/>
        <v>0</v>
      </c>
      <c r="G492" t="str">
        <f t="shared" si="51"/>
        <v xml:space="preserve"> </v>
      </c>
      <c r="H492" t="str">
        <f t="shared" si="52"/>
        <v xml:space="preserve"> </v>
      </c>
      <c r="I492" t="str">
        <f t="shared" si="53"/>
        <v xml:space="preserve"> </v>
      </c>
      <c r="M492" t="str">
        <f t="shared" si="54"/>
        <v xml:space="preserve"> </v>
      </c>
    </row>
    <row r="493" spans="1:13" x14ac:dyDescent="0.35">
      <c r="A493" s="2" t="s">
        <v>11</v>
      </c>
      <c r="B493" s="3">
        <v>543721</v>
      </c>
      <c r="C493" s="3">
        <v>543796</v>
      </c>
      <c r="D493" s="3" t="s">
        <v>28</v>
      </c>
      <c r="E493">
        <f t="shared" si="49"/>
        <v>0</v>
      </c>
      <c r="F493">
        <f t="shared" si="50"/>
        <v>0</v>
      </c>
      <c r="G493" t="str">
        <f t="shared" si="51"/>
        <v xml:space="preserve"> </v>
      </c>
      <c r="H493" t="str">
        <f t="shared" si="52"/>
        <v xml:space="preserve"> </v>
      </c>
      <c r="I493" t="str">
        <f t="shared" si="53"/>
        <v xml:space="preserve"> </v>
      </c>
      <c r="M493" t="str">
        <f t="shared" si="54"/>
        <v xml:space="preserve"> </v>
      </c>
    </row>
    <row r="494" spans="1:13" x14ac:dyDescent="0.35">
      <c r="A494" s="2" t="s">
        <v>11</v>
      </c>
      <c r="B494" s="3">
        <v>544110</v>
      </c>
      <c r="C494" s="3">
        <v>547029</v>
      </c>
      <c r="D494" s="3" t="s">
        <v>28</v>
      </c>
      <c r="E494">
        <f t="shared" si="49"/>
        <v>0</v>
      </c>
      <c r="F494">
        <f t="shared" si="50"/>
        <v>0</v>
      </c>
      <c r="G494" t="str">
        <f t="shared" si="51"/>
        <v xml:space="preserve"> </v>
      </c>
      <c r="H494" t="str">
        <f t="shared" si="52"/>
        <v xml:space="preserve"> </v>
      </c>
      <c r="I494" t="str">
        <f t="shared" si="53"/>
        <v xml:space="preserve"> </v>
      </c>
      <c r="M494" t="str">
        <f t="shared" si="54"/>
        <v xml:space="preserve"> </v>
      </c>
    </row>
    <row r="495" spans="1:13" x14ac:dyDescent="0.35">
      <c r="A495" s="2" t="s">
        <v>11</v>
      </c>
      <c r="B495" s="3">
        <v>547182</v>
      </c>
      <c r="C495" s="3">
        <v>547297</v>
      </c>
      <c r="D495" s="3" t="s">
        <v>28</v>
      </c>
      <c r="E495">
        <f t="shared" si="49"/>
        <v>0</v>
      </c>
      <c r="F495">
        <f t="shared" si="50"/>
        <v>0</v>
      </c>
      <c r="G495" t="str">
        <f t="shared" si="51"/>
        <v xml:space="preserve"> </v>
      </c>
      <c r="H495" t="str">
        <f t="shared" si="52"/>
        <v xml:space="preserve"> </v>
      </c>
      <c r="I495" t="str">
        <f t="shared" si="53"/>
        <v xml:space="preserve"> </v>
      </c>
      <c r="M495" t="str">
        <f t="shared" si="54"/>
        <v xml:space="preserve"> </v>
      </c>
    </row>
    <row r="496" spans="1:13" x14ac:dyDescent="0.35">
      <c r="A496" s="2" t="s">
        <v>11</v>
      </c>
      <c r="B496" s="3">
        <v>547464</v>
      </c>
      <c r="C496" s="3">
        <v>547727</v>
      </c>
      <c r="D496" s="3" t="s">
        <v>16</v>
      </c>
      <c r="E496">
        <f t="shared" si="49"/>
        <v>0</v>
      </c>
      <c r="F496">
        <f t="shared" si="50"/>
        <v>0</v>
      </c>
      <c r="G496" t="str">
        <f t="shared" si="51"/>
        <v xml:space="preserve"> </v>
      </c>
      <c r="H496" t="str">
        <f t="shared" si="52"/>
        <v xml:space="preserve"> </v>
      </c>
      <c r="I496" t="str">
        <f t="shared" si="53"/>
        <v xml:space="preserve"> </v>
      </c>
      <c r="M496" t="str">
        <f t="shared" si="54"/>
        <v xml:space="preserve"> </v>
      </c>
    </row>
    <row r="497" spans="1:13" x14ac:dyDescent="0.35">
      <c r="A497" s="2" t="s">
        <v>11</v>
      </c>
      <c r="B497" s="3">
        <v>548126</v>
      </c>
      <c r="C497" s="3">
        <v>549034</v>
      </c>
      <c r="D497" s="3" t="s">
        <v>16</v>
      </c>
      <c r="E497">
        <f t="shared" si="49"/>
        <v>0</v>
      </c>
      <c r="F497">
        <f t="shared" si="50"/>
        <v>0</v>
      </c>
      <c r="G497" t="str">
        <f t="shared" si="51"/>
        <v xml:space="preserve"> </v>
      </c>
      <c r="H497" t="str">
        <f t="shared" si="52"/>
        <v xml:space="preserve"> </v>
      </c>
      <c r="I497" t="str">
        <f t="shared" si="53"/>
        <v xml:space="preserve"> </v>
      </c>
      <c r="M497" t="str">
        <f t="shared" si="54"/>
        <v xml:space="preserve"> </v>
      </c>
    </row>
    <row r="498" spans="1:13" x14ac:dyDescent="0.35">
      <c r="A498" s="2" t="s">
        <v>11</v>
      </c>
      <c r="B498" s="3">
        <v>549103</v>
      </c>
      <c r="C498" s="3">
        <v>550665</v>
      </c>
      <c r="D498" s="3" t="s">
        <v>28</v>
      </c>
      <c r="E498">
        <f t="shared" si="49"/>
        <v>0</v>
      </c>
      <c r="F498">
        <f t="shared" si="50"/>
        <v>0</v>
      </c>
      <c r="G498" t="str">
        <f t="shared" si="51"/>
        <v xml:space="preserve"> </v>
      </c>
      <c r="H498" t="str">
        <f t="shared" si="52"/>
        <v xml:space="preserve"> </v>
      </c>
      <c r="I498" t="str">
        <f t="shared" si="53"/>
        <v xml:space="preserve"> </v>
      </c>
      <c r="M498" t="str">
        <f t="shared" si="54"/>
        <v xml:space="preserve"> </v>
      </c>
    </row>
    <row r="499" spans="1:13" x14ac:dyDescent="0.35">
      <c r="A499" s="2" t="s">
        <v>11</v>
      </c>
      <c r="B499" s="3">
        <v>550744</v>
      </c>
      <c r="C499" s="3">
        <v>551820</v>
      </c>
      <c r="D499" s="3" t="s">
        <v>28</v>
      </c>
      <c r="E499">
        <f t="shared" si="49"/>
        <v>0</v>
      </c>
      <c r="F499">
        <f t="shared" si="50"/>
        <v>0</v>
      </c>
      <c r="G499" t="str">
        <f t="shared" si="51"/>
        <v xml:space="preserve"> </v>
      </c>
      <c r="H499" t="str">
        <f t="shared" si="52"/>
        <v xml:space="preserve"> </v>
      </c>
      <c r="I499" t="str">
        <f t="shared" si="53"/>
        <v xml:space="preserve"> </v>
      </c>
      <c r="M499" t="str">
        <f t="shared" si="54"/>
        <v xml:space="preserve"> </v>
      </c>
    </row>
    <row r="500" spans="1:13" x14ac:dyDescent="0.35">
      <c r="A500" s="2" t="s">
        <v>11</v>
      </c>
      <c r="B500" s="3">
        <v>551907</v>
      </c>
      <c r="C500" s="3">
        <v>552767</v>
      </c>
      <c r="D500" s="3" t="s">
        <v>28</v>
      </c>
      <c r="E500">
        <f t="shared" si="49"/>
        <v>0</v>
      </c>
      <c r="F500">
        <f t="shared" si="50"/>
        <v>0</v>
      </c>
      <c r="G500" t="str">
        <f t="shared" si="51"/>
        <v xml:space="preserve"> </v>
      </c>
      <c r="H500" t="str">
        <f t="shared" si="52"/>
        <v xml:space="preserve"> </v>
      </c>
      <c r="I500" t="str">
        <f t="shared" si="53"/>
        <v xml:space="preserve"> </v>
      </c>
      <c r="M500" t="str">
        <f t="shared" si="54"/>
        <v xml:space="preserve"> </v>
      </c>
    </row>
    <row r="501" spans="1:13" x14ac:dyDescent="0.35">
      <c r="A501" s="2" t="s">
        <v>11</v>
      </c>
      <c r="B501" s="3">
        <v>552862</v>
      </c>
      <c r="C501" s="3">
        <v>553398</v>
      </c>
      <c r="D501" s="3" t="s">
        <v>28</v>
      </c>
      <c r="E501">
        <f t="shared" si="49"/>
        <v>0</v>
      </c>
      <c r="F501">
        <f t="shared" si="50"/>
        <v>0</v>
      </c>
      <c r="G501" t="str">
        <f t="shared" si="51"/>
        <v xml:space="preserve"> </v>
      </c>
      <c r="H501" t="str">
        <f t="shared" si="52"/>
        <v xml:space="preserve"> </v>
      </c>
      <c r="I501" t="str">
        <f t="shared" si="53"/>
        <v xml:space="preserve"> </v>
      </c>
      <c r="M501" t="str">
        <f t="shared" si="54"/>
        <v xml:space="preserve"> </v>
      </c>
    </row>
    <row r="502" spans="1:13" x14ac:dyDescent="0.35">
      <c r="A502" s="2" t="s">
        <v>11</v>
      </c>
      <c r="B502" s="3">
        <v>553412</v>
      </c>
      <c r="C502" s="3">
        <v>554350</v>
      </c>
      <c r="D502" s="3" t="s">
        <v>28</v>
      </c>
      <c r="E502">
        <f t="shared" si="49"/>
        <v>1</v>
      </c>
      <c r="F502">
        <f t="shared" si="50"/>
        <v>4</v>
      </c>
      <c r="G502">
        <f t="shared" si="51"/>
        <v>0</v>
      </c>
      <c r="H502" t="str">
        <f t="shared" si="52"/>
        <v xml:space="preserve"> </v>
      </c>
      <c r="I502">
        <f t="shared" si="53"/>
        <v>4</v>
      </c>
      <c r="M502">
        <f t="shared" si="54"/>
        <v>1</v>
      </c>
    </row>
    <row r="503" spans="1:13" x14ac:dyDescent="0.35">
      <c r="A503" s="2" t="s">
        <v>11</v>
      </c>
      <c r="B503" s="3">
        <v>554347</v>
      </c>
      <c r="C503" s="3">
        <v>555114</v>
      </c>
      <c r="D503" s="3" t="s">
        <v>28</v>
      </c>
      <c r="E503">
        <f t="shared" si="49"/>
        <v>0</v>
      </c>
      <c r="F503">
        <f t="shared" si="50"/>
        <v>0</v>
      </c>
      <c r="G503" t="str">
        <f t="shared" si="51"/>
        <v xml:space="preserve"> </v>
      </c>
      <c r="H503" t="str">
        <f t="shared" si="52"/>
        <v xml:space="preserve"> </v>
      </c>
      <c r="I503" t="str">
        <f t="shared" si="53"/>
        <v xml:space="preserve"> </v>
      </c>
      <c r="M503" t="str">
        <f t="shared" si="54"/>
        <v xml:space="preserve"> </v>
      </c>
    </row>
    <row r="504" spans="1:13" x14ac:dyDescent="0.35">
      <c r="A504" s="2" t="s">
        <v>11</v>
      </c>
      <c r="B504" s="3">
        <v>555274</v>
      </c>
      <c r="C504" s="3">
        <v>556233</v>
      </c>
      <c r="D504" s="3" t="s">
        <v>28</v>
      </c>
      <c r="E504">
        <f t="shared" si="49"/>
        <v>0</v>
      </c>
      <c r="F504">
        <f t="shared" si="50"/>
        <v>0</v>
      </c>
      <c r="G504" t="str">
        <f t="shared" si="51"/>
        <v xml:space="preserve"> </v>
      </c>
      <c r="H504" t="str">
        <f t="shared" si="52"/>
        <v xml:space="preserve"> </v>
      </c>
      <c r="I504" t="str">
        <f t="shared" si="53"/>
        <v xml:space="preserve"> </v>
      </c>
      <c r="M504" t="str">
        <f t="shared" si="54"/>
        <v xml:space="preserve"> </v>
      </c>
    </row>
    <row r="505" spans="1:13" x14ac:dyDescent="0.35">
      <c r="A505" s="2" t="s">
        <v>11</v>
      </c>
      <c r="B505" s="3">
        <v>556298</v>
      </c>
      <c r="C505" s="3">
        <v>558928</v>
      </c>
      <c r="D505" s="3" t="s">
        <v>28</v>
      </c>
      <c r="E505">
        <f t="shared" si="49"/>
        <v>0</v>
      </c>
      <c r="F505">
        <f t="shared" si="50"/>
        <v>0</v>
      </c>
      <c r="G505" t="str">
        <f t="shared" si="51"/>
        <v xml:space="preserve"> </v>
      </c>
      <c r="H505" t="str">
        <f t="shared" si="52"/>
        <v xml:space="preserve"> </v>
      </c>
      <c r="I505" t="str">
        <f t="shared" si="53"/>
        <v xml:space="preserve"> </v>
      </c>
      <c r="M505" t="str">
        <f t="shared" si="54"/>
        <v xml:space="preserve"> </v>
      </c>
    </row>
    <row r="506" spans="1:13" x14ac:dyDescent="0.35">
      <c r="A506" s="2" t="s">
        <v>11</v>
      </c>
      <c r="B506" s="3">
        <v>558938</v>
      </c>
      <c r="C506" s="3">
        <v>559360</v>
      </c>
      <c r="D506" s="3" t="s">
        <v>28</v>
      </c>
      <c r="E506">
        <f t="shared" si="49"/>
        <v>0</v>
      </c>
      <c r="F506">
        <f t="shared" si="50"/>
        <v>0</v>
      </c>
      <c r="G506" t="str">
        <f t="shared" si="51"/>
        <v xml:space="preserve"> </v>
      </c>
      <c r="H506" t="str">
        <f t="shared" si="52"/>
        <v xml:space="preserve"> </v>
      </c>
      <c r="I506" t="str">
        <f t="shared" si="53"/>
        <v xml:space="preserve"> </v>
      </c>
      <c r="M506" t="str">
        <f t="shared" si="54"/>
        <v xml:space="preserve"> </v>
      </c>
    </row>
    <row r="507" spans="1:13" x14ac:dyDescent="0.35">
      <c r="A507" s="2" t="s">
        <v>11</v>
      </c>
      <c r="B507" s="3">
        <v>559431</v>
      </c>
      <c r="C507" s="3">
        <v>560798</v>
      </c>
      <c r="D507" s="3" t="s">
        <v>16</v>
      </c>
      <c r="E507">
        <f t="shared" si="49"/>
        <v>0</v>
      </c>
      <c r="F507">
        <f t="shared" si="50"/>
        <v>0</v>
      </c>
      <c r="G507" t="str">
        <f t="shared" si="51"/>
        <v xml:space="preserve"> </v>
      </c>
      <c r="H507" t="str">
        <f t="shared" si="52"/>
        <v xml:space="preserve"> </v>
      </c>
      <c r="I507" t="str">
        <f t="shared" si="53"/>
        <v xml:space="preserve"> </v>
      </c>
      <c r="M507" t="str">
        <f t="shared" si="54"/>
        <v xml:space="preserve"> </v>
      </c>
    </row>
    <row r="508" spans="1:13" x14ac:dyDescent="0.35">
      <c r="A508" s="2" t="s">
        <v>11</v>
      </c>
      <c r="B508" s="3">
        <v>560807</v>
      </c>
      <c r="C508" s="3">
        <v>561646</v>
      </c>
      <c r="D508" s="3" t="s">
        <v>16</v>
      </c>
      <c r="E508">
        <f t="shared" si="49"/>
        <v>0</v>
      </c>
      <c r="F508">
        <f t="shared" si="50"/>
        <v>0</v>
      </c>
      <c r="G508" t="str">
        <f t="shared" si="51"/>
        <v xml:space="preserve"> </v>
      </c>
      <c r="H508" t="str">
        <f t="shared" si="52"/>
        <v xml:space="preserve"> </v>
      </c>
      <c r="I508" t="str">
        <f t="shared" si="53"/>
        <v xml:space="preserve"> </v>
      </c>
      <c r="M508" t="str">
        <f t="shared" si="54"/>
        <v xml:space="preserve"> </v>
      </c>
    </row>
    <row r="509" spans="1:13" x14ac:dyDescent="0.35">
      <c r="A509" s="2" t="s">
        <v>11</v>
      </c>
      <c r="B509" s="3">
        <v>561690</v>
      </c>
      <c r="C509" s="3">
        <v>562475</v>
      </c>
      <c r="D509" s="3" t="s">
        <v>16</v>
      </c>
      <c r="E509">
        <f t="shared" si="49"/>
        <v>0</v>
      </c>
      <c r="F509">
        <f t="shared" si="50"/>
        <v>0</v>
      </c>
      <c r="G509" t="str">
        <f t="shared" si="51"/>
        <v xml:space="preserve"> </v>
      </c>
      <c r="H509" t="str">
        <f t="shared" si="52"/>
        <v xml:space="preserve"> </v>
      </c>
      <c r="I509" t="str">
        <f t="shared" si="53"/>
        <v xml:space="preserve"> </v>
      </c>
      <c r="M509" t="str">
        <f t="shared" si="54"/>
        <v xml:space="preserve"> </v>
      </c>
    </row>
    <row r="510" spans="1:13" x14ac:dyDescent="0.35">
      <c r="A510" s="2" t="s">
        <v>11</v>
      </c>
      <c r="B510" s="3">
        <v>562612</v>
      </c>
      <c r="C510" s="3">
        <v>562923</v>
      </c>
      <c r="D510" s="3" t="s">
        <v>28</v>
      </c>
      <c r="E510">
        <f t="shared" si="49"/>
        <v>0</v>
      </c>
      <c r="F510">
        <f t="shared" si="50"/>
        <v>0</v>
      </c>
      <c r="G510" t="str">
        <f t="shared" si="51"/>
        <v xml:space="preserve"> </v>
      </c>
      <c r="H510" t="str">
        <f t="shared" si="52"/>
        <v xml:space="preserve"> </v>
      </c>
      <c r="I510" t="str">
        <f t="shared" si="53"/>
        <v xml:space="preserve"> </v>
      </c>
      <c r="M510" t="str">
        <f t="shared" si="54"/>
        <v xml:space="preserve"> </v>
      </c>
    </row>
    <row r="511" spans="1:13" x14ac:dyDescent="0.35">
      <c r="A511" s="2" t="s">
        <v>11</v>
      </c>
      <c r="B511" s="3">
        <v>562927</v>
      </c>
      <c r="C511" s="3">
        <v>563658</v>
      </c>
      <c r="D511" s="3" t="s">
        <v>28</v>
      </c>
      <c r="E511">
        <f t="shared" si="49"/>
        <v>0</v>
      </c>
      <c r="F511">
        <f t="shared" si="50"/>
        <v>0</v>
      </c>
      <c r="G511" t="str">
        <f t="shared" si="51"/>
        <v xml:space="preserve"> </v>
      </c>
      <c r="H511" t="str">
        <f t="shared" si="52"/>
        <v xml:space="preserve"> </v>
      </c>
      <c r="I511" t="str">
        <f t="shared" si="53"/>
        <v xml:space="preserve"> </v>
      </c>
      <c r="M511" t="str">
        <f t="shared" si="54"/>
        <v xml:space="preserve"> </v>
      </c>
    </row>
    <row r="512" spans="1:13" x14ac:dyDescent="0.35">
      <c r="A512" s="2" t="s">
        <v>11</v>
      </c>
      <c r="B512" s="3">
        <v>563698</v>
      </c>
      <c r="C512" s="3">
        <v>563862</v>
      </c>
      <c r="D512" s="3" t="s">
        <v>28</v>
      </c>
      <c r="E512">
        <f t="shared" si="49"/>
        <v>0</v>
      </c>
      <c r="F512">
        <f t="shared" si="50"/>
        <v>0</v>
      </c>
      <c r="G512" t="str">
        <f t="shared" si="51"/>
        <v xml:space="preserve"> </v>
      </c>
      <c r="H512" t="str">
        <f t="shared" si="52"/>
        <v xml:space="preserve"> </v>
      </c>
      <c r="I512" t="str">
        <f t="shared" si="53"/>
        <v xml:space="preserve"> </v>
      </c>
      <c r="M512" t="str">
        <f t="shared" si="54"/>
        <v xml:space="preserve"> </v>
      </c>
    </row>
    <row r="513" spans="1:13" x14ac:dyDescent="0.35">
      <c r="A513" s="2" t="s">
        <v>11</v>
      </c>
      <c r="B513" s="3">
        <v>564068</v>
      </c>
      <c r="C513" s="3">
        <v>564277</v>
      </c>
      <c r="D513" s="3" t="s">
        <v>28</v>
      </c>
      <c r="E513">
        <f t="shared" si="49"/>
        <v>0</v>
      </c>
      <c r="F513">
        <f t="shared" si="50"/>
        <v>0</v>
      </c>
      <c r="G513" t="str">
        <f t="shared" si="51"/>
        <v xml:space="preserve"> </v>
      </c>
      <c r="H513" t="str">
        <f t="shared" si="52"/>
        <v xml:space="preserve"> </v>
      </c>
      <c r="I513" t="str">
        <f t="shared" si="53"/>
        <v xml:space="preserve"> </v>
      </c>
      <c r="M513" t="str">
        <f t="shared" si="54"/>
        <v xml:space="preserve"> </v>
      </c>
    </row>
    <row r="514" spans="1:13" x14ac:dyDescent="0.35">
      <c r="A514" s="2" t="s">
        <v>11</v>
      </c>
      <c r="B514" s="3">
        <v>564347</v>
      </c>
      <c r="C514" s="3">
        <v>564793</v>
      </c>
      <c r="D514" s="3" t="s">
        <v>16</v>
      </c>
      <c r="E514">
        <f t="shared" ref="E514:E577" si="55">IF(C514&gt;=B515,1,0)</f>
        <v>0</v>
      </c>
      <c r="F514">
        <f t="shared" ref="F514:F577" si="56">IF(E514=1,C514-B515+1,0)</f>
        <v>0</v>
      </c>
      <c r="G514" t="str">
        <f t="shared" si="51"/>
        <v xml:space="preserve"> </v>
      </c>
      <c r="H514" t="str">
        <f t="shared" si="52"/>
        <v xml:space="preserve"> </v>
      </c>
      <c r="I514" t="str">
        <f t="shared" si="53"/>
        <v xml:space="preserve"> </v>
      </c>
      <c r="M514" t="str">
        <f t="shared" si="54"/>
        <v xml:space="preserve"> </v>
      </c>
    </row>
    <row r="515" spans="1:13" x14ac:dyDescent="0.35">
      <c r="A515" s="2" t="s">
        <v>11</v>
      </c>
      <c r="B515" s="3">
        <v>564958</v>
      </c>
      <c r="C515" s="3">
        <v>566748</v>
      </c>
      <c r="D515" s="3" t="s">
        <v>28</v>
      </c>
      <c r="E515">
        <f t="shared" si="55"/>
        <v>0</v>
      </c>
      <c r="F515">
        <f t="shared" si="56"/>
        <v>0</v>
      </c>
      <c r="G515" t="str">
        <f t="shared" ref="G515:G578" si="57">IF(F515&gt;0,IF(D515=D516,0, 1)," ")</f>
        <v xml:space="preserve"> </v>
      </c>
      <c r="H515" t="str">
        <f t="shared" ref="H515:H578" si="58">IF(G515=1,F515," ")</f>
        <v xml:space="preserve"> </v>
      </c>
      <c r="I515" t="str">
        <f t="shared" ref="I515:I578" si="59">IF(G515=0,F515," ")</f>
        <v xml:space="preserve"> </v>
      </c>
      <c r="M515" t="str">
        <f t="shared" ref="M515:M578" si="60">IF(F515&gt;0,MOD(F515,3)," ")</f>
        <v xml:space="preserve"> </v>
      </c>
    </row>
    <row r="516" spans="1:13" x14ac:dyDescent="0.35">
      <c r="A516" s="2" t="s">
        <v>11</v>
      </c>
      <c r="B516" s="3">
        <v>566863</v>
      </c>
      <c r="C516" s="3">
        <v>567396</v>
      </c>
      <c r="D516" s="3" t="s">
        <v>28</v>
      </c>
      <c r="E516">
        <f t="shared" si="55"/>
        <v>0</v>
      </c>
      <c r="F516">
        <f t="shared" si="56"/>
        <v>0</v>
      </c>
      <c r="G516" t="str">
        <f t="shared" si="57"/>
        <v xml:space="preserve"> </v>
      </c>
      <c r="H516" t="str">
        <f t="shared" si="58"/>
        <v xml:space="preserve"> </v>
      </c>
      <c r="I516" t="str">
        <f t="shared" si="59"/>
        <v xml:space="preserve"> </v>
      </c>
      <c r="M516" t="str">
        <f t="shared" si="60"/>
        <v xml:space="preserve"> </v>
      </c>
    </row>
    <row r="517" spans="1:13" x14ac:dyDescent="0.35">
      <c r="A517" s="2" t="s">
        <v>11</v>
      </c>
      <c r="B517" s="3">
        <v>567465</v>
      </c>
      <c r="C517" s="3">
        <v>567941</v>
      </c>
      <c r="D517" s="3" t="s">
        <v>16</v>
      </c>
      <c r="E517">
        <f t="shared" si="55"/>
        <v>0</v>
      </c>
      <c r="F517">
        <f t="shared" si="56"/>
        <v>0</v>
      </c>
      <c r="G517" t="str">
        <f t="shared" si="57"/>
        <v xml:space="preserve"> </v>
      </c>
      <c r="H517" t="str">
        <f t="shared" si="58"/>
        <v xml:space="preserve"> </v>
      </c>
      <c r="I517" t="str">
        <f t="shared" si="59"/>
        <v xml:space="preserve"> </v>
      </c>
      <c r="M517" t="str">
        <f t="shared" si="60"/>
        <v xml:space="preserve"> </v>
      </c>
    </row>
    <row r="518" spans="1:13" x14ac:dyDescent="0.35">
      <c r="A518" s="2" t="s">
        <v>11</v>
      </c>
      <c r="B518" s="3">
        <v>567998</v>
      </c>
      <c r="C518" s="3">
        <v>568972</v>
      </c>
      <c r="D518" s="3" t="s">
        <v>28</v>
      </c>
      <c r="E518">
        <f t="shared" si="55"/>
        <v>0</v>
      </c>
      <c r="F518">
        <f t="shared" si="56"/>
        <v>0</v>
      </c>
      <c r="G518" t="str">
        <f t="shared" si="57"/>
        <v xml:space="preserve"> </v>
      </c>
      <c r="H518" t="str">
        <f t="shared" si="58"/>
        <v xml:space="preserve"> </v>
      </c>
      <c r="I518" t="str">
        <f t="shared" si="59"/>
        <v xml:space="preserve"> </v>
      </c>
      <c r="M518" t="str">
        <f t="shared" si="60"/>
        <v xml:space="preserve"> </v>
      </c>
    </row>
    <row r="519" spans="1:13" x14ac:dyDescent="0.35">
      <c r="A519" s="2" t="s">
        <v>11</v>
      </c>
      <c r="B519" s="3">
        <v>569261</v>
      </c>
      <c r="C519" s="3">
        <v>569779</v>
      </c>
      <c r="D519" s="3" t="s">
        <v>28</v>
      </c>
      <c r="E519">
        <f t="shared" si="55"/>
        <v>0</v>
      </c>
      <c r="F519">
        <f t="shared" si="56"/>
        <v>0</v>
      </c>
      <c r="G519" t="str">
        <f t="shared" si="57"/>
        <v xml:space="preserve"> </v>
      </c>
      <c r="H519" t="str">
        <f t="shared" si="58"/>
        <v xml:space="preserve"> </v>
      </c>
      <c r="I519" t="str">
        <f t="shared" si="59"/>
        <v xml:space="preserve"> </v>
      </c>
      <c r="M519" t="str">
        <f t="shared" si="60"/>
        <v xml:space="preserve"> </v>
      </c>
    </row>
    <row r="520" spans="1:13" x14ac:dyDescent="0.35">
      <c r="A520" s="2" t="s">
        <v>11</v>
      </c>
      <c r="B520" s="3">
        <v>569929</v>
      </c>
      <c r="C520" s="3">
        <v>570237</v>
      </c>
      <c r="D520" s="3" t="s">
        <v>28</v>
      </c>
      <c r="E520">
        <f t="shared" si="55"/>
        <v>0</v>
      </c>
      <c r="F520">
        <f t="shared" si="56"/>
        <v>0</v>
      </c>
      <c r="G520" t="str">
        <f t="shared" si="57"/>
        <v xml:space="preserve"> </v>
      </c>
      <c r="H520" t="str">
        <f t="shared" si="58"/>
        <v xml:space="preserve"> </v>
      </c>
      <c r="I520" t="str">
        <f t="shared" si="59"/>
        <v xml:space="preserve"> </v>
      </c>
      <c r="M520" t="str">
        <f t="shared" si="60"/>
        <v xml:space="preserve"> </v>
      </c>
    </row>
    <row r="521" spans="1:13" x14ac:dyDescent="0.35">
      <c r="A521" s="2" t="s">
        <v>11</v>
      </c>
      <c r="B521" s="3">
        <v>570394</v>
      </c>
      <c r="C521" s="3">
        <v>570669</v>
      </c>
      <c r="D521" s="3" t="s">
        <v>28</v>
      </c>
      <c r="E521">
        <f t="shared" si="55"/>
        <v>1</v>
      </c>
      <c r="F521">
        <f t="shared" si="56"/>
        <v>4</v>
      </c>
      <c r="G521">
        <f t="shared" si="57"/>
        <v>0</v>
      </c>
      <c r="H521" t="str">
        <f t="shared" si="58"/>
        <v xml:space="preserve"> </v>
      </c>
      <c r="I521">
        <f t="shared" si="59"/>
        <v>4</v>
      </c>
      <c r="M521">
        <f t="shared" si="60"/>
        <v>1</v>
      </c>
    </row>
    <row r="522" spans="1:13" x14ac:dyDescent="0.35">
      <c r="A522" s="2" t="s">
        <v>11</v>
      </c>
      <c r="B522" s="3">
        <v>570666</v>
      </c>
      <c r="C522" s="3">
        <v>571016</v>
      </c>
      <c r="D522" s="3" t="s">
        <v>28</v>
      </c>
      <c r="E522">
        <f t="shared" si="55"/>
        <v>0</v>
      </c>
      <c r="F522">
        <f t="shared" si="56"/>
        <v>0</v>
      </c>
      <c r="G522" t="str">
        <f t="shared" si="57"/>
        <v xml:space="preserve"> </v>
      </c>
      <c r="H522" t="str">
        <f t="shared" si="58"/>
        <v xml:space="preserve"> </v>
      </c>
      <c r="I522" t="str">
        <f t="shared" si="59"/>
        <v xml:space="preserve"> </v>
      </c>
      <c r="M522" t="str">
        <f t="shared" si="60"/>
        <v xml:space="preserve"> </v>
      </c>
    </row>
    <row r="523" spans="1:13" x14ac:dyDescent="0.35">
      <c r="A523" s="2" t="s">
        <v>11</v>
      </c>
      <c r="B523" s="3">
        <v>571020</v>
      </c>
      <c r="C523" s="3">
        <v>571403</v>
      </c>
      <c r="D523" s="3" t="s">
        <v>28</v>
      </c>
      <c r="E523">
        <f t="shared" si="55"/>
        <v>0</v>
      </c>
      <c r="F523">
        <f t="shared" si="56"/>
        <v>0</v>
      </c>
      <c r="G523" t="str">
        <f t="shared" si="57"/>
        <v xml:space="preserve"> </v>
      </c>
      <c r="H523" t="str">
        <f t="shared" si="58"/>
        <v xml:space="preserve"> </v>
      </c>
      <c r="I523" t="str">
        <f t="shared" si="59"/>
        <v xml:space="preserve"> </v>
      </c>
      <c r="M523" t="str">
        <f t="shared" si="60"/>
        <v xml:space="preserve"> </v>
      </c>
    </row>
    <row r="524" spans="1:13" x14ac:dyDescent="0.35">
      <c r="A524" s="2" t="s">
        <v>11</v>
      </c>
      <c r="B524" s="3">
        <v>571623</v>
      </c>
      <c r="C524" s="3">
        <v>571895</v>
      </c>
      <c r="D524" s="3" t="s">
        <v>28</v>
      </c>
      <c r="E524">
        <f t="shared" si="55"/>
        <v>0</v>
      </c>
      <c r="F524">
        <f t="shared" si="56"/>
        <v>0</v>
      </c>
      <c r="G524" t="str">
        <f t="shared" si="57"/>
        <v xml:space="preserve"> </v>
      </c>
      <c r="H524" t="str">
        <f t="shared" si="58"/>
        <v xml:space="preserve"> </v>
      </c>
      <c r="I524" t="str">
        <f t="shared" si="59"/>
        <v xml:space="preserve"> </v>
      </c>
      <c r="M524" t="str">
        <f t="shared" si="60"/>
        <v xml:space="preserve"> </v>
      </c>
    </row>
    <row r="525" spans="1:13" x14ac:dyDescent="0.35">
      <c r="A525" s="2" t="s">
        <v>11</v>
      </c>
      <c r="B525" s="3">
        <v>571996</v>
      </c>
      <c r="C525" s="3">
        <v>572406</v>
      </c>
      <c r="D525" s="3" t="s">
        <v>28</v>
      </c>
      <c r="E525">
        <f t="shared" si="55"/>
        <v>0</v>
      </c>
      <c r="F525">
        <f t="shared" si="56"/>
        <v>0</v>
      </c>
      <c r="G525" t="str">
        <f t="shared" si="57"/>
        <v xml:space="preserve"> </v>
      </c>
      <c r="H525" t="str">
        <f t="shared" si="58"/>
        <v xml:space="preserve"> </v>
      </c>
      <c r="I525" t="str">
        <f t="shared" si="59"/>
        <v xml:space="preserve"> </v>
      </c>
      <c r="M525" t="str">
        <f t="shared" si="60"/>
        <v xml:space="preserve"> </v>
      </c>
    </row>
    <row r="526" spans="1:13" x14ac:dyDescent="0.35">
      <c r="A526" s="2" t="s">
        <v>11</v>
      </c>
      <c r="B526" s="3">
        <v>573219</v>
      </c>
      <c r="C526" s="3">
        <v>574178</v>
      </c>
      <c r="D526" s="3" t="s">
        <v>28</v>
      </c>
      <c r="E526">
        <f t="shared" si="55"/>
        <v>1</v>
      </c>
      <c r="F526">
        <f t="shared" si="56"/>
        <v>1</v>
      </c>
      <c r="G526">
        <f t="shared" si="57"/>
        <v>0</v>
      </c>
      <c r="H526" t="str">
        <f t="shared" si="58"/>
        <v xml:space="preserve"> </v>
      </c>
      <c r="I526">
        <f t="shared" si="59"/>
        <v>1</v>
      </c>
      <c r="M526">
        <f t="shared" si="60"/>
        <v>1</v>
      </c>
    </row>
    <row r="527" spans="1:13" x14ac:dyDescent="0.35">
      <c r="A527" s="2" t="s">
        <v>11</v>
      </c>
      <c r="B527" s="3">
        <v>574178</v>
      </c>
      <c r="C527" s="3">
        <v>574687</v>
      </c>
      <c r="D527" s="3" t="s">
        <v>28</v>
      </c>
      <c r="E527">
        <f t="shared" si="55"/>
        <v>0</v>
      </c>
      <c r="F527">
        <f t="shared" si="56"/>
        <v>0</v>
      </c>
      <c r="G527" t="str">
        <f t="shared" si="57"/>
        <v xml:space="preserve"> </v>
      </c>
      <c r="H527" t="str">
        <f t="shared" si="58"/>
        <v xml:space="preserve"> </v>
      </c>
      <c r="I527" t="str">
        <f t="shared" si="59"/>
        <v xml:space="preserve"> </v>
      </c>
      <c r="M527" t="str">
        <f t="shared" si="60"/>
        <v xml:space="preserve"> </v>
      </c>
    </row>
    <row r="528" spans="1:13" x14ac:dyDescent="0.35">
      <c r="A528" s="2" t="s">
        <v>11</v>
      </c>
      <c r="B528" s="3">
        <v>574871</v>
      </c>
      <c r="C528" s="3">
        <v>575377</v>
      </c>
      <c r="D528" s="3" t="s">
        <v>28</v>
      </c>
      <c r="E528">
        <f t="shared" si="55"/>
        <v>0</v>
      </c>
      <c r="F528">
        <f t="shared" si="56"/>
        <v>0</v>
      </c>
      <c r="G528" t="str">
        <f t="shared" si="57"/>
        <v xml:space="preserve"> </v>
      </c>
      <c r="H528" t="str">
        <f t="shared" si="58"/>
        <v xml:space="preserve"> </v>
      </c>
      <c r="I528" t="str">
        <f t="shared" si="59"/>
        <v xml:space="preserve"> </v>
      </c>
      <c r="M528" t="str">
        <f t="shared" si="60"/>
        <v xml:space="preserve"> </v>
      </c>
    </row>
    <row r="529" spans="1:13" x14ac:dyDescent="0.35">
      <c r="A529" s="2" t="s">
        <v>11</v>
      </c>
      <c r="B529" s="3">
        <v>575639</v>
      </c>
      <c r="C529" s="3">
        <v>576115</v>
      </c>
      <c r="D529" s="3" t="s">
        <v>28</v>
      </c>
      <c r="E529">
        <f t="shared" si="55"/>
        <v>0</v>
      </c>
      <c r="F529">
        <f t="shared" si="56"/>
        <v>0</v>
      </c>
      <c r="G529" t="str">
        <f t="shared" si="57"/>
        <v xml:space="preserve"> </v>
      </c>
      <c r="H529" t="str">
        <f t="shared" si="58"/>
        <v xml:space="preserve"> </v>
      </c>
      <c r="I529" t="str">
        <f t="shared" si="59"/>
        <v xml:space="preserve"> </v>
      </c>
      <c r="M529" t="str">
        <f t="shared" si="60"/>
        <v xml:space="preserve"> </v>
      </c>
    </row>
    <row r="530" spans="1:13" x14ac:dyDescent="0.35">
      <c r="A530" s="2" t="s">
        <v>11</v>
      </c>
      <c r="B530" s="3">
        <v>576287</v>
      </c>
      <c r="C530" s="3">
        <v>576673</v>
      </c>
      <c r="D530" s="3" t="s">
        <v>28</v>
      </c>
      <c r="E530">
        <f t="shared" si="55"/>
        <v>0</v>
      </c>
      <c r="F530">
        <f t="shared" si="56"/>
        <v>0</v>
      </c>
      <c r="G530" t="str">
        <f t="shared" si="57"/>
        <v xml:space="preserve"> </v>
      </c>
      <c r="H530" t="str">
        <f t="shared" si="58"/>
        <v xml:space="preserve"> </v>
      </c>
      <c r="I530" t="str">
        <f t="shared" si="59"/>
        <v xml:space="preserve"> </v>
      </c>
      <c r="M530" t="str">
        <f t="shared" si="60"/>
        <v xml:space="preserve"> </v>
      </c>
    </row>
    <row r="531" spans="1:13" x14ac:dyDescent="0.35">
      <c r="A531" s="2" t="s">
        <v>11</v>
      </c>
      <c r="B531" s="3">
        <v>576784</v>
      </c>
      <c r="C531" s="3">
        <v>577299</v>
      </c>
      <c r="D531" s="3" t="s">
        <v>28</v>
      </c>
      <c r="E531">
        <f t="shared" si="55"/>
        <v>0</v>
      </c>
      <c r="F531">
        <f t="shared" si="56"/>
        <v>0</v>
      </c>
      <c r="G531" t="str">
        <f t="shared" si="57"/>
        <v xml:space="preserve"> </v>
      </c>
      <c r="H531" t="str">
        <f t="shared" si="58"/>
        <v xml:space="preserve"> </v>
      </c>
      <c r="I531" t="str">
        <f t="shared" si="59"/>
        <v xml:space="preserve"> </v>
      </c>
      <c r="M531" t="str">
        <f t="shared" si="60"/>
        <v xml:space="preserve"> </v>
      </c>
    </row>
    <row r="532" spans="1:13" x14ac:dyDescent="0.35">
      <c r="A532" s="2" t="s">
        <v>11</v>
      </c>
      <c r="B532" s="3">
        <v>577476</v>
      </c>
      <c r="C532" s="3">
        <v>577702</v>
      </c>
      <c r="D532" s="3" t="s">
        <v>28</v>
      </c>
      <c r="E532">
        <f t="shared" si="55"/>
        <v>0</v>
      </c>
      <c r="F532">
        <f t="shared" si="56"/>
        <v>0</v>
      </c>
      <c r="G532" t="str">
        <f t="shared" si="57"/>
        <v xml:space="preserve"> </v>
      </c>
      <c r="H532" t="str">
        <f t="shared" si="58"/>
        <v xml:space="preserve"> </v>
      </c>
      <c r="I532" t="str">
        <f t="shared" si="59"/>
        <v xml:space="preserve"> </v>
      </c>
      <c r="M532" t="str">
        <f t="shared" si="60"/>
        <v xml:space="preserve"> </v>
      </c>
    </row>
    <row r="533" spans="1:13" x14ac:dyDescent="0.35">
      <c r="A533" s="2" t="s">
        <v>11</v>
      </c>
      <c r="B533" s="3">
        <v>577868</v>
      </c>
      <c r="C533" s="3">
        <v>578073</v>
      </c>
      <c r="D533" s="3" t="s">
        <v>28</v>
      </c>
      <c r="E533">
        <f t="shared" si="55"/>
        <v>0</v>
      </c>
      <c r="F533">
        <f t="shared" si="56"/>
        <v>0</v>
      </c>
      <c r="G533" t="str">
        <f t="shared" si="57"/>
        <v xml:space="preserve"> </v>
      </c>
      <c r="H533" t="str">
        <f t="shared" si="58"/>
        <v xml:space="preserve"> </v>
      </c>
      <c r="I533" t="str">
        <f t="shared" si="59"/>
        <v xml:space="preserve"> </v>
      </c>
      <c r="M533" t="str">
        <f t="shared" si="60"/>
        <v xml:space="preserve"> </v>
      </c>
    </row>
    <row r="534" spans="1:13" x14ac:dyDescent="0.35">
      <c r="A534" s="2" t="s">
        <v>11</v>
      </c>
      <c r="B534" s="3">
        <v>578249</v>
      </c>
      <c r="C534" s="3">
        <v>578752</v>
      </c>
      <c r="D534" s="3" t="s">
        <v>28</v>
      </c>
      <c r="E534">
        <f t="shared" si="55"/>
        <v>0</v>
      </c>
      <c r="F534">
        <f t="shared" si="56"/>
        <v>0</v>
      </c>
      <c r="G534" t="str">
        <f t="shared" si="57"/>
        <v xml:space="preserve"> </v>
      </c>
      <c r="H534" t="str">
        <f t="shared" si="58"/>
        <v xml:space="preserve"> </v>
      </c>
      <c r="I534" t="str">
        <f t="shared" si="59"/>
        <v xml:space="preserve"> </v>
      </c>
      <c r="M534" t="str">
        <f t="shared" si="60"/>
        <v xml:space="preserve"> </v>
      </c>
    </row>
    <row r="535" spans="1:13" x14ac:dyDescent="0.35">
      <c r="A535" s="2" t="s">
        <v>11</v>
      </c>
      <c r="B535" s="3">
        <v>578895</v>
      </c>
      <c r="C535" s="3">
        <v>579224</v>
      </c>
      <c r="D535" s="3" t="s">
        <v>28</v>
      </c>
      <c r="E535">
        <f t="shared" si="55"/>
        <v>0</v>
      </c>
      <c r="F535">
        <f t="shared" si="56"/>
        <v>0</v>
      </c>
      <c r="G535" t="str">
        <f t="shared" si="57"/>
        <v xml:space="preserve"> </v>
      </c>
      <c r="H535" t="str">
        <f t="shared" si="58"/>
        <v xml:space="preserve"> </v>
      </c>
      <c r="I535" t="str">
        <f t="shared" si="59"/>
        <v xml:space="preserve"> </v>
      </c>
      <c r="M535" t="str">
        <f t="shared" si="60"/>
        <v xml:space="preserve"> </v>
      </c>
    </row>
    <row r="536" spans="1:13" x14ac:dyDescent="0.35">
      <c r="A536" s="2" t="s">
        <v>11</v>
      </c>
      <c r="B536" s="3">
        <v>579233</v>
      </c>
      <c r="C536" s="3">
        <v>579664</v>
      </c>
      <c r="D536" s="3" t="s">
        <v>28</v>
      </c>
      <c r="E536">
        <f t="shared" si="55"/>
        <v>0</v>
      </c>
      <c r="F536">
        <f t="shared" si="56"/>
        <v>0</v>
      </c>
      <c r="G536" t="str">
        <f t="shared" si="57"/>
        <v xml:space="preserve"> </v>
      </c>
      <c r="H536" t="str">
        <f t="shared" si="58"/>
        <v xml:space="preserve"> </v>
      </c>
      <c r="I536" t="str">
        <f t="shared" si="59"/>
        <v xml:space="preserve"> </v>
      </c>
      <c r="M536" t="str">
        <f t="shared" si="60"/>
        <v xml:space="preserve"> </v>
      </c>
    </row>
    <row r="537" spans="1:13" x14ac:dyDescent="0.35">
      <c r="A537" s="2" t="s">
        <v>11</v>
      </c>
      <c r="B537" s="3">
        <v>579805</v>
      </c>
      <c r="C537" s="3">
        <v>580233</v>
      </c>
      <c r="D537" s="3" t="s">
        <v>28</v>
      </c>
      <c r="E537">
        <f t="shared" si="55"/>
        <v>0</v>
      </c>
      <c r="F537">
        <f t="shared" si="56"/>
        <v>0</v>
      </c>
      <c r="G537" t="str">
        <f t="shared" si="57"/>
        <v xml:space="preserve"> </v>
      </c>
      <c r="H537" t="str">
        <f t="shared" si="58"/>
        <v xml:space="preserve"> </v>
      </c>
      <c r="I537" t="str">
        <f t="shared" si="59"/>
        <v xml:space="preserve"> </v>
      </c>
      <c r="M537" t="str">
        <f t="shared" si="60"/>
        <v xml:space="preserve"> </v>
      </c>
    </row>
    <row r="538" spans="1:13" x14ac:dyDescent="0.35">
      <c r="A538" s="2" t="s">
        <v>11</v>
      </c>
      <c r="B538" s="3">
        <v>580314</v>
      </c>
      <c r="C538" s="3">
        <v>581057</v>
      </c>
      <c r="D538" s="3" t="s">
        <v>16</v>
      </c>
      <c r="E538">
        <f t="shared" si="55"/>
        <v>0</v>
      </c>
      <c r="F538">
        <f t="shared" si="56"/>
        <v>0</v>
      </c>
      <c r="G538" t="str">
        <f t="shared" si="57"/>
        <v xml:space="preserve"> </v>
      </c>
      <c r="H538" t="str">
        <f t="shared" si="58"/>
        <v xml:space="preserve"> </v>
      </c>
      <c r="I538" t="str">
        <f t="shared" si="59"/>
        <v xml:space="preserve"> </v>
      </c>
      <c r="M538" t="str">
        <f t="shared" si="60"/>
        <v xml:space="preserve"> </v>
      </c>
    </row>
    <row r="539" spans="1:13" x14ac:dyDescent="0.35">
      <c r="A539" s="2" t="s">
        <v>11</v>
      </c>
      <c r="B539" s="3">
        <v>581175</v>
      </c>
      <c r="C539" s="3">
        <v>582374</v>
      </c>
      <c r="D539" s="3" t="s">
        <v>28</v>
      </c>
      <c r="E539">
        <f t="shared" si="55"/>
        <v>0</v>
      </c>
      <c r="F539">
        <f t="shared" si="56"/>
        <v>0</v>
      </c>
      <c r="G539" t="str">
        <f t="shared" si="57"/>
        <v xml:space="preserve"> </v>
      </c>
      <c r="H539" t="str">
        <f t="shared" si="58"/>
        <v xml:space="preserve"> </v>
      </c>
      <c r="I539" t="str">
        <f t="shared" si="59"/>
        <v xml:space="preserve"> </v>
      </c>
      <c r="M539" t="str">
        <f t="shared" si="60"/>
        <v xml:space="preserve"> </v>
      </c>
    </row>
    <row r="540" spans="1:13" x14ac:dyDescent="0.35">
      <c r="A540" s="2" t="s">
        <v>11</v>
      </c>
      <c r="B540" s="3">
        <v>582376</v>
      </c>
      <c r="C540" s="3">
        <v>583302</v>
      </c>
      <c r="D540" s="3" t="s">
        <v>28</v>
      </c>
      <c r="E540">
        <f t="shared" si="55"/>
        <v>0</v>
      </c>
      <c r="F540">
        <f t="shared" si="56"/>
        <v>0</v>
      </c>
      <c r="G540" t="str">
        <f t="shared" si="57"/>
        <v xml:space="preserve"> </v>
      </c>
      <c r="H540" t="str">
        <f t="shared" si="58"/>
        <v xml:space="preserve"> </v>
      </c>
      <c r="I540" t="str">
        <f t="shared" si="59"/>
        <v xml:space="preserve"> </v>
      </c>
      <c r="M540" t="str">
        <f t="shared" si="60"/>
        <v xml:space="preserve"> </v>
      </c>
    </row>
    <row r="541" spans="1:13" x14ac:dyDescent="0.35">
      <c r="A541" s="2" t="s">
        <v>11</v>
      </c>
      <c r="B541" s="3">
        <v>583304</v>
      </c>
      <c r="C541" s="3">
        <v>584089</v>
      </c>
      <c r="D541" s="3" t="s">
        <v>28</v>
      </c>
      <c r="E541">
        <f t="shared" si="55"/>
        <v>0</v>
      </c>
      <c r="F541">
        <f t="shared" si="56"/>
        <v>0</v>
      </c>
      <c r="G541" t="str">
        <f t="shared" si="57"/>
        <v xml:space="preserve"> </v>
      </c>
      <c r="H541" t="str">
        <f t="shared" si="58"/>
        <v xml:space="preserve"> </v>
      </c>
      <c r="I541" t="str">
        <f t="shared" si="59"/>
        <v xml:space="preserve"> </v>
      </c>
      <c r="M541" t="str">
        <f t="shared" si="60"/>
        <v xml:space="preserve"> </v>
      </c>
    </row>
    <row r="542" spans="1:13" x14ac:dyDescent="0.35">
      <c r="A542" s="2" t="s">
        <v>11</v>
      </c>
      <c r="B542" s="3">
        <v>584099</v>
      </c>
      <c r="C542" s="3">
        <v>585286</v>
      </c>
      <c r="D542" s="3" t="s">
        <v>28</v>
      </c>
      <c r="E542">
        <f t="shared" si="55"/>
        <v>1</v>
      </c>
      <c r="F542">
        <f t="shared" si="56"/>
        <v>1</v>
      </c>
      <c r="G542">
        <f t="shared" si="57"/>
        <v>0</v>
      </c>
      <c r="H542" t="str">
        <f t="shared" si="58"/>
        <v xml:space="preserve"> </v>
      </c>
      <c r="I542">
        <f t="shared" si="59"/>
        <v>1</v>
      </c>
      <c r="M542">
        <f t="shared" si="60"/>
        <v>1</v>
      </c>
    </row>
    <row r="543" spans="1:13" x14ac:dyDescent="0.35">
      <c r="A543" s="2" t="s">
        <v>11</v>
      </c>
      <c r="B543" s="3">
        <v>585286</v>
      </c>
      <c r="C543" s="3">
        <v>586170</v>
      </c>
      <c r="D543" s="3" t="s">
        <v>28</v>
      </c>
      <c r="E543">
        <f t="shared" si="55"/>
        <v>0</v>
      </c>
      <c r="F543">
        <f t="shared" si="56"/>
        <v>0</v>
      </c>
      <c r="G543" t="str">
        <f t="shared" si="57"/>
        <v xml:space="preserve"> </v>
      </c>
      <c r="H543" t="str">
        <f t="shared" si="58"/>
        <v xml:space="preserve"> </v>
      </c>
      <c r="I543" t="str">
        <f t="shared" si="59"/>
        <v xml:space="preserve"> </v>
      </c>
      <c r="M543" t="str">
        <f t="shared" si="60"/>
        <v xml:space="preserve"> </v>
      </c>
    </row>
    <row r="544" spans="1:13" x14ac:dyDescent="0.35">
      <c r="A544" s="2" t="s">
        <v>11</v>
      </c>
      <c r="B544" s="3">
        <v>586188</v>
      </c>
      <c r="C544" s="3">
        <v>586970</v>
      </c>
      <c r="D544" s="3" t="s">
        <v>28</v>
      </c>
      <c r="E544">
        <f t="shared" si="55"/>
        <v>0</v>
      </c>
      <c r="F544">
        <f t="shared" si="56"/>
        <v>0</v>
      </c>
      <c r="G544" t="str">
        <f t="shared" si="57"/>
        <v xml:space="preserve"> </v>
      </c>
      <c r="H544" t="str">
        <f t="shared" si="58"/>
        <v xml:space="preserve"> </v>
      </c>
      <c r="I544" t="str">
        <f t="shared" si="59"/>
        <v xml:space="preserve"> </v>
      </c>
      <c r="M544" t="str">
        <f t="shared" si="60"/>
        <v xml:space="preserve"> </v>
      </c>
    </row>
    <row r="545" spans="1:13" x14ac:dyDescent="0.35">
      <c r="A545" s="2" t="s">
        <v>11</v>
      </c>
      <c r="B545" s="3">
        <v>586981</v>
      </c>
      <c r="C545" s="3">
        <v>588075</v>
      </c>
      <c r="D545" s="3" t="s">
        <v>28</v>
      </c>
      <c r="E545">
        <f t="shared" si="55"/>
        <v>0</v>
      </c>
      <c r="F545">
        <f t="shared" si="56"/>
        <v>0</v>
      </c>
      <c r="G545" t="str">
        <f t="shared" si="57"/>
        <v xml:space="preserve"> </v>
      </c>
      <c r="H545" t="str">
        <f t="shared" si="58"/>
        <v xml:space="preserve"> </v>
      </c>
      <c r="I545" t="str">
        <f t="shared" si="59"/>
        <v xml:space="preserve"> </v>
      </c>
      <c r="M545" t="str">
        <f t="shared" si="60"/>
        <v xml:space="preserve"> </v>
      </c>
    </row>
    <row r="546" spans="1:13" x14ac:dyDescent="0.35">
      <c r="A546" s="2" t="s">
        <v>11</v>
      </c>
      <c r="B546" s="3">
        <v>588247</v>
      </c>
      <c r="C546" s="3">
        <v>589557</v>
      </c>
      <c r="D546" s="3" t="s">
        <v>28</v>
      </c>
      <c r="E546">
        <f t="shared" si="55"/>
        <v>0</v>
      </c>
      <c r="F546">
        <f t="shared" si="56"/>
        <v>0</v>
      </c>
      <c r="G546" t="str">
        <f t="shared" si="57"/>
        <v xml:space="preserve"> </v>
      </c>
      <c r="H546" t="str">
        <f t="shared" si="58"/>
        <v xml:space="preserve"> </v>
      </c>
      <c r="I546" t="str">
        <f t="shared" si="59"/>
        <v xml:space="preserve"> </v>
      </c>
      <c r="M546" t="str">
        <f t="shared" si="60"/>
        <v xml:space="preserve"> </v>
      </c>
    </row>
    <row r="547" spans="1:13" x14ac:dyDescent="0.35">
      <c r="A547" s="2" t="s">
        <v>11</v>
      </c>
      <c r="B547" s="3">
        <v>589560</v>
      </c>
      <c r="C547" s="3">
        <v>589916</v>
      </c>
      <c r="D547" s="3" t="s">
        <v>28</v>
      </c>
      <c r="E547">
        <f t="shared" si="55"/>
        <v>0</v>
      </c>
      <c r="F547">
        <f t="shared" si="56"/>
        <v>0</v>
      </c>
      <c r="G547" t="str">
        <f t="shared" si="57"/>
        <v xml:space="preserve"> </v>
      </c>
      <c r="H547" t="str">
        <f t="shared" si="58"/>
        <v xml:space="preserve"> </v>
      </c>
      <c r="I547" t="str">
        <f t="shared" si="59"/>
        <v xml:space="preserve"> </v>
      </c>
      <c r="M547" t="str">
        <f t="shared" si="60"/>
        <v xml:space="preserve"> </v>
      </c>
    </row>
    <row r="548" spans="1:13" x14ac:dyDescent="0.35">
      <c r="A548" s="2" t="s">
        <v>11</v>
      </c>
      <c r="B548" s="3">
        <v>589980</v>
      </c>
      <c r="C548" s="3">
        <v>593669</v>
      </c>
      <c r="D548" s="3" t="s">
        <v>28</v>
      </c>
      <c r="E548">
        <f t="shared" si="55"/>
        <v>1</v>
      </c>
      <c r="F548">
        <f t="shared" si="56"/>
        <v>1</v>
      </c>
      <c r="G548">
        <f t="shared" si="57"/>
        <v>0</v>
      </c>
      <c r="H548" t="str">
        <f t="shared" si="58"/>
        <v xml:space="preserve"> </v>
      </c>
      <c r="I548">
        <f t="shared" si="59"/>
        <v>1</v>
      </c>
      <c r="M548">
        <f t="shared" si="60"/>
        <v>1</v>
      </c>
    </row>
    <row r="549" spans="1:13" x14ac:dyDescent="0.35">
      <c r="A549" s="2" t="s">
        <v>11</v>
      </c>
      <c r="B549" s="3">
        <v>593669</v>
      </c>
      <c r="C549" s="3">
        <v>595642</v>
      </c>
      <c r="D549" s="3" t="s">
        <v>28</v>
      </c>
      <c r="E549">
        <f t="shared" si="55"/>
        <v>0</v>
      </c>
      <c r="F549">
        <f t="shared" si="56"/>
        <v>0</v>
      </c>
      <c r="G549" t="str">
        <f t="shared" si="57"/>
        <v xml:space="preserve"> </v>
      </c>
      <c r="H549" t="str">
        <f t="shared" si="58"/>
        <v xml:space="preserve"> </v>
      </c>
      <c r="I549" t="str">
        <f t="shared" si="59"/>
        <v xml:space="preserve"> </v>
      </c>
      <c r="M549" t="str">
        <f t="shared" si="60"/>
        <v xml:space="preserve"> </v>
      </c>
    </row>
    <row r="550" spans="1:13" x14ac:dyDescent="0.35">
      <c r="A550" s="2" t="s">
        <v>11</v>
      </c>
      <c r="B550" s="3">
        <v>595680</v>
      </c>
      <c r="C550" s="3">
        <v>596327</v>
      </c>
      <c r="D550" s="3" t="s">
        <v>28</v>
      </c>
      <c r="E550">
        <f t="shared" si="55"/>
        <v>0</v>
      </c>
      <c r="F550">
        <f t="shared" si="56"/>
        <v>0</v>
      </c>
      <c r="G550" t="str">
        <f t="shared" si="57"/>
        <v xml:space="preserve"> </v>
      </c>
      <c r="H550" t="str">
        <f t="shared" si="58"/>
        <v xml:space="preserve"> </v>
      </c>
      <c r="I550" t="str">
        <f t="shared" si="59"/>
        <v xml:space="preserve"> </v>
      </c>
      <c r="M550" t="str">
        <f t="shared" si="60"/>
        <v xml:space="preserve"> </v>
      </c>
    </row>
    <row r="551" spans="1:13" x14ac:dyDescent="0.35">
      <c r="A551" s="2" t="s">
        <v>11</v>
      </c>
      <c r="B551" s="3">
        <v>596418</v>
      </c>
      <c r="C551" s="3">
        <v>596762</v>
      </c>
      <c r="D551" s="3" t="s">
        <v>28</v>
      </c>
      <c r="E551">
        <f t="shared" si="55"/>
        <v>0</v>
      </c>
      <c r="F551">
        <f t="shared" si="56"/>
        <v>0</v>
      </c>
      <c r="G551" t="str">
        <f t="shared" si="57"/>
        <v xml:space="preserve"> </v>
      </c>
      <c r="H551" t="str">
        <f t="shared" si="58"/>
        <v xml:space="preserve"> </v>
      </c>
      <c r="I551" t="str">
        <f t="shared" si="59"/>
        <v xml:space="preserve"> </v>
      </c>
      <c r="M551" t="str">
        <f t="shared" si="60"/>
        <v xml:space="preserve"> </v>
      </c>
    </row>
    <row r="552" spans="1:13" x14ac:dyDescent="0.35">
      <c r="A552" s="2" t="s">
        <v>11</v>
      </c>
      <c r="B552" s="3">
        <v>597043</v>
      </c>
      <c r="C552" s="3">
        <v>597471</v>
      </c>
      <c r="D552" s="3" t="s">
        <v>28</v>
      </c>
      <c r="E552">
        <f t="shared" si="55"/>
        <v>0</v>
      </c>
      <c r="F552">
        <f t="shared" si="56"/>
        <v>0</v>
      </c>
      <c r="G552" t="str">
        <f t="shared" si="57"/>
        <v xml:space="preserve"> </v>
      </c>
      <c r="H552" t="str">
        <f t="shared" si="58"/>
        <v xml:space="preserve"> </v>
      </c>
      <c r="I552" t="str">
        <f t="shared" si="59"/>
        <v xml:space="preserve"> </v>
      </c>
      <c r="M552" t="str">
        <f t="shared" si="60"/>
        <v xml:space="preserve"> </v>
      </c>
    </row>
    <row r="553" spans="1:13" x14ac:dyDescent="0.35">
      <c r="A553" s="2" t="s">
        <v>11</v>
      </c>
      <c r="B553" s="3">
        <v>597488</v>
      </c>
      <c r="C553" s="3">
        <v>597880</v>
      </c>
      <c r="D553" s="3" t="s">
        <v>28</v>
      </c>
      <c r="E553">
        <f t="shared" si="55"/>
        <v>0</v>
      </c>
      <c r="F553">
        <f t="shared" si="56"/>
        <v>0</v>
      </c>
      <c r="G553" t="str">
        <f t="shared" si="57"/>
        <v xml:space="preserve"> </v>
      </c>
      <c r="H553" t="str">
        <f t="shared" si="58"/>
        <v xml:space="preserve"> </v>
      </c>
      <c r="I553" t="str">
        <f t="shared" si="59"/>
        <v xml:space="preserve"> </v>
      </c>
      <c r="M553" t="str">
        <f t="shared" si="60"/>
        <v xml:space="preserve"> </v>
      </c>
    </row>
    <row r="554" spans="1:13" x14ac:dyDescent="0.35">
      <c r="A554" s="2" t="s">
        <v>11</v>
      </c>
      <c r="B554" s="3">
        <v>598079</v>
      </c>
      <c r="C554" s="3">
        <v>598717</v>
      </c>
      <c r="D554" s="3" t="s">
        <v>28</v>
      </c>
      <c r="E554">
        <f t="shared" si="55"/>
        <v>0</v>
      </c>
      <c r="F554">
        <f t="shared" si="56"/>
        <v>0</v>
      </c>
      <c r="G554" t="str">
        <f t="shared" si="57"/>
        <v xml:space="preserve"> </v>
      </c>
      <c r="H554" t="str">
        <f t="shared" si="58"/>
        <v xml:space="preserve"> </v>
      </c>
      <c r="I554" t="str">
        <f t="shared" si="59"/>
        <v xml:space="preserve"> </v>
      </c>
      <c r="M554" t="str">
        <f t="shared" si="60"/>
        <v xml:space="preserve"> </v>
      </c>
    </row>
    <row r="555" spans="1:13" x14ac:dyDescent="0.35">
      <c r="A555" s="2" t="s">
        <v>11</v>
      </c>
      <c r="B555" s="3">
        <v>598723</v>
      </c>
      <c r="C555" s="3">
        <v>599205</v>
      </c>
      <c r="D555" s="3" t="s">
        <v>28</v>
      </c>
      <c r="E555">
        <f t="shared" si="55"/>
        <v>0</v>
      </c>
      <c r="F555">
        <f t="shared" si="56"/>
        <v>0</v>
      </c>
      <c r="G555" t="str">
        <f t="shared" si="57"/>
        <v xml:space="preserve"> </v>
      </c>
      <c r="H555" t="str">
        <f t="shared" si="58"/>
        <v xml:space="preserve"> </v>
      </c>
      <c r="I555" t="str">
        <f t="shared" si="59"/>
        <v xml:space="preserve"> </v>
      </c>
      <c r="M555" t="str">
        <f t="shared" si="60"/>
        <v xml:space="preserve"> </v>
      </c>
    </row>
    <row r="556" spans="1:13" x14ac:dyDescent="0.35">
      <c r="A556" s="2" t="s">
        <v>11</v>
      </c>
      <c r="B556" s="3">
        <v>599268</v>
      </c>
      <c r="C556" s="3">
        <v>599813</v>
      </c>
      <c r="D556" s="3" t="s">
        <v>16</v>
      </c>
      <c r="E556">
        <f t="shared" si="55"/>
        <v>1</v>
      </c>
      <c r="F556">
        <f t="shared" si="56"/>
        <v>1</v>
      </c>
      <c r="G556">
        <f t="shared" si="57"/>
        <v>0</v>
      </c>
      <c r="H556" t="str">
        <f t="shared" si="58"/>
        <v xml:space="preserve"> </v>
      </c>
      <c r="I556">
        <f t="shared" si="59"/>
        <v>1</v>
      </c>
      <c r="M556">
        <f t="shared" si="60"/>
        <v>1</v>
      </c>
    </row>
    <row r="557" spans="1:13" x14ac:dyDescent="0.35">
      <c r="A557" s="2" t="s">
        <v>11</v>
      </c>
      <c r="B557" s="3">
        <v>599813</v>
      </c>
      <c r="C557" s="3">
        <v>600748</v>
      </c>
      <c r="D557" s="3" t="s">
        <v>16</v>
      </c>
      <c r="E557">
        <f t="shared" si="55"/>
        <v>0</v>
      </c>
      <c r="F557">
        <f t="shared" si="56"/>
        <v>0</v>
      </c>
      <c r="G557" t="str">
        <f t="shared" si="57"/>
        <v xml:space="preserve"> </v>
      </c>
      <c r="H557" t="str">
        <f t="shared" si="58"/>
        <v xml:space="preserve"> </v>
      </c>
      <c r="I557" t="str">
        <f t="shared" si="59"/>
        <v xml:space="preserve"> </v>
      </c>
      <c r="M557" t="str">
        <f t="shared" si="60"/>
        <v xml:space="preserve"> </v>
      </c>
    </row>
    <row r="558" spans="1:13" x14ac:dyDescent="0.35">
      <c r="A558" s="2" t="s">
        <v>11</v>
      </c>
      <c r="B558" s="3">
        <v>600938</v>
      </c>
      <c r="C558" s="3">
        <v>601317</v>
      </c>
      <c r="D558" s="3" t="s">
        <v>28</v>
      </c>
      <c r="E558">
        <f t="shared" si="55"/>
        <v>1</v>
      </c>
      <c r="F558">
        <f t="shared" si="56"/>
        <v>7</v>
      </c>
      <c r="G558">
        <f t="shared" si="57"/>
        <v>1</v>
      </c>
      <c r="H558">
        <f t="shared" si="58"/>
        <v>7</v>
      </c>
      <c r="I558" t="str">
        <f t="shared" si="59"/>
        <v xml:space="preserve"> </v>
      </c>
      <c r="M558">
        <f t="shared" si="60"/>
        <v>1</v>
      </c>
    </row>
    <row r="559" spans="1:13" x14ac:dyDescent="0.35">
      <c r="A559" s="2" t="s">
        <v>11</v>
      </c>
      <c r="B559" s="3">
        <v>601311</v>
      </c>
      <c r="C559" s="3">
        <v>602045</v>
      </c>
      <c r="D559" s="3" t="s">
        <v>16</v>
      </c>
      <c r="E559">
        <f t="shared" si="55"/>
        <v>0</v>
      </c>
      <c r="F559">
        <f t="shared" si="56"/>
        <v>0</v>
      </c>
      <c r="G559" t="str">
        <f t="shared" si="57"/>
        <v xml:space="preserve"> </v>
      </c>
      <c r="H559" t="str">
        <f t="shared" si="58"/>
        <v xml:space="preserve"> </v>
      </c>
      <c r="I559" t="str">
        <f t="shared" si="59"/>
        <v xml:space="preserve"> </v>
      </c>
      <c r="M559" t="str">
        <f t="shared" si="60"/>
        <v xml:space="preserve"> </v>
      </c>
    </row>
    <row r="560" spans="1:13" x14ac:dyDescent="0.35">
      <c r="A560" s="2" t="s">
        <v>11</v>
      </c>
      <c r="B560" s="3">
        <v>602101</v>
      </c>
      <c r="C560" s="3">
        <v>603468</v>
      </c>
      <c r="D560" s="3" t="s">
        <v>16</v>
      </c>
      <c r="E560">
        <f t="shared" si="55"/>
        <v>0</v>
      </c>
      <c r="F560">
        <f t="shared" si="56"/>
        <v>0</v>
      </c>
      <c r="G560" t="str">
        <f t="shared" si="57"/>
        <v xml:space="preserve"> </v>
      </c>
      <c r="H560" t="str">
        <f t="shared" si="58"/>
        <v xml:space="preserve"> </v>
      </c>
      <c r="I560" t="str">
        <f t="shared" si="59"/>
        <v xml:space="preserve"> </v>
      </c>
      <c r="M560" t="str">
        <f t="shared" si="60"/>
        <v xml:space="preserve"> </v>
      </c>
    </row>
    <row r="561" spans="1:13" x14ac:dyDescent="0.35">
      <c r="A561" s="2" t="s">
        <v>11</v>
      </c>
      <c r="B561" s="3">
        <v>603945</v>
      </c>
      <c r="C561" s="3">
        <v>605624</v>
      </c>
      <c r="D561" s="3" t="s">
        <v>28</v>
      </c>
      <c r="E561">
        <f t="shared" si="55"/>
        <v>0</v>
      </c>
      <c r="F561">
        <f t="shared" si="56"/>
        <v>0</v>
      </c>
      <c r="G561" t="str">
        <f t="shared" si="57"/>
        <v xml:space="preserve"> </v>
      </c>
      <c r="H561" t="str">
        <f t="shared" si="58"/>
        <v xml:space="preserve"> </v>
      </c>
      <c r="I561" t="str">
        <f t="shared" si="59"/>
        <v xml:space="preserve"> </v>
      </c>
      <c r="M561" t="str">
        <f t="shared" si="60"/>
        <v xml:space="preserve"> </v>
      </c>
    </row>
    <row r="562" spans="1:13" x14ac:dyDescent="0.35">
      <c r="A562" s="2" t="s">
        <v>11</v>
      </c>
      <c r="B562" s="3">
        <v>605829</v>
      </c>
      <c r="C562" s="3">
        <v>607274</v>
      </c>
      <c r="D562" s="3" t="s">
        <v>28</v>
      </c>
      <c r="E562">
        <f t="shared" si="55"/>
        <v>0</v>
      </c>
      <c r="F562">
        <f t="shared" si="56"/>
        <v>0</v>
      </c>
      <c r="G562" t="str">
        <f t="shared" si="57"/>
        <v xml:space="preserve"> </v>
      </c>
      <c r="H562" t="str">
        <f t="shared" si="58"/>
        <v xml:space="preserve"> </v>
      </c>
      <c r="I562" t="str">
        <f t="shared" si="59"/>
        <v xml:space="preserve"> </v>
      </c>
      <c r="M562" t="str">
        <f t="shared" si="60"/>
        <v xml:space="preserve"> </v>
      </c>
    </row>
    <row r="563" spans="1:13" x14ac:dyDescent="0.35">
      <c r="A563" s="2" t="s">
        <v>11</v>
      </c>
      <c r="B563" s="3">
        <v>607374</v>
      </c>
      <c r="C563" s="3">
        <v>607865</v>
      </c>
      <c r="D563" s="3" t="s">
        <v>28</v>
      </c>
      <c r="E563">
        <f t="shared" si="55"/>
        <v>1</v>
      </c>
      <c r="F563">
        <f t="shared" si="56"/>
        <v>16</v>
      </c>
      <c r="G563">
        <f t="shared" si="57"/>
        <v>0</v>
      </c>
      <c r="H563" t="str">
        <f t="shared" si="58"/>
        <v xml:space="preserve"> </v>
      </c>
      <c r="I563">
        <f t="shared" si="59"/>
        <v>16</v>
      </c>
      <c r="M563">
        <f t="shared" si="60"/>
        <v>1</v>
      </c>
    </row>
    <row r="564" spans="1:13" x14ac:dyDescent="0.35">
      <c r="A564" s="2" t="s">
        <v>11</v>
      </c>
      <c r="B564" s="3">
        <v>607850</v>
      </c>
      <c r="C564" s="3">
        <v>608389</v>
      </c>
      <c r="D564" s="3" t="s">
        <v>28</v>
      </c>
      <c r="E564">
        <f t="shared" si="55"/>
        <v>0</v>
      </c>
      <c r="F564">
        <f t="shared" si="56"/>
        <v>0</v>
      </c>
      <c r="G564" t="str">
        <f t="shared" si="57"/>
        <v xml:space="preserve"> </v>
      </c>
      <c r="H564" t="str">
        <f t="shared" si="58"/>
        <v xml:space="preserve"> </v>
      </c>
      <c r="I564" t="str">
        <f t="shared" si="59"/>
        <v xml:space="preserve"> </v>
      </c>
      <c r="M564" t="str">
        <f t="shared" si="60"/>
        <v xml:space="preserve"> </v>
      </c>
    </row>
    <row r="565" spans="1:13" x14ac:dyDescent="0.35">
      <c r="A565" s="2" t="s">
        <v>11</v>
      </c>
      <c r="B565" s="3">
        <v>608496</v>
      </c>
      <c r="C565" s="3">
        <v>610340</v>
      </c>
      <c r="D565" s="3" t="s">
        <v>16</v>
      </c>
      <c r="E565">
        <f t="shared" si="55"/>
        <v>0</v>
      </c>
      <c r="F565">
        <f t="shared" si="56"/>
        <v>0</v>
      </c>
      <c r="G565" t="str">
        <f t="shared" si="57"/>
        <v xml:space="preserve"> </v>
      </c>
      <c r="H565" t="str">
        <f t="shared" si="58"/>
        <v xml:space="preserve"> </v>
      </c>
      <c r="I565" t="str">
        <f t="shared" si="59"/>
        <v xml:space="preserve"> </v>
      </c>
      <c r="M565" t="str">
        <f t="shared" si="60"/>
        <v xml:space="preserve"> </v>
      </c>
    </row>
    <row r="566" spans="1:13" x14ac:dyDescent="0.35">
      <c r="A566" s="2" t="s">
        <v>11</v>
      </c>
      <c r="B566" s="3">
        <v>610407</v>
      </c>
      <c r="C566" s="3">
        <v>611294</v>
      </c>
      <c r="D566" s="3" t="s">
        <v>16</v>
      </c>
      <c r="E566">
        <f t="shared" si="55"/>
        <v>0</v>
      </c>
      <c r="F566">
        <f t="shared" si="56"/>
        <v>0</v>
      </c>
      <c r="G566" t="str">
        <f t="shared" si="57"/>
        <v xml:space="preserve"> </v>
      </c>
      <c r="H566" t="str">
        <f t="shared" si="58"/>
        <v xml:space="preserve"> </v>
      </c>
      <c r="I566" t="str">
        <f t="shared" si="59"/>
        <v xml:space="preserve"> </v>
      </c>
      <c r="M566" t="str">
        <f t="shared" si="60"/>
        <v xml:space="preserve"> </v>
      </c>
    </row>
    <row r="567" spans="1:13" x14ac:dyDescent="0.35">
      <c r="A567" s="2" t="s">
        <v>11</v>
      </c>
      <c r="B567" s="3">
        <v>611313</v>
      </c>
      <c r="C567" s="3">
        <v>611558</v>
      </c>
      <c r="D567" s="3" t="s">
        <v>16</v>
      </c>
      <c r="E567">
        <f t="shared" si="55"/>
        <v>0</v>
      </c>
      <c r="F567">
        <f t="shared" si="56"/>
        <v>0</v>
      </c>
      <c r="G567" t="str">
        <f t="shared" si="57"/>
        <v xml:space="preserve"> </v>
      </c>
      <c r="H567" t="str">
        <f t="shared" si="58"/>
        <v xml:space="preserve"> </v>
      </c>
      <c r="I567" t="str">
        <f t="shared" si="59"/>
        <v xml:space="preserve"> </v>
      </c>
      <c r="M567" t="str">
        <f t="shared" si="60"/>
        <v xml:space="preserve"> </v>
      </c>
    </row>
    <row r="568" spans="1:13" x14ac:dyDescent="0.35">
      <c r="A568" s="2" t="s">
        <v>11</v>
      </c>
      <c r="B568" s="3">
        <v>611759</v>
      </c>
      <c r="C568" s="3">
        <v>613201</v>
      </c>
      <c r="D568" s="3" t="s">
        <v>28</v>
      </c>
      <c r="E568">
        <f t="shared" si="55"/>
        <v>0</v>
      </c>
      <c r="F568">
        <f t="shared" si="56"/>
        <v>0</v>
      </c>
      <c r="G568" t="str">
        <f t="shared" si="57"/>
        <v xml:space="preserve"> </v>
      </c>
      <c r="H568" t="str">
        <f t="shared" si="58"/>
        <v xml:space="preserve"> </v>
      </c>
      <c r="I568" t="str">
        <f t="shared" si="59"/>
        <v xml:space="preserve"> </v>
      </c>
      <c r="M568" t="str">
        <f t="shared" si="60"/>
        <v xml:space="preserve"> </v>
      </c>
    </row>
    <row r="569" spans="1:13" x14ac:dyDescent="0.35">
      <c r="A569" s="2" t="s">
        <v>11</v>
      </c>
      <c r="B569" s="3">
        <v>613241</v>
      </c>
      <c r="C569" s="3">
        <v>613561</v>
      </c>
      <c r="D569" s="3" t="s">
        <v>16</v>
      </c>
      <c r="E569">
        <f t="shared" si="55"/>
        <v>0</v>
      </c>
      <c r="F569">
        <f t="shared" si="56"/>
        <v>0</v>
      </c>
      <c r="G569" t="str">
        <f t="shared" si="57"/>
        <v xml:space="preserve"> </v>
      </c>
      <c r="H569" t="str">
        <f t="shared" si="58"/>
        <v xml:space="preserve"> </v>
      </c>
      <c r="I569" t="str">
        <f t="shared" si="59"/>
        <v xml:space="preserve"> </v>
      </c>
      <c r="M569" t="str">
        <f t="shared" si="60"/>
        <v xml:space="preserve"> </v>
      </c>
    </row>
    <row r="570" spans="1:13" x14ac:dyDescent="0.35">
      <c r="A570" s="2" t="s">
        <v>11</v>
      </c>
      <c r="B570" s="3">
        <v>613768</v>
      </c>
      <c r="C570" s="3">
        <v>614727</v>
      </c>
      <c r="D570" s="3" t="s">
        <v>28</v>
      </c>
      <c r="E570">
        <f t="shared" si="55"/>
        <v>1</v>
      </c>
      <c r="F570">
        <f t="shared" si="56"/>
        <v>1</v>
      </c>
      <c r="G570">
        <f t="shared" si="57"/>
        <v>0</v>
      </c>
      <c r="H570" t="str">
        <f t="shared" si="58"/>
        <v xml:space="preserve"> </v>
      </c>
      <c r="I570">
        <f t="shared" si="59"/>
        <v>1</v>
      </c>
      <c r="M570">
        <f t="shared" si="60"/>
        <v>1</v>
      </c>
    </row>
    <row r="571" spans="1:13" x14ac:dyDescent="0.35">
      <c r="A571" s="2" t="s">
        <v>11</v>
      </c>
      <c r="B571" s="3">
        <v>614727</v>
      </c>
      <c r="C571" s="3">
        <v>615347</v>
      </c>
      <c r="D571" s="3" t="s">
        <v>28</v>
      </c>
      <c r="E571">
        <f t="shared" si="55"/>
        <v>0</v>
      </c>
      <c r="F571">
        <f t="shared" si="56"/>
        <v>0</v>
      </c>
      <c r="G571" t="str">
        <f t="shared" si="57"/>
        <v xml:space="preserve"> </v>
      </c>
      <c r="H571" t="str">
        <f t="shared" si="58"/>
        <v xml:space="preserve"> </v>
      </c>
      <c r="I571" t="str">
        <f t="shared" si="59"/>
        <v xml:space="preserve"> </v>
      </c>
      <c r="M571" t="str">
        <f t="shared" si="60"/>
        <v xml:space="preserve"> </v>
      </c>
    </row>
    <row r="572" spans="1:13" x14ac:dyDescent="0.35">
      <c r="A572" s="2" t="s">
        <v>11</v>
      </c>
      <c r="B572" s="3">
        <v>615418</v>
      </c>
      <c r="C572" s="3">
        <v>615864</v>
      </c>
      <c r="D572" s="3" t="s">
        <v>28</v>
      </c>
      <c r="E572">
        <f t="shared" si="55"/>
        <v>0</v>
      </c>
      <c r="F572">
        <f t="shared" si="56"/>
        <v>0</v>
      </c>
      <c r="G572" t="str">
        <f t="shared" si="57"/>
        <v xml:space="preserve"> </v>
      </c>
      <c r="H572" t="str">
        <f t="shared" si="58"/>
        <v xml:space="preserve"> </v>
      </c>
      <c r="I572" t="str">
        <f t="shared" si="59"/>
        <v xml:space="preserve"> </v>
      </c>
      <c r="M572" t="str">
        <f t="shared" si="60"/>
        <v xml:space="preserve"> </v>
      </c>
    </row>
    <row r="573" spans="1:13" x14ac:dyDescent="0.35">
      <c r="A573" s="2" t="s">
        <v>11</v>
      </c>
      <c r="B573" s="3">
        <v>616319</v>
      </c>
      <c r="C573" s="3">
        <v>618412</v>
      </c>
      <c r="D573" s="3" t="s">
        <v>28</v>
      </c>
      <c r="E573">
        <f t="shared" si="55"/>
        <v>0</v>
      </c>
      <c r="F573">
        <f t="shared" si="56"/>
        <v>0</v>
      </c>
      <c r="G573" t="str">
        <f t="shared" si="57"/>
        <v xml:space="preserve"> </v>
      </c>
      <c r="H573" t="str">
        <f t="shared" si="58"/>
        <v xml:space="preserve"> </v>
      </c>
      <c r="I573" t="str">
        <f t="shared" si="59"/>
        <v xml:space="preserve"> </v>
      </c>
      <c r="M573" t="str">
        <f t="shared" si="60"/>
        <v xml:space="preserve"> </v>
      </c>
    </row>
    <row r="574" spans="1:13" x14ac:dyDescent="0.35">
      <c r="A574" s="2" t="s">
        <v>11</v>
      </c>
      <c r="B574" s="3">
        <v>618444</v>
      </c>
      <c r="C574" s="3">
        <v>620636</v>
      </c>
      <c r="D574" s="3" t="s">
        <v>28</v>
      </c>
      <c r="E574">
        <f t="shared" si="55"/>
        <v>0</v>
      </c>
      <c r="F574">
        <f t="shared" si="56"/>
        <v>0</v>
      </c>
      <c r="G574" t="str">
        <f t="shared" si="57"/>
        <v xml:space="preserve"> </v>
      </c>
      <c r="H574" t="str">
        <f t="shared" si="58"/>
        <v xml:space="preserve"> </v>
      </c>
      <c r="I574" t="str">
        <f t="shared" si="59"/>
        <v xml:space="preserve"> </v>
      </c>
      <c r="M574" t="str">
        <f t="shared" si="60"/>
        <v xml:space="preserve"> </v>
      </c>
    </row>
    <row r="575" spans="1:13" x14ac:dyDescent="0.35">
      <c r="A575" s="2" t="s">
        <v>11</v>
      </c>
      <c r="B575" s="3">
        <v>620680</v>
      </c>
      <c r="C575" s="3">
        <v>622698</v>
      </c>
      <c r="D575" s="3" t="s">
        <v>28</v>
      </c>
      <c r="E575">
        <f t="shared" si="55"/>
        <v>0</v>
      </c>
      <c r="F575">
        <f t="shared" si="56"/>
        <v>0</v>
      </c>
      <c r="G575" t="str">
        <f t="shared" si="57"/>
        <v xml:space="preserve"> </v>
      </c>
      <c r="H575" t="str">
        <f t="shared" si="58"/>
        <v xml:space="preserve"> </v>
      </c>
      <c r="I575" t="str">
        <f t="shared" si="59"/>
        <v xml:space="preserve"> </v>
      </c>
      <c r="M575" t="str">
        <f t="shared" si="60"/>
        <v xml:space="preserve"> </v>
      </c>
    </row>
    <row r="576" spans="1:13" x14ac:dyDescent="0.35">
      <c r="A576" s="2" t="s">
        <v>11</v>
      </c>
      <c r="B576" s="3">
        <v>622771</v>
      </c>
      <c r="C576" s="3">
        <v>624078</v>
      </c>
      <c r="D576" s="3" t="s">
        <v>28</v>
      </c>
      <c r="E576">
        <f t="shared" si="55"/>
        <v>0</v>
      </c>
      <c r="F576">
        <f t="shared" si="56"/>
        <v>0</v>
      </c>
      <c r="G576" t="str">
        <f t="shared" si="57"/>
        <v xml:space="preserve"> </v>
      </c>
      <c r="H576" t="str">
        <f t="shared" si="58"/>
        <v xml:space="preserve"> </v>
      </c>
      <c r="I576" t="str">
        <f t="shared" si="59"/>
        <v xml:space="preserve"> </v>
      </c>
      <c r="M576" t="str">
        <f t="shared" si="60"/>
        <v xml:space="preserve"> </v>
      </c>
    </row>
    <row r="577" spans="1:13" x14ac:dyDescent="0.35">
      <c r="A577" s="2" t="s">
        <v>11</v>
      </c>
      <c r="B577" s="3">
        <v>624158</v>
      </c>
      <c r="C577" s="3">
        <v>625600</v>
      </c>
      <c r="D577" s="3" t="s">
        <v>28</v>
      </c>
      <c r="E577">
        <f t="shared" si="55"/>
        <v>0</v>
      </c>
      <c r="F577">
        <f t="shared" si="56"/>
        <v>0</v>
      </c>
      <c r="G577" t="str">
        <f t="shared" si="57"/>
        <v xml:space="preserve"> </v>
      </c>
      <c r="H577" t="str">
        <f t="shared" si="58"/>
        <v xml:space="preserve"> </v>
      </c>
      <c r="I577" t="str">
        <f t="shared" si="59"/>
        <v xml:space="preserve"> </v>
      </c>
      <c r="M577" t="str">
        <f t="shared" si="60"/>
        <v xml:space="preserve"> </v>
      </c>
    </row>
    <row r="578" spans="1:13" x14ac:dyDescent="0.35">
      <c r="A578" s="2" t="s">
        <v>11</v>
      </c>
      <c r="B578" s="3">
        <v>625725</v>
      </c>
      <c r="C578" s="3">
        <v>628181</v>
      </c>
      <c r="D578" s="3" t="s">
        <v>28</v>
      </c>
      <c r="E578">
        <f t="shared" ref="E578:E641" si="61">IF(C578&gt;=B579,1,0)</f>
        <v>0</v>
      </c>
      <c r="F578">
        <f t="shared" ref="F578:F641" si="62">IF(E578=1,C578-B579+1,0)</f>
        <v>0</v>
      </c>
      <c r="G578" t="str">
        <f t="shared" si="57"/>
        <v xml:space="preserve"> </v>
      </c>
      <c r="H578" t="str">
        <f t="shared" si="58"/>
        <v xml:space="preserve"> </v>
      </c>
      <c r="I578" t="str">
        <f t="shared" si="59"/>
        <v xml:space="preserve"> </v>
      </c>
      <c r="M578" t="str">
        <f t="shared" si="60"/>
        <v xml:space="preserve"> </v>
      </c>
    </row>
    <row r="579" spans="1:13" x14ac:dyDescent="0.35">
      <c r="A579" s="2" t="s">
        <v>11</v>
      </c>
      <c r="B579" s="3">
        <v>628288</v>
      </c>
      <c r="C579" s="3">
        <v>630927</v>
      </c>
      <c r="D579" s="3" t="s">
        <v>16</v>
      </c>
      <c r="E579">
        <f t="shared" si="61"/>
        <v>0</v>
      </c>
      <c r="F579">
        <f t="shared" si="62"/>
        <v>0</v>
      </c>
      <c r="G579" t="str">
        <f t="shared" ref="G579:G642" si="63">IF(F579&gt;0,IF(D579=D580,0, 1)," ")</f>
        <v xml:space="preserve"> </v>
      </c>
      <c r="H579" t="str">
        <f t="shared" ref="H579:H642" si="64">IF(G579=1,F579," ")</f>
        <v xml:space="preserve"> </v>
      </c>
      <c r="I579" t="str">
        <f t="shared" ref="I579:I642" si="65">IF(G579=0,F579," ")</f>
        <v xml:space="preserve"> </v>
      </c>
      <c r="M579" t="str">
        <f t="shared" ref="M579:M642" si="66">IF(F579&gt;0,MOD(F579,3)," ")</f>
        <v xml:space="preserve"> </v>
      </c>
    </row>
    <row r="580" spans="1:13" x14ac:dyDescent="0.35">
      <c r="A580" s="2" t="s">
        <v>11</v>
      </c>
      <c r="B580" s="3">
        <v>631172</v>
      </c>
      <c r="C580" s="3">
        <v>632176</v>
      </c>
      <c r="D580" s="3" t="s">
        <v>16</v>
      </c>
      <c r="E580">
        <f t="shared" si="61"/>
        <v>0</v>
      </c>
      <c r="F580">
        <f t="shared" si="62"/>
        <v>0</v>
      </c>
      <c r="G580" t="str">
        <f t="shared" si="63"/>
        <v xml:space="preserve"> </v>
      </c>
      <c r="H580" t="str">
        <f t="shared" si="64"/>
        <v xml:space="preserve"> </v>
      </c>
      <c r="I580" t="str">
        <f t="shared" si="65"/>
        <v xml:space="preserve"> </v>
      </c>
      <c r="M580" t="str">
        <f t="shared" si="66"/>
        <v xml:space="preserve"> </v>
      </c>
    </row>
    <row r="581" spans="1:13" x14ac:dyDescent="0.35">
      <c r="A581" s="2" t="s">
        <v>11</v>
      </c>
      <c r="B581" s="3">
        <v>632494</v>
      </c>
      <c r="C581" s="3">
        <v>633381</v>
      </c>
      <c r="D581" s="3" t="s">
        <v>16</v>
      </c>
      <c r="E581">
        <f t="shared" si="61"/>
        <v>0</v>
      </c>
      <c r="F581">
        <f t="shared" si="62"/>
        <v>0</v>
      </c>
      <c r="G581" t="str">
        <f t="shared" si="63"/>
        <v xml:space="preserve"> </v>
      </c>
      <c r="H581" t="str">
        <f t="shared" si="64"/>
        <v xml:space="preserve"> </v>
      </c>
      <c r="I581" t="str">
        <f t="shared" si="65"/>
        <v xml:space="preserve"> </v>
      </c>
      <c r="M581" t="str">
        <f t="shared" si="66"/>
        <v xml:space="preserve"> </v>
      </c>
    </row>
    <row r="582" spans="1:13" x14ac:dyDescent="0.35">
      <c r="A582" s="2" t="s">
        <v>11</v>
      </c>
      <c r="B582" s="3">
        <v>633405</v>
      </c>
      <c r="C582" s="3">
        <v>633872</v>
      </c>
      <c r="D582" s="3" t="s">
        <v>16</v>
      </c>
      <c r="E582">
        <f t="shared" si="61"/>
        <v>0</v>
      </c>
      <c r="F582">
        <f t="shared" si="62"/>
        <v>0</v>
      </c>
      <c r="G582" t="str">
        <f t="shared" si="63"/>
        <v xml:space="preserve"> </v>
      </c>
      <c r="H582" t="str">
        <f t="shared" si="64"/>
        <v xml:space="preserve"> </v>
      </c>
      <c r="I582" t="str">
        <f t="shared" si="65"/>
        <v xml:space="preserve"> </v>
      </c>
      <c r="M582" t="str">
        <f t="shared" si="66"/>
        <v xml:space="preserve"> </v>
      </c>
    </row>
    <row r="583" spans="1:13" x14ac:dyDescent="0.35">
      <c r="A583" s="2" t="s">
        <v>11</v>
      </c>
      <c r="B583" s="3">
        <v>634091</v>
      </c>
      <c r="C583" s="3">
        <v>635026</v>
      </c>
      <c r="D583" s="3" t="s">
        <v>28</v>
      </c>
      <c r="E583">
        <f t="shared" si="61"/>
        <v>0</v>
      </c>
      <c r="F583">
        <f t="shared" si="62"/>
        <v>0</v>
      </c>
      <c r="G583" t="str">
        <f t="shared" si="63"/>
        <v xml:space="preserve"> </v>
      </c>
      <c r="H583" t="str">
        <f t="shared" si="64"/>
        <v xml:space="preserve"> </v>
      </c>
      <c r="I583" t="str">
        <f t="shared" si="65"/>
        <v xml:space="preserve"> </v>
      </c>
      <c r="M583" t="str">
        <f t="shared" si="66"/>
        <v xml:space="preserve"> </v>
      </c>
    </row>
    <row r="584" spans="1:13" x14ac:dyDescent="0.35">
      <c r="A584" s="2" t="s">
        <v>11</v>
      </c>
      <c r="B584" s="3">
        <v>635328</v>
      </c>
      <c r="C584" s="3">
        <v>637061</v>
      </c>
      <c r="D584" s="3" t="s">
        <v>16</v>
      </c>
      <c r="E584">
        <f t="shared" si="61"/>
        <v>0</v>
      </c>
      <c r="F584">
        <f t="shared" si="62"/>
        <v>0</v>
      </c>
      <c r="G584" t="str">
        <f t="shared" si="63"/>
        <v xml:space="preserve"> </v>
      </c>
      <c r="H584" t="str">
        <f t="shared" si="64"/>
        <v xml:space="preserve"> </v>
      </c>
      <c r="I584" t="str">
        <f t="shared" si="65"/>
        <v xml:space="preserve"> </v>
      </c>
      <c r="M584" t="str">
        <f t="shared" si="66"/>
        <v xml:space="preserve"> </v>
      </c>
    </row>
    <row r="585" spans="1:13" x14ac:dyDescent="0.35">
      <c r="A585" s="2" t="s">
        <v>11</v>
      </c>
      <c r="B585" s="3">
        <v>637148</v>
      </c>
      <c r="C585" s="3">
        <v>637738</v>
      </c>
      <c r="D585" s="3" t="s">
        <v>28</v>
      </c>
      <c r="E585">
        <f t="shared" si="61"/>
        <v>0</v>
      </c>
      <c r="F585">
        <f t="shared" si="62"/>
        <v>0</v>
      </c>
      <c r="G585" t="str">
        <f t="shared" si="63"/>
        <v xml:space="preserve"> </v>
      </c>
      <c r="H585" t="str">
        <f t="shared" si="64"/>
        <v xml:space="preserve"> </v>
      </c>
      <c r="I585" t="str">
        <f t="shared" si="65"/>
        <v xml:space="preserve"> </v>
      </c>
      <c r="M585" t="str">
        <f t="shared" si="66"/>
        <v xml:space="preserve"> </v>
      </c>
    </row>
    <row r="586" spans="1:13" x14ac:dyDescent="0.35">
      <c r="A586" s="2" t="s">
        <v>11</v>
      </c>
      <c r="B586" s="3">
        <v>637740</v>
      </c>
      <c r="C586" s="3">
        <v>638045</v>
      </c>
      <c r="D586" s="3" t="s">
        <v>28</v>
      </c>
      <c r="E586">
        <f t="shared" si="61"/>
        <v>0</v>
      </c>
      <c r="F586">
        <f t="shared" si="62"/>
        <v>0</v>
      </c>
      <c r="G586" t="str">
        <f t="shared" si="63"/>
        <v xml:space="preserve"> </v>
      </c>
      <c r="H586" t="str">
        <f t="shared" si="64"/>
        <v xml:space="preserve"> </v>
      </c>
      <c r="I586" t="str">
        <f t="shared" si="65"/>
        <v xml:space="preserve"> </v>
      </c>
      <c r="M586" t="str">
        <f t="shared" si="66"/>
        <v xml:space="preserve"> </v>
      </c>
    </row>
    <row r="587" spans="1:13" x14ac:dyDescent="0.35">
      <c r="A587" s="2" t="s">
        <v>11</v>
      </c>
      <c r="B587" s="3">
        <v>638073</v>
      </c>
      <c r="C587" s="3">
        <v>638537</v>
      </c>
      <c r="D587" s="3" t="s">
        <v>28</v>
      </c>
      <c r="E587">
        <f t="shared" si="61"/>
        <v>0</v>
      </c>
      <c r="F587">
        <f t="shared" si="62"/>
        <v>0</v>
      </c>
      <c r="G587" t="str">
        <f t="shared" si="63"/>
        <v xml:space="preserve"> </v>
      </c>
      <c r="H587" t="str">
        <f t="shared" si="64"/>
        <v xml:space="preserve"> </v>
      </c>
      <c r="I587" t="str">
        <f t="shared" si="65"/>
        <v xml:space="preserve"> </v>
      </c>
      <c r="M587" t="str">
        <f t="shared" si="66"/>
        <v xml:space="preserve"> </v>
      </c>
    </row>
    <row r="588" spans="1:13" x14ac:dyDescent="0.35">
      <c r="A588" s="2" t="s">
        <v>11</v>
      </c>
      <c r="B588" s="3">
        <v>638702</v>
      </c>
      <c r="C588" s="3">
        <v>639784</v>
      </c>
      <c r="D588" s="3" t="s">
        <v>28</v>
      </c>
      <c r="E588">
        <f t="shared" si="61"/>
        <v>0</v>
      </c>
      <c r="F588">
        <f t="shared" si="62"/>
        <v>0</v>
      </c>
      <c r="G588" t="str">
        <f t="shared" si="63"/>
        <v xml:space="preserve"> </v>
      </c>
      <c r="H588" t="str">
        <f t="shared" si="64"/>
        <v xml:space="preserve"> </v>
      </c>
      <c r="I588" t="str">
        <f t="shared" si="65"/>
        <v xml:space="preserve"> </v>
      </c>
      <c r="M588" t="str">
        <f t="shared" si="66"/>
        <v xml:space="preserve"> </v>
      </c>
    </row>
    <row r="589" spans="1:13" x14ac:dyDescent="0.35">
      <c r="A589" s="2" t="s">
        <v>11</v>
      </c>
      <c r="B589" s="3">
        <v>639843</v>
      </c>
      <c r="C589" s="3">
        <v>640739</v>
      </c>
      <c r="D589" s="3" t="s">
        <v>28</v>
      </c>
      <c r="E589">
        <f t="shared" si="61"/>
        <v>0</v>
      </c>
      <c r="F589">
        <f t="shared" si="62"/>
        <v>0</v>
      </c>
      <c r="G589" t="str">
        <f t="shared" si="63"/>
        <v xml:space="preserve"> </v>
      </c>
      <c r="H589" t="str">
        <f t="shared" si="64"/>
        <v xml:space="preserve"> </v>
      </c>
      <c r="I589" t="str">
        <f t="shared" si="65"/>
        <v xml:space="preserve"> </v>
      </c>
      <c r="M589" t="str">
        <f t="shared" si="66"/>
        <v xml:space="preserve"> </v>
      </c>
    </row>
    <row r="590" spans="1:13" x14ac:dyDescent="0.35">
      <c r="A590" s="2" t="s">
        <v>11</v>
      </c>
      <c r="B590" s="3">
        <v>640745</v>
      </c>
      <c r="C590" s="3">
        <v>641539</v>
      </c>
      <c r="D590" s="3" t="s">
        <v>28</v>
      </c>
      <c r="E590">
        <f t="shared" si="61"/>
        <v>0</v>
      </c>
      <c r="F590">
        <f t="shared" si="62"/>
        <v>0</v>
      </c>
      <c r="G590" t="str">
        <f t="shared" si="63"/>
        <v xml:space="preserve"> </v>
      </c>
      <c r="H590" t="str">
        <f t="shared" si="64"/>
        <v xml:space="preserve"> </v>
      </c>
      <c r="I590" t="str">
        <f t="shared" si="65"/>
        <v xml:space="preserve"> </v>
      </c>
      <c r="M590" t="str">
        <f t="shared" si="66"/>
        <v xml:space="preserve"> </v>
      </c>
    </row>
    <row r="591" spans="1:13" x14ac:dyDescent="0.35">
      <c r="A591" s="2" t="s">
        <v>11</v>
      </c>
      <c r="B591" s="3">
        <v>641553</v>
      </c>
      <c r="C591" s="3">
        <v>642407</v>
      </c>
      <c r="D591" s="3" t="s">
        <v>28</v>
      </c>
      <c r="E591">
        <f t="shared" si="61"/>
        <v>0</v>
      </c>
      <c r="F591">
        <f t="shared" si="62"/>
        <v>0</v>
      </c>
      <c r="G591" t="str">
        <f t="shared" si="63"/>
        <v xml:space="preserve"> </v>
      </c>
      <c r="H591" t="str">
        <f t="shared" si="64"/>
        <v xml:space="preserve"> </v>
      </c>
      <c r="I591" t="str">
        <f t="shared" si="65"/>
        <v xml:space="preserve"> </v>
      </c>
      <c r="M591" t="str">
        <f t="shared" si="66"/>
        <v xml:space="preserve"> </v>
      </c>
    </row>
    <row r="592" spans="1:13" x14ac:dyDescent="0.35">
      <c r="A592" s="2" t="s">
        <v>11</v>
      </c>
      <c r="B592" s="3">
        <v>642590</v>
      </c>
      <c r="C592" s="3">
        <v>643540</v>
      </c>
      <c r="D592" s="3" t="s">
        <v>28</v>
      </c>
      <c r="E592">
        <f t="shared" si="61"/>
        <v>0</v>
      </c>
      <c r="F592">
        <f t="shared" si="62"/>
        <v>0</v>
      </c>
      <c r="G592" t="str">
        <f t="shared" si="63"/>
        <v xml:space="preserve"> </v>
      </c>
      <c r="H592" t="str">
        <f t="shared" si="64"/>
        <v xml:space="preserve"> </v>
      </c>
      <c r="I592" t="str">
        <f t="shared" si="65"/>
        <v xml:space="preserve"> </v>
      </c>
      <c r="M592" t="str">
        <f t="shared" si="66"/>
        <v xml:space="preserve"> </v>
      </c>
    </row>
    <row r="593" spans="1:13" x14ac:dyDescent="0.35">
      <c r="A593" s="2" t="s">
        <v>11</v>
      </c>
      <c r="B593" s="3">
        <v>643622</v>
      </c>
      <c r="C593" s="3">
        <v>644812</v>
      </c>
      <c r="D593" s="3" t="s">
        <v>28</v>
      </c>
      <c r="E593">
        <f t="shared" si="61"/>
        <v>0</v>
      </c>
      <c r="F593">
        <f t="shared" si="62"/>
        <v>0</v>
      </c>
      <c r="G593" t="str">
        <f t="shared" si="63"/>
        <v xml:space="preserve"> </v>
      </c>
      <c r="H593" t="str">
        <f t="shared" si="64"/>
        <v xml:space="preserve"> </v>
      </c>
      <c r="I593" t="str">
        <f t="shared" si="65"/>
        <v xml:space="preserve"> </v>
      </c>
      <c r="M593" t="str">
        <f t="shared" si="66"/>
        <v xml:space="preserve"> </v>
      </c>
    </row>
    <row r="594" spans="1:13" x14ac:dyDescent="0.35">
      <c r="A594" s="2" t="s">
        <v>11</v>
      </c>
      <c r="B594" s="3">
        <v>644829</v>
      </c>
      <c r="C594" s="3">
        <v>645512</v>
      </c>
      <c r="D594" s="3" t="s">
        <v>28</v>
      </c>
      <c r="E594">
        <f t="shared" si="61"/>
        <v>0</v>
      </c>
      <c r="F594">
        <f t="shared" si="62"/>
        <v>0</v>
      </c>
      <c r="G594" t="str">
        <f t="shared" si="63"/>
        <v xml:space="preserve"> </v>
      </c>
      <c r="H594" t="str">
        <f t="shared" si="64"/>
        <v xml:space="preserve"> </v>
      </c>
      <c r="I594" t="str">
        <f t="shared" si="65"/>
        <v xml:space="preserve"> </v>
      </c>
      <c r="M594" t="str">
        <f t="shared" si="66"/>
        <v xml:space="preserve"> </v>
      </c>
    </row>
    <row r="595" spans="1:13" x14ac:dyDescent="0.35">
      <c r="A595" s="2" t="s">
        <v>11</v>
      </c>
      <c r="B595" s="3">
        <v>645513</v>
      </c>
      <c r="C595" s="3">
        <v>646766</v>
      </c>
      <c r="D595" s="3" t="s">
        <v>28</v>
      </c>
      <c r="E595">
        <f t="shared" si="61"/>
        <v>0</v>
      </c>
      <c r="F595">
        <f t="shared" si="62"/>
        <v>0</v>
      </c>
      <c r="G595" t="str">
        <f t="shared" si="63"/>
        <v xml:space="preserve"> </v>
      </c>
      <c r="H595" t="str">
        <f t="shared" si="64"/>
        <v xml:space="preserve"> </v>
      </c>
      <c r="I595" t="str">
        <f t="shared" si="65"/>
        <v xml:space="preserve"> </v>
      </c>
      <c r="M595" t="str">
        <f t="shared" si="66"/>
        <v xml:space="preserve"> </v>
      </c>
    </row>
    <row r="596" spans="1:13" x14ac:dyDescent="0.35">
      <c r="A596" s="2" t="s">
        <v>11</v>
      </c>
      <c r="B596" s="3">
        <v>646913</v>
      </c>
      <c r="C596" s="3">
        <v>647998</v>
      </c>
      <c r="D596" s="3" t="s">
        <v>28</v>
      </c>
      <c r="E596">
        <f t="shared" si="61"/>
        <v>0</v>
      </c>
      <c r="F596">
        <f t="shared" si="62"/>
        <v>0</v>
      </c>
      <c r="G596" t="str">
        <f t="shared" si="63"/>
        <v xml:space="preserve"> </v>
      </c>
      <c r="H596" t="str">
        <f t="shared" si="64"/>
        <v xml:space="preserve"> </v>
      </c>
      <c r="I596" t="str">
        <f t="shared" si="65"/>
        <v xml:space="preserve"> </v>
      </c>
      <c r="M596" t="str">
        <f t="shared" si="66"/>
        <v xml:space="preserve"> </v>
      </c>
    </row>
    <row r="597" spans="1:13" x14ac:dyDescent="0.35">
      <c r="A597" s="2" t="s">
        <v>11</v>
      </c>
      <c r="B597" s="3">
        <v>648219</v>
      </c>
      <c r="C597" s="3">
        <v>649445</v>
      </c>
      <c r="D597" s="3" t="s">
        <v>28</v>
      </c>
      <c r="E597">
        <f t="shared" si="61"/>
        <v>0</v>
      </c>
      <c r="F597">
        <f t="shared" si="62"/>
        <v>0</v>
      </c>
      <c r="G597" t="str">
        <f t="shared" si="63"/>
        <v xml:space="preserve"> </v>
      </c>
      <c r="H597" t="str">
        <f t="shared" si="64"/>
        <v xml:space="preserve"> </v>
      </c>
      <c r="I597" t="str">
        <f t="shared" si="65"/>
        <v xml:space="preserve"> </v>
      </c>
      <c r="M597" t="str">
        <f t="shared" si="66"/>
        <v xml:space="preserve"> </v>
      </c>
    </row>
    <row r="598" spans="1:13" x14ac:dyDescent="0.35">
      <c r="A598" s="2" t="s">
        <v>11</v>
      </c>
      <c r="B598" s="3">
        <v>649455</v>
      </c>
      <c r="C598" s="3">
        <v>650717</v>
      </c>
      <c r="D598" s="3" t="s">
        <v>28</v>
      </c>
      <c r="E598">
        <f t="shared" si="61"/>
        <v>0</v>
      </c>
      <c r="F598">
        <f t="shared" si="62"/>
        <v>0</v>
      </c>
      <c r="G598" t="str">
        <f t="shared" si="63"/>
        <v xml:space="preserve"> </v>
      </c>
      <c r="H598" t="str">
        <f t="shared" si="64"/>
        <v xml:space="preserve"> </v>
      </c>
      <c r="I598" t="str">
        <f t="shared" si="65"/>
        <v xml:space="preserve"> </v>
      </c>
      <c r="M598" t="str">
        <f t="shared" si="66"/>
        <v xml:space="preserve"> </v>
      </c>
    </row>
    <row r="599" spans="1:13" x14ac:dyDescent="0.35">
      <c r="A599" s="2" t="s">
        <v>11</v>
      </c>
      <c r="B599" s="3">
        <v>650809</v>
      </c>
      <c r="C599" s="3">
        <v>651831</v>
      </c>
      <c r="D599" s="3" t="s">
        <v>16</v>
      </c>
      <c r="E599">
        <f t="shared" si="61"/>
        <v>0</v>
      </c>
      <c r="F599">
        <f t="shared" si="62"/>
        <v>0</v>
      </c>
      <c r="G599" t="str">
        <f t="shared" si="63"/>
        <v xml:space="preserve"> </v>
      </c>
      <c r="H599" t="str">
        <f t="shared" si="64"/>
        <v xml:space="preserve"> </v>
      </c>
      <c r="I599" t="str">
        <f t="shared" si="65"/>
        <v xml:space="preserve"> </v>
      </c>
      <c r="M599" t="str">
        <f t="shared" si="66"/>
        <v xml:space="preserve"> </v>
      </c>
    </row>
    <row r="600" spans="1:13" x14ac:dyDescent="0.35">
      <c r="A600" s="2" t="s">
        <v>11</v>
      </c>
      <c r="B600" s="3">
        <v>652303</v>
      </c>
      <c r="C600" s="3">
        <v>653184</v>
      </c>
      <c r="D600" s="3" t="s">
        <v>28</v>
      </c>
      <c r="E600">
        <f t="shared" si="61"/>
        <v>1</v>
      </c>
      <c r="F600">
        <f t="shared" si="62"/>
        <v>1</v>
      </c>
      <c r="G600">
        <f t="shared" si="63"/>
        <v>0</v>
      </c>
      <c r="H600" t="str">
        <f t="shared" si="64"/>
        <v xml:space="preserve"> </v>
      </c>
      <c r="I600">
        <f t="shared" si="65"/>
        <v>1</v>
      </c>
      <c r="M600">
        <f t="shared" si="66"/>
        <v>1</v>
      </c>
    </row>
    <row r="601" spans="1:13" x14ac:dyDescent="0.35">
      <c r="A601" s="2" t="s">
        <v>11</v>
      </c>
      <c r="B601" s="3">
        <v>653184</v>
      </c>
      <c r="C601" s="3">
        <v>654281</v>
      </c>
      <c r="D601" s="3" t="s">
        <v>28</v>
      </c>
      <c r="E601">
        <f t="shared" si="61"/>
        <v>0</v>
      </c>
      <c r="F601">
        <f t="shared" si="62"/>
        <v>0</v>
      </c>
      <c r="G601" t="str">
        <f t="shared" si="63"/>
        <v xml:space="preserve"> </v>
      </c>
      <c r="H601" t="str">
        <f t="shared" si="64"/>
        <v xml:space="preserve"> </v>
      </c>
      <c r="I601" t="str">
        <f t="shared" si="65"/>
        <v xml:space="preserve"> </v>
      </c>
      <c r="M601" t="str">
        <f t="shared" si="66"/>
        <v xml:space="preserve"> </v>
      </c>
    </row>
    <row r="602" spans="1:13" x14ac:dyDescent="0.35">
      <c r="A602" s="2" t="s">
        <v>11</v>
      </c>
      <c r="B602" s="3">
        <v>654361</v>
      </c>
      <c r="C602" s="3">
        <v>655224</v>
      </c>
      <c r="D602" s="3" t="s">
        <v>16</v>
      </c>
      <c r="E602">
        <f t="shared" si="61"/>
        <v>1</v>
      </c>
      <c r="F602">
        <f t="shared" si="62"/>
        <v>4</v>
      </c>
      <c r="G602">
        <f t="shared" si="63"/>
        <v>0</v>
      </c>
      <c r="H602" t="str">
        <f t="shared" si="64"/>
        <v xml:space="preserve"> </v>
      </c>
      <c r="I602">
        <f t="shared" si="65"/>
        <v>4</v>
      </c>
      <c r="M602">
        <f t="shared" si="66"/>
        <v>1</v>
      </c>
    </row>
    <row r="603" spans="1:13" x14ac:dyDescent="0.35">
      <c r="A603" s="2" t="s">
        <v>11</v>
      </c>
      <c r="B603" s="3">
        <v>655221</v>
      </c>
      <c r="C603" s="3">
        <v>656099</v>
      </c>
      <c r="D603" s="3" t="s">
        <v>16</v>
      </c>
      <c r="E603">
        <f t="shared" si="61"/>
        <v>0</v>
      </c>
      <c r="F603">
        <f t="shared" si="62"/>
        <v>0</v>
      </c>
      <c r="G603" t="str">
        <f t="shared" si="63"/>
        <v xml:space="preserve"> </v>
      </c>
      <c r="H603" t="str">
        <f t="shared" si="64"/>
        <v xml:space="preserve"> </v>
      </c>
      <c r="I603" t="str">
        <f t="shared" si="65"/>
        <v xml:space="preserve"> </v>
      </c>
      <c r="M603" t="str">
        <f t="shared" si="66"/>
        <v xml:space="preserve"> </v>
      </c>
    </row>
    <row r="604" spans="1:13" x14ac:dyDescent="0.35">
      <c r="A604" s="2" t="s">
        <v>11</v>
      </c>
      <c r="B604" s="3">
        <v>656288</v>
      </c>
      <c r="C604" s="3">
        <v>656386</v>
      </c>
      <c r="D604" s="3" t="s">
        <v>28</v>
      </c>
      <c r="E604">
        <f t="shared" si="61"/>
        <v>0</v>
      </c>
      <c r="F604">
        <f t="shared" si="62"/>
        <v>0</v>
      </c>
      <c r="G604" t="str">
        <f t="shared" si="63"/>
        <v xml:space="preserve"> </v>
      </c>
      <c r="H604" t="str">
        <f t="shared" si="64"/>
        <v xml:space="preserve"> </v>
      </c>
      <c r="I604" t="str">
        <f t="shared" si="65"/>
        <v xml:space="preserve"> </v>
      </c>
      <c r="M604" t="str">
        <f t="shared" si="66"/>
        <v xml:space="preserve"> </v>
      </c>
    </row>
    <row r="605" spans="1:13" x14ac:dyDescent="0.35">
      <c r="A605" s="2" t="s">
        <v>11</v>
      </c>
      <c r="B605" s="3">
        <v>656414</v>
      </c>
      <c r="C605" s="3">
        <v>658144</v>
      </c>
      <c r="D605" s="3" t="s">
        <v>16</v>
      </c>
      <c r="E605">
        <f t="shared" si="61"/>
        <v>1</v>
      </c>
      <c r="F605">
        <f t="shared" si="62"/>
        <v>1</v>
      </c>
      <c r="G605">
        <f t="shared" si="63"/>
        <v>0</v>
      </c>
      <c r="H605" t="str">
        <f t="shared" si="64"/>
        <v xml:space="preserve"> </v>
      </c>
      <c r="I605">
        <f t="shared" si="65"/>
        <v>1</v>
      </c>
      <c r="M605">
        <f t="shared" si="66"/>
        <v>1</v>
      </c>
    </row>
    <row r="606" spans="1:13" x14ac:dyDescent="0.35">
      <c r="A606" s="2" t="s">
        <v>11</v>
      </c>
      <c r="B606" s="3">
        <v>658144</v>
      </c>
      <c r="C606" s="3">
        <v>659907</v>
      </c>
      <c r="D606" s="3" t="s">
        <v>16</v>
      </c>
      <c r="E606">
        <f t="shared" si="61"/>
        <v>0</v>
      </c>
      <c r="F606">
        <f t="shared" si="62"/>
        <v>0</v>
      </c>
      <c r="G606" t="str">
        <f t="shared" si="63"/>
        <v xml:space="preserve"> </v>
      </c>
      <c r="H606" t="str">
        <f t="shared" si="64"/>
        <v xml:space="preserve"> </v>
      </c>
      <c r="I606" t="str">
        <f t="shared" si="65"/>
        <v xml:space="preserve"> </v>
      </c>
      <c r="M606" t="str">
        <f t="shared" si="66"/>
        <v xml:space="preserve"> </v>
      </c>
    </row>
    <row r="607" spans="1:13" x14ac:dyDescent="0.35">
      <c r="A607" s="2" t="s">
        <v>11</v>
      </c>
      <c r="B607" s="3">
        <v>659993</v>
      </c>
      <c r="C607" s="3">
        <v>660946</v>
      </c>
      <c r="D607" s="3" t="s">
        <v>16</v>
      </c>
      <c r="E607">
        <f t="shared" si="61"/>
        <v>0</v>
      </c>
      <c r="F607">
        <f t="shared" si="62"/>
        <v>0</v>
      </c>
      <c r="G607" t="str">
        <f t="shared" si="63"/>
        <v xml:space="preserve"> </v>
      </c>
      <c r="H607" t="str">
        <f t="shared" si="64"/>
        <v xml:space="preserve"> </v>
      </c>
      <c r="I607" t="str">
        <f t="shared" si="65"/>
        <v xml:space="preserve"> </v>
      </c>
      <c r="M607" t="str">
        <f t="shared" si="66"/>
        <v xml:space="preserve"> </v>
      </c>
    </row>
    <row r="608" spans="1:13" x14ac:dyDescent="0.35">
      <c r="A608" s="2" t="s">
        <v>11</v>
      </c>
      <c r="B608" s="3">
        <v>661028</v>
      </c>
      <c r="C608" s="3">
        <v>661885</v>
      </c>
      <c r="D608" s="3" t="s">
        <v>16</v>
      </c>
      <c r="E608">
        <f t="shared" si="61"/>
        <v>0</v>
      </c>
      <c r="F608">
        <f t="shared" si="62"/>
        <v>0</v>
      </c>
      <c r="G608" t="str">
        <f t="shared" si="63"/>
        <v xml:space="preserve"> </v>
      </c>
      <c r="H608" t="str">
        <f t="shared" si="64"/>
        <v xml:space="preserve"> </v>
      </c>
      <c r="I608" t="str">
        <f t="shared" si="65"/>
        <v xml:space="preserve"> </v>
      </c>
      <c r="M608" t="str">
        <f t="shared" si="66"/>
        <v xml:space="preserve"> </v>
      </c>
    </row>
    <row r="609" spans="1:13" x14ac:dyDescent="0.35">
      <c r="A609" s="2" t="s">
        <v>11</v>
      </c>
      <c r="B609" s="3">
        <v>662017</v>
      </c>
      <c r="C609" s="3">
        <v>662706</v>
      </c>
      <c r="D609" s="3" t="s">
        <v>16</v>
      </c>
      <c r="E609">
        <f t="shared" si="61"/>
        <v>0</v>
      </c>
      <c r="F609">
        <f t="shared" si="62"/>
        <v>0</v>
      </c>
      <c r="G609" t="str">
        <f t="shared" si="63"/>
        <v xml:space="preserve"> </v>
      </c>
      <c r="H609" t="str">
        <f t="shared" si="64"/>
        <v xml:space="preserve"> </v>
      </c>
      <c r="I609" t="str">
        <f t="shared" si="65"/>
        <v xml:space="preserve"> </v>
      </c>
      <c r="M609" t="str">
        <f t="shared" si="66"/>
        <v xml:space="preserve"> </v>
      </c>
    </row>
    <row r="610" spans="1:13" x14ac:dyDescent="0.35">
      <c r="A610" s="2" t="s">
        <v>11</v>
      </c>
      <c r="B610" s="3">
        <v>662872</v>
      </c>
      <c r="C610" s="3">
        <v>665100</v>
      </c>
      <c r="D610" s="3" t="s">
        <v>28</v>
      </c>
      <c r="E610">
        <f t="shared" si="61"/>
        <v>0</v>
      </c>
      <c r="F610">
        <f t="shared" si="62"/>
        <v>0</v>
      </c>
      <c r="G610" t="str">
        <f t="shared" si="63"/>
        <v xml:space="preserve"> </v>
      </c>
      <c r="H610" t="str">
        <f t="shared" si="64"/>
        <v xml:space="preserve"> </v>
      </c>
      <c r="I610" t="str">
        <f t="shared" si="65"/>
        <v xml:space="preserve"> </v>
      </c>
      <c r="M610" t="str">
        <f t="shared" si="66"/>
        <v xml:space="preserve"> </v>
      </c>
    </row>
    <row r="611" spans="1:13" x14ac:dyDescent="0.35">
      <c r="A611" s="2" t="s">
        <v>11</v>
      </c>
      <c r="B611" s="3">
        <v>665139</v>
      </c>
      <c r="C611" s="3">
        <v>665945</v>
      </c>
      <c r="D611" s="3" t="s">
        <v>16</v>
      </c>
      <c r="E611">
        <f t="shared" si="61"/>
        <v>1</v>
      </c>
      <c r="F611">
        <f t="shared" si="62"/>
        <v>14</v>
      </c>
      <c r="G611">
        <f t="shared" si="63"/>
        <v>0</v>
      </c>
      <c r="H611" t="str">
        <f t="shared" si="64"/>
        <v xml:space="preserve"> </v>
      </c>
      <c r="I611">
        <f t="shared" si="65"/>
        <v>14</v>
      </c>
      <c r="M611">
        <f t="shared" si="66"/>
        <v>2</v>
      </c>
    </row>
    <row r="612" spans="1:13" x14ac:dyDescent="0.35">
      <c r="A612" s="2" t="s">
        <v>11</v>
      </c>
      <c r="B612" s="3">
        <v>665932</v>
      </c>
      <c r="C612" s="3">
        <v>667140</v>
      </c>
      <c r="D612" s="3" t="s">
        <v>16</v>
      </c>
      <c r="E612">
        <f t="shared" si="61"/>
        <v>0</v>
      </c>
      <c r="F612">
        <f t="shared" si="62"/>
        <v>0</v>
      </c>
      <c r="G612" t="str">
        <f t="shared" si="63"/>
        <v xml:space="preserve"> </v>
      </c>
      <c r="H612" t="str">
        <f t="shared" si="64"/>
        <v xml:space="preserve"> </v>
      </c>
      <c r="I612" t="str">
        <f t="shared" si="65"/>
        <v xml:space="preserve"> </v>
      </c>
      <c r="M612" t="str">
        <f t="shared" si="66"/>
        <v xml:space="preserve"> </v>
      </c>
    </row>
    <row r="613" spans="1:13" x14ac:dyDescent="0.35">
      <c r="A613" s="2" t="s">
        <v>11</v>
      </c>
      <c r="B613" s="3">
        <v>667342</v>
      </c>
      <c r="C613" s="3">
        <v>668100</v>
      </c>
      <c r="D613" s="3" t="s">
        <v>16</v>
      </c>
      <c r="E613">
        <f t="shared" si="61"/>
        <v>0</v>
      </c>
      <c r="F613">
        <f t="shared" si="62"/>
        <v>0</v>
      </c>
      <c r="G613" t="str">
        <f t="shared" si="63"/>
        <v xml:space="preserve"> </v>
      </c>
      <c r="H613" t="str">
        <f t="shared" si="64"/>
        <v xml:space="preserve"> </v>
      </c>
      <c r="I613" t="str">
        <f t="shared" si="65"/>
        <v xml:space="preserve"> </v>
      </c>
      <c r="M613" t="str">
        <f t="shared" si="66"/>
        <v xml:space="preserve"> </v>
      </c>
    </row>
    <row r="614" spans="1:13" x14ac:dyDescent="0.35">
      <c r="A614" s="2" t="s">
        <v>11</v>
      </c>
      <c r="B614" s="3">
        <v>668136</v>
      </c>
      <c r="C614" s="3">
        <v>669545</v>
      </c>
      <c r="D614" s="3" t="s">
        <v>16</v>
      </c>
      <c r="E614">
        <f t="shared" si="61"/>
        <v>0</v>
      </c>
      <c r="F614">
        <f t="shared" si="62"/>
        <v>0</v>
      </c>
      <c r="G614" t="str">
        <f t="shared" si="63"/>
        <v xml:space="preserve"> </v>
      </c>
      <c r="H614" t="str">
        <f t="shared" si="64"/>
        <v xml:space="preserve"> </v>
      </c>
      <c r="I614" t="str">
        <f t="shared" si="65"/>
        <v xml:space="preserve"> </v>
      </c>
      <c r="M614" t="str">
        <f t="shared" si="66"/>
        <v xml:space="preserve"> </v>
      </c>
    </row>
    <row r="615" spans="1:13" x14ac:dyDescent="0.35">
      <c r="A615" s="2" t="s">
        <v>11</v>
      </c>
      <c r="B615" s="3">
        <v>669582</v>
      </c>
      <c r="C615" s="3">
        <v>670583</v>
      </c>
      <c r="D615" s="3" t="s">
        <v>16</v>
      </c>
      <c r="E615">
        <f t="shared" si="61"/>
        <v>0</v>
      </c>
      <c r="F615">
        <f t="shared" si="62"/>
        <v>0</v>
      </c>
      <c r="G615" t="str">
        <f t="shared" si="63"/>
        <v xml:space="preserve"> </v>
      </c>
      <c r="H615" t="str">
        <f t="shared" si="64"/>
        <v xml:space="preserve"> </v>
      </c>
      <c r="I615" t="str">
        <f t="shared" si="65"/>
        <v xml:space="preserve"> </v>
      </c>
      <c r="M615" t="str">
        <f t="shared" si="66"/>
        <v xml:space="preserve"> </v>
      </c>
    </row>
    <row r="616" spans="1:13" x14ac:dyDescent="0.35">
      <c r="A616" s="2" t="s">
        <v>11</v>
      </c>
      <c r="B616" s="3">
        <v>670751</v>
      </c>
      <c r="C616" s="3">
        <v>671635</v>
      </c>
      <c r="D616" s="3" t="s">
        <v>28</v>
      </c>
      <c r="E616">
        <f t="shared" si="61"/>
        <v>0</v>
      </c>
      <c r="F616">
        <f t="shared" si="62"/>
        <v>0</v>
      </c>
      <c r="G616" t="str">
        <f t="shared" si="63"/>
        <v xml:space="preserve"> </v>
      </c>
      <c r="H616" t="str">
        <f t="shared" si="64"/>
        <v xml:space="preserve"> </v>
      </c>
      <c r="I616" t="str">
        <f t="shared" si="65"/>
        <v xml:space="preserve"> </v>
      </c>
      <c r="M616" t="str">
        <f t="shared" si="66"/>
        <v xml:space="preserve"> </v>
      </c>
    </row>
    <row r="617" spans="1:13" x14ac:dyDescent="0.35">
      <c r="A617" s="2" t="s">
        <v>11</v>
      </c>
      <c r="B617" s="3">
        <v>671652</v>
      </c>
      <c r="C617" s="3">
        <v>672239</v>
      </c>
      <c r="D617" s="3" t="s">
        <v>16</v>
      </c>
      <c r="E617">
        <f t="shared" si="61"/>
        <v>0</v>
      </c>
      <c r="F617">
        <f t="shared" si="62"/>
        <v>0</v>
      </c>
      <c r="G617" t="str">
        <f t="shared" si="63"/>
        <v xml:space="preserve"> </v>
      </c>
      <c r="H617" t="str">
        <f t="shared" si="64"/>
        <v xml:space="preserve"> </v>
      </c>
      <c r="I617" t="str">
        <f t="shared" si="65"/>
        <v xml:space="preserve"> </v>
      </c>
      <c r="M617" t="str">
        <f t="shared" si="66"/>
        <v xml:space="preserve"> </v>
      </c>
    </row>
    <row r="618" spans="1:13" x14ac:dyDescent="0.35">
      <c r="A618" s="2" t="s">
        <v>11</v>
      </c>
      <c r="B618" s="3">
        <v>672250</v>
      </c>
      <c r="C618" s="3">
        <v>673800</v>
      </c>
      <c r="D618" s="3" t="s">
        <v>16</v>
      </c>
      <c r="E618">
        <f t="shared" si="61"/>
        <v>0</v>
      </c>
      <c r="F618">
        <f t="shared" si="62"/>
        <v>0</v>
      </c>
      <c r="G618" t="str">
        <f t="shared" si="63"/>
        <v xml:space="preserve"> </v>
      </c>
      <c r="H618" t="str">
        <f t="shared" si="64"/>
        <v xml:space="preserve"> </v>
      </c>
      <c r="I618" t="str">
        <f t="shared" si="65"/>
        <v xml:space="preserve"> </v>
      </c>
      <c r="M618" t="str">
        <f t="shared" si="66"/>
        <v xml:space="preserve"> </v>
      </c>
    </row>
    <row r="619" spans="1:13" x14ac:dyDescent="0.35">
      <c r="A619" s="2" t="s">
        <v>11</v>
      </c>
      <c r="B619" s="3">
        <v>674049</v>
      </c>
      <c r="C619" s="3">
        <v>675110</v>
      </c>
      <c r="D619" s="3" t="s">
        <v>28</v>
      </c>
      <c r="E619">
        <f t="shared" si="61"/>
        <v>0</v>
      </c>
      <c r="F619">
        <f t="shared" si="62"/>
        <v>0</v>
      </c>
      <c r="G619" t="str">
        <f t="shared" si="63"/>
        <v xml:space="preserve"> </v>
      </c>
      <c r="H619" t="str">
        <f t="shared" si="64"/>
        <v xml:space="preserve"> </v>
      </c>
      <c r="I619" t="str">
        <f t="shared" si="65"/>
        <v xml:space="preserve"> </v>
      </c>
      <c r="M619" t="str">
        <f t="shared" si="66"/>
        <v xml:space="preserve"> </v>
      </c>
    </row>
    <row r="620" spans="1:13" x14ac:dyDescent="0.35">
      <c r="A620" s="2" t="s">
        <v>11</v>
      </c>
      <c r="B620" s="3">
        <v>675351</v>
      </c>
      <c r="C620" s="3">
        <v>676169</v>
      </c>
      <c r="D620" s="3" t="s">
        <v>28</v>
      </c>
      <c r="E620">
        <f t="shared" si="61"/>
        <v>0</v>
      </c>
      <c r="F620">
        <f t="shared" si="62"/>
        <v>0</v>
      </c>
      <c r="G620" t="str">
        <f t="shared" si="63"/>
        <v xml:space="preserve"> </v>
      </c>
      <c r="H620" t="str">
        <f t="shared" si="64"/>
        <v xml:space="preserve"> </v>
      </c>
      <c r="I620" t="str">
        <f t="shared" si="65"/>
        <v xml:space="preserve"> </v>
      </c>
      <c r="M620" t="str">
        <f t="shared" si="66"/>
        <v xml:space="preserve"> </v>
      </c>
    </row>
    <row r="621" spans="1:13" x14ac:dyDescent="0.35">
      <c r="A621" s="2" t="s">
        <v>11</v>
      </c>
      <c r="B621" s="3">
        <v>676223</v>
      </c>
      <c r="C621" s="3">
        <v>677089</v>
      </c>
      <c r="D621" s="3" t="s">
        <v>16</v>
      </c>
      <c r="E621">
        <f t="shared" si="61"/>
        <v>0</v>
      </c>
      <c r="F621">
        <f t="shared" si="62"/>
        <v>0</v>
      </c>
      <c r="G621" t="str">
        <f t="shared" si="63"/>
        <v xml:space="preserve"> </v>
      </c>
      <c r="H621" t="str">
        <f t="shared" si="64"/>
        <v xml:space="preserve"> </v>
      </c>
      <c r="I621" t="str">
        <f t="shared" si="65"/>
        <v xml:space="preserve"> </v>
      </c>
      <c r="M621" t="str">
        <f t="shared" si="66"/>
        <v xml:space="preserve"> </v>
      </c>
    </row>
    <row r="622" spans="1:13" x14ac:dyDescent="0.35">
      <c r="A622" s="2" t="s">
        <v>11</v>
      </c>
      <c r="B622" s="3">
        <v>677344</v>
      </c>
      <c r="C622" s="3">
        <v>678846</v>
      </c>
      <c r="D622" s="3" t="s">
        <v>28</v>
      </c>
      <c r="E622">
        <f t="shared" si="61"/>
        <v>0</v>
      </c>
      <c r="F622">
        <f t="shared" si="62"/>
        <v>0</v>
      </c>
      <c r="G622" t="str">
        <f t="shared" si="63"/>
        <v xml:space="preserve"> </v>
      </c>
      <c r="H622" t="str">
        <f t="shared" si="64"/>
        <v xml:space="preserve"> </v>
      </c>
      <c r="I622" t="str">
        <f t="shared" si="65"/>
        <v xml:space="preserve"> </v>
      </c>
      <c r="M622" t="str">
        <f t="shared" si="66"/>
        <v xml:space="preserve"> </v>
      </c>
    </row>
    <row r="623" spans="1:13" x14ac:dyDescent="0.35">
      <c r="A623" s="2" t="s">
        <v>11</v>
      </c>
      <c r="B623" s="3">
        <v>678919</v>
      </c>
      <c r="C623" s="3">
        <v>682515</v>
      </c>
      <c r="D623" s="3" t="s">
        <v>28</v>
      </c>
      <c r="E623">
        <f t="shared" si="61"/>
        <v>0</v>
      </c>
      <c r="F623">
        <f t="shared" si="62"/>
        <v>0</v>
      </c>
      <c r="G623" t="str">
        <f t="shared" si="63"/>
        <v xml:space="preserve"> </v>
      </c>
      <c r="H623" t="str">
        <f t="shared" si="64"/>
        <v xml:space="preserve"> </v>
      </c>
      <c r="I623" t="str">
        <f t="shared" si="65"/>
        <v xml:space="preserve"> </v>
      </c>
      <c r="M623" t="str">
        <f t="shared" si="66"/>
        <v xml:space="preserve"> </v>
      </c>
    </row>
    <row r="624" spans="1:13" x14ac:dyDescent="0.35">
      <c r="A624" s="2" t="s">
        <v>11</v>
      </c>
      <c r="B624" s="3">
        <v>682610</v>
      </c>
      <c r="C624" s="3">
        <v>683743</v>
      </c>
      <c r="D624" s="3" t="s">
        <v>28</v>
      </c>
      <c r="E624">
        <f t="shared" si="61"/>
        <v>0</v>
      </c>
      <c r="F624">
        <f t="shared" si="62"/>
        <v>0</v>
      </c>
      <c r="G624" t="str">
        <f t="shared" si="63"/>
        <v xml:space="preserve"> </v>
      </c>
      <c r="H624" t="str">
        <f t="shared" si="64"/>
        <v xml:space="preserve"> </v>
      </c>
      <c r="I624" t="str">
        <f t="shared" si="65"/>
        <v xml:space="preserve"> </v>
      </c>
      <c r="M624" t="str">
        <f t="shared" si="66"/>
        <v xml:space="preserve"> </v>
      </c>
    </row>
    <row r="625" spans="1:13" x14ac:dyDescent="0.35">
      <c r="A625" s="2" t="s">
        <v>11</v>
      </c>
      <c r="B625" s="3">
        <v>683824</v>
      </c>
      <c r="C625" s="3">
        <v>685398</v>
      </c>
      <c r="D625" s="3" t="s">
        <v>28</v>
      </c>
      <c r="E625">
        <f t="shared" si="61"/>
        <v>0</v>
      </c>
      <c r="F625">
        <f t="shared" si="62"/>
        <v>0</v>
      </c>
      <c r="G625" t="str">
        <f t="shared" si="63"/>
        <v xml:space="preserve"> </v>
      </c>
      <c r="H625" t="str">
        <f t="shared" si="64"/>
        <v xml:space="preserve"> </v>
      </c>
      <c r="I625" t="str">
        <f t="shared" si="65"/>
        <v xml:space="preserve"> </v>
      </c>
      <c r="M625" t="str">
        <f t="shared" si="66"/>
        <v xml:space="preserve"> </v>
      </c>
    </row>
    <row r="626" spans="1:13" x14ac:dyDescent="0.35">
      <c r="A626" s="2" t="s">
        <v>11</v>
      </c>
      <c r="B626" s="3">
        <v>685467</v>
      </c>
      <c r="C626" s="3">
        <v>687062</v>
      </c>
      <c r="D626" s="3" t="s">
        <v>16</v>
      </c>
      <c r="E626">
        <f t="shared" si="61"/>
        <v>0</v>
      </c>
      <c r="F626">
        <f t="shared" si="62"/>
        <v>0</v>
      </c>
      <c r="G626" t="str">
        <f t="shared" si="63"/>
        <v xml:space="preserve"> </v>
      </c>
      <c r="H626" t="str">
        <f t="shared" si="64"/>
        <v xml:space="preserve"> </v>
      </c>
      <c r="I626" t="str">
        <f t="shared" si="65"/>
        <v xml:space="preserve"> </v>
      </c>
      <c r="M626" t="str">
        <f t="shared" si="66"/>
        <v xml:space="preserve"> </v>
      </c>
    </row>
    <row r="627" spans="1:13" x14ac:dyDescent="0.35">
      <c r="A627" s="2" t="s">
        <v>11</v>
      </c>
      <c r="B627" s="3">
        <v>687397</v>
      </c>
      <c r="C627" s="3">
        <v>689328</v>
      </c>
      <c r="D627" s="3" t="s">
        <v>28</v>
      </c>
      <c r="E627">
        <f t="shared" si="61"/>
        <v>0</v>
      </c>
      <c r="F627">
        <f t="shared" si="62"/>
        <v>0</v>
      </c>
      <c r="G627" t="str">
        <f t="shared" si="63"/>
        <v xml:space="preserve"> </v>
      </c>
      <c r="H627" t="str">
        <f t="shared" si="64"/>
        <v xml:space="preserve"> </v>
      </c>
      <c r="I627" t="str">
        <f t="shared" si="65"/>
        <v xml:space="preserve"> </v>
      </c>
      <c r="M627" t="str">
        <f t="shared" si="66"/>
        <v xml:space="preserve"> </v>
      </c>
    </row>
    <row r="628" spans="1:13" x14ac:dyDescent="0.35">
      <c r="A628" s="2" t="s">
        <v>11</v>
      </c>
      <c r="B628" s="3">
        <v>689570</v>
      </c>
      <c r="C628" s="3">
        <v>690871</v>
      </c>
      <c r="D628" s="3" t="s">
        <v>28</v>
      </c>
      <c r="E628">
        <f t="shared" si="61"/>
        <v>0</v>
      </c>
      <c r="F628">
        <f t="shared" si="62"/>
        <v>0</v>
      </c>
      <c r="G628" t="str">
        <f t="shared" si="63"/>
        <v xml:space="preserve"> </v>
      </c>
      <c r="H628" t="str">
        <f t="shared" si="64"/>
        <v xml:space="preserve"> </v>
      </c>
      <c r="I628" t="str">
        <f t="shared" si="65"/>
        <v xml:space="preserve"> </v>
      </c>
      <c r="M628" t="str">
        <f t="shared" si="66"/>
        <v xml:space="preserve"> </v>
      </c>
    </row>
    <row r="629" spans="1:13" x14ac:dyDescent="0.35">
      <c r="A629" s="2" t="s">
        <v>11</v>
      </c>
      <c r="B629" s="3">
        <v>690873</v>
      </c>
      <c r="C629" s="3">
        <v>692774</v>
      </c>
      <c r="D629" s="3" t="s">
        <v>28</v>
      </c>
      <c r="E629">
        <f t="shared" si="61"/>
        <v>0</v>
      </c>
      <c r="F629">
        <f t="shared" si="62"/>
        <v>0</v>
      </c>
      <c r="G629" t="str">
        <f t="shared" si="63"/>
        <v xml:space="preserve"> </v>
      </c>
      <c r="H629" t="str">
        <f t="shared" si="64"/>
        <v xml:space="preserve"> </v>
      </c>
      <c r="I629" t="str">
        <f t="shared" si="65"/>
        <v xml:space="preserve"> </v>
      </c>
      <c r="M629" t="str">
        <f t="shared" si="66"/>
        <v xml:space="preserve"> </v>
      </c>
    </row>
    <row r="630" spans="1:13" x14ac:dyDescent="0.35">
      <c r="A630" s="2" t="s">
        <v>11</v>
      </c>
      <c r="B630" s="3">
        <v>692836</v>
      </c>
      <c r="C630" s="3">
        <v>693636</v>
      </c>
      <c r="D630" s="3" t="s">
        <v>16</v>
      </c>
      <c r="E630">
        <f t="shared" si="61"/>
        <v>0</v>
      </c>
      <c r="F630">
        <f t="shared" si="62"/>
        <v>0</v>
      </c>
      <c r="G630" t="str">
        <f t="shared" si="63"/>
        <v xml:space="preserve"> </v>
      </c>
      <c r="H630" t="str">
        <f t="shared" si="64"/>
        <v xml:space="preserve"> </v>
      </c>
      <c r="I630" t="str">
        <f t="shared" si="65"/>
        <v xml:space="preserve"> </v>
      </c>
      <c r="M630" t="str">
        <f t="shared" si="66"/>
        <v xml:space="preserve"> </v>
      </c>
    </row>
    <row r="631" spans="1:13" x14ac:dyDescent="0.35">
      <c r="A631" s="2" t="s">
        <v>11</v>
      </c>
      <c r="B631" s="3">
        <v>693867</v>
      </c>
      <c r="C631" s="3">
        <v>695546</v>
      </c>
      <c r="D631" s="3" t="s">
        <v>28</v>
      </c>
      <c r="E631">
        <f t="shared" si="61"/>
        <v>0</v>
      </c>
      <c r="F631">
        <f t="shared" si="62"/>
        <v>0</v>
      </c>
      <c r="G631" t="str">
        <f t="shared" si="63"/>
        <v xml:space="preserve"> </v>
      </c>
      <c r="H631" t="str">
        <f t="shared" si="64"/>
        <v xml:space="preserve"> </v>
      </c>
      <c r="I631" t="str">
        <f t="shared" si="65"/>
        <v xml:space="preserve"> </v>
      </c>
      <c r="M631" t="str">
        <f t="shared" si="66"/>
        <v xml:space="preserve"> </v>
      </c>
    </row>
    <row r="632" spans="1:13" x14ac:dyDescent="0.35">
      <c r="A632" s="2" t="s">
        <v>11</v>
      </c>
      <c r="B632" s="3">
        <v>695547</v>
      </c>
      <c r="C632" s="3">
        <v>696995</v>
      </c>
      <c r="D632" s="3" t="s">
        <v>28</v>
      </c>
      <c r="E632">
        <f t="shared" si="61"/>
        <v>0</v>
      </c>
      <c r="F632">
        <f t="shared" si="62"/>
        <v>0</v>
      </c>
      <c r="G632" t="str">
        <f t="shared" si="63"/>
        <v xml:space="preserve"> </v>
      </c>
      <c r="H632" t="str">
        <f t="shared" si="64"/>
        <v xml:space="preserve"> </v>
      </c>
      <c r="I632" t="str">
        <f t="shared" si="65"/>
        <v xml:space="preserve"> </v>
      </c>
      <c r="M632" t="str">
        <f t="shared" si="66"/>
        <v xml:space="preserve"> </v>
      </c>
    </row>
    <row r="633" spans="1:13" x14ac:dyDescent="0.35">
      <c r="A633" s="2" t="s">
        <v>11</v>
      </c>
      <c r="B633" s="3">
        <v>697146</v>
      </c>
      <c r="C633" s="3">
        <v>697739</v>
      </c>
      <c r="D633" s="3" t="s">
        <v>28</v>
      </c>
      <c r="E633">
        <f t="shared" si="61"/>
        <v>0</v>
      </c>
      <c r="F633">
        <f t="shared" si="62"/>
        <v>0</v>
      </c>
      <c r="G633" t="str">
        <f t="shared" si="63"/>
        <v xml:space="preserve"> </v>
      </c>
      <c r="H633" t="str">
        <f t="shared" si="64"/>
        <v xml:space="preserve"> </v>
      </c>
      <c r="I633" t="str">
        <f t="shared" si="65"/>
        <v xml:space="preserve"> </v>
      </c>
      <c r="M633" t="str">
        <f t="shared" si="66"/>
        <v xml:space="preserve"> </v>
      </c>
    </row>
    <row r="634" spans="1:13" x14ac:dyDescent="0.35">
      <c r="A634" s="2" t="s">
        <v>11</v>
      </c>
      <c r="B634" s="3">
        <v>697752</v>
      </c>
      <c r="C634" s="3">
        <v>698885</v>
      </c>
      <c r="D634" s="3" t="s">
        <v>28</v>
      </c>
      <c r="E634">
        <f t="shared" si="61"/>
        <v>0</v>
      </c>
      <c r="F634">
        <f t="shared" si="62"/>
        <v>0</v>
      </c>
      <c r="G634" t="str">
        <f t="shared" si="63"/>
        <v xml:space="preserve"> </v>
      </c>
      <c r="H634" t="str">
        <f t="shared" si="64"/>
        <v xml:space="preserve"> </v>
      </c>
      <c r="I634" t="str">
        <f t="shared" si="65"/>
        <v xml:space="preserve"> </v>
      </c>
      <c r="M634" t="str">
        <f t="shared" si="66"/>
        <v xml:space="preserve"> </v>
      </c>
    </row>
    <row r="635" spans="1:13" x14ac:dyDescent="0.35">
      <c r="A635" s="2" t="s">
        <v>11</v>
      </c>
      <c r="B635" s="3">
        <v>698907</v>
      </c>
      <c r="C635" s="3">
        <v>699731</v>
      </c>
      <c r="D635" s="3" t="s">
        <v>28</v>
      </c>
      <c r="E635">
        <f t="shared" si="61"/>
        <v>0</v>
      </c>
      <c r="F635">
        <f t="shared" si="62"/>
        <v>0</v>
      </c>
      <c r="G635" t="str">
        <f t="shared" si="63"/>
        <v xml:space="preserve"> </v>
      </c>
      <c r="H635" t="str">
        <f t="shared" si="64"/>
        <v xml:space="preserve"> </v>
      </c>
      <c r="I635" t="str">
        <f t="shared" si="65"/>
        <v xml:space="preserve"> </v>
      </c>
      <c r="M635" t="str">
        <f t="shared" si="66"/>
        <v xml:space="preserve"> </v>
      </c>
    </row>
    <row r="636" spans="1:13" x14ac:dyDescent="0.35">
      <c r="A636" s="2" t="s">
        <v>11</v>
      </c>
      <c r="B636" s="3">
        <v>699854</v>
      </c>
      <c r="C636" s="3">
        <v>700396</v>
      </c>
      <c r="D636" s="3" t="s">
        <v>28</v>
      </c>
      <c r="E636">
        <f t="shared" si="61"/>
        <v>0</v>
      </c>
      <c r="F636">
        <f t="shared" si="62"/>
        <v>0</v>
      </c>
      <c r="G636" t="str">
        <f t="shared" si="63"/>
        <v xml:space="preserve"> </v>
      </c>
      <c r="H636" t="str">
        <f t="shared" si="64"/>
        <v xml:space="preserve"> </v>
      </c>
      <c r="I636" t="str">
        <f t="shared" si="65"/>
        <v xml:space="preserve"> </v>
      </c>
      <c r="M636" t="str">
        <f t="shared" si="66"/>
        <v xml:space="preserve"> </v>
      </c>
    </row>
    <row r="637" spans="1:13" x14ac:dyDescent="0.35">
      <c r="A637" s="2" t="s">
        <v>11</v>
      </c>
      <c r="B637" s="3">
        <v>700794</v>
      </c>
      <c r="C637" s="3">
        <v>700991</v>
      </c>
      <c r="D637" s="3" t="s">
        <v>28</v>
      </c>
      <c r="E637">
        <f t="shared" si="61"/>
        <v>0</v>
      </c>
      <c r="F637">
        <f t="shared" si="62"/>
        <v>0</v>
      </c>
      <c r="G637" t="str">
        <f t="shared" si="63"/>
        <v xml:space="preserve"> </v>
      </c>
      <c r="H637" t="str">
        <f t="shared" si="64"/>
        <v xml:space="preserve"> </v>
      </c>
      <c r="I637" t="str">
        <f t="shared" si="65"/>
        <v xml:space="preserve"> </v>
      </c>
      <c r="M637" t="str">
        <f t="shared" si="66"/>
        <v xml:space="preserve"> </v>
      </c>
    </row>
    <row r="638" spans="1:13" x14ac:dyDescent="0.35">
      <c r="A638" s="2" t="s">
        <v>11</v>
      </c>
      <c r="B638" s="3">
        <v>701062</v>
      </c>
      <c r="C638" s="3">
        <v>701415</v>
      </c>
      <c r="D638" s="3" t="s">
        <v>28</v>
      </c>
      <c r="E638">
        <f t="shared" si="61"/>
        <v>0</v>
      </c>
      <c r="F638">
        <f t="shared" si="62"/>
        <v>0</v>
      </c>
      <c r="G638" t="str">
        <f t="shared" si="63"/>
        <v xml:space="preserve"> </v>
      </c>
      <c r="H638" t="str">
        <f t="shared" si="64"/>
        <v xml:space="preserve"> </v>
      </c>
      <c r="I638" t="str">
        <f t="shared" si="65"/>
        <v xml:space="preserve"> </v>
      </c>
      <c r="M638" t="str">
        <f t="shared" si="66"/>
        <v xml:space="preserve"> </v>
      </c>
    </row>
    <row r="639" spans="1:13" x14ac:dyDescent="0.35">
      <c r="A639" s="2" t="s">
        <v>11</v>
      </c>
      <c r="B639" s="3">
        <v>702135</v>
      </c>
      <c r="C639" s="3">
        <v>702331</v>
      </c>
      <c r="D639" s="3" t="s">
        <v>28</v>
      </c>
      <c r="E639">
        <f t="shared" si="61"/>
        <v>0</v>
      </c>
      <c r="F639">
        <f t="shared" si="62"/>
        <v>0</v>
      </c>
      <c r="G639" t="str">
        <f t="shared" si="63"/>
        <v xml:space="preserve"> </v>
      </c>
      <c r="H639" t="str">
        <f t="shared" si="64"/>
        <v xml:space="preserve"> </v>
      </c>
      <c r="I639" t="str">
        <f t="shared" si="65"/>
        <v xml:space="preserve"> </v>
      </c>
      <c r="M639" t="str">
        <f t="shared" si="66"/>
        <v xml:space="preserve"> </v>
      </c>
    </row>
    <row r="640" spans="1:13" x14ac:dyDescent="0.35">
      <c r="A640" s="2" t="s">
        <v>11</v>
      </c>
      <c r="B640" s="3">
        <v>702691</v>
      </c>
      <c r="C640" s="3">
        <v>703215</v>
      </c>
      <c r="D640" s="3" t="s">
        <v>16</v>
      </c>
      <c r="E640">
        <f t="shared" si="61"/>
        <v>0</v>
      </c>
      <c r="F640">
        <f t="shared" si="62"/>
        <v>0</v>
      </c>
      <c r="G640" t="str">
        <f t="shared" si="63"/>
        <v xml:space="preserve"> </v>
      </c>
      <c r="H640" t="str">
        <f t="shared" si="64"/>
        <v xml:space="preserve"> </v>
      </c>
      <c r="I640" t="str">
        <f t="shared" si="65"/>
        <v xml:space="preserve"> </v>
      </c>
      <c r="M640" t="str">
        <f t="shared" si="66"/>
        <v xml:space="preserve"> </v>
      </c>
    </row>
    <row r="641" spans="1:13" x14ac:dyDescent="0.35">
      <c r="A641" s="2" t="s">
        <v>11</v>
      </c>
      <c r="B641" s="3">
        <v>703250</v>
      </c>
      <c r="C641" s="3">
        <v>704188</v>
      </c>
      <c r="D641" s="3" t="s">
        <v>16</v>
      </c>
      <c r="E641">
        <f t="shared" si="61"/>
        <v>0</v>
      </c>
      <c r="F641">
        <f t="shared" si="62"/>
        <v>0</v>
      </c>
      <c r="G641" t="str">
        <f t="shared" si="63"/>
        <v xml:space="preserve"> </v>
      </c>
      <c r="H641" t="str">
        <f t="shared" si="64"/>
        <v xml:space="preserve"> </v>
      </c>
      <c r="I641" t="str">
        <f t="shared" si="65"/>
        <v xml:space="preserve"> </v>
      </c>
      <c r="M641" t="str">
        <f t="shared" si="66"/>
        <v xml:space="preserve"> </v>
      </c>
    </row>
    <row r="642" spans="1:13" x14ac:dyDescent="0.35">
      <c r="A642" s="2" t="s">
        <v>11</v>
      </c>
      <c r="B642" s="3">
        <v>704372</v>
      </c>
      <c r="C642" s="3">
        <v>705697</v>
      </c>
      <c r="D642" s="3" t="s">
        <v>28</v>
      </c>
      <c r="E642">
        <f t="shared" ref="E642:E705" si="67">IF(C642&gt;=B643,1,0)</f>
        <v>0</v>
      </c>
      <c r="F642">
        <f t="shared" ref="F642:F705" si="68">IF(E642=1,C642-B643+1,0)</f>
        <v>0</v>
      </c>
      <c r="G642" t="str">
        <f t="shared" si="63"/>
        <v xml:space="preserve"> </v>
      </c>
      <c r="H642" t="str">
        <f t="shared" si="64"/>
        <v xml:space="preserve"> </v>
      </c>
      <c r="I642" t="str">
        <f t="shared" si="65"/>
        <v xml:space="preserve"> </v>
      </c>
      <c r="M642" t="str">
        <f t="shared" si="66"/>
        <v xml:space="preserve"> </v>
      </c>
    </row>
    <row r="643" spans="1:13" x14ac:dyDescent="0.35">
      <c r="A643" s="2" t="s">
        <v>11</v>
      </c>
      <c r="B643" s="3">
        <v>705748</v>
      </c>
      <c r="C643" s="3">
        <v>706479</v>
      </c>
      <c r="D643" s="3" t="s">
        <v>28</v>
      </c>
      <c r="E643">
        <f t="shared" si="67"/>
        <v>1</v>
      </c>
      <c r="F643">
        <f t="shared" si="68"/>
        <v>1</v>
      </c>
      <c r="G643">
        <f t="shared" ref="G643:G706" si="69">IF(F643&gt;0,IF(D643=D644,0, 1)," ")</f>
        <v>0</v>
      </c>
      <c r="H643" t="str">
        <f t="shared" ref="H643:H706" si="70">IF(G643=1,F643," ")</f>
        <v xml:space="preserve"> </v>
      </c>
      <c r="I643">
        <f t="shared" ref="I643:I706" si="71">IF(G643=0,F643," ")</f>
        <v>1</v>
      </c>
      <c r="M643">
        <f t="shared" ref="M643:M706" si="72">IF(F643&gt;0,MOD(F643,3)," ")</f>
        <v>1</v>
      </c>
    </row>
    <row r="644" spans="1:13" x14ac:dyDescent="0.35">
      <c r="A644" s="2" t="s">
        <v>11</v>
      </c>
      <c r="B644" s="3">
        <v>706479</v>
      </c>
      <c r="C644" s="3">
        <v>710966</v>
      </c>
      <c r="D644" s="3" t="s">
        <v>28</v>
      </c>
      <c r="E644">
        <f t="shared" si="67"/>
        <v>0</v>
      </c>
      <c r="F644">
        <f t="shared" si="68"/>
        <v>0</v>
      </c>
      <c r="G644" t="str">
        <f t="shared" si="69"/>
        <v xml:space="preserve"> </v>
      </c>
      <c r="H644" t="str">
        <f t="shared" si="70"/>
        <v xml:space="preserve"> </v>
      </c>
      <c r="I644" t="str">
        <f t="shared" si="71"/>
        <v xml:space="preserve"> </v>
      </c>
      <c r="M644" t="str">
        <f t="shared" si="72"/>
        <v xml:space="preserve"> </v>
      </c>
    </row>
    <row r="645" spans="1:13" x14ac:dyDescent="0.35">
      <c r="A645" s="2" t="s">
        <v>11</v>
      </c>
      <c r="B645" s="3">
        <v>711133</v>
      </c>
      <c r="C645" s="3">
        <v>711999</v>
      </c>
      <c r="D645" s="3" t="s">
        <v>28</v>
      </c>
      <c r="E645">
        <f t="shared" si="67"/>
        <v>0</v>
      </c>
      <c r="F645">
        <f t="shared" si="68"/>
        <v>0</v>
      </c>
      <c r="G645" t="str">
        <f t="shared" si="69"/>
        <v xml:space="preserve"> </v>
      </c>
      <c r="H645" t="str">
        <f t="shared" si="70"/>
        <v xml:space="preserve"> </v>
      </c>
      <c r="I645" t="str">
        <f t="shared" si="71"/>
        <v xml:space="preserve"> </v>
      </c>
      <c r="M645" t="str">
        <f t="shared" si="72"/>
        <v xml:space="preserve"> </v>
      </c>
    </row>
    <row r="646" spans="1:13" x14ac:dyDescent="0.35">
      <c r="A646" s="2" t="s">
        <v>11</v>
      </c>
      <c r="B646" s="3">
        <v>712101</v>
      </c>
      <c r="C646" s="3">
        <v>713528</v>
      </c>
      <c r="D646" s="3" t="s">
        <v>28</v>
      </c>
      <c r="E646">
        <f t="shared" si="67"/>
        <v>0</v>
      </c>
      <c r="F646">
        <f t="shared" si="68"/>
        <v>0</v>
      </c>
      <c r="G646" t="str">
        <f t="shared" si="69"/>
        <v xml:space="preserve"> </v>
      </c>
      <c r="H646" t="str">
        <f t="shared" si="70"/>
        <v xml:space="preserve"> </v>
      </c>
      <c r="I646" t="str">
        <f t="shared" si="71"/>
        <v xml:space="preserve"> </v>
      </c>
      <c r="M646" t="str">
        <f t="shared" si="72"/>
        <v xml:space="preserve"> </v>
      </c>
    </row>
    <row r="647" spans="1:13" x14ac:dyDescent="0.35">
      <c r="A647" s="2" t="s">
        <v>11</v>
      </c>
      <c r="B647" s="3">
        <v>714398</v>
      </c>
      <c r="C647" s="3">
        <v>714709</v>
      </c>
      <c r="D647" s="3" t="s">
        <v>28</v>
      </c>
      <c r="E647">
        <f t="shared" si="67"/>
        <v>0</v>
      </c>
      <c r="F647">
        <f t="shared" si="68"/>
        <v>0</v>
      </c>
      <c r="G647" t="str">
        <f t="shared" si="69"/>
        <v xml:space="preserve"> </v>
      </c>
      <c r="H647" t="str">
        <f t="shared" si="70"/>
        <v xml:space="preserve"> </v>
      </c>
      <c r="I647" t="str">
        <f t="shared" si="71"/>
        <v xml:space="preserve"> </v>
      </c>
      <c r="M647" t="str">
        <f t="shared" si="72"/>
        <v xml:space="preserve"> </v>
      </c>
    </row>
    <row r="648" spans="1:13" x14ac:dyDescent="0.35">
      <c r="A648" s="2" t="s">
        <v>11</v>
      </c>
      <c r="B648" s="3">
        <v>714768</v>
      </c>
      <c r="C648" s="3">
        <v>715160</v>
      </c>
      <c r="D648" s="3" t="s">
        <v>28</v>
      </c>
      <c r="E648">
        <f t="shared" si="67"/>
        <v>0</v>
      </c>
      <c r="F648">
        <f t="shared" si="68"/>
        <v>0</v>
      </c>
      <c r="G648" t="str">
        <f t="shared" si="69"/>
        <v xml:space="preserve"> </v>
      </c>
      <c r="H648" t="str">
        <f t="shared" si="70"/>
        <v xml:space="preserve"> </v>
      </c>
      <c r="I648" t="str">
        <f t="shared" si="71"/>
        <v xml:space="preserve"> </v>
      </c>
      <c r="M648" t="str">
        <f t="shared" si="72"/>
        <v xml:space="preserve"> </v>
      </c>
    </row>
    <row r="649" spans="1:13" x14ac:dyDescent="0.35">
      <c r="A649" s="2" t="s">
        <v>11</v>
      </c>
      <c r="B649" s="3">
        <v>715173</v>
      </c>
      <c r="C649" s="3">
        <v>715451</v>
      </c>
      <c r="D649" s="3" t="s">
        <v>28</v>
      </c>
      <c r="E649">
        <f t="shared" si="67"/>
        <v>0</v>
      </c>
      <c r="F649">
        <f t="shared" si="68"/>
        <v>0</v>
      </c>
      <c r="G649" t="str">
        <f t="shared" si="69"/>
        <v xml:space="preserve"> </v>
      </c>
      <c r="H649" t="str">
        <f t="shared" si="70"/>
        <v xml:space="preserve"> </v>
      </c>
      <c r="I649" t="str">
        <f t="shared" si="71"/>
        <v xml:space="preserve"> </v>
      </c>
      <c r="M649" t="str">
        <f t="shared" si="72"/>
        <v xml:space="preserve"> </v>
      </c>
    </row>
    <row r="650" spans="1:13" x14ac:dyDescent="0.35">
      <c r="A650" s="2" t="s">
        <v>11</v>
      </c>
      <c r="B650" s="3">
        <v>715517</v>
      </c>
      <c r="C650" s="3">
        <v>718123</v>
      </c>
      <c r="D650" s="3" t="s">
        <v>16</v>
      </c>
      <c r="E650">
        <f t="shared" si="67"/>
        <v>0</v>
      </c>
      <c r="F650">
        <f t="shared" si="68"/>
        <v>0</v>
      </c>
      <c r="G650" t="str">
        <f t="shared" si="69"/>
        <v xml:space="preserve"> </v>
      </c>
      <c r="H650" t="str">
        <f t="shared" si="70"/>
        <v xml:space="preserve"> </v>
      </c>
      <c r="I650" t="str">
        <f t="shared" si="71"/>
        <v xml:space="preserve"> </v>
      </c>
      <c r="M650" t="str">
        <f t="shared" si="72"/>
        <v xml:space="preserve"> </v>
      </c>
    </row>
    <row r="651" spans="1:13" x14ac:dyDescent="0.35">
      <c r="A651" s="2" t="s">
        <v>11</v>
      </c>
      <c r="B651" s="3">
        <v>718284</v>
      </c>
      <c r="C651" s="3">
        <v>719117</v>
      </c>
      <c r="D651" s="3" t="s">
        <v>16</v>
      </c>
      <c r="E651">
        <f t="shared" si="67"/>
        <v>0</v>
      </c>
      <c r="F651">
        <f t="shared" si="68"/>
        <v>0</v>
      </c>
      <c r="G651" t="str">
        <f t="shared" si="69"/>
        <v xml:space="preserve"> </v>
      </c>
      <c r="H651" t="str">
        <f t="shared" si="70"/>
        <v xml:space="preserve"> </v>
      </c>
      <c r="I651" t="str">
        <f t="shared" si="71"/>
        <v xml:space="preserve"> </v>
      </c>
      <c r="M651" t="str">
        <f t="shared" si="72"/>
        <v xml:space="preserve"> </v>
      </c>
    </row>
    <row r="652" spans="1:13" x14ac:dyDescent="0.35">
      <c r="A652" s="2" t="s">
        <v>11</v>
      </c>
      <c r="B652" s="3">
        <v>719204</v>
      </c>
      <c r="C652" s="3">
        <v>720223</v>
      </c>
      <c r="D652" s="3" t="s">
        <v>16</v>
      </c>
      <c r="E652">
        <f t="shared" si="67"/>
        <v>0</v>
      </c>
      <c r="F652">
        <f t="shared" si="68"/>
        <v>0</v>
      </c>
      <c r="G652" t="str">
        <f t="shared" si="69"/>
        <v xml:space="preserve"> </v>
      </c>
      <c r="H652" t="str">
        <f t="shared" si="70"/>
        <v xml:space="preserve"> </v>
      </c>
      <c r="I652" t="str">
        <f t="shared" si="71"/>
        <v xml:space="preserve"> </v>
      </c>
      <c r="M652" t="str">
        <f t="shared" si="72"/>
        <v xml:space="preserve"> </v>
      </c>
    </row>
    <row r="653" spans="1:13" x14ac:dyDescent="0.35">
      <c r="A653" s="2" t="s">
        <v>11</v>
      </c>
      <c r="B653" s="3">
        <v>720376</v>
      </c>
      <c r="C653" s="3">
        <v>722985</v>
      </c>
      <c r="D653" s="3" t="s">
        <v>16</v>
      </c>
      <c r="E653">
        <f t="shared" si="67"/>
        <v>0</v>
      </c>
      <c r="F653">
        <f t="shared" si="68"/>
        <v>0</v>
      </c>
      <c r="G653" t="str">
        <f t="shared" si="69"/>
        <v xml:space="preserve"> </v>
      </c>
      <c r="H653" t="str">
        <f t="shared" si="70"/>
        <v xml:space="preserve"> </v>
      </c>
      <c r="I653" t="str">
        <f t="shared" si="71"/>
        <v xml:space="preserve"> </v>
      </c>
      <c r="M653" t="str">
        <f t="shared" si="72"/>
        <v xml:space="preserve"> </v>
      </c>
    </row>
    <row r="654" spans="1:13" x14ac:dyDescent="0.35">
      <c r="A654" s="2" t="s">
        <v>11</v>
      </c>
      <c r="B654" s="3">
        <v>723156</v>
      </c>
      <c r="C654" s="3">
        <v>723656</v>
      </c>
      <c r="D654" s="3" t="s">
        <v>28</v>
      </c>
      <c r="E654">
        <f t="shared" si="67"/>
        <v>0</v>
      </c>
      <c r="F654">
        <f t="shared" si="68"/>
        <v>0</v>
      </c>
      <c r="G654" t="str">
        <f t="shared" si="69"/>
        <v xml:space="preserve"> </v>
      </c>
      <c r="H654" t="str">
        <f t="shared" si="70"/>
        <v xml:space="preserve"> </v>
      </c>
      <c r="I654" t="str">
        <f t="shared" si="71"/>
        <v xml:space="preserve"> </v>
      </c>
      <c r="M654" t="str">
        <f t="shared" si="72"/>
        <v xml:space="preserve"> </v>
      </c>
    </row>
    <row r="655" spans="1:13" x14ac:dyDescent="0.35">
      <c r="A655" s="2" t="s">
        <v>11</v>
      </c>
      <c r="B655" s="3">
        <v>723719</v>
      </c>
      <c r="C655" s="3">
        <v>724807</v>
      </c>
      <c r="D655" s="3" t="s">
        <v>28</v>
      </c>
      <c r="E655">
        <f t="shared" si="67"/>
        <v>0</v>
      </c>
      <c r="F655">
        <f t="shared" si="68"/>
        <v>0</v>
      </c>
      <c r="G655" t="str">
        <f t="shared" si="69"/>
        <v xml:space="preserve"> </v>
      </c>
      <c r="H655" t="str">
        <f t="shared" si="70"/>
        <v xml:space="preserve"> </v>
      </c>
      <c r="I655" t="str">
        <f t="shared" si="71"/>
        <v xml:space="preserve"> </v>
      </c>
      <c r="M655" t="str">
        <f t="shared" si="72"/>
        <v xml:space="preserve"> </v>
      </c>
    </row>
    <row r="656" spans="1:13" x14ac:dyDescent="0.35">
      <c r="A656" s="2" t="s">
        <v>11</v>
      </c>
      <c r="B656" s="3">
        <v>724950</v>
      </c>
      <c r="C656" s="3">
        <v>726140</v>
      </c>
      <c r="D656" s="3" t="s">
        <v>28</v>
      </c>
      <c r="E656">
        <f t="shared" si="67"/>
        <v>0</v>
      </c>
      <c r="F656">
        <f t="shared" si="68"/>
        <v>0</v>
      </c>
      <c r="G656" t="str">
        <f t="shared" si="69"/>
        <v xml:space="preserve"> </v>
      </c>
      <c r="H656" t="str">
        <f t="shared" si="70"/>
        <v xml:space="preserve"> </v>
      </c>
      <c r="I656" t="str">
        <f t="shared" si="71"/>
        <v xml:space="preserve"> </v>
      </c>
      <c r="M656" t="str">
        <f t="shared" si="72"/>
        <v xml:space="preserve"> </v>
      </c>
    </row>
    <row r="657" spans="1:13" x14ac:dyDescent="0.35">
      <c r="A657" s="2" t="s">
        <v>11</v>
      </c>
      <c r="B657" s="3">
        <v>726202</v>
      </c>
      <c r="C657" s="3">
        <v>726654</v>
      </c>
      <c r="D657" s="3" t="s">
        <v>16</v>
      </c>
      <c r="E657">
        <f t="shared" si="67"/>
        <v>0</v>
      </c>
      <c r="F657">
        <f t="shared" si="68"/>
        <v>0</v>
      </c>
      <c r="G657" t="str">
        <f t="shared" si="69"/>
        <v xml:space="preserve"> </v>
      </c>
      <c r="H657" t="str">
        <f t="shared" si="70"/>
        <v xml:space="preserve"> </v>
      </c>
      <c r="I657" t="str">
        <f t="shared" si="71"/>
        <v xml:space="preserve"> </v>
      </c>
      <c r="M657" t="str">
        <f t="shared" si="72"/>
        <v xml:space="preserve"> </v>
      </c>
    </row>
    <row r="658" spans="1:13" x14ac:dyDescent="0.35">
      <c r="A658" s="2" t="s">
        <v>11</v>
      </c>
      <c r="B658" s="3">
        <v>726655</v>
      </c>
      <c r="C658" s="3">
        <v>726900</v>
      </c>
      <c r="D658" s="3" t="s">
        <v>16</v>
      </c>
      <c r="E658">
        <f t="shared" si="67"/>
        <v>0</v>
      </c>
      <c r="F658">
        <f t="shared" si="68"/>
        <v>0</v>
      </c>
      <c r="G658" t="str">
        <f t="shared" si="69"/>
        <v xml:space="preserve"> </v>
      </c>
      <c r="H658" t="str">
        <f t="shared" si="70"/>
        <v xml:space="preserve"> </v>
      </c>
      <c r="I658" t="str">
        <f t="shared" si="71"/>
        <v xml:space="preserve"> </v>
      </c>
      <c r="M658" t="str">
        <f t="shared" si="72"/>
        <v xml:space="preserve"> </v>
      </c>
    </row>
    <row r="659" spans="1:13" x14ac:dyDescent="0.35">
      <c r="A659" s="2" t="s">
        <v>11</v>
      </c>
      <c r="B659" s="3">
        <v>726913</v>
      </c>
      <c r="C659" s="3">
        <v>727389</v>
      </c>
      <c r="D659" s="3" t="s">
        <v>16</v>
      </c>
      <c r="E659">
        <f t="shared" si="67"/>
        <v>0</v>
      </c>
      <c r="F659">
        <f t="shared" si="68"/>
        <v>0</v>
      </c>
      <c r="G659" t="str">
        <f t="shared" si="69"/>
        <v xml:space="preserve"> </v>
      </c>
      <c r="H659" t="str">
        <f t="shared" si="70"/>
        <v xml:space="preserve"> </v>
      </c>
      <c r="I659" t="str">
        <f t="shared" si="71"/>
        <v xml:space="preserve"> </v>
      </c>
      <c r="M659" t="str">
        <f t="shared" si="72"/>
        <v xml:space="preserve"> </v>
      </c>
    </row>
    <row r="660" spans="1:13" x14ac:dyDescent="0.35">
      <c r="A660" s="2" t="s">
        <v>11</v>
      </c>
      <c r="B660" s="3">
        <v>727449</v>
      </c>
      <c r="C660" s="3">
        <v>728462</v>
      </c>
      <c r="D660" s="3" t="s">
        <v>16</v>
      </c>
      <c r="E660">
        <f t="shared" si="67"/>
        <v>0</v>
      </c>
      <c r="F660">
        <f t="shared" si="68"/>
        <v>0</v>
      </c>
      <c r="G660" t="str">
        <f t="shared" si="69"/>
        <v xml:space="preserve"> </v>
      </c>
      <c r="H660" t="str">
        <f t="shared" si="70"/>
        <v xml:space="preserve"> </v>
      </c>
      <c r="I660" t="str">
        <f t="shared" si="71"/>
        <v xml:space="preserve"> </v>
      </c>
      <c r="M660" t="str">
        <f t="shared" si="72"/>
        <v xml:space="preserve"> </v>
      </c>
    </row>
    <row r="661" spans="1:13" x14ac:dyDescent="0.35">
      <c r="A661" s="2" t="s">
        <v>11</v>
      </c>
      <c r="B661" s="3">
        <v>728836</v>
      </c>
      <c r="C661" s="3">
        <v>729762</v>
      </c>
      <c r="D661" s="3" t="s">
        <v>28</v>
      </c>
      <c r="E661">
        <f t="shared" si="67"/>
        <v>0</v>
      </c>
      <c r="F661">
        <f t="shared" si="68"/>
        <v>0</v>
      </c>
      <c r="G661" t="str">
        <f t="shared" si="69"/>
        <v xml:space="preserve"> </v>
      </c>
      <c r="H661" t="str">
        <f t="shared" si="70"/>
        <v xml:space="preserve"> </v>
      </c>
      <c r="I661" t="str">
        <f t="shared" si="71"/>
        <v xml:space="preserve"> </v>
      </c>
      <c r="M661" t="str">
        <f t="shared" si="72"/>
        <v xml:space="preserve"> </v>
      </c>
    </row>
    <row r="662" spans="1:13" x14ac:dyDescent="0.35">
      <c r="A662" s="2" t="s">
        <v>11</v>
      </c>
      <c r="B662" s="3">
        <v>729782</v>
      </c>
      <c r="C662" s="3">
        <v>730267</v>
      </c>
      <c r="D662" s="3" t="s">
        <v>16</v>
      </c>
      <c r="E662">
        <f t="shared" si="67"/>
        <v>0</v>
      </c>
      <c r="F662">
        <f t="shared" si="68"/>
        <v>0</v>
      </c>
      <c r="G662" t="str">
        <f t="shared" si="69"/>
        <v xml:space="preserve"> </v>
      </c>
      <c r="H662" t="str">
        <f t="shared" si="70"/>
        <v xml:space="preserve"> </v>
      </c>
      <c r="I662" t="str">
        <f t="shared" si="71"/>
        <v xml:space="preserve"> </v>
      </c>
      <c r="M662" t="str">
        <f t="shared" si="72"/>
        <v xml:space="preserve"> </v>
      </c>
    </row>
    <row r="663" spans="1:13" x14ac:dyDescent="0.35">
      <c r="A663" s="2" t="s">
        <v>11</v>
      </c>
      <c r="B663" s="3">
        <v>730350</v>
      </c>
      <c r="C663" s="3">
        <v>730646</v>
      </c>
      <c r="D663" s="3" t="s">
        <v>16</v>
      </c>
      <c r="E663">
        <f t="shared" si="67"/>
        <v>0</v>
      </c>
      <c r="F663">
        <f t="shared" si="68"/>
        <v>0</v>
      </c>
      <c r="G663" t="str">
        <f t="shared" si="69"/>
        <v xml:space="preserve"> </v>
      </c>
      <c r="H663" t="str">
        <f t="shared" si="70"/>
        <v xml:space="preserve"> </v>
      </c>
      <c r="I663" t="str">
        <f t="shared" si="71"/>
        <v xml:space="preserve"> </v>
      </c>
      <c r="M663" t="str">
        <f t="shared" si="72"/>
        <v xml:space="preserve"> </v>
      </c>
    </row>
    <row r="664" spans="1:13" x14ac:dyDescent="0.35">
      <c r="A664" s="2" t="s">
        <v>11</v>
      </c>
      <c r="B664" s="3">
        <v>730650</v>
      </c>
      <c r="C664" s="3">
        <v>733037</v>
      </c>
      <c r="D664" s="3" t="s">
        <v>16</v>
      </c>
      <c r="E664">
        <f t="shared" si="67"/>
        <v>0</v>
      </c>
      <c r="F664">
        <f t="shared" si="68"/>
        <v>0</v>
      </c>
      <c r="G664" t="str">
        <f t="shared" si="69"/>
        <v xml:space="preserve"> </v>
      </c>
      <c r="H664" t="str">
        <f t="shared" si="70"/>
        <v xml:space="preserve"> </v>
      </c>
      <c r="I664" t="str">
        <f t="shared" si="71"/>
        <v xml:space="preserve"> </v>
      </c>
      <c r="M664" t="str">
        <f t="shared" si="72"/>
        <v xml:space="preserve"> </v>
      </c>
    </row>
    <row r="665" spans="1:13" x14ac:dyDescent="0.35">
      <c r="A665" s="2" t="s">
        <v>11</v>
      </c>
      <c r="B665" s="3">
        <v>733060</v>
      </c>
      <c r="C665" s="3">
        <v>733509</v>
      </c>
      <c r="D665" s="3" t="s">
        <v>16</v>
      </c>
      <c r="E665">
        <f t="shared" si="67"/>
        <v>0</v>
      </c>
      <c r="F665">
        <f t="shared" si="68"/>
        <v>0</v>
      </c>
      <c r="G665" t="str">
        <f t="shared" si="69"/>
        <v xml:space="preserve"> </v>
      </c>
      <c r="H665" t="str">
        <f t="shared" si="70"/>
        <v xml:space="preserve"> </v>
      </c>
      <c r="I665" t="str">
        <f t="shared" si="71"/>
        <v xml:space="preserve"> </v>
      </c>
      <c r="M665" t="str">
        <f t="shared" si="72"/>
        <v xml:space="preserve"> </v>
      </c>
    </row>
    <row r="666" spans="1:13" x14ac:dyDescent="0.35">
      <c r="A666" s="2" t="s">
        <v>11</v>
      </c>
      <c r="B666" s="3">
        <v>733550</v>
      </c>
      <c r="C666" s="3">
        <v>734533</v>
      </c>
      <c r="D666" s="3" t="s">
        <v>16</v>
      </c>
      <c r="E666">
        <f t="shared" si="67"/>
        <v>0</v>
      </c>
      <c r="F666">
        <f t="shared" si="68"/>
        <v>0</v>
      </c>
      <c r="G666" t="str">
        <f t="shared" si="69"/>
        <v xml:space="preserve"> </v>
      </c>
      <c r="H666" t="str">
        <f t="shared" si="70"/>
        <v xml:space="preserve"> </v>
      </c>
      <c r="I666" t="str">
        <f t="shared" si="71"/>
        <v xml:space="preserve"> </v>
      </c>
      <c r="M666" t="str">
        <f t="shared" si="72"/>
        <v xml:space="preserve"> </v>
      </c>
    </row>
    <row r="667" spans="1:13" x14ac:dyDescent="0.35">
      <c r="A667" s="2" t="s">
        <v>11</v>
      </c>
      <c r="B667" s="3">
        <v>734712</v>
      </c>
      <c r="C667" s="3">
        <v>735230</v>
      </c>
      <c r="D667" s="3" t="s">
        <v>16</v>
      </c>
      <c r="E667">
        <f t="shared" si="67"/>
        <v>0</v>
      </c>
      <c r="F667">
        <f t="shared" si="68"/>
        <v>0</v>
      </c>
      <c r="G667" t="str">
        <f t="shared" si="69"/>
        <v xml:space="preserve"> </v>
      </c>
      <c r="H667" t="str">
        <f t="shared" si="70"/>
        <v xml:space="preserve"> </v>
      </c>
      <c r="I667" t="str">
        <f t="shared" si="71"/>
        <v xml:space="preserve"> </v>
      </c>
      <c r="M667" t="str">
        <f t="shared" si="72"/>
        <v xml:space="preserve"> </v>
      </c>
    </row>
    <row r="668" spans="1:13" x14ac:dyDescent="0.35">
      <c r="A668" s="2" t="s">
        <v>11</v>
      </c>
      <c r="B668" s="3">
        <v>735259</v>
      </c>
      <c r="C668" s="3">
        <v>735921</v>
      </c>
      <c r="D668" s="3" t="s">
        <v>16</v>
      </c>
      <c r="E668">
        <f t="shared" si="67"/>
        <v>0</v>
      </c>
      <c r="F668">
        <f t="shared" si="68"/>
        <v>0</v>
      </c>
      <c r="G668" t="str">
        <f t="shared" si="69"/>
        <v xml:space="preserve"> </v>
      </c>
      <c r="H668" t="str">
        <f t="shared" si="70"/>
        <v xml:space="preserve"> </v>
      </c>
      <c r="I668" t="str">
        <f t="shared" si="71"/>
        <v xml:space="preserve"> </v>
      </c>
      <c r="M668" t="str">
        <f t="shared" si="72"/>
        <v xml:space="preserve"> </v>
      </c>
    </row>
    <row r="669" spans="1:13" x14ac:dyDescent="0.35">
      <c r="A669" s="2" t="s">
        <v>11</v>
      </c>
      <c r="B669" s="3">
        <v>736029</v>
      </c>
      <c r="C669" s="3">
        <v>736679</v>
      </c>
      <c r="D669" s="3" t="s">
        <v>28</v>
      </c>
      <c r="E669">
        <f t="shared" si="67"/>
        <v>0</v>
      </c>
      <c r="F669">
        <f t="shared" si="68"/>
        <v>0</v>
      </c>
      <c r="G669" t="str">
        <f t="shared" si="69"/>
        <v xml:space="preserve"> </v>
      </c>
      <c r="H669" t="str">
        <f t="shared" si="70"/>
        <v xml:space="preserve"> </v>
      </c>
      <c r="I669" t="str">
        <f t="shared" si="71"/>
        <v xml:space="preserve"> </v>
      </c>
      <c r="M669" t="str">
        <f t="shared" si="72"/>
        <v xml:space="preserve"> </v>
      </c>
    </row>
    <row r="670" spans="1:13" x14ac:dyDescent="0.35">
      <c r="A670" s="2" t="s">
        <v>11</v>
      </c>
      <c r="B670" s="3">
        <v>736710</v>
      </c>
      <c r="C670" s="3">
        <v>738038</v>
      </c>
      <c r="D670" s="3" t="s">
        <v>16</v>
      </c>
      <c r="E670">
        <f t="shared" si="67"/>
        <v>1</v>
      </c>
      <c r="F670">
        <f t="shared" si="68"/>
        <v>8</v>
      </c>
      <c r="G670">
        <f t="shared" si="69"/>
        <v>0</v>
      </c>
      <c r="H670" t="str">
        <f t="shared" si="70"/>
        <v xml:space="preserve"> </v>
      </c>
      <c r="I670">
        <f t="shared" si="71"/>
        <v>8</v>
      </c>
      <c r="M670">
        <f t="shared" si="72"/>
        <v>2</v>
      </c>
    </row>
    <row r="671" spans="1:13" x14ac:dyDescent="0.35">
      <c r="A671" s="2" t="s">
        <v>11</v>
      </c>
      <c r="B671" s="3">
        <v>738031</v>
      </c>
      <c r="C671" s="3">
        <v>738945</v>
      </c>
      <c r="D671" s="3" t="s">
        <v>16</v>
      </c>
      <c r="E671">
        <f t="shared" si="67"/>
        <v>0</v>
      </c>
      <c r="F671">
        <f t="shared" si="68"/>
        <v>0</v>
      </c>
      <c r="G671" t="str">
        <f t="shared" si="69"/>
        <v xml:space="preserve"> </v>
      </c>
      <c r="H671" t="str">
        <f t="shared" si="70"/>
        <v xml:space="preserve"> </v>
      </c>
      <c r="I671" t="str">
        <f t="shared" si="71"/>
        <v xml:space="preserve"> </v>
      </c>
      <c r="M671" t="str">
        <f t="shared" si="72"/>
        <v xml:space="preserve"> </v>
      </c>
    </row>
    <row r="672" spans="1:13" x14ac:dyDescent="0.35">
      <c r="A672" s="2" t="s">
        <v>11</v>
      </c>
      <c r="B672" s="3">
        <v>739029</v>
      </c>
      <c r="C672" s="3">
        <v>739823</v>
      </c>
      <c r="D672" s="3" t="s">
        <v>16</v>
      </c>
      <c r="E672">
        <f t="shared" si="67"/>
        <v>0</v>
      </c>
      <c r="F672">
        <f t="shared" si="68"/>
        <v>0</v>
      </c>
      <c r="G672" t="str">
        <f t="shared" si="69"/>
        <v xml:space="preserve"> </v>
      </c>
      <c r="H672" t="str">
        <f t="shared" si="70"/>
        <v xml:space="preserve"> </v>
      </c>
      <c r="I672" t="str">
        <f t="shared" si="71"/>
        <v xml:space="preserve"> </v>
      </c>
      <c r="M672" t="str">
        <f t="shared" si="72"/>
        <v xml:space="preserve"> </v>
      </c>
    </row>
    <row r="673" spans="1:13" x14ac:dyDescent="0.35">
      <c r="A673" s="2" t="s">
        <v>11</v>
      </c>
      <c r="B673" s="3">
        <v>739981</v>
      </c>
      <c r="C673" s="3">
        <v>740823</v>
      </c>
      <c r="D673" s="3" t="s">
        <v>28</v>
      </c>
      <c r="E673">
        <f t="shared" si="67"/>
        <v>0</v>
      </c>
      <c r="F673">
        <f t="shared" si="68"/>
        <v>0</v>
      </c>
      <c r="G673" t="str">
        <f t="shared" si="69"/>
        <v xml:space="preserve"> </v>
      </c>
      <c r="H673" t="str">
        <f t="shared" si="70"/>
        <v xml:space="preserve"> </v>
      </c>
      <c r="I673" t="str">
        <f t="shared" si="71"/>
        <v xml:space="preserve"> </v>
      </c>
      <c r="M673" t="str">
        <f t="shared" si="72"/>
        <v xml:space="preserve"> </v>
      </c>
    </row>
    <row r="674" spans="1:13" x14ac:dyDescent="0.35">
      <c r="A674" s="2" t="s">
        <v>11</v>
      </c>
      <c r="B674" s="3">
        <v>740893</v>
      </c>
      <c r="C674" s="3">
        <v>741177</v>
      </c>
      <c r="D674" s="3" t="s">
        <v>16</v>
      </c>
      <c r="E674">
        <f t="shared" si="67"/>
        <v>0</v>
      </c>
      <c r="F674">
        <f t="shared" si="68"/>
        <v>0</v>
      </c>
      <c r="G674" t="str">
        <f t="shared" si="69"/>
        <v xml:space="preserve"> </v>
      </c>
      <c r="H674" t="str">
        <f t="shared" si="70"/>
        <v xml:space="preserve"> </v>
      </c>
      <c r="I674" t="str">
        <f t="shared" si="71"/>
        <v xml:space="preserve"> </v>
      </c>
      <c r="M674" t="str">
        <f t="shared" si="72"/>
        <v xml:space="preserve"> </v>
      </c>
    </row>
    <row r="675" spans="1:13" x14ac:dyDescent="0.35">
      <c r="A675" s="2" t="s">
        <v>11</v>
      </c>
      <c r="B675" s="3">
        <v>741395</v>
      </c>
      <c r="C675" s="3">
        <v>742009</v>
      </c>
      <c r="D675" s="3" t="s">
        <v>28</v>
      </c>
      <c r="E675">
        <f t="shared" si="67"/>
        <v>0</v>
      </c>
      <c r="F675">
        <f t="shared" si="68"/>
        <v>0</v>
      </c>
      <c r="G675" t="str">
        <f t="shared" si="69"/>
        <v xml:space="preserve"> </v>
      </c>
      <c r="H675" t="str">
        <f t="shared" si="70"/>
        <v xml:space="preserve"> </v>
      </c>
      <c r="I675" t="str">
        <f t="shared" si="71"/>
        <v xml:space="preserve"> </v>
      </c>
      <c r="M675" t="str">
        <f t="shared" si="72"/>
        <v xml:space="preserve"> </v>
      </c>
    </row>
    <row r="676" spans="1:13" x14ac:dyDescent="0.35">
      <c r="A676" s="2" t="s">
        <v>11</v>
      </c>
      <c r="B676" s="3">
        <v>742077</v>
      </c>
      <c r="C676" s="3">
        <v>742811</v>
      </c>
      <c r="D676" s="3" t="s">
        <v>16</v>
      </c>
      <c r="E676">
        <f t="shared" si="67"/>
        <v>0</v>
      </c>
      <c r="F676">
        <f t="shared" si="68"/>
        <v>0</v>
      </c>
      <c r="G676" t="str">
        <f t="shared" si="69"/>
        <v xml:space="preserve"> </v>
      </c>
      <c r="H676" t="str">
        <f t="shared" si="70"/>
        <v xml:space="preserve"> </v>
      </c>
      <c r="I676" t="str">
        <f t="shared" si="71"/>
        <v xml:space="preserve"> </v>
      </c>
      <c r="M676" t="str">
        <f t="shared" si="72"/>
        <v xml:space="preserve"> </v>
      </c>
    </row>
    <row r="677" spans="1:13" x14ac:dyDescent="0.35">
      <c r="A677" s="2" t="s">
        <v>11</v>
      </c>
      <c r="B677" s="3">
        <v>742976</v>
      </c>
      <c r="C677" s="3">
        <v>744187</v>
      </c>
      <c r="D677" s="3" t="s">
        <v>16</v>
      </c>
      <c r="E677">
        <f t="shared" si="67"/>
        <v>0</v>
      </c>
      <c r="F677">
        <f t="shared" si="68"/>
        <v>0</v>
      </c>
      <c r="G677" t="str">
        <f t="shared" si="69"/>
        <v xml:space="preserve"> </v>
      </c>
      <c r="H677" t="str">
        <f t="shared" si="70"/>
        <v xml:space="preserve"> </v>
      </c>
      <c r="I677" t="str">
        <f t="shared" si="71"/>
        <v xml:space="preserve"> </v>
      </c>
      <c r="M677" t="str">
        <f t="shared" si="72"/>
        <v xml:space="preserve"> </v>
      </c>
    </row>
    <row r="678" spans="1:13" x14ac:dyDescent="0.35">
      <c r="A678" s="2" t="s">
        <v>11</v>
      </c>
      <c r="B678" s="3">
        <v>744482</v>
      </c>
      <c r="C678" s="3">
        <v>745885</v>
      </c>
      <c r="D678" s="3" t="s">
        <v>28</v>
      </c>
      <c r="E678">
        <f t="shared" si="67"/>
        <v>0</v>
      </c>
      <c r="F678">
        <f t="shared" si="68"/>
        <v>0</v>
      </c>
      <c r="G678" t="str">
        <f t="shared" si="69"/>
        <v xml:space="preserve"> </v>
      </c>
      <c r="H678" t="str">
        <f t="shared" si="70"/>
        <v xml:space="preserve"> </v>
      </c>
      <c r="I678" t="str">
        <f t="shared" si="71"/>
        <v xml:space="preserve"> </v>
      </c>
      <c r="M678" t="str">
        <f t="shared" si="72"/>
        <v xml:space="preserve"> </v>
      </c>
    </row>
    <row r="679" spans="1:13" x14ac:dyDescent="0.35">
      <c r="A679" s="2" t="s">
        <v>11</v>
      </c>
      <c r="B679" s="3">
        <v>745946</v>
      </c>
      <c r="C679" s="3">
        <v>748303</v>
      </c>
      <c r="D679" s="3" t="s">
        <v>28</v>
      </c>
      <c r="E679">
        <f t="shared" si="67"/>
        <v>0</v>
      </c>
      <c r="F679">
        <f t="shared" si="68"/>
        <v>0</v>
      </c>
      <c r="G679" t="str">
        <f t="shared" si="69"/>
        <v xml:space="preserve"> </v>
      </c>
      <c r="H679" t="str">
        <f t="shared" si="70"/>
        <v xml:space="preserve"> </v>
      </c>
      <c r="I679" t="str">
        <f t="shared" si="71"/>
        <v xml:space="preserve"> </v>
      </c>
      <c r="M679" t="str">
        <f t="shared" si="72"/>
        <v xml:space="preserve"> </v>
      </c>
    </row>
    <row r="680" spans="1:13" x14ac:dyDescent="0.35">
      <c r="A680" s="2" t="s">
        <v>11</v>
      </c>
      <c r="B680" s="3">
        <v>748349</v>
      </c>
      <c r="C680" s="3">
        <v>749194</v>
      </c>
      <c r="D680" s="3" t="s">
        <v>16</v>
      </c>
      <c r="E680">
        <f t="shared" si="67"/>
        <v>0</v>
      </c>
      <c r="F680">
        <f t="shared" si="68"/>
        <v>0</v>
      </c>
      <c r="G680" t="str">
        <f t="shared" si="69"/>
        <v xml:space="preserve"> </v>
      </c>
      <c r="H680" t="str">
        <f t="shared" si="70"/>
        <v xml:space="preserve"> </v>
      </c>
      <c r="I680" t="str">
        <f t="shared" si="71"/>
        <v xml:space="preserve"> </v>
      </c>
      <c r="M680" t="str">
        <f t="shared" si="72"/>
        <v xml:space="preserve"> </v>
      </c>
    </row>
    <row r="681" spans="1:13" x14ac:dyDescent="0.35">
      <c r="A681" s="2" t="s">
        <v>11</v>
      </c>
      <c r="B681" s="3">
        <v>749272</v>
      </c>
      <c r="C681" s="3">
        <v>750984</v>
      </c>
      <c r="D681" s="3" t="s">
        <v>28</v>
      </c>
      <c r="E681">
        <f t="shared" si="67"/>
        <v>0</v>
      </c>
      <c r="F681">
        <f t="shared" si="68"/>
        <v>0</v>
      </c>
      <c r="G681" t="str">
        <f t="shared" si="69"/>
        <v xml:space="preserve"> </v>
      </c>
      <c r="H681" t="str">
        <f t="shared" si="70"/>
        <v xml:space="preserve"> </v>
      </c>
      <c r="I681" t="str">
        <f t="shared" si="71"/>
        <v xml:space="preserve"> </v>
      </c>
      <c r="M681" t="str">
        <f t="shared" si="72"/>
        <v xml:space="preserve"> </v>
      </c>
    </row>
    <row r="682" spans="1:13" x14ac:dyDescent="0.35">
      <c r="A682" s="2" t="s">
        <v>11</v>
      </c>
      <c r="B682" s="3">
        <v>750986</v>
      </c>
      <c r="C682" s="3">
        <v>751345</v>
      </c>
      <c r="D682" s="3" t="s">
        <v>28</v>
      </c>
      <c r="E682">
        <f t="shared" si="67"/>
        <v>0</v>
      </c>
      <c r="F682">
        <f t="shared" si="68"/>
        <v>0</v>
      </c>
      <c r="G682" t="str">
        <f t="shared" si="69"/>
        <v xml:space="preserve"> </v>
      </c>
      <c r="H682" t="str">
        <f t="shared" si="70"/>
        <v xml:space="preserve"> </v>
      </c>
      <c r="I682" t="str">
        <f t="shared" si="71"/>
        <v xml:space="preserve"> </v>
      </c>
      <c r="M682" t="str">
        <f t="shared" si="72"/>
        <v xml:space="preserve"> </v>
      </c>
    </row>
    <row r="683" spans="1:13" x14ac:dyDescent="0.35">
      <c r="A683" s="2" t="s">
        <v>11</v>
      </c>
      <c r="B683" s="3">
        <v>751348</v>
      </c>
      <c r="C683" s="3">
        <v>751935</v>
      </c>
      <c r="D683" s="3" t="s">
        <v>28</v>
      </c>
      <c r="E683">
        <f t="shared" si="67"/>
        <v>0</v>
      </c>
      <c r="F683">
        <f t="shared" si="68"/>
        <v>0</v>
      </c>
      <c r="G683" t="str">
        <f t="shared" si="69"/>
        <v xml:space="preserve"> </v>
      </c>
      <c r="H683" t="str">
        <f t="shared" si="70"/>
        <v xml:space="preserve"> </v>
      </c>
      <c r="I683" t="str">
        <f t="shared" si="71"/>
        <v xml:space="preserve"> </v>
      </c>
      <c r="M683" t="str">
        <f t="shared" si="72"/>
        <v xml:space="preserve"> </v>
      </c>
    </row>
    <row r="684" spans="1:13" x14ac:dyDescent="0.35">
      <c r="A684" s="2" t="s">
        <v>11</v>
      </c>
      <c r="B684" s="3">
        <v>751999</v>
      </c>
      <c r="C684" s="3">
        <v>752583</v>
      </c>
      <c r="D684" s="3" t="s">
        <v>28</v>
      </c>
      <c r="E684">
        <f t="shared" si="67"/>
        <v>0</v>
      </c>
      <c r="F684">
        <f t="shared" si="68"/>
        <v>0</v>
      </c>
      <c r="G684" t="str">
        <f t="shared" si="69"/>
        <v xml:space="preserve"> </v>
      </c>
      <c r="H684" t="str">
        <f t="shared" si="70"/>
        <v xml:space="preserve"> </v>
      </c>
      <c r="I684" t="str">
        <f t="shared" si="71"/>
        <v xml:space="preserve"> </v>
      </c>
      <c r="M684" t="str">
        <f t="shared" si="72"/>
        <v xml:space="preserve"> </v>
      </c>
    </row>
    <row r="685" spans="1:13" x14ac:dyDescent="0.35">
      <c r="A685" s="2" t="s">
        <v>11</v>
      </c>
      <c r="B685" s="3">
        <v>752644</v>
      </c>
      <c r="C685" s="3">
        <v>753258</v>
      </c>
      <c r="D685" s="3" t="s">
        <v>16</v>
      </c>
      <c r="E685">
        <f t="shared" si="67"/>
        <v>0</v>
      </c>
      <c r="F685">
        <f t="shared" si="68"/>
        <v>0</v>
      </c>
      <c r="G685" t="str">
        <f t="shared" si="69"/>
        <v xml:space="preserve"> </v>
      </c>
      <c r="H685" t="str">
        <f t="shared" si="70"/>
        <v xml:space="preserve"> </v>
      </c>
      <c r="I685" t="str">
        <f t="shared" si="71"/>
        <v xml:space="preserve"> </v>
      </c>
      <c r="M685" t="str">
        <f t="shared" si="72"/>
        <v xml:space="preserve"> </v>
      </c>
    </row>
    <row r="686" spans="1:13" x14ac:dyDescent="0.35">
      <c r="A686" s="2" t="s">
        <v>11</v>
      </c>
      <c r="B686" s="3">
        <v>753314</v>
      </c>
      <c r="C686" s="3">
        <v>754708</v>
      </c>
      <c r="D686" s="3" t="s">
        <v>28</v>
      </c>
      <c r="E686">
        <f t="shared" si="67"/>
        <v>1</v>
      </c>
      <c r="F686">
        <f t="shared" si="68"/>
        <v>1</v>
      </c>
      <c r="G686">
        <f t="shared" si="69"/>
        <v>0</v>
      </c>
      <c r="H686" t="str">
        <f t="shared" si="70"/>
        <v xml:space="preserve"> </v>
      </c>
      <c r="I686">
        <f t="shared" si="71"/>
        <v>1</v>
      </c>
      <c r="M686">
        <f t="shared" si="72"/>
        <v>1</v>
      </c>
    </row>
    <row r="687" spans="1:13" x14ac:dyDescent="0.35">
      <c r="A687" s="2" t="s">
        <v>11</v>
      </c>
      <c r="B687" s="3">
        <v>754708</v>
      </c>
      <c r="C687" s="3">
        <v>755760</v>
      </c>
      <c r="D687" s="3" t="s">
        <v>28</v>
      </c>
      <c r="E687">
        <f t="shared" si="67"/>
        <v>0</v>
      </c>
      <c r="F687">
        <f t="shared" si="68"/>
        <v>0</v>
      </c>
      <c r="G687" t="str">
        <f t="shared" si="69"/>
        <v xml:space="preserve"> </v>
      </c>
      <c r="H687" t="str">
        <f t="shared" si="70"/>
        <v xml:space="preserve"> </v>
      </c>
      <c r="I687" t="str">
        <f t="shared" si="71"/>
        <v xml:space="preserve"> </v>
      </c>
      <c r="M687" t="str">
        <f t="shared" si="72"/>
        <v xml:space="preserve"> </v>
      </c>
    </row>
    <row r="688" spans="1:13" x14ac:dyDescent="0.35">
      <c r="A688" s="2" t="s">
        <v>11</v>
      </c>
      <c r="B688" s="3">
        <v>755890</v>
      </c>
      <c r="C688" s="3">
        <v>757329</v>
      </c>
      <c r="D688" s="3" t="s">
        <v>16</v>
      </c>
      <c r="E688">
        <f t="shared" si="67"/>
        <v>0</v>
      </c>
      <c r="F688">
        <f t="shared" si="68"/>
        <v>0</v>
      </c>
      <c r="G688" t="str">
        <f t="shared" si="69"/>
        <v xml:space="preserve"> </v>
      </c>
      <c r="H688" t="str">
        <f t="shared" si="70"/>
        <v xml:space="preserve"> </v>
      </c>
      <c r="I688" t="str">
        <f t="shared" si="71"/>
        <v xml:space="preserve"> </v>
      </c>
      <c r="M688" t="str">
        <f t="shared" si="72"/>
        <v xml:space="preserve"> </v>
      </c>
    </row>
    <row r="689" spans="1:13" x14ac:dyDescent="0.35">
      <c r="A689" s="2" t="s">
        <v>11</v>
      </c>
      <c r="B689" s="3">
        <v>757576</v>
      </c>
      <c r="C689" s="3">
        <v>757652</v>
      </c>
      <c r="D689" s="3" t="s">
        <v>28</v>
      </c>
      <c r="E689">
        <f t="shared" si="67"/>
        <v>0</v>
      </c>
      <c r="F689">
        <f t="shared" si="68"/>
        <v>0</v>
      </c>
      <c r="G689" t="str">
        <f t="shared" si="69"/>
        <v xml:space="preserve"> </v>
      </c>
      <c r="H689" t="str">
        <f t="shared" si="70"/>
        <v xml:space="preserve"> </v>
      </c>
      <c r="I689" t="str">
        <f t="shared" si="71"/>
        <v xml:space="preserve"> </v>
      </c>
      <c r="M689" t="str">
        <f t="shared" si="72"/>
        <v xml:space="preserve"> </v>
      </c>
    </row>
    <row r="690" spans="1:13" x14ac:dyDescent="0.35">
      <c r="A690" s="2" t="s">
        <v>11</v>
      </c>
      <c r="B690" s="3">
        <v>758088</v>
      </c>
      <c r="C690" s="3">
        <v>758297</v>
      </c>
      <c r="D690" s="3" t="s">
        <v>16</v>
      </c>
      <c r="E690">
        <f t="shared" si="67"/>
        <v>0</v>
      </c>
      <c r="F690">
        <f t="shared" si="68"/>
        <v>0</v>
      </c>
      <c r="G690" t="str">
        <f t="shared" si="69"/>
        <v xml:space="preserve"> </v>
      </c>
      <c r="H690" t="str">
        <f t="shared" si="70"/>
        <v xml:space="preserve"> </v>
      </c>
      <c r="I690" t="str">
        <f t="shared" si="71"/>
        <v xml:space="preserve"> </v>
      </c>
      <c r="M690" t="str">
        <f t="shared" si="72"/>
        <v xml:space="preserve"> </v>
      </c>
    </row>
    <row r="691" spans="1:13" x14ac:dyDescent="0.35">
      <c r="A691" s="2" t="s">
        <v>11</v>
      </c>
      <c r="B691" s="3">
        <v>758645</v>
      </c>
      <c r="C691" s="3">
        <v>759505</v>
      </c>
      <c r="D691" s="3" t="s">
        <v>28</v>
      </c>
      <c r="E691">
        <f t="shared" si="67"/>
        <v>0</v>
      </c>
      <c r="F691">
        <f t="shared" si="68"/>
        <v>0</v>
      </c>
      <c r="G691" t="str">
        <f t="shared" si="69"/>
        <v xml:space="preserve"> </v>
      </c>
      <c r="H691" t="str">
        <f t="shared" si="70"/>
        <v xml:space="preserve"> </v>
      </c>
      <c r="I691" t="str">
        <f t="shared" si="71"/>
        <v xml:space="preserve"> </v>
      </c>
      <c r="M691" t="str">
        <f t="shared" si="72"/>
        <v xml:space="preserve"> </v>
      </c>
    </row>
    <row r="692" spans="1:13" x14ac:dyDescent="0.35">
      <c r="A692" s="2" t="s">
        <v>11</v>
      </c>
      <c r="B692" s="3">
        <v>759543</v>
      </c>
      <c r="C692" s="3">
        <v>760625</v>
      </c>
      <c r="D692" s="3" t="s">
        <v>16</v>
      </c>
      <c r="E692">
        <f t="shared" si="67"/>
        <v>0</v>
      </c>
      <c r="F692">
        <f t="shared" si="68"/>
        <v>0</v>
      </c>
      <c r="G692" t="str">
        <f t="shared" si="69"/>
        <v xml:space="preserve"> </v>
      </c>
      <c r="H692" t="str">
        <f t="shared" si="70"/>
        <v xml:space="preserve"> </v>
      </c>
      <c r="I692" t="str">
        <f t="shared" si="71"/>
        <v xml:space="preserve"> </v>
      </c>
      <c r="M692" t="str">
        <f t="shared" si="72"/>
        <v xml:space="preserve"> </v>
      </c>
    </row>
    <row r="693" spans="1:13" x14ac:dyDescent="0.35">
      <c r="A693" s="2" t="s">
        <v>11</v>
      </c>
      <c r="B693" s="3">
        <v>760786</v>
      </c>
      <c r="C693" s="3">
        <v>761610</v>
      </c>
      <c r="D693" s="3" t="s">
        <v>16</v>
      </c>
      <c r="E693">
        <f t="shared" si="67"/>
        <v>0</v>
      </c>
      <c r="F693">
        <f t="shared" si="68"/>
        <v>0</v>
      </c>
      <c r="G693" t="str">
        <f t="shared" si="69"/>
        <v xml:space="preserve"> </v>
      </c>
      <c r="H693" t="str">
        <f t="shared" si="70"/>
        <v xml:space="preserve"> </v>
      </c>
      <c r="I693" t="str">
        <f t="shared" si="71"/>
        <v xml:space="preserve"> </v>
      </c>
      <c r="M693" t="str">
        <f t="shared" si="72"/>
        <v xml:space="preserve"> </v>
      </c>
    </row>
    <row r="694" spans="1:13" x14ac:dyDescent="0.35">
      <c r="A694" s="2" t="s">
        <v>11</v>
      </c>
      <c r="B694" s="3">
        <v>761793</v>
      </c>
      <c r="C694" s="3">
        <v>767510</v>
      </c>
      <c r="D694" s="3" t="s">
        <v>28</v>
      </c>
      <c r="E694">
        <f t="shared" si="67"/>
        <v>0</v>
      </c>
      <c r="F694">
        <f t="shared" si="68"/>
        <v>0</v>
      </c>
      <c r="G694" t="str">
        <f t="shared" si="69"/>
        <v xml:space="preserve"> </v>
      </c>
      <c r="H694" t="str">
        <f t="shared" si="70"/>
        <v xml:space="preserve"> </v>
      </c>
      <c r="I694" t="str">
        <f t="shared" si="71"/>
        <v xml:space="preserve"> </v>
      </c>
      <c r="M694" t="str">
        <f t="shared" si="72"/>
        <v xml:space="preserve"> </v>
      </c>
    </row>
    <row r="695" spans="1:13" x14ac:dyDescent="0.35">
      <c r="A695" s="2" t="s">
        <v>11</v>
      </c>
      <c r="B695" s="3">
        <v>767591</v>
      </c>
      <c r="C695" s="3">
        <v>768562</v>
      </c>
      <c r="D695" s="3" t="s">
        <v>16</v>
      </c>
      <c r="E695">
        <f t="shared" si="67"/>
        <v>0</v>
      </c>
      <c r="F695">
        <f t="shared" si="68"/>
        <v>0</v>
      </c>
      <c r="G695" t="str">
        <f t="shared" si="69"/>
        <v xml:space="preserve"> </v>
      </c>
      <c r="H695" t="str">
        <f t="shared" si="70"/>
        <v xml:space="preserve"> </v>
      </c>
      <c r="I695" t="str">
        <f t="shared" si="71"/>
        <v xml:space="preserve"> </v>
      </c>
      <c r="M695" t="str">
        <f t="shared" si="72"/>
        <v xml:space="preserve"> </v>
      </c>
    </row>
    <row r="696" spans="1:13" x14ac:dyDescent="0.35">
      <c r="A696" s="2" t="s">
        <v>11</v>
      </c>
      <c r="B696" s="3">
        <v>768603</v>
      </c>
      <c r="C696" s="3">
        <v>769640</v>
      </c>
      <c r="D696" s="3" t="s">
        <v>16</v>
      </c>
      <c r="E696">
        <f t="shared" si="67"/>
        <v>0</v>
      </c>
      <c r="F696">
        <f t="shared" si="68"/>
        <v>0</v>
      </c>
      <c r="G696" t="str">
        <f t="shared" si="69"/>
        <v xml:space="preserve"> </v>
      </c>
      <c r="H696" t="str">
        <f t="shared" si="70"/>
        <v xml:space="preserve"> </v>
      </c>
      <c r="I696" t="str">
        <f t="shared" si="71"/>
        <v xml:space="preserve"> </v>
      </c>
      <c r="M696" t="str">
        <f t="shared" si="72"/>
        <v xml:space="preserve"> </v>
      </c>
    </row>
    <row r="697" spans="1:13" x14ac:dyDescent="0.35">
      <c r="A697" s="2" t="s">
        <v>11</v>
      </c>
      <c r="B697" s="3">
        <v>769689</v>
      </c>
      <c r="C697" s="3">
        <v>770312</v>
      </c>
      <c r="D697" s="3" t="s">
        <v>16</v>
      </c>
      <c r="E697">
        <f t="shared" si="67"/>
        <v>0</v>
      </c>
      <c r="F697">
        <f t="shared" si="68"/>
        <v>0</v>
      </c>
      <c r="G697" t="str">
        <f t="shared" si="69"/>
        <v xml:space="preserve"> </v>
      </c>
      <c r="H697" t="str">
        <f t="shared" si="70"/>
        <v xml:space="preserve"> </v>
      </c>
      <c r="I697" t="str">
        <f t="shared" si="71"/>
        <v xml:space="preserve"> </v>
      </c>
      <c r="M697" t="str">
        <f t="shared" si="72"/>
        <v xml:space="preserve"> </v>
      </c>
    </row>
    <row r="698" spans="1:13" x14ac:dyDescent="0.35">
      <c r="A698" s="2" t="s">
        <v>11</v>
      </c>
      <c r="B698" s="3">
        <v>770628</v>
      </c>
      <c r="C698" s="3">
        <v>773024</v>
      </c>
      <c r="D698" s="3" t="s">
        <v>16</v>
      </c>
      <c r="E698">
        <f t="shared" si="67"/>
        <v>0</v>
      </c>
      <c r="F698">
        <f t="shared" si="68"/>
        <v>0</v>
      </c>
      <c r="G698" t="str">
        <f t="shared" si="69"/>
        <v xml:space="preserve"> </v>
      </c>
      <c r="H698" t="str">
        <f t="shared" si="70"/>
        <v xml:space="preserve"> </v>
      </c>
      <c r="I698" t="str">
        <f t="shared" si="71"/>
        <v xml:space="preserve"> </v>
      </c>
      <c r="M698" t="str">
        <f t="shared" si="72"/>
        <v xml:space="preserve"> </v>
      </c>
    </row>
    <row r="699" spans="1:13" x14ac:dyDescent="0.35">
      <c r="A699" s="2" t="s">
        <v>11</v>
      </c>
      <c r="B699" s="3">
        <v>773366</v>
      </c>
      <c r="C699" s="3">
        <v>774490</v>
      </c>
      <c r="D699" s="3" t="s">
        <v>16</v>
      </c>
      <c r="E699">
        <f t="shared" si="67"/>
        <v>0</v>
      </c>
      <c r="F699">
        <f t="shared" si="68"/>
        <v>0</v>
      </c>
      <c r="G699" t="str">
        <f t="shared" si="69"/>
        <v xml:space="preserve"> </v>
      </c>
      <c r="H699" t="str">
        <f t="shared" si="70"/>
        <v xml:space="preserve"> </v>
      </c>
      <c r="I699" t="str">
        <f t="shared" si="71"/>
        <v xml:space="preserve"> </v>
      </c>
      <c r="M699" t="str">
        <f t="shared" si="72"/>
        <v xml:space="preserve"> </v>
      </c>
    </row>
    <row r="700" spans="1:13" x14ac:dyDescent="0.35">
      <c r="A700" s="2" t="s">
        <v>11</v>
      </c>
      <c r="B700" s="3">
        <v>774500</v>
      </c>
      <c r="C700" s="3">
        <v>775552</v>
      </c>
      <c r="D700" s="3" t="s">
        <v>16</v>
      </c>
      <c r="E700">
        <f t="shared" si="67"/>
        <v>0</v>
      </c>
      <c r="F700">
        <f t="shared" si="68"/>
        <v>0</v>
      </c>
      <c r="G700" t="str">
        <f t="shared" si="69"/>
        <v xml:space="preserve"> </v>
      </c>
      <c r="H700" t="str">
        <f t="shared" si="70"/>
        <v xml:space="preserve"> </v>
      </c>
      <c r="I700" t="str">
        <f t="shared" si="71"/>
        <v xml:space="preserve"> </v>
      </c>
      <c r="M700" t="str">
        <f t="shared" si="72"/>
        <v xml:space="preserve"> </v>
      </c>
    </row>
    <row r="701" spans="1:13" x14ac:dyDescent="0.35">
      <c r="A701" s="2" t="s">
        <v>11</v>
      </c>
      <c r="B701" s="3">
        <v>775937</v>
      </c>
      <c r="C701" s="3">
        <v>776422</v>
      </c>
      <c r="D701" s="3" t="s">
        <v>28</v>
      </c>
      <c r="E701">
        <f t="shared" si="67"/>
        <v>0</v>
      </c>
      <c r="F701">
        <f t="shared" si="68"/>
        <v>0</v>
      </c>
      <c r="G701" t="str">
        <f t="shared" si="69"/>
        <v xml:space="preserve"> </v>
      </c>
      <c r="H701" t="str">
        <f t="shared" si="70"/>
        <v xml:space="preserve"> </v>
      </c>
      <c r="I701" t="str">
        <f t="shared" si="71"/>
        <v xml:space="preserve"> </v>
      </c>
      <c r="M701" t="str">
        <f t="shared" si="72"/>
        <v xml:space="preserve"> </v>
      </c>
    </row>
    <row r="702" spans="1:13" x14ac:dyDescent="0.35">
      <c r="A702" s="2" t="s">
        <v>11</v>
      </c>
      <c r="B702" s="3">
        <v>776438</v>
      </c>
      <c r="C702" s="3">
        <v>776935</v>
      </c>
      <c r="D702" s="3" t="s">
        <v>28</v>
      </c>
      <c r="E702">
        <f t="shared" si="67"/>
        <v>0</v>
      </c>
      <c r="F702">
        <f t="shared" si="68"/>
        <v>0</v>
      </c>
      <c r="G702" t="str">
        <f t="shared" si="69"/>
        <v xml:space="preserve"> </v>
      </c>
      <c r="H702" t="str">
        <f t="shared" si="70"/>
        <v xml:space="preserve"> </v>
      </c>
      <c r="I702" t="str">
        <f t="shared" si="71"/>
        <v xml:space="preserve"> </v>
      </c>
      <c r="M702" t="str">
        <f t="shared" si="72"/>
        <v xml:space="preserve"> </v>
      </c>
    </row>
    <row r="703" spans="1:13" x14ac:dyDescent="0.35">
      <c r="A703" s="2" t="s">
        <v>11</v>
      </c>
      <c r="B703" s="3">
        <v>777222</v>
      </c>
      <c r="C703" s="3">
        <v>777980</v>
      </c>
      <c r="D703" s="3" t="s">
        <v>28</v>
      </c>
      <c r="E703">
        <f t="shared" si="67"/>
        <v>0</v>
      </c>
      <c r="F703">
        <f t="shared" si="68"/>
        <v>0</v>
      </c>
      <c r="G703" t="str">
        <f t="shared" si="69"/>
        <v xml:space="preserve"> </v>
      </c>
      <c r="H703" t="str">
        <f t="shared" si="70"/>
        <v xml:space="preserve"> </v>
      </c>
      <c r="I703" t="str">
        <f t="shared" si="71"/>
        <v xml:space="preserve"> </v>
      </c>
      <c r="M703" t="str">
        <f t="shared" si="72"/>
        <v xml:space="preserve"> </v>
      </c>
    </row>
    <row r="704" spans="1:13" x14ac:dyDescent="0.35">
      <c r="A704" s="2" t="s">
        <v>11</v>
      </c>
      <c r="B704" s="3">
        <v>778092</v>
      </c>
      <c r="C704" s="3">
        <v>779030</v>
      </c>
      <c r="D704" s="3" t="s">
        <v>28</v>
      </c>
      <c r="E704">
        <f t="shared" si="67"/>
        <v>0</v>
      </c>
      <c r="F704">
        <f t="shared" si="68"/>
        <v>0</v>
      </c>
      <c r="G704" t="str">
        <f t="shared" si="69"/>
        <v xml:space="preserve"> </v>
      </c>
      <c r="H704" t="str">
        <f t="shared" si="70"/>
        <v xml:space="preserve"> </v>
      </c>
      <c r="I704" t="str">
        <f t="shared" si="71"/>
        <v xml:space="preserve"> </v>
      </c>
      <c r="M704" t="str">
        <f t="shared" si="72"/>
        <v xml:space="preserve"> </v>
      </c>
    </row>
    <row r="705" spans="1:13" x14ac:dyDescent="0.35">
      <c r="A705" s="2" t="s">
        <v>11</v>
      </c>
      <c r="B705" s="3">
        <v>779093</v>
      </c>
      <c r="C705" s="3">
        <v>779467</v>
      </c>
      <c r="D705" s="3" t="s">
        <v>16</v>
      </c>
      <c r="E705">
        <f t="shared" si="67"/>
        <v>0</v>
      </c>
      <c r="F705">
        <f t="shared" si="68"/>
        <v>0</v>
      </c>
      <c r="G705" t="str">
        <f t="shared" si="69"/>
        <v xml:space="preserve"> </v>
      </c>
      <c r="H705" t="str">
        <f t="shared" si="70"/>
        <v xml:space="preserve"> </v>
      </c>
      <c r="I705" t="str">
        <f t="shared" si="71"/>
        <v xml:space="preserve"> </v>
      </c>
      <c r="M705" t="str">
        <f t="shared" si="72"/>
        <v xml:space="preserve"> </v>
      </c>
    </row>
    <row r="706" spans="1:13" x14ac:dyDescent="0.35">
      <c r="A706" s="2" t="s">
        <v>11</v>
      </c>
      <c r="B706" s="3">
        <v>779547</v>
      </c>
      <c r="C706" s="3">
        <v>781430</v>
      </c>
      <c r="D706" s="3" t="s">
        <v>16</v>
      </c>
      <c r="E706">
        <f t="shared" ref="E706:E769" si="73">IF(C706&gt;=B707,1,0)</f>
        <v>0</v>
      </c>
      <c r="F706">
        <f t="shared" ref="F706:F769" si="74">IF(E706=1,C706-B707+1,0)</f>
        <v>0</v>
      </c>
      <c r="G706" t="str">
        <f t="shared" si="69"/>
        <v xml:space="preserve"> </v>
      </c>
      <c r="H706" t="str">
        <f t="shared" si="70"/>
        <v xml:space="preserve"> </v>
      </c>
      <c r="I706" t="str">
        <f t="shared" si="71"/>
        <v xml:space="preserve"> </v>
      </c>
      <c r="M706" t="str">
        <f t="shared" si="72"/>
        <v xml:space="preserve"> </v>
      </c>
    </row>
    <row r="707" spans="1:13" x14ac:dyDescent="0.35">
      <c r="A707" s="2" t="s">
        <v>11</v>
      </c>
      <c r="B707" s="3">
        <v>781554</v>
      </c>
      <c r="C707" s="3">
        <v>782108</v>
      </c>
      <c r="D707" s="3" t="s">
        <v>28</v>
      </c>
      <c r="E707">
        <f t="shared" si="73"/>
        <v>0</v>
      </c>
      <c r="F707">
        <f t="shared" si="74"/>
        <v>0</v>
      </c>
      <c r="G707" t="str">
        <f t="shared" ref="G707:G770" si="75">IF(F707&gt;0,IF(D707=D708,0, 1)," ")</f>
        <v xml:space="preserve"> </v>
      </c>
      <c r="H707" t="str">
        <f t="shared" ref="H707:H770" si="76">IF(G707=1,F707," ")</f>
        <v xml:space="preserve"> </v>
      </c>
      <c r="I707" t="str">
        <f t="shared" ref="I707:I770" si="77">IF(G707=0,F707," ")</f>
        <v xml:space="preserve"> </v>
      </c>
      <c r="M707" t="str">
        <f t="shared" ref="M707:M770" si="78">IF(F707&gt;0,MOD(F707,3)," ")</f>
        <v xml:space="preserve"> </v>
      </c>
    </row>
    <row r="708" spans="1:13" x14ac:dyDescent="0.35">
      <c r="A708" s="2" t="s">
        <v>11</v>
      </c>
      <c r="B708" s="3">
        <v>782337</v>
      </c>
      <c r="C708" s="3">
        <v>783077</v>
      </c>
      <c r="D708" s="3" t="s">
        <v>16</v>
      </c>
      <c r="E708">
        <f t="shared" si="73"/>
        <v>0</v>
      </c>
      <c r="F708">
        <f t="shared" si="74"/>
        <v>0</v>
      </c>
      <c r="G708" t="str">
        <f t="shared" si="75"/>
        <v xml:space="preserve"> </v>
      </c>
      <c r="H708" t="str">
        <f t="shared" si="76"/>
        <v xml:space="preserve"> </v>
      </c>
      <c r="I708" t="str">
        <f t="shared" si="77"/>
        <v xml:space="preserve"> </v>
      </c>
      <c r="M708" t="str">
        <f t="shared" si="78"/>
        <v xml:space="preserve"> </v>
      </c>
    </row>
    <row r="709" spans="1:13" x14ac:dyDescent="0.35">
      <c r="A709" s="2" t="s">
        <v>11</v>
      </c>
      <c r="B709" s="3">
        <v>783153</v>
      </c>
      <c r="C709" s="3">
        <v>783845</v>
      </c>
      <c r="D709" s="3" t="s">
        <v>16</v>
      </c>
      <c r="E709">
        <f t="shared" si="73"/>
        <v>0</v>
      </c>
      <c r="F709">
        <f t="shared" si="74"/>
        <v>0</v>
      </c>
      <c r="G709" t="str">
        <f t="shared" si="75"/>
        <v xml:space="preserve"> </v>
      </c>
      <c r="H709" t="str">
        <f t="shared" si="76"/>
        <v xml:space="preserve"> </v>
      </c>
      <c r="I709" t="str">
        <f t="shared" si="77"/>
        <v xml:space="preserve"> </v>
      </c>
      <c r="M709" t="str">
        <f t="shared" si="78"/>
        <v xml:space="preserve"> </v>
      </c>
    </row>
    <row r="710" spans="1:13" x14ac:dyDescent="0.35">
      <c r="A710" s="2" t="s">
        <v>11</v>
      </c>
      <c r="B710" s="3">
        <v>783999</v>
      </c>
      <c r="C710" s="3">
        <v>784913</v>
      </c>
      <c r="D710" s="3" t="s">
        <v>16</v>
      </c>
      <c r="E710">
        <f t="shared" si="73"/>
        <v>0</v>
      </c>
      <c r="F710">
        <f t="shared" si="74"/>
        <v>0</v>
      </c>
      <c r="G710" t="str">
        <f t="shared" si="75"/>
        <v xml:space="preserve"> </v>
      </c>
      <c r="H710" t="str">
        <f t="shared" si="76"/>
        <v xml:space="preserve"> </v>
      </c>
      <c r="I710" t="str">
        <f t="shared" si="77"/>
        <v xml:space="preserve"> </v>
      </c>
      <c r="M710" t="str">
        <f t="shared" si="78"/>
        <v xml:space="preserve"> </v>
      </c>
    </row>
    <row r="711" spans="1:13" x14ac:dyDescent="0.35">
      <c r="A711" s="2" t="s">
        <v>11</v>
      </c>
      <c r="B711" s="3">
        <v>784963</v>
      </c>
      <c r="C711" s="3">
        <v>785700</v>
      </c>
      <c r="D711" s="3" t="s">
        <v>16</v>
      </c>
      <c r="E711">
        <f t="shared" si="73"/>
        <v>0</v>
      </c>
      <c r="F711">
        <f t="shared" si="74"/>
        <v>0</v>
      </c>
      <c r="G711" t="str">
        <f t="shared" si="75"/>
        <v xml:space="preserve"> </v>
      </c>
      <c r="H711" t="str">
        <f t="shared" si="76"/>
        <v xml:space="preserve"> </v>
      </c>
      <c r="I711" t="str">
        <f t="shared" si="77"/>
        <v xml:space="preserve"> </v>
      </c>
      <c r="M711" t="str">
        <f t="shared" si="78"/>
        <v xml:space="preserve"> </v>
      </c>
    </row>
    <row r="712" spans="1:13" x14ac:dyDescent="0.35">
      <c r="A712" s="2" t="s">
        <v>11</v>
      </c>
      <c r="B712" s="3">
        <v>785764</v>
      </c>
      <c r="C712" s="3">
        <v>786423</v>
      </c>
      <c r="D712" s="3" t="s">
        <v>28</v>
      </c>
      <c r="E712">
        <f t="shared" si="73"/>
        <v>0</v>
      </c>
      <c r="F712">
        <f t="shared" si="74"/>
        <v>0</v>
      </c>
      <c r="G712" t="str">
        <f t="shared" si="75"/>
        <v xml:space="preserve"> </v>
      </c>
      <c r="H712" t="str">
        <f t="shared" si="76"/>
        <v xml:space="preserve"> </v>
      </c>
      <c r="I712" t="str">
        <f t="shared" si="77"/>
        <v xml:space="preserve"> </v>
      </c>
      <c r="M712" t="str">
        <f t="shared" si="78"/>
        <v xml:space="preserve"> </v>
      </c>
    </row>
    <row r="713" spans="1:13" x14ac:dyDescent="0.35">
      <c r="A713" s="2" t="s">
        <v>11</v>
      </c>
      <c r="B713" s="3">
        <v>786475</v>
      </c>
      <c r="C713" s="3">
        <v>788046</v>
      </c>
      <c r="D713" s="3" t="s">
        <v>16</v>
      </c>
      <c r="E713">
        <f t="shared" si="73"/>
        <v>0</v>
      </c>
      <c r="F713">
        <f t="shared" si="74"/>
        <v>0</v>
      </c>
      <c r="G713" t="str">
        <f t="shared" si="75"/>
        <v xml:space="preserve"> </v>
      </c>
      <c r="H713" t="str">
        <f t="shared" si="76"/>
        <v xml:space="preserve"> </v>
      </c>
      <c r="I713" t="str">
        <f t="shared" si="77"/>
        <v xml:space="preserve"> </v>
      </c>
      <c r="M713" t="str">
        <f t="shared" si="78"/>
        <v xml:space="preserve"> </v>
      </c>
    </row>
    <row r="714" spans="1:13" x14ac:dyDescent="0.35">
      <c r="A714" s="2" t="s">
        <v>11</v>
      </c>
      <c r="B714" s="3">
        <v>788103</v>
      </c>
      <c r="C714" s="3">
        <v>788465</v>
      </c>
      <c r="D714" s="3" t="s">
        <v>16</v>
      </c>
      <c r="E714">
        <f t="shared" si="73"/>
        <v>0</v>
      </c>
      <c r="F714">
        <f t="shared" si="74"/>
        <v>0</v>
      </c>
      <c r="G714" t="str">
        <f t="shared" si="75"/>
        <v xml:space="preserve"> </v>
      </c>
      <c r="H714" t="str">
        <f t="shared" si="76"/>
        <v xml:space="preserve"> </v>
      </c>
      <c r="I714" t="str">
        <f t="shared" si="77"/>
        <v xml:space="preserve"> </v>
      </c>
      <c r="M714" t="str">
        <f t="shared" si="78"/>
        <v xml:space="preserve"> </v>
      </c>
    </row>
    <row r="715" spans="1:13" x14ac:dyDescent="0.35">
      <c r="A715" s="2" t="s">
        <v>11</v>
      </c>
      <c r="B715" s="3">
        <v>788587</v>
      </c>
      <c r="C715" s="3">
        <v>790626</v>
      </c>
      <c r="D715" s="3" t="s">
        <v>28</v>
      </c>
      <c r="E715">
        <f t="shared" si="73"/>
        <v>0</v>
      </c>
      <c r="F715">
        <f t="shared" si="74"/>
        <v>0</v>
      </c>
      <c r="G715" t="str">
        <f t="shared" si="75"/>
        <v xml:space="preserve"> </v>
      </c>
      <c r="H715" t="str">
        <f t="shared" si="76"/>
        <v xml:space="preserve"> </v>
      </c>
      <c r="I715" t="str">
        <f t="shared" si="77"/>
        <v xml:space="preserve"> </v>
      </c>
      <c r="M715" t="str">
        <f t="shared" si="78"/>
        <v xml:space="preserve"> </v>
      </c>
    </row>
    <row r="716" spans="1:13" x14ac:dyDescent="0.35">
      <c r="A716" s="2" t="s">
        <v>11</v>
      </c>
      <c r="B716" s="3">
        <v>790687</v>
      </c>
      <c r="C716" s="3">
        <v>791955</v>
      </c>
      <c r="D716" s="3" t="s">
        <v>16</v>
      </c>
      <c r="E716">
        <f t="shared" si="73"/>
        <v>0</v>
      </c>
      <c r="F716">
        <f t="shared" si="74"/>
        <v>0</v>
      </c>
      <c r="G716" t="str">
        <f t="shared" si="75"/>
        <v xml:space="preserve"> </v>
      </c>
      <c r="H716" t="str">
        <f t="shared" si="76"/>
        <v xml:space="preserve"> </v>
      </c>
      <c r="I716" t="str">
        <f t="shared" si="77"/>
        <v xml:space="preserve"> </v>
      </c>
      <c r="M716" t="str">
        <f t="shared" si="78"/>
        <v xml:space="preserve"> </v>
      </c>
    </row>
    <row r="717" spans="1:13" x14ac:dyDescent="0.35">
      <c r="A717" s="2" t="s">
        <v>11</v>
      </c>
      <c r="B717" s="3">
        <v>792255</v>
      </c>
      <c r="C717" s="3">
        <v>792329</v>
      </c>
      <c r="D717" s="3" t="s">
        <v>16</v>
      </c>
      <c r="E717">
        <f t="shared" si="73"/>
        <v>0</v>
      </c>
      <c r="F717">
        <f t="shared" si="74"/>
        <v>0</v>
      </c>
      <c r="G717" t="str">
        <f t="shared" si="75"/>
        <v xml:space="preserve"> </v>
      </c>
      <c r="H717" t="str">
        <f t="shared" si="76"/>
        <v xml:space="preserve"> </v>
      </c>
      <c r="I717" t="str">
        <f t="shared" si="77"/>
        <v xml:space="preserve"> </v>
      </c>
      <c r="M717" t="str">
        <f t="shared" si="78"/>
        <v xml:space="preserve"> </v>
      </c>
    </row>
    <row r="718" spans="1:13" x14ac:dyDescent="0.35">
      <c r="A718" s="2" t="s">
        <v>11</v>
      </c>
      <c r="B718" s="3">
        <v>792375</v>
      </c>
      <c r="C718" s="3">
        <v>792449</v>
      </c>
      <c r="D718" s="3" t="s">
        <v>16</v>
      </c>
      <c r="E718">
        <f t="shared" si="73"/>
        <v>0</v>
      </c>
      <c r="F718">
        <f t="shared" si="74"/>
        <v>0</v>
      </c>
      <c r="G718" t="str">
        <f t="shared" si="75"/>
        <v xml:space="preserve"> </v>
      </c>
      <c r="H718" t="str">
        <f t="shared" si="76"/>
        <v xml:space="preserve"> </v>
      </c>
      <c r="I718" t="str">
        <f t="shared" si="77"/>
        <v xml:space="preserve"> </v>
      </c>
      <c r="M718" t="str">
        <f t="shared" si="78"/>
        <v xml:space="preserve"> </v>
      </c>
    </row>
    <row r="719" spans="1:13" x14ac:dyDescent="0.35">
      <c r="A719" s="2" t="s">
        <v>11</v>
      </c>
      <c r="B719" s="3">
        <v>792479</v>
      </c>
      <c r="C719" s="3">
        <v>792563</v>
      </c>
      <c r="D719" s="3" t="s">
        <v>16</v>
      </c>
      <c r="E719">
        <f t="shared" si="73"/>
        <v>0</v>
      </c>
      <c r="F719">
        <f t="shared" si="74"/>
        <v>0</v>
      </c>
      <c r="G719" t="str">
        <f t="shared" si="75"/>
        <v xml:space="preserve"> </v>
      </c>
      <c r="H719" t="str">
        <f t="shared" si="76"/>
        <v xml:space="preserve"> </v>
      </c>
      <c r="I719" t="str">
        <f t="shared" si="77"/>
        <v xml:space="preserve"> </v>
      </c>
      <c r="M719" t="str">
        <f t="shared" si="78"/>
        <v xml:space="preserve"> </v>
      </c>
    </row>
    <row r="720" spans="1:13" x14ac:dyDescent="0.35">
      <c r="A720" s="2" t="s">
        <v>11</v>
      </c>
      <c r="B720" s="3">
        <v>792569</v>
      </c>
      <c r="C720" s="3">
        <v>792645</v>
      </c>
      <c r="D720" s="3" t="s">
        <v>16</v>
      </c>
      <c r="E720">
        <f t="shared" si="73"/>
        <v>0</v>
      </c>
      <c r="F720">
        <f t="shared" si="74"/>
        <v>0</v>
      </c>
      <c r="G720" t="str">
        <f t="shared" si="75"/>
        <v xml:space="preserve"> </v>
      </c>
      <c r="H720" t="str">
        <f t="shared" si="76"/>
        <v xml:space="preserve"> </v>
      </c>
      <c r="I720" t="str">
        <f t="shared" si="77"/>
        <v xml:space="preserve"> </v>
      </c>
      <c r="M720" t="str">
        <f t="shared" si="78"/>
        <v xml:space="preserve"> </v>
      </c>
    </row>
    <row r="721" spans="1:13" x14ac:dyDescent="0.35">
      <c r="A721" s="2" t="s">
        <v>11</v>
      </c>
      <c r="B721" s="3">
        <v>792792</v>
      </c>
      <c r="C721" s="3">
        <v>794015</v>
      </c>
      <c r="D721" s="3" t="s">
        <v>16</v>
      </c>
      <c r="E721">
        <f t="shared" si="73"/>
        <v>0</v>
      </c>
      <c r="F721">
        <f t="shared" si="74"/>
        <v>0</v>
      </c>
      <c r="G721" t="str">
        <f t="shared" si="75"/>
        <v xml:space="preserve"> </v>
      </c>
      <c r="H721" t="str">
        <f t="shared" si="76"/>
        <v xml:space="preserve"> </v>
      </c>
      <c r="I721" t="str">
        <f t="shared" si="77"/>
        <v xml:space="preserve"> </v>
      </c>
      <c r="M721" t="str">
        <f t="shared" si="78"/>
        <v xml:space="preserve"> </v>
      </c>
    </row>
    <row r="722" spans="1:13" x14ac:dyDescent="0.35">
      <c r="A722" s="2" t="s">
        <v>11</v>
      </c>
      <c r="B722" s="3">
        <v>794093</v>
      </c>
      <c r="C722" s="3">
        <v>795397</v>
      </c>
      <c r="D722" s="3" t="s">
        <v>16</v>
      </c>
      <c r="E722">
        <f t="shared" si="73"/>
        <v>0</v>
      </c>
      <c r="F722">
        <f t="shared" si="74"/>
        <v>0</v>
      </c>
      <c r="G722" t="str">
        <f t="shared" si="75"/>
        <v xml:space="preserve"> </v>
      </c>
      <c r="H722" t="str">
        <f t="shared" si="76"/>
        <v xml:space="preserve"> </v>
      </c>
      <c r="I722" t="str">
        <f t="shared" si="77"/>
        <v xml:space="preserve"> </v>
      </c>
      <c r="M722" t="str">
        <f t="shared" si="78"/>
        <v xml:space="preserve"> </v>
      </c>
    </row>
    <row r="723" spans="1:13" x14ac:dyDescent="0.35">
      <c r="A723" s="2" t="s">
        <v>11</v>
      </c>
      <c r="B723" s="3">
        <v>795547</v>
      </c>
      <c r="C723" s="3">
        <v>796248</v>
      </c>
      <c r="D723" s="3" t="s">
        <v>16</v>
      </c>
      <c r="E723">
        <f t="shared" si="73"/>
        <v>0</v>
      </c>
      <c r="F723">
        <f t="shared" si="74"/>
        <v>0</v>
      </c>
      <c r="G723" t="str">
        <f t="shared" si="75"/>
        <v xml:space="preserve"> </v>
      </c>
      <c r="H723" t="str">
        <f t="shared" si="76"/>
        <v xml:space="preserve"> </v>
      </c>
      <c r="I723" t="str">
        <f t="shared" si="77"/>
        <v xml:space="preserve"> </v>
      </c>
      <c r="M723" t="str">
        <f t="shared" si="78"/>
        <v xml:space="preserve"> </v>
      </c>
    </row>
    <row r="724" spans="1:13" x14ac:dyDescent="0.35">
      <c r="A724" s="2" t="s">
        <v>11</v>
      </c>
      <c r="B724" s="3">
        <v>796271</v>
      </c>
      <c r="C724" s="3">
        <v>796987</v>
      </c>
      <c r="D724" s="3" t="s">
        <v>28</v>
      </c>
      <c r="E724">
        <f t="shared" si="73"/>
        <v>0</v>
      </c>
      <c r="F724">
        <f t="shared" si="74"/>
        <v>0</v>
      </c>
      <c r="G724" t="str">
        <f t="shared" si="75"/>
        <v xml:space="preserve"> </v>
      </c>
      <c r="H724" t="str">
        <f t="shared" si="76"/>
        <v xml:space="preserve"> </v>
      </c>
      <c r="I724" t="str">
        <f t="shared" si="77"/>
        <v xml:space="preserve"> </v>
      </c>
      <c r="M724" t="str">
        <f t="shared" si="78"/>
        <v xml:space="preserve"> </v>
      </c>
    </row>
    <row r="725" spans="1:13" x14ac:dyDescent="0.35">
      <c r="A725" s="2" t="s">
        <v>11</v>
      </c>
      <c r="B725" s="3">
        <v>797065</v>
      </c>
      <c r="C725" s="3">
        <v>798825</v>
      </c>
      <c r="D725" s="3" t="s">
        <v>28</v>
      </c>
      <c r="E725">
        <f t="shared" si="73"/>
        <v>0</v>
      </c>
      <c r="F725">
        <f t="shared" si="74"/>
        <v>0</v>
      </c>
      <c r="G725" t="str">
        <f t="shared" si="75"/>
        <v xml:space="preserve"> </v>
      </c>
      <c r="H725" t="str">
        <f t="shared" si="76"/>
        <v xml:space="preserve"> </v>
      </c>
      <c r="I725" t="str">
        <f t="shared" si="77"/>
        <v xml:space="preserve"> </v>
      </c>
      <c r="M725" t="str">
        <f t="shared" si="78"/>
        <v xml:space="preserve"> </v>
      </c>
    </row>
    <row r="726" spans="1:13" x14ac:dyDescent="0.35">
      <c r="A726" s="2" t="s">
        <v>11</v>
      </c>
      <c r="B726" s="3">
        <v>798946</v>
      </c>
      <c r="C726" s="3">
        <v>799359</v>
      </c>
      <c r="D726" s="3" t="s">
        <v>28</v>
      </c>
      <c r="E726">
        <f t="shared" si="73"/>
        <v>0</v>
      </c>
      <c r="F726">
        <f t="shared" si="74"/>
        <v>0</v>
      </c>
      <c r="G726" t="str">
        <f t="shared" si="75"/>
        <v xml:space="preserve"> </v>
      </c>
      <c r="H726" t="str">
        <f t="shared" si="76"/>
        <v xml:space="preserve"> </v>
      </c>
      <c r="I726" t="str">
        <f t="shared" si="77"/>
        <v xml:space="preserve"> </v>
      </c>
      <c r="M726" t="str">
        <f t="shared" si="78"/>
        <v xml:space="preserve"> </v>
      </c>
    </row>
    <row r="727" spans="1:13" x14ac:dyDescent="0.35">
      <c r="A727" s="2" t="s">
        <v>11</v>
      </c>
      <c r="B727" s="3">
        <v>799589</v>
      </c>
      <c r="C727" s="3">
        <v>800290</v>
      </c>
      <c r="D727" s="3" t="s">
        <v>28</v>
      </c>
      <c r="E727">
        <f t="shared" si="73"/>
        <v>0</v>
      </c>
      <c r="F727">
        <f t="shared" si="74"/>
        <v>0</v>
      </c>
      <c r="G727" t="str">
        <f t="shared" si="75"/>
        <v xml:space="preserve"> </v>
      </c>
      <c r="H727" t="str">
        <f t="shared" si="76"/>
        <v xml:space="preserve"> </v>
      </c>
      <c r="I727" t="str">
        <f t="shared" si="77"/>
        <v xml:space="preserve"> </v>
      </c>
      <c r="M727" t="str">
        <f t="shared" si="78"/>
        <v xml:space="preserve"> </v>
      </c>
    </row>
    <row r="728" spans="1:13" x14ac:dyDescent="0.35">
      <c r="A728" s="2" t="s">
        <v>11</v>
      </c>
      <c r="B728" s="3">
        <v>800361</v>
      </c>
      <c r="C728" s="3">
        <v>801134</v>
      </c>
      <c r="D728" s="3" t="s">
        <v>16</v>
      </c>
      <c r="E728">
        <f t="shared" si="73"/>
        <v>0</v>
      </c>
      <c r="F728">
        <f t="shared" si="74"/>
        <v>0</v>
      </c>
      <c r="G728" t="str">
        <f t="shared" si="75"/>
        <v xml:space="preserve"> </v>
      </c>
      <c r="H728" t="str">
        <f t="shared" si="76"/>
        <v xml:space="preserve"> </v>
      </c>
      <c r="I728" t="str">
        <f t="shared" si="77"/>
        <v xml:space="preserve"> </v>
      </c>
      <c r="M728" t="str">
        <f t="shared" si="78"/>
        <v xml:space="preserve"> </v>
      </c>
    </row>
    <row r="729" spans="1:13" x14ac:dyDescent="0.35">
      <c r="A729" s="2" t="s">
        <v>11</v>
      </c>
      <c r="B729" s="3">
        <v>801144</v>
      </c>
      <c r="C729" s="3">
        <v>801947</v>
      </c>
      <c r="D729" s="3" t="s">
        <v>16</v>
      </c>
      <c r="E729">
        <f t="shared" si="73"/>
        <v>0</v>
      </c>
      <c r="F729">
        <f t="shared" si="74"/>
        <v>0</v>
      </c>
      <c r="G729" t="str">
        <f t="shared" si="75"/>
        <v xml:space="preserve"> </v>
      </c>
      <c r="H729" t="str">
        <f t="shared" si="76"/>
        <v xml:space="preserve"> </v>
      </c>
      <c r="I729" t="str">
        <f t="shared" si="77"/>
        <v xml:space="preserve"> </v>
      </c>
      <c r="M729" t="str">
        <f t="shared" si="78"/>
        <v xml:space="preserve"> </v>
      </c>
    </row>
    <row r="730" spans="1:13" x14ac:dyDescent="0.35">
      <c r="A730" s="2" t="s">
        <v>11</v>
      </c>
      <c r="B730" s="3">
        <v>802195</v>
      </c>
      <c r="C730" s="3">
        <v>804156</v>
      </c>
      <c r="D730" s="3" t="s">
        <v>28</v>
      </c>
      <c r="E730">
        <f t="shared" si="73"/>
        <v>0</v>
      </c>
      <c r="F730">
        <f t="shared" si="74"/>
        <v>0</v>
      </c>
      <c r="G730" t="str">
        <f t="shared" si="75"/>
        <v xml:space="preserve"> </v>
      </c>
      <c r="H730" t="str">
        <f t="shared" si="76"/>
        <v xml:space="preserve"> </v>
      </c>
      <c r="I730" t="str">
        <f t="shared" si="77"/>
        <v xml:space="preserve"> </v>
      </c>
      <c r="M730" t="str">
        <f t="shared" si="78"/>
        <v xml:space="preserve"> </v>
      </c>
    </row>
    <row r="731" spans="1:13" x14ac:dyDescent="0.35">
      <c r="A731" s="2" t="s">
        <v>11</v>
      </c>
      <c r="B731" s="3">
        <v>804251</v>
      </c>
      <c r="C731" s="3">
        <v>804907</v>
      </c>
      <c r="D731" s="3" t="s">
        <v>16</v>
      </c>
      <c r="E731">
        <f t="shared" si="73"/>
        <v>0</v>
      </c>
      <c r="F731">
        <f t="shared" si="74"/>
        <v>0</v>
      </c>
      <c r="G731" t="str">
        <f t="shared" si="75"/>
        <v xml:space="preserve"> </v>
      </c>
      <c r="H731" t="str">
        <f t="shared" si="76"/>
        <v xml:space="preserve"> </v>
      </c>
      <c r="I731" t="str">
        <f t="shared" si="77"/>
        <v xml:space="preserve"> </v>
      </c>
      <c r="M731" t="str">
        <f t="shared" si="78"/>
        <v xml:space="preserve"> </v>
      </c>
    </row>
    <row r="732" spans="1:13" x14ac:dyDescent="0.35">
      <c r="A732" s="2" t="s">
        <v>11</v>
      </c>
      <c r="B732" s="3">
        <v>805150</v>
      </c>
      <c r="C732" s="3">
        <v>806370</v>
      </c>
      <c r="D732" s="3" t="s">
        <v>28</v>
      </c>
      <c r="E732">
        <f t="shared" si="73"/>
        <v>0</v>
      </c>
      <c r="F732">
        <f t="shared" si="74"/>
        <v>0</v>
      </c>
      <c r="G732" t="str">
        <f t="shared" si="75"/>
        <v xml:space="preserve"> </v>
      </c>
      <c r="H732" t="str">
        <f t="shared" si="76"/>
        <v xml:space="preserve"> </v>
      </c>
      <c r="I732" t="str">
        <f t="shared" si="77"/>
        <v xml:space="preserve"> </v>
      </c>
      <c r="M732" t="str">
        <f t="shared" si="78"/>
        <v xml:space="preserve"> </v>
      </c>
    </row>
    <row r="733" spans="1:13" x14ac:dyDescent="0.35">
      <c r="A733" s="2" t="s">
        <v>11</v>
      </c>
      <c r="B733" s="3">
        <v>806372</v>
      </c>
      <c r="C733" s="3">
        <v>807088</v>
      </c>
      <c r="D733" s="3" t="s">
        <v>28</v>
      </c>
      <c r="E733">
        <f t="shared" si="73"/>
        <v>0</v>
      </c>
      <c r="F733">
        <f t="shared" si="74"/>
        <v>0</v>
      </c>
      <c r="G733" t="str">
        <f t="shared" si="75"/>
        <v xml:space="preserve"> </v>
      </c>
      <c r="H733" t="str">
        <f t="shared" si="76"/>
        <v xml:space="preserve"> </v>
      </c>
      <c r="I733" t="str">
        <f t="shared" si="77"/>
        <v xml:space="preserve"> </v>
      </c>
      <c r="M733" t="str">
        <f t="shared" si="78"/>
        <v xml:space="preserve"> </v>
      </c>
    </row>
    <row r="734" spans="1:13" x14ac:dyDescent="0.35">
      <c r="A734" s="2" t="s">
        <v>11</v>
      </c>
      <c r="B734" s="3">
        <v>807167</v>
      </c>
      <c r="C734" s="3">
        <v>810436</v>
      </c>
      <c r="D734" s="3" t="s">
        <v>28</v>
      </c>
      <c r="E734">
        <f t="shared" si="73"/>
        <v>1</v>
      </c>
      <c r="F734">
        <f t="shared" si="74"/>
        <v>1</v>
      </c>
      <c r="G734">
        <f t="shared" si="75"/>
        <v>0</v>
      </c>
      <c r="H734" t="str">
        <f t="shared" si="76"/>
        <v xml:space="preserve"> </v>
      </c>
      <c r="I734">
        <f t="shared" si="77"/>
        <v>1</v>
      </c>
      <c r="M734">
        <f t="shared" si="78"/>
        <v>1</v>
      </c>
    </row>
    <row r="735" spans="1:13" x14ac:dyDescent="0.35">
      <c r="A735" s="2" t="s">
        <v>11</v>
      </c>
      <c r="B735" s="3">
        <v>810436</v>
      </c>
      <c r="C735" s="3">
        <v>811098</v>
      </c>
      <c r="D735" s="3" t="s">
        <v>28</v>
      </c>
      <c r="E735">
        <f t="shared" si="73"/>
        <v>0</v>
      </c>
      <c r="F735">
        <f t="shared" si="74"/>
        <v>0</v>
      </c>
      <c r="G735" t="str">
        <f t="shared" si="75"/>
        <v xml:space="preserve"> </v>
      </c>
      <c r="H735" t="str">
        <f t="shared" si="76"/>
        <v xml:space="preserve"> </v>
      </c>
      <c r="I735" t="str">
        <f t="shared" si="77"/>
        <v xml:space="preserve"> </v>
      </c>
      <c r="M735" t="str">
        <f t="shared" si="78"/>
        <v xml:space="preserve"> </v>
      </c>
    </row>
    <row r="736" spans="1:13" x14ac:dyDescent="0.35">
      <c r="A736" s="2" t="s">
        <v>11</v>
      </c>
      <c r="B736" s="3">
        <v>811182</v>
      </c>
      <c r="C736" s="3">
        <v>813074</v>
      </c>
      <c r="D736" s="3" t="s">
        <v>28</v>
      </c>
      <c r="E736">
        <f t="shared" si="73"/>
        <v>0</v>
      </c>
      <c r="F736">
        <f t="shared" si="74"/>
        <v>0</v>
      </c>
      <c r="G736" t="str">
        <f t="shared" si="75"/>
        <v xml:space="preserve"> </v>
      </c>
      <c r="H736" t="str">
        <f t="shared" si="76"/>
        <v xml:space="preserve"> </v>
      </c>
      <c r="I736" t="str">
        <f t="shared" si="77"/>
        <v xml:space="preserve"> </v>
      </c>
      <c r="M736" t="str">
        <f t="shared" si="78"/>
        <v xml:space="preserve"> </v>
      </c>
    </row>
    <row r="737" spans="1:13" x14ac:dyDescent="0.35">
      <c r="A737" s="2" t="s">
        <v>11</v>
      </c>
      <c r="B737" s="3">
        <v>813084</v>
      </c>
      <c r="C737" s="3">
        <v>816215</v>
      </c>
      <c r="D737" s="3" t="s">
        <v>28</v>
      </c>
      <c r="E737">
        <f t="shared" si="73"/>
        <v>0</v>
      </c>
      <c r="F737">
        <f t="shared" si="74"/>
        <v>0</v>
      </c>
      <c r="G737" t="str">
        <f t="shared" si="75"/>
        <v xml:space="preserve"> </v>
      </c>
      <c r="H737" t="str">
        <f t="shared" si="76"/>
        <v xml:space="preserve"> </v>
      </c>
      <c r="I737" t="str">
        <f t="shared" si="77"/>
        <v xml:space="preserve"> </v>
      </c>
      <c r="M737" t="str">
        <f t="shared" si="78"/>
        <v xml:space="preserve"> </v>
      </c>
    </row>
    <row r="738" spans="1:13" x14ac:dyDescent="0.35">
      <c r="A738" s="2" t="s">
        <v>11</v>
      </c>
      <c r="B738" s="3">
        <v>816261</v>
      </c>
      <c r="C738" s="3">
        <v>816842</v>
      </c>
      <c r="D738" s="3" t="s">
        <v>16</v>
      </c>
      <c r="E738">
        <f t="shared" si="73"/>
        <v>0</v>
      </c>
      <c r="F738">
        <f t="shared" si="74"/>
        <v>0</v>
      </c>
      <c r="G738" t="str">
        <f t="shared" si="75"/>
        <v xml:space="preserve"> </v>
      </c>
      <c r="H738" t="str">
        <f t="shared" si="76"/>
        <v xml:space="preserve"> </v>
      </c>
      <c r="I738" t="str">
        <f t="shared" si="77"/>
        <v xml:space="preserve"> </v>
      </c>
      <c r="M738" t="str">
        <f t="shared" si="78"/>
        <v xml:space="preserve"> </v>
      </c>
    </row>
    <row r="739" spans="1:13" x14ac:dyDescent="0.35">
      <c r="A739" s="2" t="s">
        <v>11</v>
      </c>
      <c r="B739" s="3">
        <v>817002</v>
      </c>
      <c r="C739" s="3">
        <v>818516</v>
      </c>
      <c r="D739" s="3" t="s">
        <v>16</v>
      </c>
      <c r="E739">
        <f t="shared" si="73"/>
        <v>0</v>
      </c>
      <c r="F739">
        <f t="shared" si="74"/>
        <v>0</v>
      </c>
      <c r="G739" t="str">
        <f t="shared" si="75"/>
        <v xml:space="preserve"> </v>
      </c>
      <c r="H739" t="str">
        <f t="shared" si="76"/>
        <v xml:space="preserve"> </v>
      </c>
      <c r="I739" t="str">
        <f t="shared" si="77"/>
        <v xml:space="preserve"> </v>
      </c>
      <c r="M739" t="str">
        <f t="shared" si="78"/>
        <v xml:space="preserve"> </v>
      </c>
    </row>
    <row r="740" spans="1:13" x14ac:dyDescent="0.35">
      <c r="A740" s="2" t="s">
        <v>11</v>
      </c>
      <c r="B740" s="3">
        <v>818530</v>
      </c>
      <c r="C740" s="3">
        <v>819021</v>
      </c>
      <c r="D740" s="3" t="s">
        <v>16</v>
      </c>
      <c r="E740">
        <f t="shared" si="73"/>
        <v>0</v>
      </c>
      <c r="F740">
        <f t="shared" si="74"/>
        <v>0</v>
      </c>
      <c r="G740" t="str">
        <f t="shared" si="75"/>
        <v xml:space="preserve"> </v>
      </c>
      <c r="H740" t="str">
        <f t="shared" si="76"/>
        <v xml:space="preserve"> </v>
      </c>
      <c r="I740" t="str">
        <f t="shared" si="77"/>
        <v xml:space="preserve"> </v>
      </c>
      <c r="M740" t="str">
        <f t="shared" si="78"/>
        <v xml:space="preserve"> </v>
      </c>
    </row>
    <row r="741" spans="1:13" x14ac:dyDescent="0.35">
      <c r="A741" s="2" t="s">
        <v>11</v>
      </c>
      <c r="B741" s="3">
        <v>819177</v>
      </c>
      <c r="C741" s="3">
        <v>819620</v>
      </c>
      <c r="D741" s="3" t="s">
        <v>16</v>
      </c>
      <c r="E741">
        <f t="shared" si="73"/>
        <v>0</v>
      </c>
      <c r="F741">
        <f t="shared" si="74"/>
        <v>0</v>
      </c>
      <c r="G741" t="str">
        <f t="shared" si="75"/>
        <v xml:space="preserve"> </v>
      </c>
      <c r="H741" t="str">
        <f t="shared" si="76"/>
        <v xml:space="preserve"> </v>
      </c>
      <c r="I741" t="str">
        <f t="shared" si="77"/>
        <v xml:space="preserve"> </v>
      </c>
      <c r="M741" t="str">
        <f t="shared" si="78"/>
        <v xml:space="preserve"> </v>
      </c>
    </row>
    <row r="742" spans="1:13" x14ac:dyDescent="0.35">
      <c r="A742" s="2" t="s">
        <v>11</v>
      </c>
      <c r="B742" s="3">
        <v>819907</v>
      </c>
      <c r="C742" s="3">
        <v>821112</v>
      </c>
      <c r="D742" s="3" t="s">
        <v>28</v>
      </c>
      <c r="E742">
        <f t="shared" si="73"/>
        <v>0</v>
      </c>
      <c r="F742">
        <f t="shared" si="74"/>
        <v>0</v>
      </c>
      <c r="G742" t="str">
        <f t="shared" si="75"/>
        <v xml:space="preserve"> </v>
      </c>
      <c r="H742" t="str">
        <f t="shared" si="76"/>
        <v xml:space="preserve"> </v>
      </c>
      <c r="I742" t="str">
        <f t="shared" si="77"/>
        <v xml:space="preserve"> </v>
      </c>
      <c r="M742" t="str">
        <f t="shared" si="78"/>
        <v xml:space="preserve"> </v>
      </c>
    </row>
    <row r="743" spans="1:13" x14ac:dyDescent="0.35">
      <c r="A743" s="2" t="s">
        <v>11</v>
      </c>
      <c r="B743" s="3">
        <v>821181</v>
      </c>
      <c r="C743" s="3">
        <v>823319</v>
      </c>
      <c r="D743" s="3" t="s">
        <v>28</v>
      </c>
      <c r="E743">
        <f t="shared" si="73"/>
        <v>0</v>
      </c>
      <c r="F743">
        <f t="shared" si="74"/>
        <v>0</v>
      </c>
      <c r="G743" t="str">
        <f t="shared" si="75"/>
        <v xml:space="preserve"> </v>
      </c>
      <c r="H743" t="str">
        <f t="shared" si="76"/>
        <v xml:space="preserve"> </v>
      </c>
      <c r="I743" t="str">
        <f t="shared" si="77"/>
        <v xml:space="preserve"> </v>
      </c>
      <c r="M743" t="str">
        <f t="shared" si="78"/>
        <v xml:space="preserve"> </v>
      </c>
    </row>
    <row r="744" spans="1:13" x14ac:dyDescent="0.35">
      <c r="A744" s="2" t="s">
        <v>11</v>
      </c>
      <c r="B744" s="3">
        <v>823393</v>
      </c>
      <c r="C744" s="3">
        <v>824544</v>
      </c>
      <c r="D744" s="3" t="s">
        <v>16</v>
      </c>
      <c r="E744">
        <f t="shared" si="73"/>
        <v>0</v>
      </c>
      <c r="F744">
        <f t="shared" si="74"/>
        <v>0</v>
      </c>
      <c r="G744" t="str">
        <f t="shared" si="75"/>
        <v xml:space="preserve"> </v>
      </c>
      <c r="H744" t="str">
        <f t="shared" si="76"/>
        <v xml:space="preserve"> </v>
      </c>
      <c r="I744" t="str">
        <f t="shared" si="77"/>
        <v xml:space="preserve"> </v>
      </c>
      <c r="M744" t="str">
        <f t="shared" si="78"/>
        <v xml:space="preserve"> </v>
      </c>
    </row>
    <row r="745" spans="1:13" x14ac:dyDescent="0.35">
      <c r="A745" s="2" t="s">
        <v>11</v>
      </c>
      <c r="B745" s="3">
        <v>824599</v>
      </c>
      <c r="C745" s="3">
        <v>826287</v>
      </c>
      <c r="D745" s="3" t="s">
        <v>16</v>
      </c>
      <c r="E745">
        <f t="shared" si="73"/>
        <v>0</v>
      </c>
      <c r="F745">
        <f t="shared" si="74"/>
        <v>0</v>
      </c>
      <c r="G745" t="str">
        <f t="shared" si="75"/>
        <v xml:space="preserve"> </v>
      </c>
      <c r="H745" t="str">
        <f t="shared" si="76"/>
        <v xml:space="preserve"> </v>
      </c>
      <c r="I745" t="str">
        <f t="shared" si="77"/>
        <v xml:space="preserve"> </v>
      </c>
      <c r="M745" t="str">
        <f t="shared" si="78"/>
        <v xml:space="preserve"> </v>
      </c>
    </row>
    <row r="746" spans="1:13" x14ac:dyDescent="0.35">
      <c r="A746" s="2" t="s">
        <v>11</v>
      </c>
      <c r="B746" s="3">
        <v>826409</v>
      </c>
      <c r="C746" s="3">
        <v>826948</v>
      </c>
      <c r="D746" s="3" t="s">
        <v>16</v>
      </c>
      <c r="E746">
        <f t="shared" si="73"/>
        <v>0</v>
      </c>
      <c r="F746">
        <f t="shared" si="74"/>
        <v>0</v>
      </c>
      <c r="G746" t="str">
        <f t="shared" si="75"/>
        <v xml:space="preserve"> </v>
      </c>
      <c r="H746" t="str">
        <f t="shared" si="76"/>
        <v xml:space="preserve"> </v>
      </c>
      <c r="I746" t="str">
        <f t="shared" si="77"/>
        <v xml:space="preserve"> </v>
      </c>
      <c r="M746" t="str">
        <f t="shared" si="78"/>
        <v xml:space="preserve"> </v>
      </c>
    </row>
    <row r="747" spans="1:13" x14ac:dyDescent="0.35">
      <c r="A747" s="2" t="s">
        <v>11</v>
      </c>
      <c r="B747" s="3">
        <v>826984</v>
      </c>
      <c r="C747" s="3">
        <v>827703</v>
      </c>
      <c r="D747" s="3" t="s">
        <v>16</v>
      </c>
      <c r="E747">
        <f t="shared" si="73"/>
        <v>0</v>
      </c>
      <c r="F747">
        <f t="shared" si="74"/>
        <v>0</v>
      </c>
      <c r="G747" t="str">
        <f t="shared" si="75"/>
        <v xml:space="preserve"> </v>
      </c>
      <c r="H747" t="str">
        <f t="shared" si="76"/>
        <v xml:space="preserve"> </v>
      </c>
      <c r="I747" t="str">
        <f t="shared" si="77"/>
        <v xml:space="preserve"> </v>
      </c>
      <c r="M747" t="str">
        <f t="shared" si="78"/>
        <v xml:space="preserve"> </v>
      </c>
    </row>
    <row r="748" spans="1:13" x14ac:dyDescent="0.35">
      <c r="A748" s="2" t="s">
        <v>11</v>
      </c>
      <c r="B748" s="3">
        <v>827709</v>
      </c>
      <c r="C748" s="3">
        <v>829637</v>
      </c>
      <c r="D748" s="3" t="s">
        <v>16</v>
      </c>
      <c r="E748">
        <f t="shared" si="73"/>
        <v>0</v>
      </c>
      <c r="F748">
        <f t="shared" si="74"/>
        <v>0</v>
      </c>
      <c r="G748" t="str">
        <f t="shared" si="75"/>
        <v xml:space="preserve"> </v>
      </c>
      <c r="H748" t="str">
        <f t="shared" si="76"/>
        <v xml:space="preserve"> </v>
      </c>
      <c r="I748" t="str">
        <f t="shared" si="77"/>
        <v xml:space="preserve"> </v>
      </c>
      <c r="M748" t="str">
        <f t="shared" si="78"/>
        <v xml:space="preserve"> </v>
      </c>
    </row>
    <row r="749" spans="1:13" x14ac:dyDescent="0.35">
      <c r="A749" s="2" t="s">
        <v>11</v>
      </c>
      <c r="B749" s="3">
        <v>829736</v>
      </c>
      <c r="C749" s="3">
        <v>830557</v>
      </c>
      <c r="D749" s="3" t="s">
        <v>28</v>
      </c>
      <c r="E749">
        <f t="shared" si="73"/>
        <v>0</v>
      </c>
      <c r="F749">
        <f t="shared" si="74"/>
        <v>0</v>
      </c>
      <c r="G749" t="str">
        <f t="shared" si="75"/>
        <v xml:space="preserve"> </v>
      </c>
      <c r="H749" t="str">
        <f t="shared" si="76"/>
        <v xml:space="preserve"> </v>
      </c>
      <c r="I749" t="str">
        <f t="shared" si="77"/>
        <v xml:space="preserve"> </v>
      </c>
      <c r="M749" t="str">
        <f t="shared" si="78"/>
        <v xml:space="preserve"> </v>
      </c>
    </row>
    <row r="750" spans="1:13" x14ac:dyDescent="0.35">
      <c r="A750" s="2" t="s">
        <v>11</v>
      </c>
      <c r="B750" s="3">
        <v>830628</v>
      </c>
      <c r="C750" s="3">
        <v>831587</v>
      </c>
      <c r="D750" s="3" t="s">
        <v>16</v>
      </c>
      <c r="E750">
        <f t="shared" si="73"/>
        <v>0</v>
      </c>
      <c r="F750">
        <f t="shared" si="74"/>
        <v>0</v>
      </c>
      <c r="G750" t="str">
        <f t="shared" si="75"/>
        <v xml:space="preserve"> </v>
      </c>
      <c r="H750" t="str">
        <f t="shared" si="76"/>
        <v xml:space="preserve"> </v>
      </c>
      <c r="I750" t="str">
        <f t="shared" si="77"/>
        <v xml:space="preserve"> </v>
      </c>
      <c r="M750" t="str">
        <f t="shared" si="78"/>
        <v xml:space="preserve"> </v>
      </c>
    </row>
    <row r="751" spans="1:13" x14ac:dyDescent="0.35">
      <c r="A751" s="2" t="s">
        <v>11</v>
      </c>
      <c r="B751" s="3">
        <v>831718</v>
      </c>
      <c r="C751" s="3">
        <v>832020</v>
      </c>
      <c r="D751" s="3" t="s">
        <v>28</v>
      </c>
      <c r="E751">
        <f t="shared" si="73"/>
        <v>0</v>
      </c>
      <c r="F751">
        <f t="shared" si="74"/>
        <v>0</v>
      </c>
      <c r="G751" t="str">
        <f t="shared" si="75"/>
        <v xml:space="preserve"> </v>
      </c>
      <c r="H751" t="str">
        <f t="shared" si="76"/>
        <v xml:space="preserve"> </v>
      </c>
      <c r="I751" t="str">
        <f t="shared" si="77"/>
        <v xml:space="preserve"> </v>
      </c>
      <c r="M751" t="str">
        <f t="shared" si="78"/>
        <v xml:space="preserve"> </v>
      </c>
    </row>
    <row r="752" spans="1:13" x14ac:dyDescent="0.35">
      <c r="A752" s="2" t="s">
        <v>11</v>
      </c>
      <c r="B752" s="3">
        <v>832193</v>
      </c>
      <c r="C752" s="3">
        <v>840331</v>
      </c>
      <c r="D752" s="3" t="s">
        <v>16</v>
      </c>
      <c r="E752">
        <f t="shared" si="73"/>
        <v>0</v>
      </c>
      <c r="F752">
        <f t="shared" si="74"/>
        <v>0</v>
      </c>
      <c r="G752" t="str">
        <f t="shared" si="75"/>
        <v xml:space="preserve"> </v>
      </c>
      <c r="H752" t="str">
        <f t="shared" si="76"/>
        <v xml:space="preserve"> </v>
      </c>
      <c r="I752" t="str">
        <f t="shared" si="77"/>
        <v xml:space="preserve"> </v>
      </c>
      <c r="M752" t="str">
        <f t="shared" si="78"/>
        <v xml:space="preserve"> </v>
      </c>
    </row>
    <row r="753" spans="1:13" x14ac:dyDescent="0.35">
      <c r="A753" s="2" t="s">
        <v>11</v>
      </c>
      <c r="B753" s="3">
        <v>840742</v>
      </c>
      <c r="C753" s="3">
        <v>841218</v>
      </c>
      <c r="D753" s="3" t="s">
        <v>16</v>
      </c>
      <c r="E753">
        <f t="shared" si="73"/>
        <v>0</v>
      </c>
      <c r="F753">
        <f t="shared" si="74"/>
        <v>0</v>
      </c>
      <c r="G753" t="str">
        <f t="shared" si="75"/>
        <v xml:space="preserve"> </v>
      </c>
      <c r="H753" t="str">
        <f t="shared" si="76"/>
        <v xml:space="preserve"> </v>
      </c>
      <c r="I753" t="str">
        <f t="shared" si="77"/>
        <v xml:space="preserve"> </v>
      </c>
      <c r="M753" t="str">
        <f t="shared" si="78"/>
        <v xml:space="preserve"> </v>
      </c>
    </row>
    <row r="754" spans="1:13" x14ac:dyDescent="0.35">
      <c r="A754" s="2" t="s">
        <v>11</v>
      </c>
      <c r="B754" s="3">
        <v>841385</v>
      </c>
      <c r="C754" s="3">
        <v>842848</v>
      </c>
      <c r="D754" s="3" t="s">
        <v>28</v>
      </c>
      <c r="E754">
        <f t="shared" si="73"/>
        <v>0</v>
      </c>
      <c r="F754">
        <f t="shared" si="74"/>
        <v>0</v>
      </c>
      <c r="G754" t="str">
        <f t="shared" si="75"/>
        <v xml:space="preserve"> </v>
      </c>
      <c r="H754" t="str">
        <f t="shared" si="76"/>
        <v xml:space="preserve"> </v>
      </c>
      <c r="I754" t="str">
        <f t="shared" si="77"/>
        <v xml:space="preserve"> </v>
      </c>
      <c r="M754" t="str">
        <f t="shared" si="78"/>
        <v xml:space="preserve"> </v>
      </c>
    </row>
    <row r="755" spans="1:13" x14ac:dyDescent="0.35">
      <c r="A755" s="2" t="s">
        <v>11</v>
      </c>
      <c r="B755" s="3">
        <v>843244</v>
      </c>
      <c r="C755" s="3">
        <v>845514</v>
      </c>
      <c r="D755" s="3" t="s">
        <v>28</v>
      </c>
      <c r="E755">
        <f t="shared" si="73"/>
        <v>0</v>
      </c>
      <c r="F755">
        <f t="shared" si="74"/>
        <v>0</v>
      </c>
      <c r="G755" t="str">
        <f t="shared" si="75"/>
        <v xml:space="preserve"> </v>
      </c>
      <c r="H755" t="str">
        <f t="shared" si="76"/>
        <v xml:space="preserve"> </v>
      </c>
      <c r="I755" t="str">
        <f t="shared" si="77"/>
        <v xml:space="preserve"> </v>
      </c>
      <c r="M755" t="str">
        <f t="shared" si="78"/>
        <v xml:space="preserve"> </v>
      </c>
    </row>
    <row r="756" spans="1:13" x14ac:dyDescent="0.35">
      <c r="A756" s="2" t="s">
        <v>11</v>
      </c>
      <c r="B756" s="3">
        <v>845827</v>
      </c>
      <c r="C756" s="3">
        <v>847335</v>
      </c>
      <c r="D756" s="3" t="s">
        <v>28</v>
      </c>
      <c r="E756">
        <f t="shared" si="73"/>
        <v>1</v>
      </c>
      <c r="F756">
        <f t="shared" si="74"/>
        <v>1</v>
      </c>
      <c r="G756">
        <f t="shared" si="75"/>
        <v>0</v>
      </c>
      <c r="H756" t="str">
        <f t="shared" si="76"/>
        <v xml:space="preserve"> </v>
      </c>
      <c r="I756">
        <f t="shared" si="77"/>
        <v>1</v>
      </c>
      <c r="M756">
        <f t="shared" si="78"/>
        <v>1</v>
      </c>
    </row>
    <row r="757" spans="1:13" x14ac:dyDescent="0.35">
      <c r="A757" s="2" t="s">
        <v>11</v>
      </c>
      <c r="B757" s="3">
        <v>847335</v>
      </c>
      <c r="C757" s="3">
        <v>847427</v>
      </c>
      <c r="D757" s="3" t="s">
        <v>28</v>
      </c>
      <c r="E757">
        <f t="shared" si="73"/>
        <v>0</v>
      </c>
      <c r="F757">
        <f t="shared" si="74"/>
        <v>0</v>
      </c>
      <c r="G757" t="str">
        <f t="shared" si="75"/>
        <v xml:space="preserve"> </v>
      </c>
      <c r="H757" t="str">
        <f t="shared" si="76"/>
        <v xml:space="preserve"> </v>
      </c>
      <c r="I757" t="str">
        <f t="shared" si="77"/>
        <v xml:space="preserve"> </v>
      </c>
      <c r="M757" t="str">
        <f t="shared" si="78"/>
        <v xml:space="preserve"> </v>
      </c>
    </row>
    <row r="758" spans="1:13" x14ac:dyDescent="0.35">
      <c r="A758" s="2" t="s">
        <v>11</v>
      </c>
      <c r="B758" s="3">
        <v>847690</v>
      </c>
      <c r="C758" s="3">
        <v>848820</v>
      </c>
      <c r="D758" s="3" t="s">
        <v>28</v>
      </c>
      <c r="E758">
        <f t="shared" si="73"/>
        <v>0</v>
      </c>
      <c r="F758">
        <f t="shared" si="74"/>
        <v>0</v>
      </c>
      <c r="G758" t="str">
        <f t="shared" si="75"/>
        <v xml:space="preserve"> </v>
      </c>
      <c r="H758" t="str">
        <f t="shared" si="76"/>
        <v xml:space="preserve"> </v>
      </c>
      <c r="I758" t="str">
        <f t="shared" si="77"/>
        <v xml:space="preserve"> </v>
      </c>
      <c r="M758" t="str">
        <f t="shared" si="78"/>
        <v xml:space="preserve"> </v>
      </c>
    </row>
    <row r="759" spans="1:13" x14ac:dyDescent="0.35">
      <c r="A759" s="2" t="s">
        <v>11</v>
      </c>
      <c r="B759" s="3">
        <v>848891</v>
      </c>
      <c r="C759" s="3">
        <v>849139</v>
      </c>
      <c r="D759" s="3" t="s">
        <v>28</v>
      </c>
      <c r="E759">
        <f t="shared" si="73"/>
        <v>0</v>
      </c>
      <c r="F759">
        <f t="shared" si="74"/>
        <v>0</v>
      </c>
      <c r="G759" t="str">
        <f t="shared" si="75"/>
        <v xml:space="preserve"> </v>
      </c>
      <c r="H759" t="str">
        <f t="shared" si="76"/>
        <v xml:space="preserve"> </v>
      </c>
      <c r="I759" t="str">
        <f t="shared" si="77"/>
        <v xml:space="preserve"> </v>
      </c>
      <c r="M759" t="str">
        <f t="shared" si="78"/>
        <v xml:space="preserve"> </v>
      </c>
    </row>
    <row r="760" spans="1:13" x14ac:dyDescent="0.35">
      <c r="A760" s="2" t="s">
        <v>11</v>
      </c>
      <c r="B760" s="3">
        <v>849141</v>
      </c>
      <c r="C760" s="3">
        <v>852230</v>
      </c>
      <c r="D760" s="3" t="s">
        <v>16</v>
      </c>
      <c r="E760">
        <f t="shared" si="73"/>
        <v>1</v>
      </c>
      <c r="F760">
        <f t="shared" si="74"/>
        <v>8</v>
      </c>
      <c r="G760">
        <f t="shared" si="75"/>
        <v>0</v>
      </c>
      <c r="H760" t="str">
        <f t="shared" si="76"/>
        <v xml:space="preserve"> </v>
      </c>
      <c r="I760">
        <f t="shared" si="77"/>
        <v>8</v>
      </c>
      <c r="M760">
        <f t="shared" si="78"/>
        <v>2</v>
      </c>
    </row>
    <row r="761" spans="1:13" x14ac:dyDescent="0.35">
      <c r="A761" s="2" t="s">
        <v>11</v>
      </c>
      <c r="B761" s="3">
        <v>852223</v>
      </c>
      <c r="C761" s="3">
        <v>853272</v>
      </c>
      <c r="D761" s="3" t="s">
        <v>16</v>
      </c>
      <c r="E761">
        <f t="shared" si="73"/>
        <v>1</v>
      </c>
      <c r="F761">
        <f t="shared" si="74"/>
        <v>4</v>
      </c>
      <c r="G761">
        <f t="shared" si="75"/>
        <v>0</v>
      </c>
      <c r="H761" t="str">
        <f t="shared" si="76"/>
        <v xml:space="preserve"> </v>
      </c>
      <c r="I761">
        <f t="shared" si="77"/>
        <v>4</v>
      </c>
      <c r="M761">
        <f t="shared" si="78"/>
        <v>1</v>
      </c>
    </row>
    <row r="762" spans="1:13" x14ac:dyDescent="0.35">
      <c r="A762" s="2" t="s">
        <v>11</v>
      </c>
      <c r="B762" s="3">
        <v>853269</v>
      </c>
      <c r="C762" s="3">
        <v>854006</v>
      </c>
      <c r="D762" s="3" t="s">
        <v>16</v>
      </c>
      <c r="E762">
        <f t="shared" si="73"/>
        <v>0</v>
      </c>
      <c r="F762">
        <f t="shared" si="74"/>
        <v>0</v>
      </c>
      <c r="G762" t="str">
        <f t="shared" si="75"/>
        <v xml:space="preserve"> </v>
      </c>
      <c r="H762" t="str">
        <f t="shared" si="76"/>
        <v xml:space="preserve"> </v>
      </c>
      <c r="I762" t="str">
        <f t="shared" si="77"/>
        <v xml:space="preserve"> </v>
      </c>
      <c r="M762" t="str">
        <f t="shared" si="78"/>
        <v xml:space="preserve"> </v>
      </c>
    </row>
    <row r="763" spans="1:13" x14ac:dyDescent="0.35">
      <c r="A763" s="2" t="s">
        <v>11</v>
      </c>
      <c r="B763" s="3">
        <v>854154</v>
      </c>
      <c r="C763" s="3">
        <v>855869</v>
      </c>
      <c r="D763" s="3" t="s">
        <v>28</v>
      </c>
      <c r="E763">
        <f t="shared" si="73"/>
        <v>1</v>
      </c>
      <c r="F763">
        <f t="shared" si="74"/>
        <v>7</v>
      </c>
      <c r="G763">
        <f t="shared" si="75"/>
        <v>0</v>
      </c>
      <c r="H763" t="str">
        <f t="shared" si="76"/>
        <v xml:space="preserve"> </v>
      </c>
      <c r="I763">
        <f t="shared" si="77"/>
        <v>7</v>
      </c>
      <c r="M763">
        <f t="shared" si="78"/>
        <v>1</v>
      </c>
    </row>
    <row r="764" spans="1:13" x14ac:dyDescent="0.35">
      <c r="A764" s="2" t="s">
        <v>11</v>
      </c>
      <c r="B764" s="3">
        <v>855863</v>
      </c>
      <c r="C764" s="3">
        <v>856441</v>
      </c>
      <c r="D764" s="3" t="s">
        <v>28</v>
      </c>
      <c r="E764">
        <f t="shared" si="73"/>
        <v>0</v>
      </c>
      <c r="F764">
        <f t="shared" si="74"/>
        <v>0</v>
      </c>
      <c r="G764" t="str">
        <f t="shared" si="75"/>
        <v xml:space="preserve"> </v>
      </c>
      <c r="H764" t="str">
        <f t="shared" si="76"/>
        <v xml:space="preserve"> </v>
      </c>
      <c r="I764" t="str">
        <f t="shared" si="77"/>
        <v xml:space="preserve"> </v>
      </c>
      <c r="M764" t="str">
        <f t="shared" si="78"/>
        <v xml:space="preserve"> </v>
      </c>
    </row>
    <row r="765" spans="1:13" x14ac:dyDescent="0.35">
      <c r="A765" s="2" t="s">
        <v>11</v>
      </c>
      <c r="B765" s="3">
        <v>856476</v>
      </c>
      <c r="C765" s="3">
        <v>857288</v>
      </c>
      <c r="D765" s="3" t="s">
        <v>16</v>
      </c>
      <c r="E765">
        <f t="shared" si="73"/>
        <v>0</v>
      </c>
      <c r="F765">
        <f t="shared" si="74"/>
        <v>0</v>
      </c>
      <c r="G765" t="str">
        <f t="shared" si="75"/>
        <v xml:space="preserve"> </v>
      </c>
      <c r="H765" t="str">
        <f t="shared" si="76"/>
        <v xml:space="preserve"> </v>
      </c>
      <c r="I765" t="str">
        <f t="shared" si="77"/>
        <v xml:space="preserve"> </v>
      </c>
      <c r="M765" t="str">
        <f t="shared" si="78"/>
        <v xml:space="preserve"> </v>
      </c>
    </row>
    <row r="766" spans="1:13" x14ac:dyDescent="0.35">
      <c r="A766" s="2" t="s">
        <v>11</v>
      </c>
      <c r="B766" s="3">
        <v>857343</v>
      </c>
      <c r="C766" s="3">
        <v>857984</v>
      </c>
      <c r="D766" s="3" t="s">
        <v>16</v>
      </c>
      <c r="E766">
        <f t="shared" si="73"/>
        <v>0</v>
      </c>
      <c r="F766">
        <f t="shared" si="74"/>
        <v>0</v>
      </c>
      <c r="G766" t="str">
        <f t="shared" si="75"/>
        <v xml:space="preserve"> </v>
      </c>
      <c r="H766" t="str">
        <f t="shared" si="76"/>
        <v xml:space="preserve"> </v>
      </c>
      <c r="I766" t="str">
        <f t="shared" si="77"/>
        <v xml:space="preserve"> </v>
      </c>
      <c r="M766" t="str">
        <f t="shared" si="78"/>
        <v xml:space="preserve"> </v>
      </c>
    </row>
    <row r="767" spans="1:13" x14ac:dyDescent="0.35">
      <c r="A767" s="2" t="s">
        <v>11</v>
      </c>
      <c r="B767" s="3">
        <v>857993</v>
      </c>
      <c r="C767" s="3">
        <v>858478</v>
      </c>
      <c r="D767" s="3" t="s">
        <v>16</v>
      </c>
      <c r="E767">
        <f t="shared" si="73"/>
        <v>0</v>
      </c>
      <c r="F767">
        <f t="shared" si="74"/>
        <v>0</v>
      </c>
      <c r="G767" t="str">
        <f t="shared" si="75"/>
        <v xml:space="preserve"> </v>
      </c>
      <c r="H767" t="str">
        <f t="shared" si="76"/>
        <v xml:space="preserve"> </v>
      </c>
      <c r="I767" t="str">
        <f t="shared" si="77"/>
        <v xml:space="preserve"> </v>
      </c>
      <c r="M767" t="str">
        <f t="shared" si="78"/>
        <v xml:space="preserve"> </v>
      </c>
    </row>
    <row r="768" spans="1:13" x14ac:dyDescent="0.35">
      <c r="A768" s="2" t="s">
        <v>11</v>
      </c>
      <c r="B768" s="3">
        <v>858488</v>
      </c>
      <c r="C768" s="3">
        <v>859480</v>
      </c>
      <c r="D768" s="3" t="s">
        <v>16</v>
      </c>
      <c r="E768">
        <f t="shared" si="73"/>
        <v>0</v>
      </c>
      <c r="F768">
        <f t="shared" si="74"/>
        <v>0</v>
      </c>
      <c r="G768" t="str">
        <f t="shared" si="75"/>
        <v xml:space="preserve"> </v>
      </c>
      <c r="H768" t="str">
        <f t="shared" si="76"/>
        <v xml:space="preserve"> </v>
      </c>
      <c r="I768" t="str">
        <f t="shared" si="77"/>
        <v xml:space="preserve"> </v>
      </c>
      <c r="M768" t="str">
        <f t="shared" si="78"/>
        <v xml:space="preserve"> </v>
      </c>
    </row>
    <row r="769" spans="1:13" x14ac:dyDescent="0.35">
      <c r="A769" s="2" t="s">
        <v>11</v>
      </c>
      <c r="B769" s="3">
        <v>859497</v>
      </c>
      <c r="C769" s="3">
        <v>859931</v>
      </c>
      <c r="D769" s="3" t="s">
        <v>16</v>
      </c>
      <c r="E769">
        <f t="shared" si="73"/>
        <v>0</v>
      </c>
      <c r="F769">
        <f t="shared" si="74"/>
        <v>0</v>
      </c>
      <c r="G769" t="str">
        <f t="shared" si="75"/>
        <v xml:space="preserve"> </v>
      </c>
      <c r="H769" t="str">
        <f t="shared" si="76"/>
        <v xml:space="preserve"> </v>
      </c>
      <c r="I769" t="str">
        <f t="shared" si="77"/>
        <v xml:space="preserve"> </v>
      </c>
      <c r="M769" t="str">
        <f t="shared" si="78"/>
        <v xml:space="preserve"> </v>
      </c>
    </row>
    <row r="770" spans="1:13" x14ac:dyDescent="0.35">
      <c r="A770" s="2" t="s">
        <v>11</v>
      </c>
      <c r="B770" s="3">
        <v>859937</v>
      </c>
      <c r="C770" s="3">
        <v>860410</v>
      </c>
      <c r="D770" s="3" t="s">
        <v>16</v>
      </c>
      <c r="E770">
        <f t="shared" ref="E770:E833" si="79">IF(C770&gt;=B771,1,0)</f>
        <v>0</v>
      </c>
      <c r="F770">
        <f t="shared" ref="F770:F833" si="80">IF(E770=1,C770-B771+1,0)</f>
        <v>0</v>
      </c>
      <c r="G770" t="str">
        <f t="shared" si="75"/>
        <v xml:space="preserve"> </v>
      </c>
      <c r="H770" t="str">
        <f t="shared" si="76"/>
        <v xml:space="preserve"> </v>
      </c>
      <c r="I770" t="str">
        <f t="shared" si="77"/>
        <v xml:space="preserve"> </v>
      </c>
      <c r="M770" t="str">
        <f t="shared" si="78"/>
        <v xml:space="preserve"> </v>
      </c>
    </row>
    <row r="771" spans="1:13" x14ac:dyDescent="0.35">
      <c r="A771" s="2" t="s">
        <v>11</v>
      </c>
      <c r="B771" s="3">
        <v>860624</v>
      </c>
      <c r="C771" s="3">
        <v>861835</v>
      </c>
      <c r="D771" s="3" t="s">
        <v>28</v>
      </c>
      <c r="E771">
        <f t="shared" si="79"/>
        <v>0</v>
      </c>
      <c r="F771">
        <f t="shared" si="80"/>
        <v>0</v>
      </c>
      <c r="G771" t="str">
        <f t="shared" ref="G771:G834" si="81">IF(F771&gt;0,IF(D771=D772,0, 1)," ")</f>
        <v xml:space="preserve"> </v>
      </c>
      <c r="H771" t="str">
        <f t="shared" ref="H771:H834" si="82">IF(G771=1,F771," ")</f>
        <v xml:space="preserve"> </v>
      </c>
      <c r="I771" t="str">
        <f t="shared" ref="I771:I834" si="83">IF(G771=0,F771," ")</f>
        <v xml:space="preserve"> </v>
      </c>
      <c r="M771" t="str">
        <f t="shared" ref="M771:M834" si="84">IF(F771&gt;0,MOD(F771,3)," ")</f>
        <v xml:space="preserve"> </v>
      </c>
    </row>
    <row r="772" spans="1:13" x14ac:dyDescent="0.35">
      <c r="A772" s="2" t="s">
        <v>11</v>
      </c>
      <c r="B772" s="3">
        <v>861891</v>
      </c>
      <c r="C772" s="3">
        <v>862553</v>
      </c>
      <c r="D772" s="3" t="s">
        <v>16</v>
      </c>
      <c r="E772">
        <f t="shared" si="79"/>
        <v>0</v>
      </c>
      <c r="F772">
        <f t="shared" si="80"/>
        <v>0</v>
      </c>
      <c r="G772" t="str">
        <f t="shared" si="81"/>
        <v xml:space="preserve"> </v>
      </c>
      <c r="H772" t="str">
        <f t="shared" si="82"/>
        <v xml:space="preserve"> </v>
      </c>
      <c r="I772" t="str">
        <f t="shared" si="83"/>
        <v xml:space="preserve"> </v>
      </c>
      <c r="M772" t="str">
        <f t="shared" si="84"/>
        <v xml:space="preserve"> </v>
      </c>
    </row>
    <row r="773" spans="1:13" x14ac:dyDescent="0.35">
      <c r="A773" s="2" t="s">
        <v>11</v>
      </c>
      <c r="B773" s="3">
        <v>862776</v>
      </c>
      <c r="C773" s="3">
        <v>864155</v>
      </c>
      <c r="D773" s="3" t="s">
        <v>28</v>
      </c>
      <c r="E773">
        <f t="shared" si="79"/>
        <v>0</v>
      </c>
      <c r="F773">
        <f t="shared" si="80"/>
        <v>0</v>
      </c>
      <c r="G773" t="str">
        <f t="shared" si="81"/>
        <v xml:space="preserve"> </v>
      </c>
      <c r="H773" t="str">
        <f t="shared" si="82"/>
        <v xml:space="preserve"> </v>
      </c>
      <c r="I773" t="str">
        <f t="shared" si="83"/>
        <v xml:space="preserve"> </v>
      </c>
      <c r="M773" t="str">
        <f t="shared" si="84"/>
        <v xml:space="preserve"> </v>
      </c>
    </row>
    <row r="774" spans="1:13" x14ac:dyDescent="0.35">
      <c r="A774" s="2" t="s">
        <v>11</v>
      </c>
      <c r="B774" s="3">
        <v>864252</v>
      </c>
      <c r="C774" s="3">
        <v>865679</v>
      </c>
      <c r="D774" s="3" t="s">
        <v>16</v>
      </c>
      <c r="E774">
        <f t="shared" si="79"/>
        <v>0</v>
      </c>
      <c r="F774">
        <f t="shared" si="80"/>
        <v>0</v>
      </c>
      <c r="G774" t="str">
        <f t="shared" si="81"/>
        <v xml:space="preserve"> </v>
      </c>
      <c r="H774" t="str">
        <f t="shared" si="82"/>
        <v xml:space="preserve"> </v>
      </c>
      <c r="I774" t="str">
        <f t="shared" si="83"/>
        <v xml:space="preserve"> </v>
      </c>
      <c r="M774" t="str">
        <f t="shared" si="84"/>
        <v xml:space="preserve"> </v>
      </c>
    </row>
    <row r="775" spans="1:13" x14ac:dyDescent="0.35">
      <c r="A775" s="2" t="s">
        <v>11</v>
      </c>
      <c r="B775" s="3">
        <v>866033</v>
      </c>
      <c r="C775" s="3">
        <v>867937</v>
      </c>
      <c r="D775" s="3" t="s">
        <v>28</v>
      </c>
      <c r="E775">
        <f t="shared" si="79"/>
        <v>0</v>
      </c>
      <c r="F775">
        <f t="shared" si="80"/>
        <v>0</v>
      </c>
      <c r="G775" t="str">
        <f t="shared" si="81"/>
        <v xml:space="preserve"> </v>
      </c>
      <c r="H775" t="str">
        <f t="shared" si="82"/>
        <v xml:space="preserve"> </v>
      </c>
      <c r="I775" t="str">
        <f t="shared" si="83"/>
        <v xml:space="preserve"> </v>
      </c>
      <c r="M775" t="str">
        <f t="shared" si="84"/>
        <v xml:space="preserve"> </v>
      </c>
    </row>
    <row r="776" spans="1:13" x14ac:dyDescent="0.35">
      <c r="A776" s="2" t="s">
        <v>11</v>
      </c>
      <c r="B776" s="3">
        <v>868062</v>
      </c>
      <c r="C776" s="3">
        <v>868460</v>
      </c>
      <c r="D776" s="3" t="s">
        <v>28</v>
      </c>
      <c r="E776">
        <f t="shared" si="79"/>
        <v>0</v>
      </c>
      <c r="F776">
        <f t="shared" si="80"/>
        <v>0</v>
      </c>
      <c r="G776" t="str">
        <f t="shared" si="81"/>
        <v xml:space="preserve"> </v>
      </c>
      <c r="H776" t="str">
        <f t="shared" si="82"/>
        <v xml:space="preserve"> </v>
      </c>
      <c r="I776" t="str">
        <f t="shared" si="83"/>
        <v xml:space="preserve"> </v>
      </c>
      <c r="M776" t="str">
        <f t="shared" si="84"/>
        <v xml:space="preserve"> </v>
      </c>
    </row>
    <row r="777" spans="1:13" x14ac:dyDescent="0.35">
      <c r="A777" s="2" t="s">
        <v>11</v>
      </c>
      <c r="B777" s="3">
        <v>868534</v>
      </c>
      <c r="C777" s="3">
        <v>869802</v>
      </c>
      <c r="D777" s="3" t="s">
        <v>28</v>
      </c>
      <c r="E777">
        <f t="shared" si="79"/>
        <v>0</v>
      </c>
      <c r="F777">
        <f t="shared" si="80"/>
        <v>0</v>
      </c>
      <c r="G777" t="str">
        <f t="shared" si="81"/>
        <v xml:space="preserve"> </v>
      </c>
      <c r="H777" t="str">
        <f t="shared" si="82"/>
        <v xml:space="preserve"> </v>
      </c>
      <c r="I777" t="str">
        <f t="shared" si="83"/>
        <v xml:space="preserve"> </v>
      </c>
      <c r="M777" t="str">
        <f t="shared" si="84"/>
        <v xml:space="preserve"> </v>
      </c>
    </row>
    <row r="778" spans="1:13" x14ac:dyDescent="0.35">
      <c r="A778" s="2" t="s">
        <v>11</v>
      </c>
      <c r="B778" s="3">
        <v>869803</v>
      </c>
      <c r="C778" s="3">
        <v>870189</v>
      </c>
      <c r="D778" s="3" t="s">
        <v>28</v>
      </c>
      <c r="E778">
        <f t="shared" si="79"/>
        <v>0</v>
      </c>
      <c r="F778">
        <f t="shared" si="80"/>
        <v>0</v>
      </c>
      <c r="G778" t="str">
        <f t="shared" si="81"/>
        <v xml:space="preserve"> </v>
      </c>
      <c r="H778" t="str">
        <f t="shared" si="82"/>
        <v xml:space="preserve"> </v>
      </c>
      <c r="I778" t="str">
        <f t="shared" si="83"/>
        <v xml:space="preserve"> </v>
      </c>
      <c r="M778" t="str">
        <f t="shared" si="84"/>
        <v xml:space="preserve"> </v>
      </c>
    </row>
    <row r="779" spans="1:13" x14ac:dyDescent="0.35">
      <c r="A779" s="2" t="s">
        <v>11</v>
      </c>
      <c r="B779" s="3">
        <v>870382</v>
      </c>
      <c r="C779" s="3">
        <v>871500</v>
      </c>
      <c r="D779" s="3" t="s">
        <v>28</v>
      </c>
      <c r="E779">
        <f t="shared" si="79"/>
        <v>0</v>
      </c>
      <c r="F779">
        <f t="shared" si="80"/>
        <v>0</v>
      </c>
      <c r="G779" t="str">
        <f t="shared" si="81"/>
        <v xml:space="preserve"> </v>
      </c>
      <c r="H779" t="str">
        <f t="shared" si="82"/>
        <v xml:space="preserve"> </v>
      </c>
      <c r="I779" t="str">
        <f t="shared" si="83"/>
        <v xml:space="preserve"> </v>
      </c>
      <c r="M779" t="str">
        <f t="shared" si="84"/>
        <v xml:space="preserve"> </v>
      </c>
    </row>
    <row r="780" spans="1:13" x14ac:dyDescent="0.35">
      <c r="A780" s="2" t="s">
        <v>11</v>
      </c>
      <c r="B780" s="3">
        <v>871807</v>
      </c>
      <c r="C780" s="3">
        <v>874161</v>
      </c>
      <c r="D780" s="3" t="s">
        <v>28</v>
      </c>
      <c r="E780">
        <f t="shared" si="79"/>
        <v>0</v>
      </c>
      <c r="F780">
        <f t="shared" si="80"/>
        <v>0</v>
      </c>
      <c r="G780" t="str">
        <f t="shared" si="81"/>
        <v xml:space="preserve"> </v>
      </c>
      <c r="H780" t="str">
        <f t="shared" si="82"/>
        <v xml:space="preserve"> </v>
      </c>
      <c r="I780" t="str">
        <f t="shared" si="83"/>
        <v xml:space="preserve"> </v>
      </c>
      <c r="M780" t="str">
        <f t="shared" si="84"/>
        <v xml:space="preserve"> </v>
      </c>
    </row>
    <row r="781" spans="1:13" x14ac:dyDescent="0.35">
      <c r="A781" s="2" t="s">
        <v>11</v>
      </c>
      <c r="B781" s="3">
        <v>874250</v>
      </c>
      <c r="C781" s="3">
        <v>875305</v>
      </c>
      <c r="D781" s="3" t="s">
        <v>16</v>
      </c>
      <c r="E781">
        <f t="shared" si="79"/>
        <v>1</v>
      </c>
      <c r="F781">
        <f t="shared" si="80"/>
        <v>14</v>
      </c>
      <c r="G781">
        <f t="shared" si="81"/>
        <v>0</v>
      </c>
      <c r="H781" t="str">
        <f t="shared" si="82"/>
        <v xml:space="preserve"> </v>
      </c>
      <c r="I781">
        <f t="shared" si="83"/>
        <v>14</v>
      </c>
      <c r="M781">
        <f t="shared" si="84"/>
        <v>2</v>
      </c>
    </row>
    <row r="782" spans="1:13" x14ac:dyDescent="0.35">
      <c r="A782" s="2" t="s">
        <v>11</v>
      </c>
      <c r="B782" s="3">
        <v>875292</v>
      </c>
      <c r="C782" s="3">
        <v>876020</v>
      </c>
      <c r="D782" s="3" t="s">
        <v>16</v>
      </c>
      <c r="E782">
        <f t="shared" si="79"/>
        <v>0</v>
      </c>
      <c r="F782">
        <f t="shared" si="80"/>
        <v>0</v>
      </c>
      <c r="G782" t="str">
        <f t="shared" si="81"/>
        <v xml:space="preserve"> </v>
      </c>
      <c r="H782" t="str">
        <f t="shared" si="82"/>
        <v xml:space="preserve"> </v>
      </c>
      <c r="I782" t="str">
        <f t="shared" si="83"/>
        <v xml:space="preserve"> </v>
      </c>
      <c r="M782" t="str">
        <f t="shared" si="84"/>
        <v xml:space="preserve"> </v>
      </c>
    </row>
    <row r="783" spans="1:13" x14ac:dyDescent="0.35">
      <c r="A783" s="2" t="s">
        <v>11</v>
      </c>
      <c r="B783" s="3">
        <v>876252</v>
      </c>
      <c r="C783" s="3">
        <v>877016</v>
      </c>
      <c r="D783" s="3" t="s">
        <v>16</v>
      </c>
      <c r="E783">
        <f t="shared" si="79"/>
        <v>0</v>
      </c>
      <c r="F783">
        <f t="shared" si="80"/>
        <v>0</v>
      </c>
      <c r="G783" t="str">
        <f t="shared" si="81"/>
        <v xml:space="preserve"> </v>
      </c>
      <c r="H783" t="str">
        <f t="shared" si="82"/>
        <v xml:space="preserve"> </v>
      </c>
      <c r="I783" t="str">
        <f t="shared" si="83"/>
        <v xml:space="preserve"> </v>
      </c>
      <c r="M783" t="str">
        <f t="shared" si="84"/>
        <v xml:space="preserve"> </v>
      </c>
    </row>
    <row r="784" spans="1:13" x14ac:dyDescent="0.35">
      <c r="A784" s="2" t="s">
        <v>11</v>
      </c>
      <c r="B784" s="3">
        <v>877184</v>
      </c>
      <c r="C784" s="3">
        <v>879961</v>
      </c>
      <c r="D784" s="3" t="s">
        <v>16</v>
      </c>
      <c r="E784">
        <f t="shared" si="79"/>
        <v>0</v>
      </c>
      <c r="F784">
        <f t="shared" si="80"/>
        <v>0</v>
      </c>
      <c r="G784" t="str">
        <f t="shared" si="81"/>
        <v xml:space="preserve"> </v>
      </c>
      <c r="H784" t="str">
        <f t="shared" si="82"/>
        <v xml:space="preserve"> </v>
      </c>
      <c r="I784" t="str">
        <f t="shared" si="83"/>
        <v xml:space="preserve"> </v>
      </c>
      <c r="M784" t="str">
        <f t="shared" si="84"/>
        <v xml:space="preserve"> </v>
      </c>
    </row>
    <row r="785" spans="1:13" x14ac:dyDescent="0.35">
      <c r="A785" s="2" t="s">
        <v>11</v>
      </c>
      <c r="B785" s="3">
        <v>880209</v>
      </c>
      <c r="C785" s="3">
        <v>881000</v>
      </c>
      <c r="D785" s="3" t="s">
        <v>28</v>
      </c>
      <c r="E785">
        <f t="shared" si="79"/>
        <v>0</v>
      </c>
      <c r="F785">
        <f t="shared" si="80"/>
        <v>0</v>
      </c>
      <c r="G785" t="str">
        <f t="shared" si="81"/>
        <v xml:space="preserve"> </v>
      </c>
      <c r="H785" t="str">
        <f t="shared" si="82"/>
        <v xml:space="preserve"> </v>
      </c>
      <c r="I785" t="str">
        <f t="shared" si="83"/>
        <v xml:space="preserve"> </v>
      </c>
      <c r="M785" t="str">
        <f t="shared" si="84"/>
        <v xml:space="preserve"> </v>
      </c>
    </row>
    <row r="786" spans="1:13" x14ac:dyDescent="0.35">
      <c r="A786" s="2" t="s">
        <v>11</v>
      </c>
      <c r="B786" s="3">
        <v>881043</v>
      </c>
      <c r="C786" s="3">
        <v>881642</v>
      </c>
      <c r="D786" s="3" t="s">
        <v>16</v>
      </c>
      <c r="E786">
        <f t="shared" si="79"/>
        <v>0</v>
      </c>
      <c r="F786">
        <f t="shared" si="80"/>
        <v>0</v>
      </c>
      <c r="G786" t="str">
        <f t="shared" si="81"/>
        <v xml:space="preserve"> </v>
      </c>
      <c r="H786" t="str">
        <f t="shared" si="82"/>
        <v xml:space="preserve"> </v>
      </c>
      <c r="I786" t="str">
        <f t="shared" si="83"/>
        <v xml:space="preserve"> </v>
      </c>
      <c r="M786" t="str">
        <f t="shared" si="84"/>
        <v xml:space="preserve"> </v>
      </c>
    </row>
    <row r="787" spans="1:13" x14ac:dyDescent="0.35">
      <c r="A787" s="2" t="s">
        <v>11</v>
      </c>
      <c r="B787" s="3">
        <v>881662</v>
      </c>
      <c r="C787" s="3">
        <v>882690</v>
      </c>
      <c r="D787" s="3" t="s">
        <v>16</v>
      </c>
      <c r="E787">
        <f t="shared" si="79"/>
        <v>1</v>
      </c>
      <c r="F787">
        <f t="shared" si="80"/>
        <v>4</v>
      </c>
      <c r="G787">
        <f t="shared" si="81"/>
        <v>0</v>
      </c>
      <c r="H787" t="str">
        <f t="shared" si="82"/>
        <v xml:space="preserve"> </v>
      </c>
      <c r="I787">
        <f t="shared" si="83"/>
        <v>4</v>
      </c>
      <c r="M787">
        <f t="shared" si="84"/>
        <v>1</v>
      </c>
    </row>
    <row r="788" spans="1:13" x14ac:dyDescent="0.35">
      <c r="A788" s="2" t="s">
        <v>11</v>
      </c>
      <c r="B788" s="3">
        <v>882687</v>
      </c>
      <c r="C788" s="3">
        <v>883814</v>
      </c>
      <c r="D788" s="3" t="s">
        <v>16</v>
      </c>
      <c r="E788">
        <f t="shared" si="79"/>
        <v>0</v>
      </c>
      <c r="F788">
        <f t="shared" si="80"/>
        <v>0</v>
      </c>
      <c r="G788" t="str">
        <f t="shared" si="81"/>
        <v xml:space="preserve"> </v>
      </c>
      <c r="H788" t="str">
        <f t="shared" si="82"/>
        <v xml:space="preserve"> </v>
      </c>
      <c r="I788" t="str">
        <f t="shared" si="83"/>
        <v xml:space="preserve"> </v>
      </c>
      <c r="M788" t="str">
        <f t="shared" si="84"/>
        <v xml:space="preserve"> </v>
      </c>
    </row>
    <row r="789" spans="1:13" x14ac:dyDescent="0.35">
      <c r="A789" s="2" t="s">
        <v>11</v>
      </c>
      <c r="B789" s="3">
        <v>883817</v>
      </c>
      <c r="C789" s="3">
        <v>884266</v>
      </c>
      <c r="D789" s="3" t="s">
        <v>16</v>
      </c>
      <c r="E789">
        <f t="shared" si="79"/>
        <v>0</v>
      </c>
      <c r="F789">
        <f t="shared" si="80"/>
        <v>0</v>
      </c>
      <c r="G789" t="str">
        <f t="shared" si="81"/>
        <v xml:space="preserve"> </v>
      </c>
      <c r="H789" t="str">
        <f t="shared" si="82"/>
        <v xml:space="preserve"> </v>
      </c>
      <c r="I789" t="str">
        <f t="shared" si="83"/>
        <v xml:space="preserve"> </v>
      </c>
      <c r="M789" t="str">
        <f t="shared" si="84"/>
        <v xml:space="preserve"> </v>
      </c>
    </row>
    <row r="790" spans="1:13" x14ac:dyDescent="0.35">
      <c r="A790" s="2" t="s">
        <v>11</v>
      </c>
      <c r="B790" s="3">
        <v>884357</v>
      </c>
      <c r="C790" s="3">
        <v>884971</v>
      </c>
      <c r="D790" s="3" t="s">
        <v>16</v>
      </c>
      <c r="E790">
        <f t="shared" si="79"/>
        <v>0</v>
      </c>
      <c r="F790">
        <f t="shared" si="80"/>
        <v>0</v>
      </c>
      <c r="G790" t="str">
        <f t="shared" si="81"/>
        <v xml:space="preserve"> </v>
      </c>
      <c r="H790" t="str">
        <f t="shared" si="82"/>
        <v xml:space="preserve"> </v>
      </c>
      <c r="I790" t="str">
        <f t="shared" si="83"/>
        <v xml:space="preserve"> </v>
      </c>
      <c r="M790" t="str">
        <f t="shared" si="84"/>
        <v xml:space="preserve"> </v>
      </c>
    </row>
    <row r="791" spans="1:13" x14ac:dyDescent="0.35">
      <c r="A791" s="2" t="s">
        <v>11</v>
      </c>
      <c r="B791" s="3">
        <v>885081</v>
      </c>
      <c r="C791" s="3">
        <v>886505</v>
      </c>
      <c r="D791" s="3" t="s">
        <v>16</v>
      </c>
      <c r="E791">
        <f t="shared" si="79"/>
        <v>0</v>
      </c>
      <c r="F791">
        <f t="shared" si="80"/>
        <v>0</v>
      </c>
      <c r="G791" t="str">
        <f t="shared" si="81"/>
        <v xml:space="preserve"> </v>
      </c>
      <c r="H791" t="str">
        <f t="shared" si="82"/>
        <v xml:space="preserve"> </v>
      </c>
      <c r="I791" t="str">
        <f t="shared" si="83"/>
        <v xml:space="preserve"> </v>
      </c>
      <c r="M791" t="str">
        <f t="shared" si="84"/>
        <v xml:space="preserve"> </v>
      </c>
    </row>
    <row r="792" spans="1:13" x14ac:dyDescent="0.35">
      <c r="A792" s="2" t="s">
        <v>11</v>
      </c>
      <c r="B792" s="3">
        <v>886516</v>
      </c>
      <c r="C792" s="3">
        <v>888045</v>
      </c>
      <c r="D792" s="3" t="s">
        <v>16</v>
      </c>
      <c r="E792">
        <f t="shared" si="79"/>
        <v>0</v>
      </c>
      <c r="F792">
        <f t="shared" si="80"/>
        <v>0</v>
      </c>
      <c r="G792" t="str">
        <f t="shared" si="81"/>
        <v xml:space="preserve"> </v>
      </c>
      <c r="H792" t="str">
        <f t="shared" si="82"/>
        <v xml:space="preserve"> </v>
      </c>
      <c r="I792" t="str">
        <f t="shared" si="83"/>
        <v xml:space="preserve"> </v>
      </c>
      <c r="M792" t="str">
        <f t="shared" si="84"/>
        <v xml:space="preserve"> </v>
      </c>
    </row>
    <row r="793" spans="1:13" x14ac:dyDescent="0.35">
      <c r="A793" s="2" t="s">
        <v>11</v>
      </c>
      <c r="B793" s="3">
        <v>888418</v>
      </c>
      <c r="C793" s="3">
        <v>889140</v>
      </c>
      <c r="D793" s="3" t="s">
        <v>28</v>
      </c>
      <c r="E793">
        <f t="shared" si="79"/>
        <v>0</v>
      </c>
      <c r="F793">
        <f t="shared" si="80"/>
        <v>0</v>
      </c>
      <c r="G793" t="str">
        <f t="shared" si="81"/>
        <v xml:space="preserve"> </v>
      </c>
      <c r="H793" t="str">
        <f t="shared" si="82"/>
        <v xml:space="preserve"> </v>
      </c>
      <c r="I793" t="str">
        <f t="shared" si="83"/>
        <v xml:space="preserve"> </v>
      </c>
      <c r="M793" t="str">
        <f t="shared" si="84"/>
        <v xml:space="preserve"> </v>
      </c>
    </row>
    <row r="794" spans="1:13" x14ac:dyDescent="0.35">
      <c r="A794" s="2" t="s">
        <v>11</v>
      </c>
      <c r="B794" s="3">
        <v>889356</v>
      </c>
      <c r="C794" s="3">
        <v>889540</v>
      </c>
      <c r="D794" s="3" t="s">
        <v>16</v>
      </c>
      <c r="E794">
        <f t="shared" si="79"/>
        <v>0</v>
      </c>
      <c r="F794">
        <f t="shared" si="80"/>
        <v>0</v>
      </c>
      <c r="G794" t="str">
        <f t="shared" si="81"/>
        <v xml:space="preserve"> </v>
      </c>
      <c r="H794" t="str">
        <f t="shared" si="82"/>
        <v xml:space="preserve"> </v>
      </c>
      <c r="I794" t="str">
        <f t="shared" si="83"/>
        <v xml:space="preserve"> </v>
      </c>
      <c r="M794" t="str">
        <f t="shared" si="84"/>
        <v xml:space="preserve"> </v>
      </c>
    </row>
    <row r="795" spans="1:13" x14ac:dyDescent="0.35">
      <c r="A795" s="2" t="s">
        <v>11</v>
      </c>
      <c r="B795" s="3">
        <v>889740</v>
      </c>
      <c r="C795" s="3">
        <v>890927</v>
      </c>
      <c r="D795" s="3" t="s">
        <v>28</v>
      </c>
      <c r="E795">
        <f t="shared" si="79"/>
        <v>0</v>
      </c>
      <c r="F795">
        <f t="shared" si="80"/>
        <v>0</v>
      </c>
      <c r="G795" t="str">
        <f t="shared" si="81"/>
        <v xml:space="preserve"> </v>
      </c>
      <c r="H795" t="str">
        <f t="shared" si="82"/>
        <v xml:space="preserve"> </v>
      </c>
      <c r="I795" t="str">
        <f t="shared" si="83"/>
        <v xml:space="preserve"> </v>
      </c>
      <c r="M795" t="str">
        <f t="shared" si="84"/>
        <v xml:space="preserve"> </v>
      </c>
    </row>
    <row r="796" spans="1:13" x14ac:dyDescent="0.35">
      <c r="A796" s="2" t="s">
        <v>11</v>
      </c>
      <c r="B796" s="3">
        <v>891013</v>
      </c>
      <c r="C796" s="3">
        <v>891936</v>
      </c>
      <c r="D796" s="3" t="s">
        <v>16</v>
      </c>
      <c r="E796">
        <f t="shared" si="79"/>
        <v>1</v>
      </c>
      <c r="F796">
        <f t="shared" si="80"/>
        <v>1</v>
      </c>
      <c r="G796">
        <f t="shared" si="81"/>
        <v>0</v>
      </c>
      <c r="H796" t="str">
        <f t="shared" si="82"/>
        <v xml:space="preserve"> </v>
      </c>
      <c r="I796">
        <f t="shared" si="83"/>
        <v>1</v>
      </c>
      <c r="M796">
        <f t="shared" si="84"/>
        <v>1</v>
      </c>
    </row>
    <row r="797" spans="1:13" x14ac:dyDescent="0.35">
      <c r="A797" s="2" t="s">
        <v>11</v>
      </c>
      <c r="B797" s="3">
        <v>891936</v>
      </c>
      <c r="C797" s="3">
        <v>892334</v>
      </c>
      <c r="D797" s="3" t="s">
        <v>16</v>
      </c>
      <c r="E797">
        <f t="shared" si="79"/>
        <v>0</v>
      </c>
      <c r="F797">
        <f t="shared" si="80"/>
        <v>0</v>
      </c>
      <c r="G797" t="str">
        <f t="shared" si="81"/>
        <v xml:space="preserve"> </v>
      </c>
      <c r="H797" t="str">
        <f t="shared" si="82"/>
        <v xml:space="preserve"> </v>
      </c>
      <c r="I797" t="str">
        <f t="shared" si="83"/>
        <v xml:space="preserve"> </v>
      </c>
      <c r="M797" t="str">
        <f t="shared" si="84"/>
        <v xml:space="preserve"> </v>
      </c>
    </row>
    <row r="798" spans="1:13" x14ac:dyDescent="0.35">
      <c r="A798" s="2" t="s">
        <v>11</v>
      </c>
      <c r="B798" s="3">
        <v>892550</v>
      </c>
      <c r="C798" s="3">
        <v>893320</v>
      </c>
      <c r="D798" s="3" t="s">
        <v>28</v>
      </c>
      <c r="E798">
        <f t="shared" si="79"/>
        <v>0</v>
      </c>
      <c r="F798">
        <f t="shared" si="80"/>
        <v>0</v>
      </c>
      <c r="G798" t="str">
        <f t="shared" si="81"/>
        <v xml:space="preserve"> </v>
      </c>
      <c r="H798" t="str">
        <f t="shared" si="82"/>
        <v xml:space="preserve"> </v>
      </c>
      <c r="I798" t="str">
        <f t="shared" si="83"/>
        <v xml:space="preserve"> </v>
      </c>
      <c r="M798" t="str">
        <f t="shared" si="84"/>
        <v xml:space="preserve"> </v>
      </c>
    </row>
    <row r="799" spans="1:13" x14ac:dyDescent="0.35">
      <c r="A799" s="2" t="s">
        <v>11</v>
      </c>
      <c r="B799" s="3">
        <v>893473</v>
      </c>
      <c r="C799" s="3">
        <v>895974</v>
      </c>
      <c r="D799" s="3" t="s">
        <v>16</v>
      </c>
      <c r="E799">
        <f t="shared" si="79"/>
        <v>0</v>
      </c>
      <c r="F799">
        <f t="shared" si="80"/>
        <v>0</v>
      </c>
      <c r="G799" t="str">
        <f t="shared" si="81"/>
        <v xml:space="preserve"> </v>
      </c>
      <c r="H799" t="str">
        <f t="shared" si="82"/>
        <v xml:space="preserve"> </v>
      </c>
      <c r="I799" t="str">
        <f t="shared" si="83"/>
        <v xml:space="preserve"> </v>
      </c>
      <c r="M799" t="str">
        <f t="shared" si="84"/>
        <v xml:space="preserve"> </v>
      </c>
    </row>
    <row r="800" spans="1:13" x14ac:dyDescent="0.35">
      <c r="A800" s="2" t="s">
        <v>11</v>
      </c>
      <c r="B800" s="3">
        <v>895990</v>
      </c>
      <c r="C800" s="3">
        <v>897474</v>
      </c>
      <c r="D800" s="3" t="s">
        <v>16</v>
      </c>
      <c r="E800">
        <f t="shared" si="79"/>
        <v>0</v>
      </c>
      <c r="F800">
        <f t="shared" si="80"/>
        <v>0</v>
      </c>
      <c r="G800" t="str">
        <f t="shared" si="81"/>
        <v xml:space="preserve"> </v>
      </c>
      <c r="H800" t="str">
        <f t="shared" si="82"/>
        <v xml:space="preserve"> </v>
      </c>
      <c r="I800" t="str">
        <f t="shared" si="83"/>
        <v xml:space="preserve"> </v>
      </c>
      <c r="M800" t="str">
        <f t="shared" si="84"/>
        <v xml:space="preserve"> </v>
      </c>
    </row>
    <row r="801" spans="1:13" x14ac:dyDescent="0.35">
      <c r="A801" s="2" t="s">
        <v>11</v>
      </c>
      <c r="B801" s="3">
        <v>897492</v>
      </c>
      <c r="C801" s="3">
        <v>897947</v>
      </c>
      <c r="D801" s="3" t="s">
        <v>16</v>
      </c>
      <c r="E801">
        <f t="shared" si="79"/>
        <v>0</v>
      </c>
      <c r="F801">
        <f t="shared" si="80"/>
        <v>0</v>
      </c>
      <c r="G801" t="str">
        <f t="shared" si="81"/>
        <v xml:space="preserve"> </v>
      </c>
      <c r="H801" t="str">
        <f t="shared" si="82"/>
        <v xml:space="preserve"> </v>
      </c>
      <c r="I801" t="str">
        <f t="shared" si="83"/>
        <v xml:space="preserve"> </v>
      </c>
      <c r="M801" t="str">
        <f t="shared" si="84"/>
        <v xml:space="preserve"> </v>
      </c>
    </row>
    <row r="802" spans="1:13" x14ac:dyDescent="0.35">
      <c r="A802" s="2" t="s">
        <v>11</v>
      </c>
      <c r="B802" s="3">
        <v>898156</v>
      </c>
      <c r="C802" s="3">
        <v>898232</v>
      </c>
      <c r="D802" s="3" t="s">
        <v>16</v>
      </c>
      <c r="E802">
        <f t="shared" si="79"/>
        <v>0</v>
      </c>
      <c r="F802">
        <f t="shared" si="80"/>
        <v>0</v>
      </c>
      <c r="G802" t="str">
        <f t="shared" si="81"/>
        <v xml:space="preserve"> </v>
      </c>
      <c r="H802" t="str">
        <f t="shared" si="82"/>
        <v xml:space="preserve"> </v>
      </c>
      <c r="I802" t="str">
        <f t="shared" si="83"/>
        <v xml:space="preserve"> </v>
      </c>
      <c r="M802" t="str">
        <f t="shared" si="84"/>
        <v xml:space="preserve"> </v>
      </c>
    </row>
    <row r="803" spans="1:13" x14ac:dyDescent="0.35">
      <c r="A803" s="2" t="s">
        <v>11</v>
      </c>
      <c r="B803" s="3">
        <v>898497</v>
      </c>
      <c r="C803" s="3">
        <v>899243</v>
      </c>
      <c r="D803" s="3" t="s">
        <v>16</v>
      </c>
      <c r="E803">
        <f t="shared" si="79"/>
        <v>0</v>
      </c>
      <c r="F803">
        <f t="shared" si="80"/>
        <v>0</v>
      </c>
      <c r="G803" t="str">
        <f t="shared" si="81"/>
        <v xml:space="preserve"> </v>
      </c>
      <c r="H803" t="str">
        <f t="shared" si="82"/>
        <v xml:space="preserve"> </v>
      </c>
      <c r="I803" t="str">
        <f t="shared" si="83"/>
        <v xml:space="preserve"> </v>
      </c>
      <c r="M803" t="str">
        <f t="shared" si="84"/>
        <v xml:space="preserve"> </v>
      </c>
    </row>
    <row r="804" spans="1:13" x14ac:dyDescent="0.35">
      <c r="A804" s="2" t="s">
        <v>11</v>
      </c>
      <c r="B804" s="3">
        <v>899338</v>
      </c>
      <c r="C804" s="3">
        <v>900429</v>
      </c>
      <c r="D804" s="3" t="s">
        <v>16</v>
      </c>
      <c r="E804">
        <f t="shared" si="79"/>
        <v>0</v>
      </c>
      <c r="F804">
        <f t="shared" si="80"/>
        <v>0</v>
      </c>
      <c r="G804" t="str">
        <f t="shared" si="81"/>
        <v xml:space="preserve"> </v>
      </c>
      <c r="H804" t="str">
        <f t="shared" si="82"/>
        <v xml:space="preserve"> </v>
      </c>
      <c r="I804" t="str">
        <f t="shared" si="83"/>
        <v xml:space="preserve"> </v>
      </c>
      <c r="M804" t="str">
        <f t="shared" si="84"/>
        <v xml:space="preserve"> </v>
      </c>
    </row>
    <row r="805" spans="1:13" x14ac:dyDescent="0.35">
      <c r="A805" s="2" t="s">
        <v>11</v>
      </c>
      <c r="B805" s="3">
        <v>900779</v>
      </c>
      <c r="C805" s="3">
        <v>902569</v>
      </c>
      <c r="D805" s="3" t="s">
        <v>28</v>
      </c>
      <c r="E805">
        <f t="shared" si="79"/>
        <v>0</v>
      </c>
      <c r="F805">
        <f t="shared" si="80"/>
        <v>0</v>
      </c>
      <c r="G805" t="str">
        <f t="shared" si="81"/>
        <v xml:space="preserve"> </v>
      </c>
      <c r="H805" t="str">
        <f t="shared" si="82"/>
        <v xml:space="preserve"> </v>
      </c>
      <c r="I805" t="str">
        <f t="shared" si="83"/>
        <v xml:space="preserve"> </v>
      </c>
      <c r="M805" t="str">
        <f t="shared" si="84"/>
        <v xml:space="preserve"> </v>
      </c>
    </row>
    <row r="806" spans="1:13" x14ac:dyDescent="0.35">
      <c r="A806" s="2" t="s">
        <v>11</v>
      </c>
      <c r="B806" s="3">
        <v>902614</v>
      </c>
      <c r="C806" s="3">
        <v>903081</v>
      </c>
      <c r="D806" s="3" t="s">
        <v>28</v>
      </c>
      <c r="E806">
        <f t="shared" si="79"/>
        <v>0</v>
      </c>
      <c r="F806">
        <f t="shared" si="80"/>
        <v>0</v>
      </c>
      <c r="G806" t="str">
        <f t="shared" si="81"/>
        <v xml:space="preserve"> </v>
      </c>
      <c r="H806" t="str">
        <f t="shared" si="82"/>
        <v xml:space="preserve"> </v>
      </c>
      <c r="I806" t="str">
        <f t="shared" si="83"/>
        <v xml:space="preserve"> </v>
      </c>
      <c r="M806" t="str">
        <f t="shared" si="84"/>
        <v xml:space="preserve"> </v>
      </c>
    </row>
    <row r="807" spans="1:13" x14ac:dyDescent="0.35">
      <c r="A807" s="2" t="s">
        <v>11</v>
      </c>
      <c r="B807" s="3">
        <v>903099</v>
      </c>
      <c r="C807" s="3">
        <v>903776</v>
      </c>
      <c r="D807" s="3" t="s">
        <v>28</v>
      </c>
      <c r="E807">
        <f t="shared" si="79"/>
        <v>0</v>
      </c>
      <c r="F807">
        <f t="shared" si="80"/>
        <v>0</v>
      </c>
      <c r="G807" t="str">
        <f t="shared" si="81"/>
        <v xml:space="preserve"> </v>
      </c>
      <c r="H807" t="str">
        <f t="shared" si="82"/>
        <v xml:space="preserve"> </v>
      </c>
      <c r="I807" t="str">
        <f t="shared" si="83"/>
        <v xml:space="preserve"> </v>
      </c>
      <c r="M807" t="str">
        <f t="shared" si="84"/>
        <v xml:space="preserve"> </v>
      </c>
    </row>
    <row r="808" spans="1:13" x14ac:dyDescent="0.35">
      <c r="A808" s="2" t="s">
        <v>11</v>
      </c>
      <c r="B808" s="3">
        <v>904180</v>
      </c>
      <c r="C808" s="3">
        <v>904392</v>
      </c>
      <c r="D808" s="3" t="s">
        <v>16</v>
      </c>
      <c r="E808">
        <f t="shared" si="79"/>
        <v>0</v>
      </c>
      <c r="F808">
        <f t="shared" si="80"/>
        <v>0</v>
      </c>
      <c r="G808" t="str">
        <f t="shared" si="81"/>
        <v xml:space="preserve"> </v>
      </c>
      <c r="H808" t="str">
        <f t="shared" si="82"/>
        <v xml:space="preserve"> </v>
      </c>
      <c r="I808" t="str">
        <f t="shared" si="83"/>
        <v xml:space="preserve"> </v>
      </c>
      <c r="M808" t="str">
        <f t="shared" si="84"/>
        <v xml:space="preserve"> </v>
      </c>
    </row>
    <row r="809" spans="1:13" x14ac:dyDescent="0.35">
      <c r="A809" s="2" t="s">
        <v>11</v>
      </c>
      <c r="B809" s="3">
        <v>904495</v>
      </c>
      <c r="C809" s="3">
        <v>905106</v>
      </c>
      <c r="D809" s="3" t="s">
        <v>16</v>
      </c>
      <c r="E809">
        <f t="shared" si="79"/>
        <v>0</v>
      </c>
      <c r="F809">
        <f t="shared" si="80"/>
        <v>0</v>
      </c>
      <c r="G809" t="str">
        <f t="shared" si="81"/>
        <v xml:space="preserve"> </v>
      </c>
      <c r="H809" t="str">
        <f t="shared" si="82"/>
        <v xml:space="preserve"> </v>
      </c>
      <c r="I809" t="str">
        <f t="shared" si="83"/>
        <v xml:space="preserve"> </v>
      </c>
      <c r="M809" t="str">
        <f t="shared" si="84"/>
        <v xml:space="preserve"> </v>
      </c>
    </row>
    <row r="810" spans="1:13" x14ac:dyDescent="0.35">
      <c r="A810" s="2" t="s">
        <v>11</v>
      </c>
      <c r="B810" s="3">
        <v>905658</v>
      </c>
      <c r="C810" s="3">
        <v>906024</v>
      </c>
      <c r="D810" s="3" t="s">
        <v>16</v>
      </c>
      <c r="E810">
        <f t="shared" si="79"/>
        <v>0</v>
      </c>
      <c r="F810">
        <f t="shared" si="80"/>
        <v>0</v>
      </c>
      <c r="G810" t="str">
        <f t="shared" si="81"/>
        <v xml:space="preserve"> </v>
      </c>
      <c r="H810" t="str">
        <f t="shared" si="82"/>
        <v xml:space="preserve"> </v>
      </c>
      <c r="I810" t="str">
        <f t="shared" si="83"/>
        <v xml:space="preserve"> </v>
      </c>
      <c r="M810" t="str">
        <f t="shared" si="84"/>
        <v xml:space="preserve"> </v>
      </c>
    </row>
    <row r="811" spans="1:13" x14ac:dyDescent="0.35">
      <c r="A811" s="2" t="s">
        <v>11</v>
      </c>
      <c r="B811" s="3">
        <v>906161</v>
      </c>
      <c r="C811" s="3">
        <v>910072</v>
      </c>
      <c r="D811" s="3" t="s">
        <v>16</v>
      </c>
      <c r="E811">
        <f t="shared" si="79"/>
        <v>1</v>
      </c>
      <c r="F811">
        <f t="shared" si="80"/>
        <v>1</v>
      </c>
      <c r="G811">
        <f t="shared" si="81"/>
        <v>0</v>
      </c>
      <c r="H811" t="str">
        <f t="shared" si="82"/>
        <v xml:space="preserve"> </v>
      </c>
      <c r="I811">
        <f t="shared" si="83"/>
        <v>1</v>
      </c>
      <c r="M811">
        <f t="shared" si="84"/>
        <v>1</v>
      </c>
    </row>
    <row r="812" spans="1:13" x14ac:dyDescent="0.35">
      <c r="A812" s="2" t="s">
        <v>11</v>
      </c>
      <c r="B812" s="3">
        <v>910072</v>
      </c>
      <c r="C812" s="3">
        <v>910455</v>
      </c>
      <c r="D812" s="3" t="s">
        <v>16</v>
      </c>
      <c r="E812">
        <f t="shared" si="79"/>
        <v>0</v>
      </c>
      <c r="F812">
        <f t="shared" si="80"/>
        <v>0</v>
      </c>
      <c r="G812" t="str">
        <f t="shared" si="81"/>
        <v xml:space="preserve"> </v>
      </c>
      <c r="H812" t="str">
        <f t="shared" si="82"/>
        <v xml:space="preserve"> </v>
      </c>
      <c r="I812" t="str">
        <f t="shared" si="83"/>
        <v xml:space="preserve"> </v>
      </c>
      <c r="M812" t="str">
        <f t="shared" si="84"/>
        <v xml:space="preserve"> </v>
      </c>
    </row>
    <row r="813" spans="1:13" x14ac:dyDescent="0.35">
      <c r="A813" s="2" t="s">
        <v>11</v>
      </c>
      <c r="B813" s="3">
        <v>910477</v>
      </c>
      <c r="C813" s="3">
        <v>910929</v>
      </c>
      <c r="D813" s="3" t="s">
        <v>16</v>
      </c>
      <c r="E813">
        <f t="shared" si="79"/>
        <v>0</v>
      </c>
      <c r="F813">
        <f t="shared" si="80"/>
        <v>0</v>
      </c>
      <c r="G813" t="str">
        <f t="shared" si="81"/>
        <v xml:space="preserve"> </v>
      </c>
      <c r="H813" t="str">
        <f t="shared" si="82"/>
        <v xml:space="preserve"> </v>
      </c>
      <c r="I813" t="str">
        <f t="shared" si="83"/>
        <v xml:space="preserve"> </v>
      </c>
      <c r="M813" t="str">
        <f t="shared" si="84"/>
        <v xml:space="preserve"> </v>
      </c>
    </row>
    <row r="814" spans="1:13" x14ac:dyDescent="0.35">
      <c r="A814" s="2" t="s">
        <v>11</v>
      </c>
      <c r="B814" s="3">
        <v>910965</v>
      </c>
      <c r="C814" s="3">
        <v>912191</v>
      </c>
      <c r="D814" s="3" t="s">
        <v>16</v>
      </c>
      <c r="E814">
        <f t="shared" si="79"/>
        <v>0</v>
      </c>
      <c r="F814">
        <f t="shared" si="80"/>
        <v>0</v>
      </c>
      <c r="G814" t="str">
        <f t="shared" si="81"/>
        <v xml:space="preserve"> </v>
      </c>
      <c r="H814" t="str">
        <f t="shared" si="82"/>
        <v xml:space="preserve"> </v>
      </c>
      <c r="I814" t="str">
        <f t="shared" si="83"/>
        <v xml:space="preserve"> </v>
      </c>
      <c r="M814" t="str">
        <f t="shared" si="84"/>
        <v xml:space="preserve"> </v>
      </c>
    </row>
    <row r="815" spans="1:13" x14ac:dyDescent="0.35">
      <c r="A815" s="2" t="s">
        <v>11</v>
      </c>
      <c r="B815" s="3">
        <v>912201</v>
      </c>
      <c r="C815" s="3">
        <v>914258</v>
      </c>
      <c r="D815" s="3" t="s">
        <v>16</v>
      </c>
      <c r="E815">
        <f t="shared" si="79"/>
        <v>0</v>
      </c>
      <c r="F815">
        <f t="shared" si="80"/>
        <v>0</v>
      </c>
      <c r="G815" t="str">
        <f t="shared" si="81"/>
        <v xml:space="preserve"> </v>
      </c>
      <c r="H815" t="str">
        <f t="shared" si="82"/>
        <v xml:space="preserve"> </v>
      </c>
      <c r="I815" t="str">
        <f t="shared" si="83"/>
        <v xml:space="preserve"> </v>
      </c>
      <c r="M815" t="str">
        <f t="shared" si="84"/>
        <v xml:space="preserve"> </v>
      </c>
    </row>
    <row r="816" spans="1:13" x14ac:dyDescent="0.35">
      <c r="A816" s="2" t="s">
        <v>11</v>
      </c>
      <c r="B816" s="3">
        <v>914639</v>
      </c>
      <c r="C816" s="3">
        <v>916507</v>
      </c>
      <c r="D816" s="3" t="s">
        <v>28</v>
      </c>
      <c r="E816">
        <f t="shared" si="79"/>
        <v>0</v>
      </c>
      <c r="F816">
        <f t="shared" si="80"/>
        <v>0</v>
      </c>
      <c r="G816" t="str">
        <f t="shared" si="81"/>
        <v xml:space="preserve"> </v>
      </c>
      <c r="H816" t="str">
        <f t="shared" si="82"/>
        <v xml:space="preserve"> </v>
      </c>
      <c r="I816" t="str">
        <f t="shared" si="83"/>
        <v xml:space="preserve"> </v>
      </c>
      <c r="M816" t="str">
        <f t="shared" si="84"/>
        <v xml:space="preserve"> </v>
      </c>
    </row>
    <row r="817" spans="1:13" x14ac:dyDescent="0.35">
      <c r="A817" s="2" t="s">
        <v>11</v>
      </c>
      <c r="B817" s="3">
        <v>916524</v>
      </c>
      <c r="C817" s="3">
        <v>919421</v>
      </c>
      <c r="D817" s="3" t="s">
        <v>28</v>
      </c>
      <c r="E817">
        <f t="shared" si="79"/>
        <v>0</v>
      </c>
      <c r="F817">
        <f t="shared" si="80"/>
        <v>0</v>
      </c>
      <c r="G817" t="str">
        <f t="shared" si="81"/>
        <v xml:space="preserve"> </v>
      </c>
      <c r="H817" t="str">
        <f t="shared" si="82"/>
        <v xml:space="preserve"> </v>
      </c>
      <c r="I817" t="str">
        <f t="shared" si="83"/>
        <v xml:space="preserve"> </v>
      </c>
      <c r="M817" t="str">
        <f t="shared" si="84"/>
        <v xml:space="preserve"> </v>
      </c>
    </row>
    <row r="818" spans="1:13" x14ac:dyDescent="0.35">
      <c r="A818" s="2" t="s">
        <v>11</v>
      </c>
      <c r="B818" s="3">
        <v>919485</v>
      </c>
      <c r="C818" s="3">
        <v>920657</v>
      </c>
      <c r="D818" s="3" t="s">
        <v>28</v>
      </c>
      <c r="E818">
        <f t="shared" si="79"/>
        <v>1</v>
      </c>
      <c r="F818">
        <f t="shared" si="80"/>
        <v>8</v>
      </c>
      <c r="G818">
        <f t="shared" si="81"/>
        <v>0</v>
      </c>
      <c r="H818" t="str">
        <f t="shared" si="82"/>
        <v xml:space="preserve"> </v>
      </c>
      <c r="I818">
        <f t="shared" si="83"/>
        <v>8</v>
      </c>
      <c r="M818">
        <f t="shared" si="84"/>
        <v>2</v>
      </c>
    </row>
    <row r="819" spans="1:13" x14ac:dyDescent="0.35">
      <c r="A819" s="2" t="s">
        <v>11</v>
      </c>
      <c r="B819" s="3">
        <v>920650</v>
      </c>
      <c r="C819" s="3">
        <v>922083</v>
      </c>
      <c r="D819" s="3" t="s">
        <v>28</v>
      </c>
      <c r="E819">
        <f t="shared" si="79"/>
        <v>0</v>
      </c>
      <c r="F819">
        <f t="shared" si="80"/>
        <v>0</v>
      </c>
      <c r="G819" t="str">
        <f t="shared" si="81"/>
        <v xml:space="preserve"> </v>
      </c>
      <c r="H819" t="str">
        <f t="shared" si="82"/>
        <v xml:space="preserve"> </v>
      </c>
      <c r="I819" t="str">
        <f t="shared" si="83"/>
        <v xml:space="preserve"> </v>
      </c>
      <c r="M819" t="str">
        <f t="shared" si="84"/>
        <v xml:space="preserve"> </v>
      </c>
    </row>
    <row r="820" spans="1:13" x14ac:dyDescent="0.35">
      <c r="A820" s="2" t="s">
        <v>11</v>
      </c>
      <c r="B820" s="3">
        <v>922102</v>
      </c>
      <c r="C820" s="3">
        <v>923283</v>
      </c>
      <c r="D820" s="3" t="s">
        <v>28</v>
      </c>
      <c r="E820">
        <f t="shared" si="79"/>
        <v>0</v>
      </c>
      <c r="F820">
        <f t="shared" si="80"/>
        <v>0</v>
      </c>
      <c r="G820" t="str">
        <f t="shared" si="81"/>
        <v xml:space="preserve"> </v>
      </c>
      <c r="H820" t="str">
        <f t="shared" si="82"/>
        <v xml:space="preserve"> </v>
      </c>
      <c r="I820" t="str">
        <f t="shared" si="83"/>
        <v xml:space="preserve"> </v>
      </c>
      <c r="M820" t="str">
        <f t="shared" si="84"/>
        <v xml:space="preserve"> </v>
      </c>
    </row>
    <row r="821" spans="1:13" x14ac:dyDescent="0.35">
      <c r="A821" s="2" t="s">
        <v>11</v>
      </c>
      <c r="B821" s="3">
        <v>923293</v>
      </c>
      <c r="C821" s="3">
        <v>924429</v>
      </c>
      <c r="D821" s="3" t="s">
        <v>28</v>
      </c>
      <c r="E821">
        <f t="shared" si="79"/>
        <v>1</v>
      </c>
      <c r="F821">
        <f t="shared" si="80"/>
        <v>1</v>
      </c>
      <c r="G821">
        <f t="shared" si="81"/>
        <v>0</v>
      </c>
      <c r="H821" t="str">
        <f t="shared" si="82"/>
        <v xml:space="preserve"> </v>
      </c>
      <c r="I821">
        <f t="shared" si="83"/>
        <v>1</v>
      </c>
      <c r="M821">
        <f t="shared" si="84"/>
        <v>1</v>
      </c>
    </row>
    <row r="822" spans="1:13" x14ac:dyDescent="0.35">
      <c r="A822" s="2" t="s">
        <v>11</v>
      </c>
      <c r="B822" s="3">
        <v>924429</v>
      </c>
      <c r="C822" s="3">
        <v>925226</v>
      </c>
      <c r="D822" s="3" t="s">
        <v>28</v>
      </c>
      <c r="E822">
        <f t="shared" si="79"/>
        <v>1</v>
      </c>
      <c r="F822">
        <f t="shared" si="80"/>
        <v>4</v>
      </c>
      <c r="G822">
        <f t="shared" si="81"/>
        <v>0</v>
      </c>
      <c r="H822" t="str">
        <f t="shared" si="82"/>
        <v xml:space="preserve"> </v>
      </c>
      <c r="I822">
        <f t="shared" si="83"/>
        <v>4</v>
      </c>
      <c r="M822">
        <f t="shared" si="84"/>
        <v>1</v>
      </c>
    </row>
    <row r="823" spans="1:13" x14ac:dyDescent="0.35">
      <c r="A823" s="2" t="s">
        <v>11</v>
      </c>
      <c r="B823" s="3">
        <v>925223</v>
      </c>
      <c r="C823" s="3">
        <v>925882</v>
      </c>
      <c r="D823" s="3" t="s">
        <v>28</v>
      </c>
      <c r="E823">
        <f t="shared" si="79"/>
        <v>0</v>
      </c>
      <c r="F823">
        <f t="shared" si="80"/>
        <v>0</v>
      </c>
      <c r="G823" t="str">
        <f t="shared" si="81"/>
        <v xml:space="preserve"> </v>
      </c>
      <c r="H823" t="str">
        <f t="shared" si="82"/>
        <v xml:space="preserve"> </v>
      </c>
      <c r="I823" t="str">
        <f t="shared" si="83"/>
        <v xml:space="preserve"> </v>
      </c>
      <c r="M823" t="str">
        <f t="shared" si="84"/>
        <v xml:space="preserve"> </v>
      </c>
    </row>
    <row r="824" spans="1:13" x14ac:dyDescent="0.35">
      <c r="A824" s="2" t="s">
        <v>11</v>
      </c>
      <c r="B824" s="3">
        <v>925918</v>
      </c>
      <c r="C824" s="3">
        <v>926247</v>
      </c>
      <c r="D824" s="3" t="s">
        <v>16</v>
      </c>
      <c r="E824">
        <f t="shared" si="79"/>
        <v>0</v>
      </c>
      <c r="F824">
        <f t="shared" si="80"/>
        <v>0</v>
      </c>
      <c r="G824" t="str">
        <f t="shared" si="81"/>
        <v xml:space="preserve"> </v>
      </c>
      <c r="H824" t="str">
        <f t="shared" si="82"/>
        <v xml:space="preserve"> </v>
      </c>
      <c r="I824" t="str">
        <f t="shared" si="83"/>
        <v xml:space="preserve"> </v>
      </c>
      <c r="M824" t="str">
        <f t="shared" si="84"/>
        <v xml:space="preserve"> </v>
      </c>
    </row>
    <row r="825" spans="1:13" x14ac:dyDescent="0.35">
      <c r="A825" s="2" t="s">
        <v>11</v>
      </c>
      <c r="B825" s="3">
        <v>926332</v>
      </c>
      <c r="C825" s="3">
        <v>927096</v>
      </c>
      <c r="D825" s="3" t="s">
        <v>16</v>
      </c>
      <c r="E825">
        <f t="shared" si="79"/>
        <v>1</v>
      </c>
      <c r="F825">
        <f t="shared" si="80"/>
        <v>8</v>
      </c>
      <c r="G825">
        <f t="shared" si="81"/>
        <v>0</v>
      </c>
      <c r="H825" t="str">
        <f t="shared" si="82"/>
        <v xml:space="preserve"> </v>
      </c>
      <c r="I825">
        <f t="shared" si="83"/>
        <v>8</v>
      </c>
      <c r="M825">
        <f t="shared" si="84"/>
        <v>2</v>
      </c>
    </row>
    <row r="826" spans="1:13" x14ac:dyDescent="0.35">
      <c r="A826" s="2" t="s">
        <v>11</v>
      </c>
      <c r="B826" s="3">
        <v>927089</v>
      </c>
      <c r="C826" s="3">
        <v>927538</v>
      </c>
      <c r="D826" s="3" t="s">
        <v>16</v>
      </c>
      <c r="E826">
        <f t="shared" si="79"/>
        <v>0</v>
      </c>
      <c r="F826">
        <f t="shared" si="80"/>
        <v>0</v>
      </c>
      <c r="G826" t="str">
        <f t="shared" si="81"/>
        <v xml:space="preserve"> </v>
      </c>
      <c r="H826" t="str">
        <f t="shared" si="82"/>
        <v xml:space="preserve"> </v>
      </c>
      <c r="I826" t="str">
        <f t="shared" si="83"/>
        <v xml:space="preserve"> </v>
      </c>
      <c r="M826" t="str">
        <f t="shared" si="84"/>
        <v xml:space="preserve"> </v>
      </c>
    </row>
    <row r="827" spans="1:13" x14ac:dyDescent="0.35">
      <c r="A827" s="2" t="s">
        <v>11</v>
      </c>
      <c r="B827" s="3">
        <v>927565</v>
      </c>
      <c r="C827" s="3">
        <v>928146</v>
      </c>
      <c r="D827" s="3" t="s">
        <v>16</v>
      </c>
      <c r="E827">
        <f t="shared" si="79"/>
        <v>0</v>
      </c>
      <c r="F827">
        <f t="shared" si="80"/>
        <v>0</v>
      </c>
      <c r="G827" t="str">
        <f t="shared" si="81"/>
        <v xml:space="preserve"> </v>
      </c>
      <c r="H827" t="str">
        <f t="shared" si="82"/>
        <v xml:space="preserve"> </v>
      </c>
      <c r="I827" t="str">
        <f t="shared" si="83"/>
        <v xml:space="preserve"> </v>
      </c>
      <c r="M827" t="str">
        <f t="shared" si="84"/>
        <v xml:space="preserve"> </v>
      </c>
    </row>
    <row r="828" spans="1:13" x14ac:dyDescent="0.35">
      <c r="A828" s="2" t="s">
        <v>11</v>
      </c>
      <c r="B828" s="3">
        <v>928243</v>
      </c>
      <c r="C828" s="3">
        <v>929304</v>
      </c>
      <c r="D828" s="3" t="s">
        <v>16</v>
      </c>
      <c r="E828">
        <f t="shared" si="79"/>
        <v>0</v>
      </c>
      <c r="F828">
        <f t="shared" si="80"/>
        <v>0</v>
      </c>
      <c r="G828" t="str">
        <f t="shared" si="81"/>
        <v xml:space="preserve"> </v>
      </c>
      <c r="H828" t="str">
        <f t="shared" si="82"/>
        <v xml:space="preserve"> </v>
      </c>
      <c r="I828" t="str">
        <f t="shared" si="83"/>
        <v xml:space="preserve"> </v>
      </c>
      <c r="M828" t="str">
        <f t="shared" si="84"/>
        <v xml:space="preserve"> </v>
      </c>
    </row>
    <row r="829" spans="1:13" x14ac:dyDescent="0.35">
      <c r="A829" s="2" t="s">
        <v>11</v>
      </c>
      <c r="B829" s="3">
        <v>929838</v>
      </c>
      <c r="C829" s="3">
        <v>932924</v>
      </c>
      <c r="D829" s="3" t="s">
        <v>28</v>
      </c>
      <c r="E829">
        <f t="shared" si="79"/>
        <v>0</v>
      </c>
      <c r="F829">
        <f t="shared" si="80"/>
        <v>0</v>
      </c>
      <c r="G829" t="str">
        <f t="shared" si="81"/>
        <v xml:space="preserve"> </v>
      </c>
      <c r="H829" t="str">
        <f t="shared" si="82"/>
        <v xml:space="preserve"> </v>
      </c>
      <c r="I829" t="str">
        <f t="shared" si="83"/>
        <v xml:space="preserve"> </v>
      </c>
      <c r="M829" t="str">
        <f t="shared" si="84"/>
        <v xml:space="preserve"> </v>
      </c>
    </row>
    <row r="830" spans="1:13" x14ac:dyDescent="0.35">
      <c r="A830" s="2" t="s">
        <v>11</v>
      </c>
      <c r="B830" s="3">
        <v>932926</v>
      </c>
      <c r="C830" s="3">
        <v>933345</v>
      </c>
      <c r="D830" s="3" t="s">
        <v>28</v>
      </c>
      <c r="E830">
        <f t="shared" si="79"/>
        <v>1</v>
      </c>
      <c r="F830">
        <f t="shared" si="80"/>
        <v>8</v>
      </c>
      <c r="G830">
        <f t="shared" si="81"/>
        <v>0</v>
      </c>
      <c r="H830" t="str">
        <f t="shared" si="82"/>
        <v xml:space="preserve"> </v>
      </c>
      <c r="I830">
        <f t="shared" si="83"/>
        <v>8</v>
      </c>
      <c r="M830">
        <f t="shared" si="84"/>
        <v>2</v>
      </c>
    </row>
    <row r="831" spans="1:13" x14ac:dyDescent="0.35">
      <c r="A831" s="2" t="s">
        <v>11</v>
      </c>
      <c r="B831" s="3">
        <v>933338</v>
      </c>
      <c r="C831" s="3">
        <v>934318</v>
      </c>
      <c r="D831" s="3" t="s">
        <v>28</v>
      </c>
      <c r="E831">
        <f t="shared" si="79"/>
        <v>0</v>
      </c>
      <c r="F831">
        <f t="shared" si="80"/>
        <v>0</v>
      </c>
      <c r="G831" t="str">
        <f t="shared" si="81"/>
        <v xml:space="preserve"> </v>
      </c>
      <c r="H831" t="str">
        <f t="shared" si="82"/>
        <v xml:space="preserve"> </v>
      </c>
      <c r="I831" t="str">
        <f t="shared" si="83"/>
        <v xml:space="preserve"> </v>
      </c>
      <c r="M831" t="str">
        <f t="shared" si="84"/>
        <v xml:space="preserve"> </v>
      </c>
    </row>
    <row r="832" spans="1:13" x14ac:dyDescent="0.35">
      <c r="A832" s="2" t="s">
        <v>11</v>
      </c>
      <c r="B832" s="3">
        <v>934368</v>
      </c>
      <c r="C832" s="3">
        <v>935411</v>
      </c>
      <c r="D832" s="3" t="s">
        <v>16</v>
      </c>
      <c r="E832">
        <f t="shared" si="79"/>
        <v>0</v>
      </c>
      <c r="F832">
        <f t="shared" si="80"/>
        <v>0</v>
      </c>
      <c r="G832" t="str">
        <f t="shared" si="81"/>
        <v xml:space="preserve"> </v>
      </c>
      <c r="H832" t="str">
        <f t="shared" si="82"/>
        <v xml:space="preserve"> </v>
      </c>
      <c r="I832" t="str">
        <f t="shared" si="83"/>
        <v xml:space="preserve"> </v>
      </c>
      <c r="M832" t="str">
        <f t="shared" si="84"/>
        <v xml:space="preserve"> </v>
      </c>
    </row>
    <row r="833" spans="1:13" x14ac:dyDescent="0.35">
      <c r="A833" s="2" t="s">
        <v>11</v>
      </c>
      <c r="B833" s="3">
        <v>935538</v>
      </c>
      <c r="C833" s="3">
        <v>936536</v>
      </c>
      <c r="D833" s="3" t="s">
        <v>28</v>
      </c>
      <c r="E833">
        <f t="shared" si="79"/>
        <v>0</v>
      </c>
      <c r="F833">
        <f t="shared" si="80"/>
        <v>0</v>
      </c>
      <c r="G833" t="str">
        <f t="shared" si="81"/>
        <v xml:space="preserve"> </v>
      </c>
      <c r="H833" t="str">
        <f t="shared" si="82"/>
        <v xml:space="preserve"> </v>
      </c>
      <c r="I833" t="str">
        <f t="shared" si="83"/>
        <v xml:space="preserve"> </v>
      </c>
      <c r="M833" t="str">
        <f t="shared" si="84"/>
        <v xml:space="preserve"> </v>
      </c>
    </row>
    <row r="834" spans="1:13" x14ac:dyDescent="0.35">
      <c r="A834" s="2" t="s">
        <v>11</v>
      </c>
      <c r="B834" s="3">
        <v>936596</v>
      </c>
      <c r="C834" s="3">
        <v>937114</v>
      </c>
      <c r="D834" s="3" t="s">
        <v>16</v>
      </c>
      <c r="E834">
        <f t="shared" ref="E834:E897" si="85">IF(C834&gt;=B835,1,0)</f>
        <v>0</v>
      </c>
      <c r="F834">
        <f t="shared" ref="F834:F897" si="86">IF(E834=1,C834-B835+1,0)</f>
        <v>0</v>
      </c>
      <c r="G834" t="str">
        <f t="shared" si="81"/>
        <v xml:space="preserve"> </v>
      </c>
      <c r="H834" t="str">
        <f t="shared" si="82"/>
        <v xml:space="preserve"> </v>
      </c>
      <c r="I834" t="str">
        <f t="shared" si="83"/>
        <v xml:space="preserve"> </v>
      </c>
      <c r="M834" t="str">
        <f t="shared" si="84"/>
        <v xml:space="preserve"> </v>
      </c>
    </row>
    <row r="835" spans="1:13" x14ac:dyDescent="0.35">
      <c r="A835" s="2" t="s">
        <v>11</v>
      </c>
      <c r="B835" s="3">
        <v>937367</v>
      </c>
      <c r="C835" s="3">
        <v>938716</v>
      </c>
      <c r="D835" s="3" t="s">
        <v>28</v>
      </c>
      <c r="E835">
        <f t="shared" si="85"/>
        <v>0</v>
      </c>
      <c r="F835">
        <f t="shared" si="86"/>
        <v>0</v>
      </c>
      <c r="G835" t="str">
        <f t="shared" ref="G835:G898" si="87">IF(F835&gt;0,IF(D835=D836,0, 1)," ")</f>
        <v xml:space="preserve"> </v>
      </c>
      <c r="H835" t="str">
        <f t="shared" ref="H835:H898" si="88">IF(G835=1,F835," ")</f>
        <v xml:space="preserve"> </v>
      </c>
      <c r="I835" t="str">
        <f t="shared" ref="I835:I898" si="89">IF(G835=0,F835," ")</f>
        <v xml:space="preserve"> </v>
      </c>
      <c r="M835" t="str">
        <f t="shared" ref="M835:M898" si="90">IF(F835&gt;0,MOD(F835,3)," ")</f>
        <v xml:space="preserve"> </v>
      </c>
    </row>
    <row r="836" spans="1:13" x14ac:dyDescent="0.35">
      <c r="A836" s="2" t="s">
        <v>11</v>
      </c>
      <c r="B836" s="3">
        <v>938809</v>
      </c>
      <c r="C836" s="3">
        <v>940005</v>
      </c>
      <c r="D836" s="3" t="s">
        <v>16</v>
      </c>
      <c r="E836">
        <f t="shared" si="85"/>
        <v>0</v>
      </c>
      <c r="F836">
        <f t="shared" si="86"/>
        <v>0</v>
      </c>
      <c r="G836" t="str">
        <f t="shared" si="87"/>
        <v xml:space="preserve"> </v>
      </c>
      <c r="H836" t="str">
        <f t="shared" si="88"/>
        <v xml:space="preserve"> </v>
      </c>
      <c r="I836" t="str">
        <f t="shared" si="89"/>
        <v xml:space="preserve"> </v>
      </c>
      <c r="M836" t="str">
        <f t="shared" si="90"/>
        <v xml:space="preserve"> </v>
      </c>
    </row>
    <row r="837" spans="1:13" x14ac:dyDescent="0.35">
      <c r="A837" s="2" t="s">
        <v>11</v>
      </c>
      <c r="B837" s="3">
        <v>940188</v>
      </c>
      <c r="C837" s="3">
        <v>940790</v>
      </c>
      <c r="D837" s="3" t="s">
        <v>28</v>
      </c>
      <c r="E837">
        <f t="shared" si="85"/>
        <v>0</v>
      </c>
      <c r="F837">
        <f t="shared" si="86"/>
        <v>0</v>
      </c>
      <c r="G837" t="str">
        <f t="shared" si="87"/>
        <v xml:space="preserve"> </v>
      </c>
      <c r="H837" t="str">
        <f t="shared" si="88"/>
        <v xml:space="preserve"> </v>
      </c>
      <c r="I837" t="str">
        <f t="shared" si="89"/>
        <v xml:space="preserve"> </v>
      </c>
      <c r="M837" t="str">
        <f t="shared" si="90"/>
        <v xml:space="preserve"> </v>
      </c>
    </row>
    <row r="838" spans="1:13" x14ac:dyDescent="0.35">
      <c r="A838" s="2" t="s">
        <v>11</v>
      </c>
      <c r="B838" s="3">
        <v>940926</v>
      </c>
      <c r="C838" s="3">
        <v>941243</v>
      </c>
      <c r="D838" s="3" t="s">
        <v>16</v>
      </c>
      <c r="E838">
        <f t="shared" si="85"/>
        <v>0</v>
      </c>
      <c r="F838">
        <f t="shared" si="86"/>
        <v>0</v>
      </c>
      <c r="G838" t="str">
        <f t="shared" si="87"/>
        <v xml:space="preserve"> </v>
      </c>
      <c r="H838" t="str">
        <f t="shared" si="88"/>
        <v xml:space="preserve"> </v>
      </c>
      <c r="I838" t="str">
        <f t="shared" si="89"/>
        <v xml:space="preserve"> </v>
      </c>
      <c r="M838" t="str">
        <f t="shared" si="90"/>
        <v xml:space="preserve"> </v>
      </c>
    </row>
    <row r="839" spans="1:13" x14ac:dyDescent="0.35">
      <c r="A839" s="2" t="s">
        <v>11</v>
      </c>
      <c r="B839" s="3">
        <v>941246</v>
      </c>
      <c r="C839" s="3">
        <v>941947</v>
      </c>
      <c r="D839" s="3" t="s">
        <v>16</v>
      </c>
      <c r="E839">
        <f t="shared" si="85"/>
        <v>0</v>
      </c>
      <c r="F839">
        <f t="shared" si="86"/>
        <v>0</v>
      </c>
      <c r="G839" t="str">
        <f t="shared" si="87"/>
        <v xml:space="preserve"> </v>
      </c>
      <c r="H839" t="str">
        <f t="shared" si="88"/>
        <v xml:space="preserve"> </v>
      </c>
      <c r="I839" t="str">
        <f t="shared" si="89"/>
        <v xml:space="preserve"> </v>
      </c>
      <c r="M839" t="str">
        <f t="shared" si="90"/>
        <v xml:space="preserve"> </v>
      </c>
    </row>
    <row r="840" spans="1:13" x14ac:dyDescent="0.35">
      <c r="A840" s="2" t="s">
        <v>11</v>
      </c>
      <c r="B840" s="3">
        <v>941984</v>
      </c>
      <c r="C840" s="3">
        <v>943171</v>
      </c>
      <c r="D840" s="3" t="s">
        <v>16</v>
      </c>
      <c r="E840">
        <f t="shared" si="85"/>
        <v>1</v>
      </c>
      <c r="F840">
        <f t="shared" si="86"/>
        <v>1</v>
      </c>
      <c r="G840">
        <f t="shared" si="87"/>
        <v>0</v>
      </c>
      <c r="H840" t="str">
        <f t="shared" si="88"/>
        <v xml:space="preserve"> </v>
      </c>
      <c r="I840">
        <f t="shared" si="89"/>
        <v>1</v>
      </c>
      <c r="M840">
        <f t="shared" si="90"/>
        <v>1</v>
      </c>
    </row>
    <row r="841" spans="1:13" x14ac:dyDescent="0.35">
      <c r="A841" s="2" t="s">
        <v>11</v>
      </c>
      <c r="B841" s="3">
        <v>943171</v>
      </c>
      <c r="C841" s="3">
        <v>943467</v>
      </c>
      <c r="D841" s="3" t="s">
        <v>16</v>
      </c>
      <c r="E841">
        <f t="shared" si="85"/>
        <v>0</v>
      </c>
      <c r="F841">
        <f t="shared" si="86"/>
        <v>0</v>
      </c>
      <c r="G841" t="str">
        <f t="shared" si="87"/>
        <v xml:space="preserve"> </v>
      </c>
      <c r="H841" t="str">
        <f t="shared" si="88"/>
        <v xml:space="preserve"> </v>
      </c>
      <c r="I841" t="str">
        <f t="shared" si="89"/>
        <v xml:space="preserve"> </v>
      </c>
      <c r="M841" t="str">
        <f t="shared" si="90"/>
        <v xml:space="preserve"> </v>
      </c>
    </row>
    <row r="842" spans="1:13" x14ac:dyDescent="0.35">
      <c r="A842" s="2" t="s">
        <v>11</v>
      </c>
      <c r="B842" s="3">
        <v>943563</v>
      </c>
      <c r="C842" s="3">
        <v>943847</v>
      </c>
      <c r="D842" s="3" t="s">
        <v>16</v>
      </c>
      <c r="E842">
        <f t="shared" si="85"/>
        <v>0</v>
      </c>
      <c r="F842">
        <f t="shared" si="86"/>
        <v>0</v>
      </c>
      <c r="G842" t="str">
        <f t="shared" si="87"/>
        <v xml:space="preserve"> </v>
      </c>
      <c r="H842" t="str">
        <f t="shared" si="88"/>
        <v xml:space="preserve"> </v>
      </c>
      <c r="I842" t="str">
        <f t="shared" si="89"/>
        <v xml:space="preserve"> </v>
      </c>
      <c r="M842" t="str">
        <f t="shared" si="90"/>
        <v xml:space="preserve"> </v>
      </c>
    </row>
    <row r="843" spans="1:13" x14ac:dyDescent="0.35">
      <c r="A843" s="2" t="s">
        <v>11</v>
      </c>
      <c r="B843" s="3">
        <v>943919</v>
      </c>
      <c r="C843" s="3">
        <v>945568</v>
      </c>
      <c r="D843" s="3" t="s">
        <v>16</v>
      </c>
      <c r="E843">
        <f t="shared" si="85"/>
        <v>0</v>
      </c>
      <c r="F843">
        <f t="shared" si="86"/>
        <v>0</v>
      </c>
      <c r="G843" t="str">
        <f t="shared" si="87"/>
        <v xml:space="preserve"> </v>
      </c>
      <c r="H843" t="str">
        <f t="shared" si="88"/>
        <v xml:space="preserve"> </v>
      </c>
      <c r="I843" t="str">
        <f t="shared" si="89"/>
        <v xml:space="preserve"> </v>
      </c>
      <c r="M843" t="str">
        <f t="shared" si="90"/>
        <v xml:space="preserve"> </v>
      </c>
    </row>
    <row r="844" spans="1:13" x14ac:dyDescent="0.35">
      <c r="A844" s="2" t="s">
        <v>11</v>
      </c>
      <c r="B844" s="3">
        <v>945674</v>
      </c>
      <c r="C844" s="3">
        <v>946357</v>
      </c>
      <c r="D844" s="3" t="s">
        <v>16</v>
      </c>
      <c r="E844">
        <f t="shared" si="85"/>
        <v>0</v>
      </c>
      <c r="F844">
        <f t="shared" si="86"/>
        <v>0</v>
      </c>
      <c r="G844" t="str">
        <f t="shared" si="87"/>
        <v xml:space="preserve"> </v>
      </c>
      <c r="H844" t="str">
        <f t="shared" si="88"/>
        <v xml:space="preserve"> </v>
      </c>
      <c r="I844" t="str">
        <f t="shared" si="89"/>
        <v xml:space="preserve"> </v>
      </c>
      <c r="M844" t="str">
        <f t="shared" si="90"/>
        <v xml:space="preserve"> </v>
      </c>
    </row>
    <row r="845" spans="1:13" x14ac:dyDescent="0.35">
      <c r="A845" s="2" t="s">
        <v>11</v>
      </c>
      <c r="B845" s="3">
        <v>946604</v>
      </c>
      <c r="C845" s="3">
        <v>948967</v>
      </c>
      <c r="D845" s="3" t="s">
        <v>28</v>
      </c>
      <c r="E845">
        <f t="shared" si="85"/>
        <v>0</v>
      </c>
      <c r="F845">
        <f t="shared" si="86"/>
        <v>0</v>
      </c>
      <c r="G845" t="str">
        <f t="shared" si="87"/>
        <v xml:space="preserve"> </v>
      </c>
      <c r="H845" t="str">
        <f t="shared" si="88"/>
        <v xml:space="preserve"> </v>
      </c>
      <c r="I845" t="str">
        <f t="shared" si="89"/>
        <v xml:space="preserve"> </v>
      </c>
      <c r="M845" t="str">
        <f t="shared" si="90"/>
        <v xml:space="preserve"> </v>
      </c>
    </row>
    <row r="846" spans="1:13" x14ac:dyDescent="0.35">
      <c r="A846" s="2" t="s">
        <v>11</v>
      </c>
      <c r="B846" s="3">
        <v>949050</v>
      </c>
      <c r="C846" s="3">
        <v>951821</v>
      </c>
      <c r="D846" s="3" t="s">
        <v>28</v>
      </c>
      <c r="E846">
        <f t="shared" si="85"/>
        <v>0</v>
      </c>
      <c r="F846">
        <f t="shared" si="86"/>
        <v>0</v>
      </c>
      <c r="G846" t="str">
        <f t="shared" si="87"/>
        <v xml:space="preserve"> </v>
      </c>
      <c r="H846" t="str">
        <f t="shared" si="88"/>
        <v xml:space="preserve"> </v>
      </c>
      <c r="I846" t="str">
        <f t="shared" si="89"/>
        <v xml:space="preserve"> </v>
      </c>
      <c r="M846" t="str">
        <f t="shared" si="90"/>
        <v xml:space="preserve"> </v>
      </c>
    </row>
    <row r="847" spans="1:13" x14ac:dyDescent="0.35">
      <c r="A847" s="2" t="s">
        <v>11</v>
      </c>
      <c r="B847" s="3">
        <v>952099</v>
      </c>
      <c r="C847" s="3">
        <v>952260</v>
      </c>
      <c r="D847" s="3" t="s">
        <v>28</v>
      </c>
      <c r="E847">
        <f t="shared" si="85"/>
        <v>0</v>
      </c>
      <c r="F847">
        <f t="shared" si="86"/>
        <v>0</v>
      </c>
      <c r="G847" t="str">
        <f t="shared" si="87"/>
        <v xml:space="preserve"> </v>
      </c>
      <c r="H847" t="str">
        <f t="shared" si="88"/>
        <v xml:space="preserve"> </v>
      </c>
      <c r="I847" t="str">
        <f t="shared" si="89"/>
        <v xml:space="preserve"> </v>
      </c>
      <c r="M847" t="str">
        <f t="shared" si="90"/>
        <v xml:space="preserve"> </v>
      </c>
    </row>
    <row r="848" spans="1:13" x14ac:dyDescent="0.35">
      <c r="A848" s="2" t="s">
        <v>11</v>
      </c>
      <c r="B848" s="3">
        <v>952545</v>
      </c>
      <c r="C848" s="3">
        <v>954707</v>
      </c>
      <c r="D848" s="3" t="s">
        <v>28</v>
      </c>
      <c r="E848">
        <f t="shared" si="85"/>
        <v>0</v>
      </c>
      <c r="F848">
        <f t="shared" si="86"/>
        <v>0</v>
      </c>
      <c r="G848" t="str">
        <f t="shared" si="87"/>
        <v xml:space="preserve"> </v>
      </c>
      <c r="H848" t="str">
        <f t="shared" si="88"/>
        <v xml:space="preserve"> </v>
      </c>
      <c r="I848" t="str">
        <f t="shared" si="89"/>
        <v xml:space="preserve"> </v>
      </c>
      <c r="M848" t="str">
        <f t="shared" si="90"/>
        <v xml:space="preserve"> </v>
      </c>
    </row>
    <row r="849" spans="1:13" x14ac:dyDescent="0.35">
      <c r="A849" s="2" t="s">
        <v>11</v>
      </c>
      <c r="B849" s="3">
        <v>954764</v>
      </c>
      <c r="C849" s="3">
        <v>956077</v>
      </c>
      <c r="D849" s="3" t="s">
        <v>28</v>
      </c>
      <c r="E849">
        <f t="shared" si="85"/>
        <v>0</v>
      </c>
      <c r="F849">
        <f t="shared" si="86"/>
        <v>0</v>
      </c>
      <c r="G849" t="str">
        <f t="shared" si="87"/>
        <v xml:space="preserve"> </v>
      </c>
      <c r="H849" t="str">
        <f t="shared" si="88"/>
        <v xml:space="preserve"> </v>
      </c>
      <c r="I849" t="str">
        <f t="shared" si="89"/>
        <v xml:space="preserve"> </v>
      </c>
      <c r="M849" t="str">
        <f t="shared" si="90"/>
        <v xml:space="preserve"> </v>
      </c>
    </row>
    <row r="850" spans="1:13" x14ac:dyDescent="0.35">
      <c r="A850" s="2" t="s">
        <v>11</v>
      </c>
      <c r="B850" s="3">
        <v>956260</v>
      </c>
      <c r="C850" s="3">
        <v>957264</v>
      </c>
      <c r="D850" s="3" t="s">
        <v>28</v>
      </c>
      <c r="E850">
        <f t="shared" si="85"/>
        <v>0</v>
      </c>
      <c r="F850">
        <f t="shared" si="86"/>
        <v>0</v>
      </c>
      <c r="G850" t="str">
        <f t="shared" si="87"/>
        <v xml:space="preserve"> </v>
      </c>
      <c r="H850" t="str">
        <f t="shared" si="88"/>
        <v xml:space="preserve"> </v>
      </c>
      <c r="I850" t="str">
        <f t="shared" si="89"/>
        <v xml:space="preserve"> </v>
      </c>
      <c r="M850" t="str">
        <f t="shared" si="90"/>
        <v xml:space="preserve"> </v>
      </c>
    </row>
    <row r="851" spans="1:13" x14ac:dyDescent="0.35">
      <c r="A851" s="2" t="s">
        <v>11</v>
      </c>
      <c r="B851" s="3">
        <v>957334</v>
      </c>
      <c r="C851" s="3">
        <v>958206</v>
      </c>
      <c r="D851" s="3" t="s">
        <v>16</v>
      </c>
      <c r="E851">
        <f t="shared" si="85"/>
        <v>0</v>
      </c>
      <c r="F851">
        <f t="shared" si="86"/>
        <v>0</v>
      </c>
      <c r="G851" t="str">
        <f t="shared" si="87"/>
        <v xml:space="preserve"> </v>
      </c>
      <c r="H851" t="str">
        <f t="shared" si="88"/>
        <v xml:space="preserve"> </v>
      </c>
      <c r="I851" t="str">
        <f t="shared" si="89"/>
        <v xml:space="preserve"> </v>
      </c>
      <c r="M851" t="str">
        <f t="shared" si="90"/>
        <v xml:space="preserve"> </v>
      </c>
    </row>
    <row r="852" spans="1:13" x14ac:dyDescent="0.35">
      <c r="A852" s="2" t="s">
        <v>11</v>
      </c>
      <c r="B852" s="3">
        <v>958348</v>
      </c>
      <c r="C852" s="3">
        <v>959562</v>
      </c>
      <c r="D852" s="3" t="s">
        <v>16</v>
      </c>
      <c r="E852">
        <f t="shared" si="85"/>
        <v>0</v>
      </c>
      <c r="F852">
        <f t="shared" si="86"/>
        <v>0</v>
      </c>
      <c r="G852" t="str">
        <f t="shared" si="87"/>
        <v xml:space="preserve"> </v>
      </c>
      <c r="H852" t="str">
        <f t="shared" si="88"/>
        <v xml:space="preserve"> </v>
      </c>
      <c r="I852" t="str">
        <f t="shared" si="89"/>
        <v xml:space="preserve"> </v>
      </c>
      <c r="M852" t="str">
        <f t="shared" si="90"/>
        <v xml:space="preserve"> </v>
      </c>
    </row>
    <row r="853" spans="1:13" x14ac:dyDescent="0.35">
      <c r="A853" s="2" t="s">
        <v>11</v>
      </c>
      <c r="B853" s="3">
        <v>959657</v>
      </c>
      <c r="C853" s="3">
        <v>961033</v>
      </c>
      <c r="D853" s="3" t="s">
        <v>16</v>
      </c>
      <c r="E853">
        <f t="shared" si="85"/>
        <v>0</v>
      </c>
      <c r="F853">
        <f t="shared" si="86"/>
        <v>0</v>
      </c>
      <c r="G853" t="str">
        <f t="shared" si="87"/>
        <v xml:space="preserve"> </v>
      </c>
      <c r="H853" t="str">
        <f t="shared" si="88"/>
        <v xml:space="preserve"> </v>
      </c>
      <c r="I853" t="str">
        <f t="shared" si="89"/>
        <v xml:space="preserve"> </v>
      </c>
      <c r="M853" t="str">
        <f t="shared" si="90"/>
        <v xml:space="preserve"> </v>
      </c>
    </row>
    <row r="854" spans="1:13" x14ac:dyDescent="0.35">
      <c r="A854" s="2" t="s">
        <v>11</v>
      </c>
      <c r="B854" s="3">
        <v>961139</v>
      </c>
      <c r="C854" s="3">
        <v>961324</v>
      </c>
      <c r="D854" s="3" t="s">
        <v>16</v>
      </c>
      <c r="E854">
        <f t="shared" si="85"/>
        <v>0</v>
      </c>
      <c r="F854">
        <f t="shared" si="86"/>
        <v>0</v>
      </c>
      <c r="G854" t="str">
        <f t="shared" si="87"/>
        <v xml:space="preserve"> </v>
      </c>
      <c r="H854" t="str">
        <f t="shared" si="88"/>
        <v xml:space="preserve"> </v>
      </c>
      <c r="I854" t="str">
        <f t="shared" si="89"/>
        <v xml:space="preserve"> </v>
      </c>
      <c r="M854" t="str">
        <f t="shared" si="90"/>
        <v xml:space="preserve"> </v>
      </c>
    </row>
    <row r="855" spans="1:13" x14ac:dyDescent="0.35">
      <c r="A855" s="2" t="s">
        <v>11</v>
      </c>
      <c r="B855" s="3">
        <v>961842</v>
      </c>
      <c r="C855" s="3">
        <v>963179</v>
      </c>
      <c r="D855" s="3" t="s">
        <v>16</v>
      </c>
      <c r="E855">
        <f t="shared" si="85"/>
        <v>0</v>
      </c>
      <c r="F855">
        <f t="shared" si="86"/>
        <v>0</v>
      </c>
      <c r="G855" t="str">
        <f t="shared" si="87"/>
        <v xml:space="preserve"> </v>
      </c>
      <c r="H855" t="str">
        <f t="shared" si="88"/>
        <v xml:space="preserve"> </v>
      </c>
      <c r="I855" t="str">
        <f t="shared" si="89"/>
        <v xml:space="preserve"> </v>
      </c>
      <c r="M855" t="str">
        <f t="shared" si="90"/>
        <v xml:space="preserve"> </v>
      </c>
    </row>
    <row r="856" spans="1:13" x14ac:dyDescent="0.35">
      <c r="A856" s="2" t="s">
        <v>11</v>
      </c>
      <c r="B856" s="3">
        <v>963235</v>
      </c>
      <c r="C856" s="3">
        <v>964095</v>
      </c>
      <c r="D856" s="3" t="s">
        <v>16</v>
      </c>
      <c r="E856">
        <f t="shared" si="85"/>
        <v>0</v>
      </c>
      <c r="F856">
        <f t="shared" si="86"/>
        <v>0</v>
      </c>
      <c r="G856" t="str">
        <f t="shared" si="87"/>
        <v xml:space="preserve"> </v>
      </c>
      <c r="H856" t="str">
        <f t="shared" si="88"/>
        <v xml:space="preserve"> </v>
      </c>
      <c r="I856" t="str">
        <f t="shared" si="89"/>
        <v xml:space="preserve"> </v>
      </c>
      <c r="M856" t="str">
        <f t="shared" si="90"/>
        <v xml:space="preserve"> </v>
      </c>
    </row>
    <row r="857" spans="1:13" x14ac:dyDescent="0.35">
      <c r="A857" s="2" t="s">
        <v>11</v>
      </c>
      <c r="B857" s="3">
        <v>964167</v>
      </c>
      <c r="C857" s="3">
        <v>965027</v>
      </c>
      <c r="D857" s="3" t="s">
        <v>16</v>
      </c>
      <c r="E857">
        <f t="shared" si="85"/>
        <v>0</v>
      </c>
      <c r="F857">
        <f t="shared" si="86"/>
        <v>0</v>
      </c>
      <c r="G857" t="str">
        <f t="shared" si="87"/>
        <v xml:space="preserve"> </v>
      </c>
      <c r="H857" t="str">
        <f t="shared" si="88"/>
        <v xml:space="preserve"> </v>
      </c>
      <c r="I857" t="str">
        <f t="shared" si="89"/>
        <v xml:space="preserve"> </v>
      </c>
      <c r="M857" t="str">
        <f t="shared" si="90"/>
        <v xml:space="preserve"> </v>
      </c>
    </row>
    <row r="858" spans="1:13" x14ac:dyDescent="0.35">
      <c r="A858" s="2" t="s">
        <v>11</v>
      </c>
      <c r="B858" s="3">
        <v>965205</v>
      </c>
      <c r="C858" s="3">
        <v>966794</v>
      </c>
      <c r="D858" s="3" t="s">
        <v>28</v>
      </c>
      <c r="E858">
        <f t="shared" si="85"/>
        <v>0</v>
      </c>
      <c r="F858">
        <f t="shared" si="86"/>
        <v>0</v>
      </c>
      <c r="G858" t="str">
        <f t="shared" si="87"/>
        <v xml:space="preserve"> </v>
      </c>
      <c r="H858" t="str">
        <f t="shared" si="88"/>
        <v xml:space="preserve"> </v>
      </c>
      <c r="I858" t="str">
        <f t="shared" si="89"/>
        <v xml:space="preserve"> </v>
      </c>
      <c r="M858" t="str">
        <f t="shared" si="90"/>
        <v xml:space="preserve"> </v>
      </c>
    </row>
    <row r="859" spans="1:13" x14ac:dyDescent="0.35">
      <c r="A859" s="2" t="s">
        <v>11</v>
      </c>
      <c r="B859" s="3">
        <v>967013</v>
      </c>
      <c r="C859" s="3">
        <v>967492</v>
      </c>
      <c r="D859" s="3" t="s">
        <v>28</v>
      </c>
      <c r="E859">
        <f t="shared" si="85"/>
        <v>0</v>
      </c>
      <c r="F859">
        <f t="shared" si="86"/>
        <v>0</v>
      </c>
      <c r="G859" t="str">
        <f t="shared" si="87"/>
        <v xml:space="preserve"> </v>
      </c>
      <c r="H859" t="str">
        <f t="shared" si="88"/>
        <v xml:space="preserve"> </v>
      </c>
      <c r="I859" t="str">
        <f t="shared" si="89"/>
        <v xml:space="preserve"> </v>
      </c>
      <c r="M859" t="str">
        <f t="shared" si="90"/>
        <v xml:space="preserve"> </v>
      </c>
    </row>
    <row r="860" spans="1:13" x14ac:dyDescent="0.35">
      <c r="A860" s="2" t="s">
        <v>11</v>
      </c>
      <c r="B860" s="3">
        <v>967615</v>
      </c>
      <c r="C860" s="3">
        <v>970479</v>
      </c>
      <c r="D860" s="3" t="s">
        <v>16</v>
      </c>
      <c r="E860">
        <f t="shared" si="85"/>
        <v>0</v>
      </c>
      <c r="F860">
        <f t="shared" si="86"/>
        <v>0</v>
      </c>
      <c r="G860" t="str">
        <f t="shared" si="87"/>
        <v xml:space="preserve"> </v>
      </c>
      <c r="H860" t="str">
        <f t="shared" si="88"/>
        <v xml:space="preserve"> </v>
      </c>
      <c r="I860" t="str">
        <f t="shared" si="89"/>
        <v xml:space="preserve"> </v>
      </c>
      <c r="M860" t="str">
        <f t="shared" si="90"/>
        <v xml:space="preserve"> </v>
      </c>
    </row>
    <row r="861" spans="1:13" x14ac:dyDescent="0.35">
      <c r="A861" s="2" t="s">
        <v>11</v>
      </c>
      <c r="B861" s="3">
        <v>970540</v>
      </c>
      <c r="C861" s="3">
        <v>971058</v>
      </c>
      <c r="D861" s="3" t="s">
        <v>16</v>
      </c>
      <c r="E861">
        <f t="shared" si="85"/>
        <v>0</v>
      </c>
      <c r="F861">
        <f t="shared" si="86"/>
        <v>0</v>
      </c>
      <c r="G861" t="str">
        <f t="shared" si="87"/>
        <v xml:space="preserve"> </v>
      </c>
      <c r="H861" t="str">
        <f t="shared" si="88"/>
        <v xml:space="preserve"> </v>
      </c>
      <c r="I861" t="str">
        <f t="shared" si="89"/>
        <v xml:space="preserve"> </v>
      </c>
      <c r="M861" t="str">
        <f t="shared" si="90"/>
        <v xml:space="preserve"> </v>
      </c>
    </row>
    <row r="862" spans="1:13" x14ac:dyDescent="0.35">
      <c r="A862" s="2" t="s">
        <v>11</v>
      </c>
      <c r="B862" s="3">
        <v>971188</v>
      </c>
      <c r="C862" s="3">
        <v>971685</v>
      </c>
      <c r="D862" s="3" t="s">
        <v>16</v>
      </c>
      <c r="E862">
        <f t="shared" si="85"/>
        <v>0</v>
      </c>
      <c r="F862">
        <f t="shared" si="86"/>
        <v>0</v>
      </c>
      <c r="G862" t="str">
        <f t="shared" si="87"/>
        <v xml:space="preserve"> </v>
      </c>
      <c r="H862" t="str">
        <f t="shared" si="88"/>
        <v xml:space="preserve"> </v>
      </c>
      <c r="I862" t="str">
        <f t="shared" si="89"/>
        <v xml:space="preserve"> </v>
      </c>
      <c r="M862" t="str">
        <f t="shared" si="90"/>
        <v xml:space="preserve"> </v>
      </c>
    </row>
    <row r="863" spans="1:13" x14ac:dyDescent="0.35">
      <c r="A863" s="2" t="s">
        <v>11</v>
      </c>
      <c r="B863" s="3">
        <v>971690</v>
      </c>
      <c r="C863" s="3">
        <v>971878</v>
      </c>
      <c r="D863" s="3" t="s">
        <v>28</v>
      </c>
      <c r="E863">
        <f t="shared" si="85"/>
        <v>0</v>
      </c>
      <c r="F863">
        <f t="shared" si="86"/>
        <v>0</v>
      </c>
      <c r="G863" t="str">
        <f t="shared" si="87"/>
        <v xml:space="preserve"> </v>
      </c>
      <c r="H863" t="str">
        <f t="shared" si="88"/>
        <v xml:space="preserve"> </v>
      </c>
      <c r="I863" t="str">
        <f t="shared" si="89"/>
        <v xml:space="preserve"> </v>
      </c>
      <c r="M863" t="str">
        <f t="shared" si="90"/>
        <v xml:space="preserve"> </v>
      </c>
    </row>
    <row r="864" spans="1:13" x14ac:dyDescent="0.35">
      <c r="A864" s="2" t="s">
        <v>11</v>
      </c>
      <c r="B864" s="3">
        <v>971895</v>
      </c>
      <c r="C864" s="3">
        <v>972347</v>
      </c>
      <c r="D864" s="3" t="s">
        <v>16</v>
      </c>
      <c r="E864">
        <f t="shared" si="85"/>
        <v>0</v>
      </c>
      <c r="F864">
        <f t="shared" si="86"/>
        <v>0</v>
      </c>
      <c r="G864" t="str">
        <f t="shared" si="87"/>
        <v xml:space="preserve"> </v>
      </c>
      <c r="H864" t="str">
        <f t="shared" si="88"/>
        <v xml:space="preserve"> </v>
      </c>
      <c r="I864" t="str">
        <f t="shared" si="89"/>
        <v xml:space="preserve"> </v>
      </c>
      <c r="M864" t="str">
        <f t="shared" si="90"/>
        <v xml:space="preserve"> </v>
      </c>
    </row>
    <row r="865" spans="1:13" x14ac:dyDescent="0.35">
      <c r="A865" s="2" t="s">
        <v>11</v>
      </c>
      <c r="B865" s="3">
        <v>972357</v>
      </c>
      <c r="C865" s="3">
        <v>972785</v>
      </c>
      <c r="D865" s="3" t="s">
        <v>16</v>
      </c>
      <c r="E865">
        <f t="shared" si="85"/>
        <v>0</v>
      </c>
      <c r="F865">
        <f t="shared" si="86"/>
        <v>0</v>
      </c>
      <c r="G865" t="str">
        <f t="shared" si="87"/>
        <v xml:space="preserve"> </v>
      </c>
      <c r="H865" t="str">
        <f t="shared" si="88"/>
        <v xml:space="preserve"> </v>
      </c>
      <c r="I865" t="str">
        <f t="shared" si="89"/>
        <v xml:space="preserve"> </v>
      </c>
      <c r="M865" t="str">
        <f t="shared" si="90"/>
        <v xml:space="preserve"> </v>
      </c>
    </row>
    <row r="866" spans="1:13" x14ac:dyDescent="0.35">
      <c r="A866" s="2" t="s">
        <v>11</v>
      </c>
      <c r="B866" s="3">
        <v>973036</v>
      </c>
      <c r="C866" s="3">
        <v>974430</v>
      </c>
      <c r="D866" s="3" t="s">
        <v>28</v>
      </c>
      <c r="E866">
        <f t="shared" si="85"/>
        <v>0</v>
      </c>
      <c r="F866">
        <f t="shared" si="86"/>
        <v>0</v>
      </c>
      <c r="G866" t="str">
        <f t="shared" si="87"/>
        <v xml:space="preserve"> </v>
      </c>
      <c r="H866" t="str">
        <f t="shared" si="88"/>
        <v xml:space="preserve"> </v>
      </c>
      <c r="I866" t="str">
        <f t="shared" si="89"/>
        <v xml:space="preserve"> </v>
      </c>
      <c r="M866" t="str">
        <f t="shared" si="90"/>
        <v xml:space="preserve"> </v>
      </c>
    </row>
    <row r="867" spans="1:13" x14ac:dyDescent="0.35">
      <c r="A867" s="2" t="s">
        <v>11</v>
      </c>
      <c r="B867" s="3">
        <v>974526</v>
      </c>
      <c r="C867" s="3">
        <v>975134</v>
      </c>
      <c r="D867" s="3" t="s">
        <v>28</v>
      </c>
      <c r="E867">
        <f t="shared" si="85"/>
        <v>0</v>
      </c>
      <c r="F867">
        <f t="shared" si="86"/>
        <v>0</v>
      </c>
      <c r="G867" t="str">
        <f t="shared" si="87"/>
        <v xml:space="preserve"> </v>
      </c>
      <c r="H867" t="str">
        <f t="shared" si="88"/>
        <v xml:space="preserve"> </v>
      </c>
      <c r="I867" t="str">
        <f t="shared" si="89"/>
        <v xml:space="preserve"> </v>
      </c>
      <c r="M867" t="str">
        <f t="shared" si="90"/>
        <v xml:space="preserve"> </v>
      </c>
    </row>
    <row r="868" spans="1:13" x14ac:dyDescent="0.35">
      <c r="A868" s="2" t="s">
        <v>11</v>
      </c>
      <c r="B868" s="3">
        <v>975171</v>
      </c>
      <c r="C868" s="3">
        <v>975710</v>
      </c>
      <c r="D868" s="3" t="s">
        <v>16</v>
      </c>
      <c r="E868">
        <f t="shared" si="85"/>
        <v>1</v>
      </c>
      <c r="F868">
        <f t="shared" si="86"/>
        <v>4</v>
      </c>
      <c r="G868">
        <f t="shared" si="87"/>
        <v>0</v>
      </c>
      <c r="H868" t="str">
        <f t="shared" si="88"/>
        <v xml:space="preserve"> </v>
      </c>
      <c r="I868">
        <f t="shared" si="89"/>
        <v>4</v>
      </c>
      <c r="M868">
        <f t="shared" si="90"/>
        <v>1</v>
      </c>
    </row>
    <row r="869" spans="1:13" x14ac:dyDescent="0.35">
      <c r="A869" s="2" t="s">
        <v>11</v>
      </c>
      <c r="B869" s="3">
        <v>975707</v>
      </c>
      <c r="C869" s="3">
        <v>976648</v>
      </c>
      <c r="D869" s="3" t="s">
        <v>16</v>
      </c>
      <c r="E869">
        <f t="shared" si="85"/>
        <v>0</v>
      </c>
      <c r="F869">
        <f t="shared" si="86"/>
        <v>0</v>
      </c>
      <c r="G869" t="str">
        <f t="shared" si="87"/>
        <v xml:space="preserve"> </v>
      </c>
      <c r="H869" t="str">
        <f t="shared" si="88"/>
        <v xml:space="preserve"> </v>
      </c>
      <c r="I869" t="str">
        <f t="shared" si="89"/>
        <v xml:space="preserve"> </v>
      </c>
      <c r="M869" t="str">
        <f t="shared" si="90"/>
        <v xml:space="preserve"> </v>
      </c>
    </row>
    <row r="870" spans="1:13" x14ac:dyDescent="0.35">
      <c r="A870" s="2" t="s">
        <v>11</v>
      </c>
      <c r="B870" s="3">
        <v>976808</v>
      </c>
      <c r="C870" s="3">
        <v>977071</v>
      </c>
      <c r="D870" s="3" t="s">
        <v>28</v>
      </c>
      <c r="E870">
        <f t="shared" si="85"/>
        <v>0</v>
      </c>
      <c r="F870">
        <f t="shared" si="86"/>
        <v>0</v>
      </c>
      <c r="G870" t="str">
        <f t="shared" si="87"/>
        <v xml:space="preserve"> </v>
      </c>
      <c r="H870" t="str">
        <f t="shared" si="88"/>
        <v xml:space="preserve"> </v>
      </c>
      <c r="I870" t="str">
        <f t="shared" si="89"/>
        <v xml:space="preserve"> </v>
      </c>
      <c r="M870" t="str">
        <f t="shared" si="90"/>
        <v xml:space="preserve"> </v>
      </c>
    </row>
    <row r="871" spans="1:13" x14ac:dyDescent="0.35">
      <c r="A871" s="2" t="s">
        <v>11</v>
      </c>
      <c r="B871" s="3">
        <v>977194</v>
      </c>
      <c r="C871" s="3">
        <v>978516</v>
      </c>
      <c r="D871" s="3" t="s">
        <v>28</v>
      </c>
      <c r="E871">
        <f t="shared" si="85"/>
        <v>0</v>
      </c>
      <c r="F871">
        <f t="shared" si="86"/>
        <v>0</v>
      </c>
      <c r="G871" t="str">
        <f t="shared" si="87"/>
        <v xml:space="preserve"> </v>
      </c>
      <c r="H871" t="str">
        <f t="shared" si="88"/>
        <v xml:space="preserve"> </v>
      </c>
      <c r="I871" t="str">
        <f t="shared" si="89"/>
        <v xml:space="preserve"> </v>
      </c>
      <c r="M871" t="str">
        <f t="shared" si="90"/>
        <v xml:space="preserve"> </v>
      </c>
    </row>
    <row r="872" spans="1:13" x14ac:dyDescent="0.35">
      <c r="A872" s="2" t="s">
        <v>11</v>
      </c>
      <c r="B872" s="3">
        <v>978551</v>
      </c>
      <c r="C872" s="3">
        <v>979753</v>
      </c>
      <c r="D872" s="3" t="s">
        <v>16</v>
      </c>
      <c r="E872">
        <f t="shared" si="85"/>
        <v>0</v>
      </c>
      <c r="F872">
        <f t="shared" si="86"/>
        <v>0</v>
      </c>
      <c r="G872" t="str">
        <f t="shared" si="87"/>
        <v xml:space="preserve"> </v>
      </c>
      <c r="H872" t="str">
        <f t="shared" si="88"/>
        <v xml:space="preserve"> </v>
      </c>
      <c r="I872" t="str">
        <f t="shared" si="89"/>
        <v xml:space="preserve"> </v>
      </c>
      <c r="M872" t="str">
        <f t="shared" si="90"/>
        <v xml:space="preserve"> </v>
      </c>
    </row>
    <row r="873" spans="1:13" x14ac:dyDescent="0.35">
      <c r="A873" s="2" t="s">
        <v>11</v>
      </c>
      <c r="B873" s="3">
        <v>979765</v>
      </c>
      <c r="C873" s="3">
        <v>980220</v>
      </c>
      <c r="D873" s="3" t="s">
        <v>16</v>
      </c>
      <c r="E873">
        <f t="shared" si="85"/>
        <v>0</v>
      </c>
      <c r="F873">
        <f t="shared" si="86"/>
        <v>0</v>
      </c>
      <c r="G873" t="str">
        <f t="shared" si="87"/>
        <v xml:space="preserve"> </v>
      </c>
      <c r="H873" t="str">
        <f t="shared" si="88"/>
        <v xml:space="preserve"> </v>
      </c>
      <c r="I873" t="str">
        <f t="shared" si="89"/>
        <v xml:space="preserve"> </v>
      </c>
      <c r="M873" t="str">
        <f t="shared" si="90"/>
        <v xml:space="preserve"> </v>
      </c>
    </row>
    <row r="874" spans="1:13" x14ac:dyDescent="0.35">
      <c r="A874" s="2" t="s">
        <v>11</v>
      </c>
      <c r="B874" s="3">
        <v>980428</v>
      </c>
      <c r="C874" s="3">
        <v>981546</v>
      </c>
      <c r="D874" s="3" t="s">
        <v>16</v>
      </c>
      <c r="E874">
        <f t="shared" si="85"/>
        <v>0</v>
      </c>
      <c r="F874">
        <f t="shared" si="86"/>
        <v>0</v>
      </c>
      <c r="G874" t="str">
        <f t="shared" si="87"/>
        <v xml:space="preserve"> </v>
      </c>
      <c r="H874" t="str">
        <f t="shared" si="88"/>
        <v xml:space="preserve"> </v>
      </c>
      <c r="I874" t="str">
        <f t="shared" si="89"/>
        <v xml:space="preserve"> </v>
      </c>
      <c r="M874" t="str">
        <f t="shared" si="90"/>
        <v xml:space="preserve"> </v>
      </c>
    </row>
    <row r="875" spans="1:13" x14ac:dyDescent="0.35">
      <c r="A875" s="2" t="s">
        <v>11</v>
      </c>
      <c r="B875" s="3">
        <v>981835</v>
      </c>
      <c r="C875" s="3">
        <v>982671</v>
      </c>
      <c r="D875" s="3" t="s">
        <v>16</v>
      </c>
      <c r="E875">
        <f t="shared" si="85"/>
        <v>0</v>
      </c>
      <c r="F875">
        <f t="shared" si="86"/>
        <v>0</v>
      </c>
      <c r="G875" t="str">
        <f t="shared" si="87"/>
        <v xml:space="preserve"> </v>
      </c>
      <c r="H875" t="str">
        <f t="shared" si="88"/>
        <v xml:space="preserve"> </v>
      </c>
      <c r="I875" t="str">
        <f t="shared" si="89"/>
        <v xml:space="preserve"> </v>
      </c>
      <c r="M875" t="str">
        <f t="shared" si="90"/>
        <v xml:space="preserve"> </v>
      </c>
    </row>
    <row r="876" spans="1:13" x14ac:dyDescent="0.35">
      <c r="A876" s="2" t="s">
        <v>11</v>
      </c>
      <c r="B876" s="3">
        <v>982686</v>
      </c>
      <c r="C876" s="3">
        <v>983489</v>
      </c>
      <c r="D876" s="3" t="s">
        <v>16</v>
      </c>
      <c r="E876">
        <f t="shared" si="85"/>
        <v>0</v>
      </c>
      <c r="F876">
        <f t="shared" si="86"/>
        <v>0</v>
      </c>
      <c r="G876" t="str">
        <f t="shared" si="87"/>
        <v xml:space="preserve"> </v>
      </c>
      <c r="H876" t="str">
        <f t="shared" si="88"/>
        <v xml:space="preserve"> </v>
      </c>
      <c r="I876" t="str">
        <f t="shared" si="89"/>
        <v xml:space="preserve"> </v>
      </c>
      <c r="M876" t="str">
        <f t="shared" si="90"/>
        <v xml:space="preserve"> </v>
      </c>
    </row>
    <row r="877" spans="1:13" x14ac:dyDescent="0.35">
      <c r="A877" s="2" t="s">
        <v>11</v>
      </c>
      <c r="B877" s="3">
        <v>983514</v>
      </c>
      <c r="C877" s="3">
        <v>984488</v>
      </c>
      <c r="D877" s="3" t="s">
        <v>16</v>
      </c>
      <c r="E877">
        <f t="shared" si="85"/>
        <v>0</v>
      </c>
      <c r="F877">
        <f t="shared" si="86"/>
        <v>0</v>
      </c>
      <c r="G877" t="str">
        <f t="shared" si="87"/>
        <v xml:space="preserve"> </v>
      </c>
      <c r="H877" t="str">
        <f t="shared" si="88"/>
        <v xml:space="preserve"> </v>
      </c>
      <c r="I877" t="str">
        <f t="shared" si="89"/>
        <v xml:space="preserve"> </v>
      </c>
      <c r="M877" t="str">
        <f t="shared" si="90"/>
        <v xml:space="preserve"> </v>
      </c>
    </row>
    <row r="878" spans="1:13" x14ac:dyDescent="0.35">
      <c r="A878" s="2" t="s">
        <v>11</v>
      </c>
      <c r="B878" s="3">
        <v>984879</v>
      </c>
      <c r="C878" s="3">
        <v>986096</v>
      </c>
      <c r="D878" s="3" t="s">
        <v>28</v>
      </c>
      <c r="E878">
        <f t="shared" si="85"/>
        <v>0</v>
      </c>
      <c r="F878">
        <f t="shared" si="86"/>
        <v>0</v>
      </c>
      <c r="G878" t="str">
        <f t="shared" si="87"/>
        <v xml:space="preserve"> </v>
      </c>
      <c r="H878" t="str">
        <f t="shared" si="88"/>
        <v xml:space="preserve"> </v>
      </c>
      <c r="I878" t="str">
        <f t="shared" si="89"/>
        <v xml:space="preserve"> </v>
      </c>
      <c r="M878" t="str">
        <f t="shared" si="90"/>
        <v xml:space="preserve"> </v>
      </c>
    </row>
    <row r="879" spans="1:13" x14ac:dyDescent="0.35">
      <c r="A879" s="2" t="s">
        <v>11</v>
      </c>
      <c r="B879" s="3">
        <v>986142</v>
      </c>
      <c r="C879" s="3">
        <v>986480</v>
      </c>
      <c r="D879" s="3" t="s">
        <v>16</v>
      </c>
      <c r="E879">
        <f t="shared" si="85"/>
        <v>0</v>
      </c>
      <c r="F879">
        <f t="shared" si="86"/>
        <v>0</v>
      </c>
      <c r="G879" t="str">
        <f t="shared" si="87"/>
        <v xml:space="preserve"> </v>
      </c>
      <c r="H879" t="str">
        <f t="shared" si="88"/>
        <v xml:space="preserve"> </v>
      </c>
      <c r="I879" t="str">
        <f t="shared" si="89"/>
        <v xml:space="preserve"> </v>
      </c>
      <c r="M879" t="str">
        <f t="shared" si="90"/>
        <v xml:space="preserve"> </v>
      </c>
    </row>
    <row r="880" spans="1:13" x14ac:dyDescent="0.35">
      <c r="A880" s="2" t="s">
        <v>11</v>
      </c>
      <c r="B880" s="3">
        <v>986676</v>
      </c>
      <c r="C880" s="3">
        <v>987758</v>
      </c>
      <c r="D880" s="3" t="s">
        <v>28</v>
      </c>
      <c r="E880">
        <f t="shared" si="85"/>
        <v>0</v>
      </c>
      <c r="F880">
        <f t="shared" si="86"/>
        <v>0</v>
      </c>
      <c r="G880" t="str">
        <f t="shared" si="87"/>
        <v xml:space="preserve"> </v>
      </c>
      <c r="H880" t="str">
        <f t="shared" si="88"/>
        <v xml:space="preserve"> </v>
      </c>
      <c r="I880" t="str">
        <f t="shared" si="89"/>
        <v xml:space="preserve"> </v>
      </c>
      <c r="M880" t="str">
        <f t="shared" si="90"/>
        <v xml:space="preserve"> </v>
      </c>
    </row>
    <row r="881" spans="1:13" x14ac:dyDescent="0.35">
      <c r="A881" s="2" t="s">
        <v>11</v>
      </c>
      <c r="B881" s="3">
        <v>987822</v>
      </c>
      <c r="C881" s="3">
        <v>988919</v>
      </c>
      <c r="D881" s="3" t="s">
        <v>28</v>
      </c>
      <c r="E881">
        <f t="shared" si="85"/>
        <v>0</v>
      </c>
      <c r="F881">
        <f t="shared" si="86"/>
        <v>0</v>
      </c>
      <c r="G881" t="str">
        <f t="shared" si="87"/>
        <v xml:space="preserve"> </v>
      </c>
      <c r="H881" t="str">
        <f t="shared" si="88"/>
        <v xml:space="preserve"> </v>
      </c>
      <c r="I881" t="str">
        <f t="shared" si="89"/>
        <v xml:space="preserve"> </v>
      </c>
      <c r="M881" t="str">
        <f t="shared" si="90"/>
        <v xml:space="preserve"> </v>
      </c>
    </row>
    <row r="882" spans="1:13" x14ac:dyDescent="0.35">
      <c r="A882" s="2" t="s">
        <v>11</v>
      </c>
      <c r="B882" s="3">
        <v>988954</v>
      </c>
      <c r="C882" s="3">
        <v>990276</v>
      </c>
      <c r="D882" s="3" t="s">
        <v>28</v>
      </c>
      <c r="E882">
        <f t="shared" si="85"/>
        <v>0</v>
      </c>
      <c r="F882">
        <f t="shared" si="86"/>
        <v>0</v>
      </c>
      <c r="G882" t="str">
        <f t="shared" si="87"/>
        <v xml:space="preserve"> </v>
      </c>
      <c r="H882" t="str">
        <f t="shared" si="88"/>
        <v xml:space="preserve"> </v>
      </c>
      <c r="I882" t="str">
        <f t="shared" si="89"/>
        <v xml:space="preserve"> </v>
      </c>
      <c r="M882" t="str">
        <f t="shared" si="90"/>
        <v xml:space="preserve"> </v>
      </c>
    </row>
    <row r="883" spans="1:13" x14ac:dyDescent="0.35">
      <c r="A883" s="2" t="s">
        <v>11</v>
      </c>
      <c r="B883" s="3">
        <v>990370</v>
      </c>
      <c r="C883" s="3">
        <v>991098</v>
      </c>
      <c r="D883" s="3" t="s">
        <v>16</v>
      </c>
      <c r="E883">
        <f t="shared" si="85"/>
        <v>0</v>
      </c>
      <c r="F883">
        <f t="shared" si="86"/>
        <v>0</v>
      </c>
      <c r="G883" t="str">
        <f t="shared" si="87"/>
        <v xml:space="preserve"> </v>
      </c>
      <c r="H883" t="str">
        <f t="shared" si="88"/>
        <v xml:space="preserve"> </v>
      </c>
      <c r="I883" t="str">
        <f t="shared" si="89"/>
        <v xml:space="preserve"> </v>
      </c>
      <c r="M883" t="str">
        <f t="shared" si="90"/>
        <v xml:space="preserve"> </v>
      </c>
    </row>
    <row r="884" spans="1:13" x14ac:dyDescent="0.35">
      <c r="A884" s="2" t="s">
        <v>11</v>
      </c>
      <c r="B884" s="3">
        <v>991251</v>
      </c>
      <c r="C884" s="3">
        <v>993932</v>
      </c>
      <c r="D884" s="3" t="s">
        <v>28</v>
      </c>
      <c r="E884">
        <f t="shared" si="85"/>
        <v>0</v>
      </c>
      <c r="F884">
        <f t="shared" si="86"/>
        <v>0</v>
      </c>
      <c r="G884" t="str">
        <f t="shared" si="87"/>
        <v xml:space="preserve"> </v>
      </c>
      <c r="H884" t="str">
        <f t="shared" si="88"/>
        <v xml:space="preserve"> </v>
      </c>
      <c r="I884" t="str">
        <f t="shared" si="89"/>
        <v xml:space="preserve"> </v>
      </c>
      <c r="M884" t="str">
        <f t="shared" si="90"/>
        <v xml:space="preserve"> </v>
      </c>
    </row>
    <row r="885" spans="1:13" x14ac:dyDescent="0.35">
      <c r="A885" s="2" t="s">
        <v>11</v>
      </c>
      <c r="B885" s="3">
        <v>994008</v>
      </c>
      <c r="C885" s="3">
        <v>994376</v>
      </c>
      <c r="D885" s="3" t="s">
        <v>28</v>
      </c>
      <c r="E885">
        <f t="shared" si="85"/>
        <v>0</v>
      </c>
      <c r="F885">
        <f t="shared" si="86"/>
        <v>0</v>
      </c>
      <c r="G885" t="str">
        <f t="shared" si="87"/>
        <v xml:space="preserve"> </v>
      </c>
      <c r="H885" t="str">
        <f t="shared" si="88"/>
        <v xml:space="preserve"> </v>
      </c>
      <c r="I885" t="str">
        <f t="shared" si="89"/>
        <v xml:space="preserve"> </v>
      </c>
      <c r="M885" t="str">
        <f t="shared" si="90"/>
        <v xml:space="preserve"> </v>
      </c>
    </row>
    <row r="886" spans="1:13" x14ac:dyDescent="0.35">
      <c r="A886" s="2" t="s">
        <v>11</v>
      </c>
      <c r="B886" s="3">
        <v>994595</v>
      </c>
      <c r="C886" s="3">
        <v>996361</v>
      </c>
      <c r="D886" s="3" t="s">
        <v>16</v>
      </c>
      <c r="E886">
        <f t="shared" si="85"/>
        <v>0</v>
      </c>
      <c r="F886">
        <f t="shared" si="86"/>
        <v>0</v>
      </c>
      <c r="G886" t="str">
        <f t="shared" si="87"/>
        <v xml:space="preserve"> </v>
      </c>
      <c r="H886" t="str">
        <f t="shared" si="88"/>
        <v xml:space="preserve"> </v>
      </c>
      <c r="I886" t="str">
        <f t="shared" si="89"/>
        <v xml:space="preserve"> </v>
      </c>
      <c r="M886" t="str">
        <f t="shared" si="90"/>
        <v xml:space="preserve"> </v>
      </c>
    </row>
    <row r="887" spans="1:13" x14ac:dyDescent="0.35">
      <c r="A887" s="2" t="s">
        <v>11</v>
      </c>
      <c r="B887" s="3">
        <v>996381</v>
      </c>
      <c r="C887" s="3">
        <v>996944</v>
      </c>
      <c r="D887" s="3" t="s">
        <v>16</v>
      </c>
      <c r="E887">
        <f t="shared" si="85"/>
        <v>0</v>
      </c>
      <c r="F887">
        <f t="shared" si="86"/>
        <v>0</v>
      </c>
      <c r="G887" t="str">
        <f t="shared" si="87"/>
        <v xml:space="preserve"> </v>
      </c>
      <c r="H887" t="str">
        <f t="shared" si="88"/>
        <v xml:space="preserve"> </v>
      </c>
      <c r="I887" t="str">
        <f t="shared" si="89"/>
        <v xml:space="preserve"> </v>
      </c>
      <c r="M887" t="str">
        <f t="shared" si="90"/>
        <v xml:space="preserve"> </v>
      </c>
    </row>
    <row r="888" spans="1:13" x14ac:dyDescent="0.35">
      <c r="A888" s="2" t="s">
        <v>11</v>
      </c>
      <c r="B888" s="3">
        <v>996973</v>
      </c>
      <c r="C888" s="3">
        <v>997560</v>
      </c>
      <c r="D888" s="3" t="s">
        <v>16</v>
      </c>
      <c r="E888">
        <f t="shared" si="85"/>
        <v>0</v>
      </c>
      <c r="F888">
        <f t="shared" si="86"/>
        <v>0</v>
      </c>
      <c r="G888" t="str">
        <f t="shared" si="87"/>
        <v xml:space="preserve"> </v>
      </c>
      <c r="H888" t="str">
        <f t="shared" si="88"/>
        <v xml:space="preserve"> </v>
      </c>
      <c r="I888" t="str">
        <f t="shared" si="89"/>
        <v xml:space="preserve"> </v>
      </c>
      <c r="M888" t="str">
        <f t="shared" si="90"/>
        <v xml:space="preserve"> </v>
      </c>
    </row>
    <row r="889" spans="1:13" x14ac:dyDescent="0.35">
      <c r="A889" s="2" t="s">
        <v>11</v>
      </c>
      <c r="B889" s="3">
        <v>997576</v>
      </c>
      <c r="C889" s="3">
        <v>998349</v>
      </c>
      <c r="D889" s="3" t="s">
        <v>16</v>
      </c>
      <c r="E889">
        <f t="shared" si="85"/>
        <v>1</v>
      </c>
      <c r="F889">
        <f t="shared" si="86"/>
        <v>11</v>
      </c>
      <c r="G889">
        <f t="shared" si="87"/>
        <v>0</v>
      </c>
      <c r="H889" t="str">
        <f t="shared" si="88"/>
        <v xml:space="preserve"> </v>
      </c>
      <c r="I889">
        <f t="shared" si="89"/>
        <v>11</v>
      </c>
      <c r="M889">
        <f t="shared" si="90"/>
        <v>2</v>
      </c>
    </row>
    <row r="890" spans="1:13" x14ac:dyDescent="0.35">
      <c r="A890" s="2" t="s">
        <v>11</v>
      </c>
      <c r="B890" s="3">
        <v>998339</v>
      </c>
      <c r="C890" s="3">
        <v>999193</v>
      </c>
      <c r="D890" s="3" t="s">
        <v>16</v>
      </c>
      <c r="E890">
        <f t="shared" si="85"/>
        <v>1</v>
      </c>
      <c r="F890">
        <f t="shared" si="86"/>
        <v>4</v>
      </c>
      <c r="G890">
        <f t="shared" si="87"/>
        <v>0</v>
      </c>
      <c r="H890" t="str">
        <f t="shared" si="88"/>
        <v xml:space="preserve"> </v>
      </c>
      <c r="I890">
        <f t="shared" si="89"/>
        <v>4</v>
      </c>
      <c r="M890">
        <f t="shared" si="90"/>
        <v>1</v>
      </c>
    </row>
    <row r="891" spans="1:13" x14ac:dyDescent="0.35">
      <c r="A891" s="2" t="s">
        <v>11</v>
      </c>
      <c r="B891" s="3">
        <v>999190</v>
      </c>
      <c r="C891" s="3">
        <v>1000074</v>
      </c>
      <c r="D891" s="3" t="s">
        <v>16</v>
      </c>
      <c r="E891">
        <f t="shared" si="85"/>
        <v>0</v>
      </c>
      <c r="F891">
        <f t="shared" si="86"/>
        <v>0</v>
      </c>
      <c r="G891" t="str">
        <f t="shared" si="87"/>
        <v xml:space="preserve"> </v>
      </c>
      <c r="H891" t="str">
        <f t="shared" si="88"/>
        <v xml:space="preserve"> </v>
      </c>
      <c r="I891" t="str">
        <f t="shared" si="89"/>
        <v xml:space="preserve"> </v>
      </c>
      <c r="M891" t="str">
        <f t="shared" si="90"/>
        <v xml:space="preserve"> </v>
      </c>
    </row>
    <row r="892" spans="1:13" x14ac:dyDescent="0.35">
      <c r="A892" s="2" t="s">
        <v>11</v>
      </c>
      <c r="B892" s="3">
        <v>1000075</v>
      </c>
      <c r="C892" s="3">
        <v>1001352</v>
      </c>
      <c r="D892" s="3" t="s">
        <v>16</v>
      </c>
      <c r="E892">
        <f t="shared" si="85"/>
        <v>0</v>
      </c>
      <c r="F892">
        <f t="shared" si="86"/>
        <v>0</v>
      </c>
      <c r="G892" t="str">
        <f t="shared" si="87"/>
        <v xml:space="preserve"> </v>
      </c>
      <c r="H892" t="str">
        <f t="shared" si="88"/>
        <v xml:space="preserve"> </v>
      </c>
      <c r="I892" t="str">
        <f t="shared" si="89"/>
        <v xml:space="preserve"> </v>
      </c>
      <c r="M892" t="str">
        <f t="shared" si="90"/>
        <v xml:space="preserve"> </v>
      </c>
    </row>
    <row r="893" spans="1:13" x14ac:dyDescent="0.35">
      <c r="A893" s="2" t="s">
        <v>11</v>
      </c>
      <c r="B893" s="3">
        <v>1001372</v>
      </c>
      <c r="C893" s="3">
        <v>1002493</v>
      </c>
      <c r="D893" s="3" t="s">
        <v>16</v>
      </c>
      <c r="E893">
        <f t="shared" si="85"/>
        <v>0</v>
      </c>
      <c r="F893">
        <f t="shared" si="86"/>
        <v>0</v>
      </c>
      <c r="G893" t="str">
        <f t="shared" si="87"/>
        <v xml:space="preserve"> </v>
      </c>
      <c r="H893" t="str">
        <f t="shared" si="88"/>
        <v xml:space="preserve"> </v>
      </c>
      <c r="I893" t="str">
        <f t="shared" si="89"/>
        <v xml:space="preserve"> </v>
      </c>
      <c r="M893" t="str">
        <f t="shared" si="90"/>
        <v xml:space="preserve"> </v>
      </c>
    </row>
    <row r="894" spans="1:13" x14ac:dyDescent="0.35">
      <c r="A894" s="2" t="s">
        <v>11</v>
      </c>
      <c r="B894" s="3">
        <v>1002510</v>
      </c>
      <c r="C894" s="3">
        <v>1003013</v>
      </c>
      <c r="D894" s="3" t="s">
        <v>16</v>
      </c>
      <c r="E894">
        <f t="shared" si="85"/>
        <v>1</v>
      </c>
      <c r="F894">
        <f t="shared" si="86"/>
        <v>4</v>
      </c>
      <c r="G894">
        <f t="shared" si="87"/>
        <v>0</v>
      </c>
      <c r="H894" t="str">
        <f t="shared" si="88"/>
        <v xml:space="preserve"> </v>
      </c>
      <c r="I894">
        <f t="shared" si="89"/>
        <v>4</v>
      </c>
      <c r="M894">
        <f t="shared" si="90"/>
        <v>1</v>
      </c>
    </row>
    <row r="895" spans="1:13" x14ac:dyDescent="0.35">
      <c r="A895" s="2" t="s">
        <v>11</v>
      </c>
      <c r="B895" s="3">
        <v>1003010</v>
      </c>
      <c r="C895" s="3">
        <v>1004422</v>
      </c>
      <c r="D895" s="3" t="s">
        <v>16</v>
      </c>
      <c r="E895">
        <f t="shared" si="85"/>
        <v>1</v>
      </c>
      <c r="F895">
        <f t="shared" si="86"/>
        <v>4</v>
      </c>
      <c r="G895">
        <f t="shared" si="87"/>
        <v>0</v>
      </c>
      <c r="H895" t="str">
        <f t="shared" si="88"/>
        <v xml:space="preserve"> </v>
      </c>
      <c r="I895">
        <f t="shared" si="89"/>
        <v>4</v>
      </c>
      <c r="M895">
        <f t="shared" si="90"/>
        <v>1</v>
      </c>
    </row>
    <row r="896" spans="1:13" x14ac:dyDescent="0.35">
      <c r="A896" s="2" t="s">
        <v>11</v>
      </c>
      <c r="B896" s="3">
        <v>1004419</v>
      </c>
      <c r="C896" s="3">
        <v>1005231</v>
      </c>
      <c r="D896" s="3" t="s">
        <v>16</v>
      </c>
      <c r="E896">
        <f t="shared" si="85"/>
        <v>0</v>
      </c>
      <c r="F896">
        <f t="shared" si="86"/>
        <v>0</v>
      </c>
      <c r="G896" t="str">
        <f t="shared" si="87"/>
        <v xml:space="preserve"> </v>
      </c>
      <c r="H896" t="str">
        <f t="shared" si="88"/>
        <v xml:space="preserve"> </v>
      </c>
      <c r="I896" t="str">
        <f t="shared" si="89"/>
        <v xml:space="preserve"> </v>
      </c>
      <c r="M896" t="str">
        <f t="shared" si="90"/>
        <v xml:space="preserve"> </v>
      </c>
    </row>
    <row r="897" spans="1:13" x14ac:dyDescent="0.35">
      <c r="A897" s="2" t="s">
        <v>11</v>
      </c>
      <c r="B897" s="3">
        <v>1005274</v>
      </c>
      <c r="C897" s="3">
        <v>1005666</v>
      </c>
      <c r="D897" s="3" t="s">
        <v>16</v>
      </c>
      <c r="E897">
        <f t="shared" si="85"/>
        <v>0</v>
      </c>
      <c r="F897">
        <f t="shared" si="86"/>
        <v>0</v>
      </c>
      <c r="G897" t="str">
        <f t="shared" si="87"/>
        <v xml:space="preserve"> </v>
      </c>
      <c r="H897" t="str">
        <f t="shared" si="88"/>
        <v xml:space="preserve"> </v>
      </c>
      <c r="I897" t="str">
        <f t="shared" si="89"/>
        <v xml:space="preserve"> </v>
      </c>
      <c r="M897" t="str">
        <f t="shared" si="90"/>
        <v xml:space="preserve"> </v>
      </c>
    </row>
    <row r="898" spans="1:13" x14ac:dyDescent="0.35">
      <c r="A898" s="2" t="s">
        <v>11</v>
      </c>
      <c r="B898" s="3">
        <v>1005731</v>
      </c>
      <c r="C898" s="3">
        <v>1005913</v>
      </c>
      <c r="D898" s="3" t="s">
        <v>16</v>
      </c>
      <c r="E898">
        <f t="shared" ref="E898:E961" si="91">IF(C898&gt;=B899,1,0)</f>
        <v>0</v>
      </c>
      <c r="F898">
        <f t="shared" ref="F898:F961" si="92">IF(E898=1,C898-B899+1,0)</f>
        <v>0</v>
      </c>
      <c r="G898" t="str">
        <f t="shared" si="87"/>
        <v xml:space="preserve"> </v>
      </c>
      <c r="H898" t="str">
        <f t="shared" si="88"/>
        <v xml:space="preserve"> </v>
      </c>
      <c r="I898" t="str">
        <f t="shared" si="89"/>
        <v xml:space="preserve"> </v>
      </c>
      <c r="M898" t="str">
        <f t="shared" si="90"/>
        <v xml:space="preserve"> </v>
      </c>
    </row>
    <row r="899" spans="1:13" x14ac:dyDescent="0.35">
      <c r="A899" s="2" t="s">
        <v>11</v>
      </c>
      <c r="B899" s="3">
        <v>1006014</v>
      </c>
      <c r="C899" s="3">
        <v>1006238</v>
      </c>
      <c r="D899" s="3" t="s">
        <v>16</v>
      </c>
      <c r="E899">
        <f t="shared" si="91"/>
        <v>0</v>
      </c>
      <c r="F899">
        <f t="shared" si="92"/>
        <v>0</v>
      </c>
      <c r="G899" t="str">
        <f t="shared" ref="G899:G962" si="93">IF(F899&gt;0,IF(D899=D900,0, 1)," ")</f>
        <v xml:space="preserve"> </v>
      </c>
      <c r="H899" t="str">
        <f t="shared" ref="H899:H962" si="94">IF(G899=1,F899," ")</f>
        <v xml:space="preserve"> </v>
      </c>
      <c r="I899" t="str">
        <f t="shared" ref="I899:I962" si="95">IF(G899=0,F899," ")</f>
        <v xml:space="preserve"> </v>
      </c>
      <c r="M899" t="str">
        <f t="shared" ref="M899:M962" si="96">IF(F899&gt;0,MOD(F899,3)," ")</f>
        <v xml:space="preserve"> </v>
      </c>
    </row>
    <row r="900" spans="1:13" x14ac:dyDescent="0.35">
      <c r="A900" s="2" t="s">
        <v>11</v>
      </c>
      <c r="B900" s="3">
        <v>1007171</v>
      </c>
      <c r="C900" s="3">
        <v>1007257</v>
      </c>
      <c r="D900" s="3" t="s">
        <v>16</v>
      </c>
      <c r="E900">
        <f t="shared" si="91"/>
        <v>0</v>
      </c>
      <c r="F900">
        <f t="shared" si="92"/>
        <v>0</v>
      </c>
      <c r="G900" t="str">
        <f t="shared" si="93"/>
        <v xml:space="preserve"> </v>
      </c>
      <c r="H900" t="str">
        <f t="shared" si="94"/>
        <v xml:space="preserve"> </v>
      </c>
      <c r="I900" t="str">
        <f t="shared" si="95"/>
        <v xml:space="preserve"> </v>
      </c>
      <c r="M900" t="str">
        <f t="shared" si="96"/>
        <v xml:space="preserve"> </v>
      </c>
    </row>
    <row r="901" spans="1:13" x14ac:dyDescent="0.35">
      <c r="A901" s="2" t="s">
        <v>11</v>
      </c>
      <c r="B901" s="3">
        <v>1007284</v>
      </c>
      <c r="C901" s="3">
        <v>1007359</v>
      </c>
      <c r="D901" s="3" t="s">
        <v>16</v>
      </c>
      <c r="E901">
        <f t="shared" si="91"/>
        <v>0</v>
      </c>
      <c r="F901">
        <f t="shared" si="92"/>
        <v>0</v>
      </c>
      <c r="G901" t="str">
        <f t="shared" si="93"/>
        <v xml:space="preserve"> </v>
      </c>
      <c r="H901" t="str">
        <f t="shared" si="94"/>
        <v xml:space="preserve"> </v>
      </c>
      <c r="I901" t="str">
        <f t="shared" si="95"/>
        <v xml:space="preserve"> </v>
      </c>
      <c r="M901" t="str">
        <f t="shared" si="96"/>
        <v xml:space="preserve"> </v>
      </c>
    </row>
    <row r="902" spans="1:13" x14ac:dyDescent="0.35">
      <c r="A902" s="2" t="s">
        <v>11</v>
      </c>
      <c r="B902" s="3">
        <v>1007548</v>
      </c>
      <c r="C902" s="3">
        <v>1008105</v>
      </c>
      <c r="D902" s="3" t="s">
        <v>16</v>
      </c>
      <c r="E902">
        <f t="shared" si="91"/>
        <v>0</v>
      </c>
      <c r="F902">
        <f t="shared" si="92"/>
        <v>0</v>
      </c>
      <c r="G902" t="str">
        <f t="shared" si="93"/>
        <v xml:space="preserve"> </v>
      </c>
      <c r="H902" t="str">
        <f t="shared" si="94"/>
        <v xml:space="preserve"> </v>
      </c>
      <c r="I902" t="str">
        <f t="shared" si="95"/>
        <v xml:space="preserve"> </v>
      </c>
      <c r="M902" t="str">
        <f t="shared" si="96"/>
        <v xml:space="preserve"> </v>
      </c>
    </row>
    <row r="903" spans="1:13" x14ac:dyDescent="0.35">
      <c r="A903" s="2" t="s">
        <v>11</v>
      </c>
      <c r="B903" s="3">
        <v>1008201</v>
      </c>
      <c r="C903" s="3">
        <v>1010027</v>
      </c>
      <c r="D903" s="3" t="s">
        <v>16</v>
      </c>
      <c r="E903">
        <f t="shared" si="91"/>
        <v>0</v>
      </c>
      <c r="F903">
        <f t="shared" si="92"/>
        <v>0</v>
      </c>
      <c r="G903" t="str">
        <f t="shared" si="93"/>
        <v xml:space="preserve"> </v>
      </c>
      <c r="H903" t="str">
        <f t="shared" si="94"/>
        <v xml:space="preserve"> </v>
      </c>
      <c r="I903" t="str">
        <f t="shared" si="95"/>
        <v xml:space="preserve"> </v>
      </c>
      <c r="M903" t="str">
        <f t="shared" si="96"/>
        <v xml:space="preserve"> </v>
      </c>
    </row>
    <row r="904" spans="1:13" x14ac:dyDescent="0.35">
      <c r="A904" s="2" t="s">
        <v>11</v>
      </c>
      <c r="B904" s="3">
        <v>1010061</v>
      </c>
      <c r="C904" s="3">
        <v>1010837</v>
      </c>
      <c r="D904" s="3" t="s">
        <v>16</v>
      </c>
      <c r="E904">
        <f t="shared" si="91"/>
        <v>0</v>
      </c>
      <c r="F904">
        <f t="shared" si="92"/>
        <v>0</v>
      </c>
      <c r="G904" t="str">
        <f t="shared" si="93"/>
        <v xml:space="preserve"> </v>
      </c>
      <c r="H904" t="str">
        <f t="shared" si="94"/>
        <v xml:space="preserve"> </v>
      </c>
      <c r="I904" t="str">
        <f t="shared" si="95"/>
        <v xml:space="preserve"> </v>
      </c>
      <c r="M904" t="str">
        <f t="shared" si="96"/>
        <v xml:space="preserve"> </v>
      </c>
    </row>
    <row r="905" spans="1:13" x14ac:dyDescent="0.35">
      <c r="A905" s="2" t="s">
        <v>11</v>
      </c>
      <c r="B905" s="3">
        <v>1010839</v>
      </c>
      <c r="C905" s="3">
        <v>1011021</v>
      </c>
      <c r="D905" s="3" t="s">
        <v>16</v>
      </c>
      <c r="E905">
        <f t="shared" si="91"/>
        <v>0</v>
      </c>
      <c r="F905">
        <f t="shared" si="92"/>
        <v>0</v>
      </c>
      <c r="G905" t="str">
        <f t="shared" si="93"/>
        <v xml:space="preserve"> </v>
      </c>
      <c r="H905" t="str">
        <f t="shared" si="94"/>
        <v xml:space="preserve"> </v>
      </c>
      <c r="I905" t="str">
        <f t="shared" si="95"/>
        <v xml:space="preserve"> </v>
      </c>
      <c r="M905" t="str">
        <f t="shared" si="96"/>
        <v xml:space="preserve"> </v>
      </c>
    </row>
    <row r="906" spans="1:13" x14ac:dyDescent="0.35">
      <c r="A906" s="2" t="s">
        <v>11</v>
      </c>
      <c r="B906" s="3">
        <v>1011033</v>
      </c>
      <c r="C906" s="3">
        <v>1012010</v>
      </c>
      <c r="D906" s="3" t="s">
        <v>16</v>
      </c>
      <c r="E906">
        <f t="shared" si="91"/>
        <v>0</v>
      </c>
      <c r="F906">
        <f t="shared" si="92"/>
        <v>0</v>
      </c>
      <c r="G906" t="str">
        <f t="shared" si="93"/>
        <v xml:space="preserve"> </v>
      </c>
      <c r="H906" t="str">
        <f t="shared" si="94"/>
        <v xml:space="preserve"> </v>
      </c>
      <c r="I906" t="str">
        <f t="shared" si="95"/>
        <v xml:space="preserve"> </v>
      </c>
      <c r="M906" t="str">
        <f t="shared" si="96"/>
        <v xml:space="preserve"> </v>
      </c>
    </row>
    <row r="907" spans="1:13" x14ac:dyDescent="0.35">
      <c r="A907" s="2" t="s">
        <v>11</v>
      </c>
      <c r="B907" s="3">
        <v>1012042</v>
      </c>
      <c r="C907" s="3">
        <v>1013790</v>
      </c>
      <c r="D907" s="3" t="s">
        <v>16</v>
      </c>
      <c r="E907">
        <f t="shared" si="91"/>
        <v>0</v>
      </c>
      <c r="F907">
        <f t="shared" si="92"/>
        <v>0</v>
      </c>
      <c r="G907" t="str">
        <f t="shared" si="93"/>
        <v xml:space="preserve"> </v>
      </c>
      <c r="H907" t="str">
        <f t="shared" si="94"/>
        <v xml:space="preserve"> </v>
      </c>
      <c r="I907" t="str">
        <f t="shared" si="95"/>
        <v xml:space="preserve"> </v>
      </c>
      <c r="M907" t="str">
        <f t="shared" si="96"/>
        <v xml:space="preserve"> </v>
      </c>
    </row>
    <row r="908" spans="1:13" x14ac:dyDescent="0.35">
      <c r="A908" s="2" t="s">
        <v>11</v>
      </c>
      <c r="B908" s="3">
        <v>1013843</v>
      </c>
      <c r="C908" s="3">
        <v>1016236</v>
      </c>
      <c r="D908" s="3" t="s">
        <v>16</v>
      </c>
      <c r="E908">
        <f t="shared" si="91"/>
        <v>0</v>
      </c>
      <c r="F908">
        <f t="shared" si="92"/>
        <v>0</v>
      </c>
      <c r="G908" t="str">
        <f t="shared" si="93"/>
        <v xml:space="preserve"> </v>
      </c>
      <c r="H908" t="str">
        <f t="shared" si="94"/>
        <v xml:space="preserve"> </v>
      </c>
      <c r="I908" t="str">
        <f t="shared" si="95"/>
        <v xml:space="preserve"> </v>
      </c>
      <c r="M908" t="str">
        <f t="shared" si="96"/>
        <v xml:space="preserve"> </v>
      </c>
    </row>
    <row r="909" spans="1:13" x14ac:dyDescent="0.35">
      <c r="A909" s="2" t="s">
        <v>11</v>
      </c>
      <c r="B909" s="3">
        <v>1016534</v>
      </c>
      <c r="C909" s="3">
        <v>1016971</v>
      </c>
      <c r="D909" s="3" t="s">
        <v>28</v>
      </c>
      <c r="E909">
        <f t="shared" si="91"/>
        <v>0</v>
      </c>
      <c r="F909">
        <f t="shared" si="92"/>
        <v>0</v>
      </c>
      <c r="G909" t="str">
        <f t="shared" si="93"/>
        <v xml:space="preserve"> </v>
      </c>
      <c r="H909" t="str">
        <f t="shared" si="94"/>
        <v xml:space="preserve"> </v>
      </c>
      <c r="I909" t="str">
        <f t="shared" si="95"/>
        <v xml:space="preserve"> </v>
      </c>
      <c r="M909" t="str">
        <f t="shared" si="96"/>
        <v xml:space="preserve"> </v>
      </c>
    </row>
    <row r="910" spans="1:13" x14ac:dyDescent="0.35">
      <c r="A910" s="2" t="s">
        <v>11</v>
      </c>
      <c r="B910" s="3">
        <v>1017059</v>
      </c>
      <c r="C910" s="3">
        <v>1018564</v>
      </c>
      <c r="D910" s="3" t="s">
        <v>28</v>
      </c>
      <c r="E910">
        <f t="shared" si="91"/>
        <v>0</v>
      </c>
      <c r="F910">
        <f t="shared" si="92"/>
        <v>0</v>
      </c>
      <c r="G910" t="str">
        <f t="shared" si="93"/>
        <v xml:space="preserve"> </v>
      </c>
      <c r="H910" t="str">
        <f t="shared" si="94"/>
        <v xml:space="preserve"> </v>
      </c>
      <c r="I910" t="str">
        <f t="shared" si="95"/>
        <v xml:space="preserve"> </v>
      </c>
      <c r="M910" t="str">
        <f t="shared" si="96"/>
        <v xml:space="preserve"> </v>
      </c>
    </row>
    <row r="911" spans="1:13" x14ac:dyDescent="0.35">
      <c r="A911" s="2" t="s">
        <v>11</v>
      </c>
      <c r="B911" s="3">
        <v>1018576</v>
      </c>
      <c r="C911" s="3">
        <v>1019073</v>
      </c>
      <c r="D911" s="3" t="s">
        <v>28</v>
      </c>
      <c r="E911">
        <f t="shared" si="91"/>
        <v>1</v>
      </c>
      <c r="F911">
        <f t="shared" si="92"/>
        <v>14</v>
      </c>
      <c r="G911">
        <f t="shared" si="93"/>
        <v>1</v>
      </c>
      <c r="H911">
        <f t="shared" si="94"/>
        <v>14</v>
      </c>
      <c r="I911" t="str">
        <f t="shared" si="95"/>
        <v xml:space="preserve"> </v>
      </c>
      <c r="M911">
        <f t="shared" si="96"/>
        <v>2</v>
      </c>
    </row>
    <row r="912" spans="1:13" x14ac:dyDescent="0.35">
      <c r="A912" s="2" t="s">
        <v>11</v>
      </c>
      <c r="B912" s="3">
        <v>1019060</v>
      </c>
      <c r="C912" s="3">
        <v>1020142</v>
      </c>
      <c r="D912" s="3" t="s">
        <v>16</v>
      </c>
      <c r="E912">
        <f t="shared" si="91"/>
        <v>0</v>
      </c>
      <c r="F912">
        <f t="shared" si="92"/>
        <v>0</v>
      </c>
      <c r="G912" t="str">
        <f t="shared" si="93"/>
        <v xml:space="preserve"> </v>
      </c>
      <c r="H912" t="str">
        <f t="shared" si="94"/>
        <v xml:space="preserve"> </v>
      </c>
      <c r="I912" t="str">
        <f t="shared" si="95"/>
        <v xml:space="preserve"> </v>
      </c>
      <c r="M912" t="str">
        <f t="shared" si="96"/>
        <v xml:space="preserve"> </v>
      </c>
    </row>
    <row r="913" spans="1:13" x14ac:dyDescent="0.35">
      <c r="A913" s="2" t="s">
        <v>11</v>
      </c>
      <c r="B913" s="3">
        <v>1020305</v>
      </c>
      <c r="C913" s="3">
        <v>1021015</v>
      </c>
      <c r="D913" s="3" t="s">
        <v>28</v>
      </c>
      <c r="E913">
        <f t="shared" si="91"/>
        <v>1</v>
      </c>
      <c r="F913">
        <f t="shared" si="92"/>
        <v>4</v>
      </c>
      <c r="G913">
        <f t="shared" si="93"/>
        <v>1</v>
      </c>
      <c r="H913">
        <f t="shared" si="94"/>
        <v>4</v>
      </c>
      <c r="I913" t="str">
        <f t="shared" si="95"/>
        <v xml:space="preserve"> </v>
      </c>
      <c r="M913">
        <f t="shared" si="96"/>
        <v>1</v>
      </c>
    </row>
    <row r="914" spans="1:13" x14ac:dyDescent="0.35">
      <c r="A914" s="2" t="s">
        <v>11</v>
      </c>
      <c r="B914" s="3">
        <v>1021012</v>
      </c>
      <c r="C914" s="3">
        <v>1022001</v>
      </c>
      <c r="D914" s="3" t="s">
        <v>16</v>
      </c>
      <c r="E914">
        <f t="shared" si="91"/>
        <v>0</v>
      </c>
      <c r="F914">
        <f t="shared" si="92"/>
        <v>0</v>
      </c>
      <c r="G914" t="str">
        <f t="shared" si="93"/>
        <v xml:space="preserve"> </v>
      </c>
      <c r="H914" t="str">
        <f t="shared" si="94"/>
        <v xml:space="preserve"> </v>
      </c>
      <c r="I914" t="str">
        <f t="shared" si="95"/>
        <v xml:space="preserve"> </v>
      </c>
      <c r="M914" t="str">
        <f t="shared" si="96"/>
        <v xml:space="preserve"> </v>
      </c>
    </row>
    <row r="915" spans="1:13" x14ac:dyDescent="0.35">
      <c r="A915" s="2" t="s">
        <v>11</v>
      </c>
      <c r="B915" s="3">
        <v>1022250</v>
      </c>
      <c r="C915" s="3">
        <v>1022741</v>
      </c>
      <c r="D915" s="3" t="s">
        <v>16</v>
      </c>
      <c r="E915">
        <f t="shared" si="91"/>
        <v>1</v>
      </c>
      <c r="F915">
        <f t="shared" si="92"/>
        <v>8</v>
      </c>
      <c r="G915">
        <f t="shared" si="93"/>
        <v>0</v>
      </c>
      <c r="H915" t="str">
        <f t="shared" si="94"/>
        <v xml:space="preserve"> </v>
      </c>
      <c r="I915">
        <f t="shared" si="95"/>
        <v>8</v>
      </c>
      <c r="M915">
        <f t="shared" si="96"/>
        <v>2</v>
      </c>
    </row>
    <row r="916" spans="1:13" x14ac:dyDescent="0.35">
      <c r="A916" s="2" t="s">
        <v>11</v>
      </c>
      <c r="B916" s="3">
        <v>1022734</v>
      </c>
      <c r="C916" s="3">
        <v>1024458</v>
      </c>
      <c r="D916" s="3" t="s">
        <v>16</v>
      </c>
      <c r="E916">
        <f t="shared" si="91"/>
        <v>0</v>
      </c>
      <c r="F916">
        <f t="shared" si="92"/>
        <v>0</v>
      </c>
      <c r="G916" t="str">
        <f t="shared" si="93"/>
        <v xml:space="preserve"> </v>
      </c>
      <c r="H916" t="str">
        <f t="shared" si="94"/>
        <v xml:space="preserve"> </v>
      </c>
      <c r="I916" t="str">
        <f t="shared" si="95"/>
        <v xml:space="preserve"> </v>
      </c>
      <c r="M916" t="str">
        <f t="shared" si="96"/>
        <v xml:space="preserve"> </v>
      </c>
    </row>
    <row r="917" spans="1:13" x14ac:dyDescent="0.35">
      <c r="A917" s="2" t="s">
        <v>11</v>
      </c>
      <c r="B917" s="3">
        <v>1024757</v>
      </c>
      <c r="C917" s="3">
        <v>1026280</v>
      </c>
      <c r="D917" s="3" t="s">
        <v>16</v>
      </c>
      <c r="E917">
        <f t="shared" si="91"/>
        <v>0</v>
      </c>
      <c r="F917">
        <f t="shared" si="92"/>
        <v>0</v>
      </c>
      <c r="G917" t="str">
        <f t="shared" si="93"/>
        <v xml:space="preserve"> </v>
      </c>
      <c r="H917" t="str">
        <f t="shared" si="94"/>
        <v xml:space="preserve"> </v>
      </c>
      <c r="I917" t="str">
        <f t="shared" si="95"/>
        <v xml:space="preserve"> </v>
      </c>
      <c r="M917" t="str">
        <f t="shared" si="96"/>
        <v xml:space="preserve"> </v>
      </c>
    </row>
    <row r="918" spans="1:13" x14ac:dyDescent="0.35">
      <c r="A918" s="2" t="s">
        <v>11</v>
      </c>
      <c r="B918" s="3">
        <v>1026768</v>
      </c>
      <c r="C918" s="3">
        <v>1027172</v>
      </c>
      <c r="D918" s="3" t="s">
        <v>28</v>
      </c>
      <c r="E918">
        <f t="shared" si="91"/>
        <v>0</v>
      </c>
      <c r="F918">
        <f t="shared" si="92"/>
        <v>0</v>
      </c>
      <c r="G918" t="str">
        <f t="shared" si="93"/>
        <v xml:space="preserve"> </v>
      </c>
      <c r="H918" t="str">
        <f t="shared" si="94"/>
        <v xml:space="preserve"> </v>
      </c>
      <c r="I918" t="str">
        <f t="shared" si="95"/>
        <v xml:space="preserve"> </v>
      </c>
      <c r="M918" t="str">
        <f t="shared" si="96"/>
        <v xml:space="preserve"> </v>
      </c>
    </row>
    <row r="919" spans="1:13" x14ac:dyDescent="0.35">
      <c r="A919" s="2" t="s">
        <v>11</v>
      </c>
      <c r="B919" s="3">
        <v>1027248</v>
      </c>
      <c r="C919" s="3">
        <v>1028084</v>
      </c>
      <c r="D919" s="3" t="s">
        <v>28</v>
      </c>
      <c r="E919">
        <f t="shared" si="91"/>
        <v>0</v>
      </c>
      <c r="F919">
        <f t="shared" si="92"/>
        <v>0</v>
      </c>
      <c r="G919" t="str">
        <f t="shared" si="93"/>
        <v xml:space="preserve"> </v>
      </c>
      <c r="H919" t="str">
        <f t="shared" si="94"/>
        <v xml:space="preserve"> </v>
      </c>
      <c r="I919" t="str">
        <f t="shared" si="95"/>
        <v xml:space="preserve"> </v>
      </c>
      <c r="M919" t="str">
        <f t="shared" si="96"/>
        <v xml:space="preserve"> </v>
      </c>
    </row>
    <row r="920" spans="1:13" x14ac:dyDescent="0.35">
      <c r="A920" s="2" t="s">
        <v>11</v>
      </c>
      <c r="B920" s="3">
        <v>1028200</v>
      </c>
      <c r="C920" s="3">
        <v>1029336</v>
      </c>
      <c r="D920" s="3" t="s">
        <v>16</v>
      </c>
      <c r="E920">
        <f t="shared" si="91"/>
        <v>0</v>
      </c>
      <c r="F920">
        <f t="shared" si="92"/>
        <v>0</v>
      </c>
      <c r="G920" t="str">
        <f t="shared" si="93"/>
        <v xml:space="preserve"> </v>
      </c>
      <c r="H920" t="str">
        <f t="shared" si="94"/>
        <v xml:space="preserve"> </v>
      </c>
      <c r="I920" t="str">
        <f t="shared" si="95"/>
        <v xml:space="preserve"> </v>
      </c>
      <c r="M920" t="str">
        <f t="shared" si="96"/>
        <v xml:space="preserve"> </v>
      </c>
    </row>
    <row r="921" spans="1:13" x14ac:dyDescent="0.35">
      <c r="A921" s="2" t="s">
        <v>11</v>
      </c>
      <c r="B921" s="3">
        <v>1029349</v>
      </c>
      <c r="C921" s="3">
        <v>1030152</v>
      </c>
      <c r="D921" s="3" t="s">
        <v>16</v>
      </c>
      <c r="E921">
        <f t="shared" si="91"/>
        <v>1</v>
      </c>
      <c r="F921">
        <f t="shared" si="92"/>
        <v>10</v>
      </c>
      <c r="G921">
        <f t="shared" si="93"/>
        <v>0</v>
      </c>
      <c r="H921" t="str">
        <f t="shared" si="94"/>
        <v xml:space="preserve"> </v>
      </c>
      <c r="I921">
        <f t="shared" si="95"/>
        <v>10</v>
      </c>
      <c r="M921">
        <f t="shared" si="96"/>
        <v>1</v>
      </c>
    </row>
    <row r="922" spans="1:13" x14ac:dyDescent="0.35">
      <c r="A922" s="2" t="s">
        <v>11</v>
      </c>
      <c r="B922" s="3">
        <v>1030143</v>
      </c>
      <c r="C922" s="3">
        <v>1030367</v>
      </c>
      <c r="D922" s="3" t="s">
        <v>16</v>
      </c>
      <c r="E922">
        <f t="shared" si="91"/>
        <v>0</v>
      </c>
      <c r="F922">
        <f t="shared" si="92"/>
        <v>0</v>
      </c>
      <c r="G922" t="str">
        <f t="shared" si="93"/>
        <v xml:space="preserve"> </v>
      </c>
      <c r="H922" t="str">
        <f t="shared" si="94"/>
        <v xml:space="preserve"> </v>
      </c>
      <c r="I922" t="str">
        <f t="shared" si="95"/>
        <v xml:space="preserve"> </v>
      </c>
      <c r="M922" t="str">
        <f t="shared" si="96"/>
        <v xml:space="preserve"> </v>
      </c>
    </row>
    <row r="923" spans="1:13" x14ac:dyDescent="0.35">
      <c r="A923" s="2" t="s">
        <v>11</v>
      </c>
      <c r="B923" s="3">
        <v>1030460</v>
      </c>
      <c r="C923" s="3">
        <v>1031917</v>
      </c>
      <c r="D923" s="3" t="s">
        <v>28</v>
      </c>
      <c r="E923">
        <f t="shared" si="91"/>
        <v>0</v>
      </c>
      <c r="F923">
        <f t="shared" si="92"/>
        <v>0</v>
      </c>
      <c r="G923" t="str">
        <f t="shared" si="93"/>
        <v xml:space="preserve"> </v>
      </c>
      <c r="H923" t="str">
        <f t="shared" si="94"/>
        <v xml:space="preserve"> </v>
      </c>
      <c r="I923" t="str">
        <f t="shared" si="95"/>
        <v xml:space="preserve"> </v>
      </c>
      <c r="M923" t="str">
        <f t="shared" si="96"/>
        <v xml:space="preserve"> </v>
      </c>
    </row>
    <row r="924" spans="1:13" x14ac:dyDescent="0.35">
      <c r="A924" s="2" t="s">
        <v>11</v>
      </c>
      <c r="B924" s="3">
        <v>1032003</v>
      </c>
      <c r="C924" s="3">
        <v>1033952</v>
      </c>
      <c r="D924" s="3" t="s">
        <v>16</v>
      </c>
      <c r="E924">
        <f t="shared" si="91"/>
        <v>0</v>
      </c>
      <c r="F924">
        <f t="shared" si="92"/>
        <v>0</v>
      </c>
      <c r="G924" t="str">
        <f t="shared" si="93"/>
        <v xml:space="preserve"> </v>
      </c>
      <c r="H924" t="str">
        <f t="shared" si="94"/>
        <v xml:space="preserve"> </v>
      </c>
      <c r="I924" t="str">
        <f t="shared" si="95"/>
        <v xml:space="preserve"> </v>
      </c>
      <c r="M924" t="str">
        <f t="shared" si="96"/>
        <v xml:space="preserve"> </v>
      </c>
    </row>
    <row r="925" spans="1:13" x14ac:dyDescent="0.35">
      <c r="A925" s="2" t="s">
        <v>11</v>
      </c>
      <c r="B925" s="3">
        <v>1034068</v>
      </c>
      <c r="C925" s="3">
        <v>1035420</v>
      </c>
      <c r="D925" s="3" t="s">
        <v>16</v>
      </c>
      <c r="E925">
        <f t="shared" si="91"/>
        <v>0</v>
      </c>
      <c r="F925">
        <f t="shared" si="92"/>
        <v>0</v>
      </c>
      <c r="G925" t="str">
        <f t="shared" si="93"/>
        <v xml:space="preserve"> </v>
      </c>
      <c r="H925" t="str">
        <f t="shared" si="94"/>
        <v xml:space="preserve"> </v>
      </c>
      <c r="I925" t="str">
        <f t="shared" si="95"/>
        <v xml:space="preserve"> </v>
      </c>
      <c r="M925" t="str">
        <f t="shared" si="96"/>
        <v xml:space="preserve"> </v>
      </c>
    </row>
    <row r="926" spans="1:13" x14ac:dyDescent="0.35">
      <c r="A926" s="2" t="s">
        <v>11</v>
      </c>
      <c r="B926" s="3">
        <v>1035422</v>
      </c>
      <c r="C926" s="3">
        <v>1036117</v>
      </c>
      <c r="D926" s="3" t="s">
        <v>16</v>
      </c>
      <c r="E926">
        <f t="shared" si="91"/>
        <v>1</v>
      </c>
      <c r="F926">
        <f t="shared" si="92"/>
        <v>1</v>
      </c>
      <c r="G926">
        <f t="shared" si="93"/>
        <v>0</v>
      </c>
      <c r="H926" t="str">
        <f t="shared" si="94"/>
        <v xml:space="preserve"> </v>
      </c>
      <c r="I926">
        <f t="shared" si="95"/>
        <v>1</v>
      </c>
      <c r="M926">
        <f t="shared" si="96"/>
        <v>1</v>
      </c>
    </row>
    <row r="927" spans="1:13" x14ac:dyDescent="0.35">
      <c r="A927" s="2" t="s">
        <v>11</v>
      </c>
      <c r="B927" s="3">
        <v>1036117</v>
      </c>
      <c r="C927" s="3">
        <v>1036527</v>
      </c>
      <c r="D927" s="3" t="s">
        <v>16</v>
      </c>
      <c r="E927">
        <f t="shared" si="91"/>
        <v>0</v>
      </c>
      <c r="F927">
        <f t="shared" si="92"/>
        <v>0</v>
      </c>
      <c r="G927" t="str">
        <f t="shared" si="93"/>
        <v xml:space="preserve"> </v>
      </c>
      <c r="H927" t="str">
        <f t="shared" si="94"/>
        <v xml:space="preserve"> </v>
      </c>
      <c r="I927" t="str">
        <f t="shared" si="95"/>
        <v xml:space="preserve"> </v>
      </c>
      <c r="M927" t="str">
        <f t="shared" si="96"/>
        <v xml:space="preserve"> </v>
      </c>
    </row>
    <row r="928" spans="1:13" x14ac:dyDescent="0.35">
      <c r="A928" s="2" t="s">
        <v>11</v>
      </c>
      <c r="B928" s="3">
        <v>1036657</v>
      </c>
      <c r="C928" s="3">
        <v>1037139</v>
      </c>
      <c r="D928" s="3" t="s">
        <v>28</v>
      </c>
      <c r="E928">
        <f t="shared" si="91"/>
        <v>0</v>
      </c>
      <c r="F928">
        <f t="shared" si="92"/>
        <v>0</v>
      </c>
      <c r="G928" t="str">
        <f t="shared" si="93"/>
        <v xml:space="preserve"> </v>
      </c>
      <c r="H928" t="str">
        <f t="shared" si="94"/>
        <v xml:space="preserve"> </v>
      </c>
      <c r="I928" t="str">
        <f t="shared" si="95"/>
        <v xml:space="preserve"> </v>
      </c>
      <c r="M928" t="str">
        <f t="shared" si="96"/>
        <v xml:space="preserve"> </v>
      </c>
    </row>
    <row r="929" spans="1:13" x14ac:dyDescent="0.35">
      <c r="A929" s="2" t="s">
        <v>11</v>
      </c>
      <c r="B929" s="3">
        <v>1037141</v>
      </c>
      <c r="C929" s="3">
        <v>1038340</v>
      </c>
      <c r="D929" s="3" t="s">
        <v>28</v>
      </c>
      <c r="E929">
        <f t="shared" si="91"/>
        <v>0</v>
      </c>
      <c r="F929">
        <f t="shared" si="92"/>
        <v>0</v>
      </c>
      <c r="G929" t="str">
        <f t="shared" si="93"/>
        <v xml:space="preserve"> </v>
      </c>
      <c r="H929" t="str">
        <f t="shared" si="94"/>
        <v xml:space="preserve"> </v>
      </c>
      <c r="I929" t="str">
        <f t="shared" si="95"/>
        <v xml:space="preserve"> </v>
      </c>
      <c r="M929" t="str">
        <f t="shared" si="96"/>
        <v xml:space="preserve"> </v>
      </c>
    </row>
    <row r="930" spans="1:13" x14ac:dyDescent="0.35">
      <c r="A930" s="2" t="s">
        <v>11</v>
      </c>
      <c r="B930" s="3">
        <v>1038344</v>
      </c>
      <c r="C930" s="3">
        <v>1038721</v>
      </c>
      <c r="D930" s="3" t="s">
        <v>28</v>
      </c>
      <c r="E930">
        <f t="shared" si="91"/>
        <v>0</v>
      </c>
      <c r="F930">
        <f t="shared" si="92"/>
        <v>0</v>
      </c>
      <c r="G930" t="str">
        <f t="shared" si="93"/>
        <v xml:space="preserve"> </v>
      </c>
      <c r="H930" t="str">
        <f t="shared" si="94"/>
        <v xml:space="preserve"> </v>
      </c>
      <c r="I930" t="str">
        <f t="shared" si="95"/>
        <v xml:space="preserve"> </v>
      </c>
      <c r="M930" t="str">
        <f t="shared" si="96"/>
        <v xml:space="preserve"> </v>
      </c>
    </row>
    <row r="931" spans="1:13" x14ac:dyDescent="0.35">
      <c r="A931" s="2" t="s">
        <v>11</v>
      </c>
      <c r="B931" s="3">
        <v>1039136</v>
      </c>
      <c r="C931" s="3">
        <v>1040566</v>
      </c>
      <c r="D931" s="3" t="s">
        <v>16</v>
      </c>
      <c r="E931">
        <f t="shared" si="91"/>
        <v>0</v>
      </c>
      <c r="F931">
        <f t="shared" si="92"/>
        <v>0</v>
      </c>
      <c r="G931" t="str">
        <f t="shared" si="93"/>
        <v xml:space="preserve"> </v>
      </c>
      <c r="H931" t="str">
        <f t="shared" si="94"/>
        <v xml:space="preserve"> </v>
      </c>
      <c r="I931" t="str">
        <f t="shared" si="95"/>
        <v xml:space="preserve"> </v>
      </c>
      <c r="M931" t="str">
        <f t="shared" si="96"/>
        <v xml:space="preserve"> </v>
      </c>
    </row>
    <row r="932" spans="1:13" x14ac:dyDescent="0.35">
      <c r="A932" s="2" t="s">
        <v>11</v>
      </c>
      <c r="B932" s="3">
        <v>1040790</v>
      </c>
      <c r="C932" s="3">
        <v>1041731</v>
      </c>
      <c r="D932" s="3" t="s">
        <v>28</v>
      </c>
      <c r="E932">
        <f t="shared" si="91"/>
        <v>0</v>
      </c>
      <c r="F932">
        <f t="shared" si="92"/>
        <v>0</v>
      </c>
      <c r="G932" t="str">
        <f t="shared" si="93"/>
        <v xml:space="preserve"> </v>
      </c>
      <c r="H932" t="str">
        <f t="shared" si="94"/>
        <v xml:space="preserve"> </v>
      </c>
      <c r="I932" t="str">
        <f t="shared" si="95"/>
        <v xml:space="preserve"> </v>
      </c>
      <c r="M932" t="str">
        <f t="shared" si="96"/>
        <v xml:space="preserve"> </v>
      </c>
    </row>
    <row r="933" spans="1:13" x14ac:dyDescent="0.35">
      <c r="A933" s="2" t="s">
        <v>11</v>
      </c>
      <c r="B933" s="3">
        <v>1041830</v>
      </c>
      <c r="C933" s="3">
        <v>1042405</v>
      </c>
      <c r="D933" s="3" t="s">
        <v>16</v>
      </c>
      <c r="E933">
        <f t="shared" si="91"/>
        <v>1</v>
      </c>
      <c r="F933">
        <f t="shared" si="92"/>
        <v>11</v>
      </c>
      <c r="G933">
        <f t="shared" si="93"/>
        <v>0</v>
      </c>
      <c r="H933" t="str">
        <f t="shared" si="94"/>
        <v xml:space="preserve"> </v>
      </c>
      <c r="I933">
        <f t="shared" si="95"/>
        <v>11</v>
      </c>
      <c r="M933">
        <f t="shared" si="96"/>
        <v>2</v>
      </c>
    </row>
    <row r="934" spans="1:13" x14ac:dyDescent="0.35">
      <c r="A934" s="2" t="s">
        <v>11</v>
      </c>
      <c r="B934" s="3">
        <v>1042395</v>
      </c>
      <c r="C934" s="3">
        <v>1043009</v>
      </c>
      <c r="D934" s="3" t="s">
        <v>16</v>
      </c>
      <c r="E934">
        <f t="shared" si="91"/>
        <v>0</v>
      </c>
      <c r="F934">
        <f t="shared" si="92"/>
        <v>0</v>
      </c>
      <c r="G934" t="str">
        <f t="shared" si="93"/>
        <v xml:space="preserve"> </v>
      </c>
      <c r="H934" t="str">
        <f t="shared" si="94"/>
        <v xml:space="preserve"> </v>
      </c>
      <c r="I934" t="str">
        <f t="shared" si="95"/>
        <v xml:space="preserve"> </v>
      </c>
      <c r="M934" t="str">
        <f t="shared" si="96"/>
        <v xml:space="preserve"> </v>
      </c>
    </row>
    <row r="935" spans="1:13" x14ac:dyDescent="0.35">
      <c r="A935" s="2" t="s">
        <v>11</v>
      </c>
      <c r="B935" s="3">
        <v>1043015</v>
      </c>
      <c r="C935" s="3">
        <v>1043464</v>
      </c>
      <c r="D935" s="3" t="s">
        <v>16</v>
      </c>
      <c r="E935">
        <f t="shared" si="91"/>
        <v>0</v>
      </c>
      <c r="F935">
        <f t="shared" si="92"/>
        <v>0</v>
      </c>
      <c r="G935" t="str">
        <f t="shared" si="93"/>
        <v xml:space="preserve"> </v>
      </c>
      <c r="H935" t="str">
        <f t="shared" si="94"/>
        <v xml:space="preserve"> </v>
      </c>
      <c r="I935" t="str">
        <f t="shared" si="95"/>
        <v xml:space="preserve"> </v>
      </c>
      <c r="M935" t="str">
        <f t="shared" si="96"/>
        <v xml:space="preserve"> </v>
      </c>
    </row>
    <row r="936" spans="1:13" x14ac:dyDescent="0.35">
      <c r="A936" s="2" t="s">
        <v>11</v>
      </c>
      <c r="B936" s="3">
        <v>1043485</v>
      </c>
      <c r="C936" s="3">
        <v>1044408</v>
      </c>
      <c r="D936" s="3" t="s">
        <v>16</v>
      </c>
      <c r="E936">
        <f t="shared" si="91"/>
        <v>0</v>
      </c>
      <c r="F936">
        <f t="shared" si="92"/>
        <v>0</v>
      </c>
      <c r="G936" t="str">
        <f t="shared" si="93"/>
        <v xml:space="preserve"> </v>
      </c>
      <c r="H936" t="str">
        <f t="shared" si="94"/>
        <v xml:space="preserve"> </v>
      </c>
      <c r="I936" t="str">
        <f t="shared" si="95"/>
        <v xml:space="preserve"> </v>
      </c>
      <c r="M936" t="str">
        <f t="shared" si="96"/>
        <v xml:space="preserve"> </v>
      </c>
    </row>
    <row r="937" spans="1:13" x14ac:dyDescent="0.35">
      <c r="A937" s="2" t="s">
        <v>11</v>
      </c>
      <c r="B937" s="3">
        <v>1044453</v>
      </c>
      <c r="C937" s="3">
        <v>1045904</v>
      </c>
      <c r="D937" s="3" t="s">
        <v>16</v>
      </c>
      <c r="E937">
        <f t="shared" si="91"/>
        <v>0</v>
      </c>
      <c r="F937">
        <f t="shared" si="92"/>
        <v>0</v>
      </c>
      <c r="G937" t="str">
        <f t="shared" si="93"/>
        <v xml:space="preserve"> </v>
      </c>
      <c r="H937" t="str">
        <f t="shared" si="94"/>
        <v xml:space="preserve"> </v>
      </c>
      <c r="I937" t="str">
        <f t="shared" si="95"/>
        <v xml:space="preserve"> </v>
      </c>
      <c r="M937" t="str">
        <f t="shared" si="96"/>
        <v xml:space="preserve"> </v>
      </c>
    </row>
    <row r="938" spans="1:13" x14ac:dyDescent="0.35">
      <c r="A938" s="2" t="s">
        <v>11</v>
      </c>
      <c r="B938" s="3">
        <v>1045965</v>
      </c>
      <c r="C938" s="3">
        <v>1047206</v>
      </c>
      <c r="D938" s="3" t="s">
        <v>16</v>
      </c>
      <c r="E938">
        <f t="shared" si="91"/>
        <v>0</v>
      </c>
      <c r="F938">
        <f t="shared" si="92"/>
        <v>0</v>
      </c>
      <c r="G938" t="str">
        <f t="shared" si="93"/>
        <v xml:space="preserve"> </v>
      </c>
      <c r="H938" t="str">
        <f t="shared" si="94"/>
        <v xml:space="preserve"> </v>
      </c>
      <c r="I938" t="str">
        <f t="shared" si="95"/>
        <v xml:space="preserve"> </v>
      </c>
      <c r="M938" t="str">
        <f t="shared" si="96"/>
        <v xml:space="preserve"> </v>
      </c>
    </row>
    <row r="939" spans="1:13" x14ac:dyDescent="0.35">
      <c r="A939" s="2" t="s">
        <v>11</v>
      </c>
      <c r="B939" s="3">
        <v>1047578</v>
      </c>
      <c r="C939" s="3">
        <v>1048027</v>
      </c>
      <c r="D939" s="3" t="s">
        <v>28</v>
      </c>
      <c r="E939">
        <f t="shared" si="91"/>
        <v>0</v>
      </c>
      <c r="F939">
        <f t="shared" si="92"/>
        <v>0</v>
      </c>
      <c r="G939" t="str">
        <f t="shared" si="93"/>
        <v xml:space="preserve"> </v>
      </c>
      <c r="H939" t="str">
        <f t="shared" si="94"/>
        <v xml:space="preserve"> </v>
      </c>
      <c r="I939" t="str">
        <f t="shared" si="95"/>
        <v xml:space="preserve"> </v>
      </c>
      <c r="M939" t="str">
        <f t="shared" si="96"/>
        <v xml:space="preserve"> </v>
      </c>
    </row>
    <row r="940" spans="1:13" x14ac:dyDescent="0.35">
      <c r="A940" s="2" t="s">
        <v>11</v>
      </c>
      <c r="B940" s="3">
        <v>1048135</v>
      </c>
      <c r="C940" s="3">
        <v>1049553</v>
      </c>
      <c r="D940" s="3" t="s">
        <v>16</v>
      </c>
      <c r="E940">
        <f t="shared" si="91"/>
        <v>0</v>
      </c>
      <c r="F940">
        <f t="shared" si="92"/>
        <v>0</v>
      </c>
      <c r="G940" t="str">
        <f t="shared" si="93"/>
        <v xml:space="preserve"> </v>
      </c>
      <c r="H940" t="str">
        <f t="shared" si="94"/>
        <v xml:space="preserve"> </v>
      </c>
      <c r="I940" t="str">
        <f t="shared" si="95"/>
        <v xml:space="preserve"> </v>
      </c>
      <c r="M940" t="str">
        <f t="shared" si="96"/>
        <v xml:space="preserve"> </v>
      </c>
    </row>
    <row r="941" spans="1:13" x14ac:dyDescent="0.35">
      <c r="A941" s="2" t="s">
        <v>11</v>
      </c>
      <c r="B941" s="3">
        <v>1049678</v>
      </c>
      <c r="C941" s="3">
        <v>1051576</v>
      </c>
      <c r="D941" s="3" t="s">
        <v>16</v>
      </c>
      <c r="E941">
        <f t="shared" si="91"/>
        <v>0</v>
      </c>
      <c r="F941">
        <f t="shared" si="92"/>
        <v>0</v>
      </c>
      <c r="G941" t="str">
        <f t="shared" si="93"/>
        <v xml:space="preserve"> </v>
      </c>
      <c r="H941" t="str">
        <f t="shared" si="94"/>
        <v xml:space="preserve"> </v>
      </c>
      <c r="I941" t="str">
        <f t="shared" si="95"/>
        <v xml:space="preserve"> </v>
      </c>
      <c r="M941" t="str">
        <f t="shared" si="96"/>
        <v xml:space="preserve"> </v>
      </c>
    </row>
    <row r="942" spans="1:13" x14ac:dyDescent="0.35">
      <c r="A942" s="2" t="s">
        <v>11</v>
      </c>
      <c r="B942" s="3">
        <v>1051649</v>
      </c>
      <c r="C942" s="3">
        <v>1054312</v>
      </c>
      <c r="D942" s="3" t="s">
        <v>16</v>
      </c>
      <c r="E942">
        <f t="shared" si="91"/>
        <v>0</v>
      </c>
      <c r="F942">
        <f t="shared" si="92"/>
        <v>0</v>
      </c>
      <c r="G942" t="str">
        <f t="shared" si="93"/>
        <v xml:space="preserve"> </v>
      </c>
      <c r="H942" t="str">
        <f t="shared" si="94"/>
        <v xml:space="preserve"> </v>
      </c>
      <c r="I942" t="str">
        <f t="shared" si="95"/>
        <v xml:space="preserve"> </v>
      </c>
      <c r="M942" t="str">
        <f t="shared" si="96"/>
        <v xml:space="preserve"> </v>
      </c>
    </row>
    <row r="943" spans="1:13" x14ac:dyDescent="0.35">
      <c r="A943" s="2" t="s">
        <v>11</v>
      </c>
      <c r="B943" s="3">
        <v>1055015</v>
      </c>
      <c r="C943" s="3">
        <v>1055515</v>
      </c>
      <c r="D943" s="3" t="s">
        <v>16</v>
      </c>
      <c r="E943">
        <f t="shared" si="91"/>
        <v>0</v>
      </c>
      <c r="F943">
        <f t="shared" si="92"/>
        <v>0</v>
      </c>
      <c r="G943" t="str">
        <f t="shared" si="93"/>
        <v xml:space="preserve"> </v>
      </c>
      <c r="H943" t="str">
        <f t="shared" si="94"/>
        <v xml:space="preserve"> </v>
      </c>
      <c r="I943" t="str">
        <f t="shared" si="95"/>
        <v xml:space="preserve"> </v>
      </c>
      <c r="M943" t="str">
        <f t="shared" si="96"/>
        <v xml:space="preserve"> </v>
      </c>
    </row>
    <row r="944" spans="1:13" x14ac:dyDescent="0.35">
      <c r="A944" s="2" t="s">
        <v>11</v>
      </c>
      <c r="B944" s="3">
        <v>1055574</v>
      </c>
      <c r="C944" s="3">
        <v>1057301</v>
      </c>
      <c r="D944" s="3" t="s">
        <v>16</v>
      </c>
      <c r="E944">
        <f t="shared" si="91"/>
        <v>0</v>
      </c>
      <c r="F944">
        <f t="shared" si="92"/>
        <v>0</v>
      </c>
      <c r="G944" t="str">
        <f t="shared" si="93"/>
        <v xml:space="preserve"> </v>
      </c>
      <c r="H944" t="str">
        <f t="shared" si="94"/>
        <v xml:space="preserve"> </v>
      </c>
      <c r="I944" t="str">
        <f t="shared" si="95"/>
        <v xml:space="preserve"> </v>
      </c>
      <c r="M944" t="str">
        <f t="shared" si="96"/>
        <v xml:space="preserve"> </v>
      </c>
    </row>
    <row r="945" spans="1:13" x14ac:dyDescent="0.35">
      <c r="A945" s="2" t="s">
        <v>11</v>
      </c>
      <c r="B945" s="3">
        <v>1057387</v>
      </c>
      <c r="C945" s="3">
        <v>1057644</v>
      </c>
      <c r="D945" s="3" t="s">
        <v>16</v>
      </c>
      <c r="E945">
        <f t="shared" si="91"/>
        <v>0</v>
      </c>
      <c r="F945">
        <f t="shared" si="92"/>
        <v>0</v>
      </c>
      <c r="G945" t="str">
        <f t="shared" si="93"/>
        <v xml:space="preserve"> </v>
      </c>
      <c r="H945" t="str">
        <f t="shared" si="94"/>
        <v xml:space="preserve"> </v>
      </c>
      <c r="I945" t="str">
        <f t="shared" si="95"/>
        <v xml:space="preserve"> </v>
      </c>
      <c r="M945" t="str">
        <f t="shared" si="96"/>
        <v xml:space="preserve"> </v>
      </c>
    </row>
    <row r="946" spans="1:13" x14ac:dyDescent="0.35">
      <c r="A946" s="2" t="s">
        <v>11</v>
      </c>
      <c r="B946" s="3">
        <v>1057875</v>
      </c>
      <c r="C946" s="3">
        <v>1058927</v>
      </c>
      <c r="D946" s="3" t="s">
        <v>16</v>
      </c>
      <c r="E946">
        <f t="shared" si="91"/>
        <v>0</v>
      </c>
      <c r="F946">
        <f t="shared" si="92"/>
        <v>0</v>
      </c>
      <c r="G946" t="str">
        <f t="shared" si="93"/>
        <v xml:space="preserve"> </v>
      </c>
      <c r="H946" t="str">
        <f t="shared" si="94"/>
        <v xml:space="preserve"> </v>
      </c>
      <c r="I946" t="str">
        <f t="shared" si="95"/>
        <v xml:space="preserve"> </v>
      </c>
      <c r="M946" t="str">
        <f t="shared" si="96"/>
        <v xml:space="preserve"> </v>
      </c>
    </row>
    <row r="947" spans="1:13" x14ac:dyDescent="0.35">
      <c r="A947" s="2" t="s">
        <v>11</v>
      </c>
      <c r="B947" s="3">
        <v>1059010</v>
      </c>
      <c r="C947" s="3">
        <v>1059564</v>
      </c>
      <c r="D947" s="3" t="s">
        <v>28</v>
      </c>
      <c r="E947">
        <f t="shared" si="91"/>
        <v>0</v>
      </c>
      <c r="F947">
        <f t="shared" si="92"/>
        <v>0</v>
      </c>
      <c r="G947" t="str">
        <f t="shared" si="93"/>
        <v xml:space="preserve"> </v>
      </c>
      <c r="H947" t="str">
        <f t="shared" si="94"/>
        <v xml:space="preserve"> </v>
      </c>
      <c r="I947" t="str">
        <f t="shared" si="95"/>
        <v xml:space="preserve"> </v>
      </c>
      <c r="M947" t="str">
        <f t="shared" si="96"/>
        <v xml:space="preserve"> </v>
      </c>
    </row>
    <row r="948" spans="1:13" x14ac:dyDescent="0.35">
      <c r="A948" s="2" t="s">
        <v>11</v>
      </c>
      <c r="B948" s="3">
        <v>1059797</v>
      </c>
      <c r="C948" s="3">
        <v>1059872</v>
      </c>
      <c r="D948" s="3" t="s">
        <v>28</v>
      </c>
      <c r="E948">
        <f t="shared" si="91"/>
        <v>0</v>
      </c>
      <c r="F948">
        <f t="shared" si="92"/>
        <v>0</v>
      </c>
      <c r="G948" t="str">
        <f t="shared" si="93"/>
        <v xml:space="preserve"> </v>
      </c>
      <c r="H948" t="str">
        <f t="shared" si="94"/>
        <v xml:space="preserve"> </v>
      </c>
      <c r="I948" t="str">
        <f t="shared" si="95"/>
        <v xml:space="preserve"> </v>
      </c>
      <c r="M948" t="str">
        <f t="shared" si="96"/>
        <v xml:space="preserve"> </v>
      </c>
    </row>
    <row r="949" spans="1:13" x14ac:dyDescent="0.35">
      <c r="A949" s="2" t="s">
        <v>11</v>
      </c>
      <c r="B949" s="3">
        <v>1059903</v>
      </c>
      <c r="C949" s="3">
        <v>1059978</v>
      </c>
      <c r="D949" s="3" t="s">
        <v>28</v>
      </c>
      <c r="E949">
        <f t="shared" si="91"/>
        <v>0</v>
      </c>
      <c r="F949">
        <f t="shared" si="92"/>
        <v>0</v>
      </c>
      <c r="G949" t="str">
        <f t="shared" si="93"/>
        <v xml:space="preserve"> </v>
      </c>
      <c r="H949" t="str">
        <f t="shared" si="94"/>
        <v xml:space="preserve"> </v>
      </c>
      <c r="I949" t="str">
        <f t="shared" si="95"/>
        <v xml:space="preserve"> </v>
      </c>
      <c r="M949" t="str">
        <f t="shared" si="96"/>
        <v xml:space="preserve"> </v>
      </c>
    </row>
    <row r="950" spans="1:13" x14ac:dyDescent="0.35">
      <c r="A950" s="2" t="s">
        <v>11</v>
      </c>
      <c r="B950" s="3">
        <v>1060123</v>
      </c>
      <c r="C950" s="3">
        <v>1060620</v>
      </c>
      <c r="D950" s="3" t="s">
        <v>28</v>
      </c>
      <c r="E950">
        <f t="shared" si="91"/>
        <v>1</v>
      </c>
      <c r="F950">
        <f t="shared" si="92"/>
        <v>32</v>
      </c>
      <c r="G950">
        <f t="shared" si="93"/>
        <v>0</v>
      </c>
      <c r="H950" t="str">
        <f t="shared" si="94"/>
        <v xml:space="preserve"> </v>
      </c>
      <c r="I950">
        <f t="shared" si="95"/>
        <v>32</v>
      </c>
      <c r="M950">
        <f t="shared" si="96"/>
        <v>2</v>
      </c>
    </row>
    <row r="951" spans="1:13" x14ac:dyDescent="0.35">
      <c r="A951" s="2" t="s">
        <v>11</v>
      </c>
      <c r="B951" s="3">
        <v>1060589</v>
      </c>
      <c r="C951" s="3">
        <v>1061854</v>
      </c>
      <c r="D951" s="3" t="s">
        <v>28</v>
      </c>
      <c r="E951">
        <f t="shared" si="91"/>
        <v>0</v>
      </c>
      <c r="F951">
        <f t="shared" si="92"/>
        <v>0</v>
      </c>
      <c r="G951" t="str">
        <f t="shared" si="93"/>
        <v xml:space="preserve"> </v>
      </c>
      <c r="H951" t="str">
        <f t="shared" si="94"/>
        <v xml:space="preserve"> </v>
      </c>
      <c r="I951" t="str">
        <f t="shared" si="95"/>
        <v xml:space="preserve"> </v>
      </c>
      <c r="M951" t="str">
        <f t="shared" si="96"/>
        <v xml:space="preserve"> </v>
      </c>
    </row>
    <row r="952" spans="1:13" x14ac:dyDescent="0.35">
      <c r="A952" s="2" t="s">
        <v>11</v>
      </c>
      <c r="B952" s="3">
        <v>1061860</v>
      </c>
      <c r="C952" s="3">
        <v>1063713</v>
      </c>
      <c r="D952" s="3" t="s">
        <v>28</v>
      </c>
      <c r="E952">
        <f t="shared" si="91"/>
        <v>0</v>
      </c>
      <c r="F952">
        <f t="shared" si="92"/>
        <v>0</v>
      </c>
      <c r="G952" t="str">
        <f t="shared" si="93"/>
        <v xml:space="preserve"> </v>
      </c>
      <c r="H952" t="str">
        <f t="shared" si="94"/>
        <v xml:space="preserve"> </v>
      </c>
      <c r="I952" t="str">
        <f t="shared" si="95"/>
        <v xml:space="preserve"> </v>
      </c>
      <c r="M952" t="str">
        <f t="shared" si="96"/>
        <v xml:space="preserve"> </v>
      </c>
    </row>
    <row r="953" spans="1:13" x14ac:dyDescent="0.35">
      <c r="A953" s="2" t="s">
        <v>11</v>
      </c>
      <c r="B953" s="3">
        <v>1063718</v>
      </c>
      <c r="C953" s="3">
        <v>1064668</v>
      </c>
      <c r="D953" s="3" t="s">
        <v>28</v>
      </c>
      <c r="E953">
        <f t="shared" si="91"/>
        <v>0</v>
      </c>
      <c r="F953">
        <f t="shared" si="92"/>
        <v>0</v>
      </c>
      <c r="G953" t="str">
        <f t="shared" si="93"/>
        <v xml:space="preserve"> </v>
      </c>
      <c r="H953" t="str">
        <f t="shared" si="94"/>
        <v xml:space="preserve"> </v>
      </c>
      <c r="I953" t="str">
        <f t="shared" si="95"/>
        <v xml:space="preserve"> </v>
      </c>
      <c r="M953" t="str">
        <f t="shared" si="96"/>
        <v xml:space="preserve"> </v>
      </c>
    </row>
    <row r="954" spans="1:13" x14ac:dyDescent="0.35">
      <c r="A954" s="2" t="s">
        <v>11</v>
      </c>
      <c r="B954" s="3">
        <v>1064798</v>
      </c>
      <c r="C954" s="3">
        <v>1065088</v>
      </c>
      <c r="D954" s="3" t="s">
        <v>28</v>
      </c>
      <c r="E954">
        <f t="shared" si="91"/>
        <v>0</v>
      </c>
      <c r="F954">
        <f t="shared" si="92"/>
        <v>0</v>
      </c>
      <c r="G954" t="str">
        <f t="shared" si="93"/>
        <v xml:space="preserve"> </v>
      </c>
      <c r="H954" t="str">
        <f t="shared" si="94"/>
        <v xml:space="preserve"> </v>
      </c>
      <c r="I954" t="str">
        <f t="shared" si="95"/>
        <v xml:space="preserve"> </v>
      </c>
      <c r="M954" t="str">
        <f t="shared" si="96"/>
        <v xml:space="preserve"> </v>
      </c>
    </row>
    <row r="955" spans="1:13" x14ac:dyDescent="0.35">
      <c r="A955" s="2" t="s">
        <v>11</v>
      </c>
      <c r="B955" s="3">
        <v>1065096</v>
      </c>
      <c r="C955" s="3">
        <v>1066442</v>
      </c>
      <c r="D955" s="3" t="s">
        <v>28</v>
      </c>
      <c r="E955">
        <f t="shared" si="91"/>
        <v>0</v>
      </c>
      <c r="F955">
        <f t="shared" si="92"/>
        <v>0</v>
      </c>
      <c r="G955" t="str">
        <f t="shared" si="93"/>
        <v xml:space="preserve"> </v>
      </c>
      <c r="H955" t="str">
        <f t="shared" si="94"/>
        <v xml:space="preserve"> </v>
      </c>
      <c r="I955" t="str">
        <f t="shared" si="95"/>
        <v xml:space="preserve"> </v>
      </c>
      <c r="M955" t="str">
        <f t="shared" si="96"/>
        <v xml:space="preserve"> </v>
      </c>
    </row>
    <row r="956" spans="1:13" x14ac:dyDescent="0.35">
      <c r="A956" s="2" t="s">
        <v>11</v>
      </c>
      <c r="B956" s="3">
        <v>1066491</v>
      </c>
      <c r="C956" s="3">
        <v>1067444</v>
      </c>
      <c r="D956" s="3" t="s">
        <v>16</v>
      </c>
      <c r="E956">
        <f t="shared" si="91"/>
        <v>0</v>
      </c>
      <c r="F956">
        <f t="shared" si="92"/>
        <v>0</v>
      </c>
      <c r="G956" t="str">
        <f t="shared" si="93"/>
        <v xml:space="preserve"> </v>
      </c>
      <c r="H956" t="str">
        <f t="shared" si="94"/>
        <v xml:space="preserve"> </v>
      </c>
      <c r="I956" t="str">
        <f t="shared" si="95"/>
        <v xml:space="preserve"> </v>
      </c>
      <c r="M956" t="str">
        <f t="shared" si="96"/>
        <v xml:space="preserve"> </v>
      </c>
    </row>
    <row r="957" spans="1:13" x14ac:dyDescent="0.35">
      <c r="A957" s="2" t="s">
        <v>11</v>
      </c>
      <c r="B957" s="3">
        <v>1067531</v>
      </c>
      <c r="C957" s="3">
        <v>1068607</v>
      </c>
      <c r="D957" s="3" t="s">
        <v>16</v>
      </c>
      <c r="E957">
        <f t="shared" si="91"/>
        <v>0</v>
      </c>
      <c r="F957">
        <f t="shared" si="92"/>
        <v>0</v>
      </c>
      <c r="G957" t="str">
        <f t="shared" si="93"/>
        <v xml:space="preserve"> </v>
      </c>
      <c r="H957" t="str">
        <f t="shared" si="94"/>
        <v xml:space="preserve"> </v>
      </c>
      <c r="I957" t="str">
        <f t="shared" si="95"/>
        <v xml:space="preserve"> </v>
      </c>
      <c r="M957" t="str">
        <f t="shared" si="96"/>
        <v xml:space="preserve"> </v>
      </c>
    </row>
    <row r="958" spans="1:13" x14ac:dyDescent="0.35">
      <c r="A958" s="2" t="s">
        <v>11</v>
      </c>
      <c r="B958" s="3">
        <v>1068625</v>
      </c>
      <c r="C958" s="3">
        <v>1070031</v>
      </c>
      <c r="D958" s="3" t="s">
        <v>16</v>
      </c>
      <c r="E958">
        <f t="shared" si="91"/>
        <v>0</v>
      </c>
      <c r="F958">
        <f t="shared" si="92"/>
        <v>0</v>
      </c>
      <c r="G958" t="str">
        <f t="shared" si="93"/>
        <v xml:space="preserve"> </v>
      </c>
      <c r="H958" t="str">
        <f t="shared" si="94"/>
        <v xml:space="preserve"> </v>
      </c>
      <c r="I958" t="str">
        <f t="shared" si="95"/>
        <v xml:space="preserve"> </v>
      </c>
      <c r="M958" t="str">
        <f t="shared" si="96"/>
        <v xml:space="preserve"> </v>
      </c>
    </row>
    <row r="959" spans="1:13" x14ac:dyDescent="0.35">
      <c r="A959" s="2" t="s">
        <v>11</v>
      </c>
      <c r="B959" s="3">
        <v>1070200</v>
      </c>
      <c r="C959" s="3">
        <v>1071891</v>
      </c>
      <c r="D959" s="3" t="s">
        <v>28</v>
      </c>
      <c r="E959">
        <f t="shared" si="91"/>
        <v>1</v>
      </c>
      <c r="F959">
        <f t="shared" si="92"/>
        <v>4</v>
      </c>
      <c r="G959">
        <f t="shared" si="93"/>
        <v>0</v>
      </c>
      <c r="H959" t="str">
        <f t="shared" si="94"/>
        <v xml:space="preserve"> </v>
      </c>
      <c r="I959">
        <f t="shared" si="95"/>
        <v>4</v>
      </c>
      <c r="M959">
        <f t="shared" si="96"/>
        <v>1</v>
      </c>
    </row>
    <row r="960" spans="1:13" x14ac:dyDescent="0.35">
      <c r="A960" s="2" t="s">
        <v>11</v>
      </c>
      <c r="B960" s="3">
        <v>1071888</v>
      </c>
      <c r="C960" s="3">
        <v>1072853</v>
      </c>
      <c r="D960" s="3" t="s">
        <v>28</v>
      </c>
      <c r="E960">
        <f t="shared" si="91"/>
        <v>1</v>
      </c>
      <c r="F960">
        <f t="shared" si="92"/>
        <v>11</v>
      </c>
      <c r="G960">
        <f t="shared" si="93"/>
        <v>0</v>
      </c>
      <c r="H960" t="str">
        <f t="shared" si="94"/>
        <v xml:space="preserve"> </v>
      </c>
      <c r="I960">
        <f t="shared" si="95"/>
        <v>11</v>
      </c>
      <c r="M960">
        <f t="shared" si="96"/>
        <v>2</v>
      </c>
    </row>
    <row r="961" spans="1:13" x14ac:dyDescent="0.35">
      <c r="A961" s="2" t="s">
        <v>11</v>
      </c>
      <c r="B961" s="3">
        <v>1072843</v>
      </c>
      <c r="C961" s="3">
        <v>1073730</v>
      </c>
      <c r="D961" s="3" t="s">
        <v>28</v>
      </c>
      <c r="E961">
        <f t="shared" si="91"/>
        <v>0</v>
      </c>
      <c r="F961">
        <f t="shared" si="92"/>
        <v>0</v>
      </c>
      <c r="G961" t="str">
        <f t="shared" si="93"/>
        <v xml:space="preserve"> </v>
      </c>
      <c r="H961" t="str">
        <f t="shared" si="94"/>
        <v xml:space="preserve"> </v>
      </c>
      <c r="I961" t="str">
        <f t="shared" si="95"/>
        <v xml:space="preserve"> </v>
      </c>
      <c r="M961" t="str">
        <f t="shared" si="96"/>
        <v xml:space="preserve"> </v>
      </c>
    </row>
    <row r="962" spans="1:13" x14ac:dyDescent="0.35">
      <c r="A962" s="2" t="s">
        <v>11</v>
      </c>
      <c r="B962" s="3">
        <v>1073738</v>
      </c>
      <c r="C962" s="3">
        <v>1074787</v>
      </c>
      <c r="D962" s="3" t="s">
        <v>28</v>
      </c>
      <c r="E962">
        <f t="shared" ref="E962:E1025" si="97">IF(C962&gt;=B963,1,0)</f>
        <v>0</v>
      </c>
      <c r="F962">
        <f t="shared" ref="F962:F1025" si="98">IF(E962=1,C962-B963+1,0)</f>
        <v>0</v>
      </c>
      <c r="G962" t="str">
        <f t="shared" si="93"/>
        <v xml:space="preserve"> </v>
      </c>
      <c r="H962" t="str">
        <f t="shared" si="94"/>
        <v xml:space="preserve"> </v>
      </c>
      <c r="I962" t="str">
        <f t="shared" si="95"/>
        <v xml:space="preserve"> </v>
      </c>
      <c r="M962" t="str">
        <f t="shared" si="96"/>
        <v xml:space="preserve"> </v>
      </c>
    </row>
    <row r="963" spans="1:13" x14ac:dyDescent="0.35">
      <c r="A963" s="2" t="s">
        <v>11</v>
      </c>
      <c r="B963" s="3">
        <v>1074800</v>
      </c>
      <c r="C963" s="3">
        <v>1075597</v>
      </c>
      <c r="D963" s="3" t="s">
        <v>28</v>
      </c>
      <c r="E963">
        <f t="shared" si="97"/>
        <v>0</v>
      </c>
      <c r="F963">
        <f t="shared" si="98"/>
        <v>0</v>
      </c>
      <c r="G963" t="str">
        <f t="shared" ref="G963:G1026" si="99">IF(F963&gt;0,IF(D963=D964,0, 1)," ")</f>
        <v xml:space="preserve"> </v>
      </c>
      <c r="H963" t="str">
        <f t="shared" ref="H963:H1026" si="100">IF(G963=1,F963," ")</f>
        <v xml:space="preserve"> </v>
      </c>
      <c r="I963" t="str">
        <f t="shared" ref="I963:I1026" si="101">IF(G963=0,F963," ")</f>
        <v xml:space="preserve"> </v>
      </c>
      <c r="M963" t="str">
        <f t="shared" ref="M963:M1026" si="102">IF(F963&gt;0,MOD(F963,3)," ")</f>
        <v xml:space="preserve"> </v>
      </c>
    </row>
    <row r="964" spans="1:13" x14ac:dyDescent="0.35">
      <c r="A964" s="2" t="s">
        <v>11</v>
      </c>
      <c r="B964" s="3">
        <v>1075600</v>
      </c>
      <c r="C964" s="3">
        <v>1076382</v>
      </c>
      <c r="D964" s="3" t="s">
        <v>16</v>
      </c>
      <c r="E964">
        <f t="shared" si="97"/>
        <v>0</v>
      </c>
      <c r="F964">
        <f t="shared" si="98"/>
        <v>0</v>
      </c>
      <c r="G964" t="str">
        <f t="shared" si="99"/>
        <v xml:space="preserve"> </v>
      </c>
      <c r="H964" t="str">
        <f t="shared" si="100"/>
        <v xml:space="preserve"> </v>
      </c>
      <c r="I964" t="str">
        <f t="shared" si="101"/>
        <v xml:space="preserve"> </v>
      </c>
      <c r="M964" t="str">
        <f t="shared" si="102"/>
        <v xml:space="preserve"> </v>
      </c>
    </row>
    <row r="965" spans="1:13" x14ac:dyDescent="0.35">
      <c r="A965" s="2" t="s">
        <v>11</v>
      </c>
      <c r="B965" s="3">
        <v>1076768</v>
      </c>
      <c r="C965" s="3">
        <v>1076883</v>
      </c>
      <c r="D965" s="3" t="s">
        <v>16</v>
      </c>
      <c r="E965">
        <f t="shared" si="97"/>
        <v>0</v>
      </c>
      <c r="F965">
        <f t="shared" si="98"/>
        <v>0</v>
      </c>
      <c r="G965" t="str">
        <f t="shared" si="99"/>
        <v xml:space="preserve"> </v>
      </c>
      <c r="H965" t="str">
        <f t="shared" si="100"/>
        <v xml:space="preserve"> </v>
      </c>
      <c r="I965" t="str">
        <f t="shared" si="101"/>
        <v xml:space="preserve"> </v>
      </c>
      <c r="M965" t="str">
        <f t="shared" si="102"/>
        <v xml:space="preserve"> </v>
      </c>
    </row>
    <row r="966" spans="1:13" x14ac:dyDescent="0.35">
      <c r="A966" s="2" t="s">
        <v>11</v>
      </c>
      <c r="B966" s="3">
        <v>1077034</v>
      </c>
      <c r="C966" s="3">
        <v>1079952</v>
      </c>
      <c r="D966" s="3" t="s">
        <v>16</v>
      </c>
      <c r="E966">
        <f t="shared" si="97"/>
        <v>0</v>
      </c>
      <c r="F966">
        <f t="shared" si="98"/>
        <v>0</v>
      </c>
      <c r="G966" t="str">
        <f t="shared" si="99"/>
        <v xml:space="preserve"> </v>
      </c>
      <c r="H966" t="str">
        <f t="shared" si="100"/>
        <v xml:space="preserve"> </v>
      </c>
      <c r="I966" t="str">
        <f t="shared" si="101"/>
        <v xml:space="preserve"> </v>
      </c>
      <c r="M966" t="str">
        <f t="shared" si="102"/>
        <v xml:space="preserve"> </v>
      </c>
    </row>
    <row r="967" spans="1:13" x14ac:dyDescent="0.35">
      <c r="A967" s="2" t="s">
        <v>11</v>
      </c>
      <c r="B967" s="3">
        <v>1080171</v>
      </c>
      <c r="C967" s="3">
        <v>1080246</v>
      </c>
      <c r="D967" s="3" t="s">
        <v>16</v>
      </c>
      <c r="E967">
        <f t="shared" si="97"/>
        <v>0</v>
      </c>
      <c r="F967">
        <f t="shared" si="98"/>
        <v>0</v>
      </c>
      <c r="G967" t="str">
        <f t="shared" si="99"/>
        <v xml:space="preserve"> </v>
      </c>
      <c r="H967" t="str">
        <f t="shared" si="100"/>
        <v xml:space="preserve"> </v>
      </c>
      <c r="I967" t="str">
        <f t="shared" si="101"/>
        <v xml:space="preserve"> </v>
      </c>
      <c r="M967" t="str">
        <f t="shared" si="102"/>
        <v xml:space="preserve"> </v>
      </c>
    </row>
    <row r="968" spans="1:13" x14ac:dyDescent="0.35">
      <c r="A968" s="2" t="s">
        <v>11</v>
      </c>
      <c r="B968" s="3">
        <v>1080333</v>
      </c>
      <c r="C968" s="3">
        <v>1081884</v>
      </c>
      <c r="D968" s="3" t="s">
        <v>16</v>
      </c>
      <c r="E968">
        <f t="shared" si="97"/>
        <v>0</v>
      </c>
      <c r="F968">
        <f t="shared" si="98"/>
        <v>0</v>
      </c>
      <c r="G968" t="str">
        <f t="shared" si="99"/>
        <v xml:space="preserve"> </v>
      </c>
      <c r="H968" t="str">
        <f t="shared" si="100"/>
        <v xml:space="preserve"> </v>
      </c>
      <c r="I968" t="str">
        <f t="shared" si="101"/>
        <v xml:space="preserve"> </v>
      </c>
      <c r="M968" t="str">
        <f t="shared" si="102"/>
        <v xml:space="preserve"> </v>
      </c>
    </row>
    <row r="969" spans="1:13" x14ac:dyDescent="0.35">
      <c r="A969" s="2" t="s">
        <v>11</v>
      </c>
      <c r="B969" s="3">
        <v>1082228</v>
      </c>
      <c r="C969" s="3">
        <v>1083037</v>
      </c>
      <c r="D969" s="3" t="s">
        <v>16</v>
      </c>
      <c r="E969">
        <f t="shared" si="97"/>
        <v>1</v>
      </c>
      <c r="F969">
        <f t="shared" si="98"/>
        <v>4</v>
      </c>
      <c r="G969">
        <f t="shared" si="99"/>
        <v>0</v>
      </c>
      <c r="H969" t="str">
        <f t="shared" si="100"/>
        <v xml:space="preserve"> </v>
      </c>
      <c r="I969">
        <f t="shared" si="101"/>
        <v>4</v>
      </c>
      <c r="M969">
        <f t="shared" si="102"/>
        <v>1</v>
      </c>
    </row>
    <row r="970" spans="1:13" x14ac:dyDescent="0.35">
      <c r="A970" s="2" t="s">
        <v>11</v>
      </c>
      <c r="B970" s="3">
        <v>1083034</v>
      </c>
      <c r="C970" s="3">
        <v>1083546</v>
      </c>
      <c r="D970" s="3" t="s">
        <v>16</v>
      </c>
      <c r="E970">
        <f t="shared" si="97"/>
        <v>1</v>
      </c>
      <c r="F970">
        <f t="shared" si="98"/>
        <v>8</v>
      </c>
      <c r="G970">
        <f t="shared" si="99"/>
        <v>0</v>
      </c>
      <c r="H970" t="str">
        <f t="shared" si="100"/>
        <v xml:space="preserve"> </v>
      </c>
      <c r="I970">
        <f t="shared" si="101"/>
        <v>8</v>
      </c>
      <c r="M970">
        <f t="shared" si="102"/>
        <v>2</v>
      </c>
    </row>
    <row r="971" spans="1:13" x14ac:dyDescent="0.35">
      <c r="A971" s="2" t="s">
        <v>11</v>
      </c>
      <c r="B971" s="3">
        <v>1083539</v>
      </c>
      <c r="C971" s="3">
        <v>1085620</v>
      </c>
      <c r="D971" s="3" t="s">
        <v>16</v>
      </c>
      <c r="E971">
        <f t="shared" si="97"/>
        <v>1</v>
      </c>
      <c r="F971">
        <f t="shared" si="98"/>
        <v>4</v>
      </c>
      <c r="G971">
        <f t="shared" si="99"/>
        <v>0</v>
      </c>
      <c r="H971" t="str">
        <f t="shared" si="100"/>
        <v xml:space="preserve"> </v>
      </c>
      <c r="I971">
        <f t="shared" si="101"/>
        <v>4</v>
      </c>
      <c r="M971">
        <f t="shared" si="102"/>
        <v>1</v>
      </c>
    </row>
    <row r="972" spans="1:13" x14ac:dyDescent="0.35">
      <c r="A972" s="2" t="s">
        <v>11</v>
      </c>
      <c r="B972" s="3">
        <v>1085617</v>
      </c>
      <c r="C972" s="3">
        <v>1087740</v>
      </c>
      <c r="D972" s="3" t="s">
        <v>16</v>
      </c>
      <c r="E972">
        <f t="shared" si="97"/>
        <v>0</v>
      </c>
      <c r="F972">
        <f t="shared" si="98"/>
        <v>0</v>
      </c>
      <c r="G972" t="str">
        <f t="shared" si="99"/>
        <v xml:space="preserve"> </v>
      </c>
      <c r="H972" t="str">
        <f t="shared" si="100"/>
        <v xml:space="preserve"> </v>
      </c>
      <c r="I972" t="str">
        <f t="shared" si="101"/>
        <v xml:space="preserve"> </v>
      </c>
      <c r="M972" t="str">
        <f t="shared" si="102"/>
        <v xml:space="preserve"> </v>
      </c>
    </row>
    <row r="973" spans="1:13" x14ac:dyDescent="0.35">
      <c r="A973" s="2" t="s">
        <v>11</v>
      </c>
      <c r="B973" s="3">
        <v>1087801</v>
      </c>
      <c r="C973" s="3">
        <v>1088070</v>
      </c>
      <c r="D973" s="3" t="s">
        <v>16</v>
      </c>
      <c r="E973">
        <f t="shared" si="97"/>
        <v>0</v>
      </c>
      <c r="F973">
        <f t="shared" si="98"/>
        <v>0</v>
      </c>
      <c r="G973" t="str">
        <f t="shared" si="99"/>
        <v xml:space="preserve"> </v>
      </c>
      <c r="H973" t="str">
        <f t="shared" si="100"/>
        <v xml:space="preserve"> </v>
      </c>
      <c r="I973" t="str">
        <f t="shared" si="101"/>
        <v xml:space="preserve"> </v>
      </c>
      <c r="M973" t="str">
        <f t="shared" si="102"/>
        <v xml:space="preserve"> </v>
      </c>
    </row>
    <row r="974" spans="1:13" x14ac:dyDescent="0.35">
      <c r="A974" s="2" t="s">
        <v>11</v>
      </c>
      <c r="B974" s="3">
        <v>1088137</v>
      </c>
      <c r="C974" s="3">
        <v>1088763</v>
      </c>
      <c r="D974" s="3" t="s">
        <v>16</v>
      </c>
      <c r="E974">
        <f t="shared" si="97"/>
        <v>0</v>
      </c>
      <c r="F974">
        <f t="shared" si="98"/>
        <v>0</v>
      </c>
      <c r="G974" t="str">
        <f t="shared" si="99"/>
        <v xml:space="preserve"> </v>
      </c>
      <c r="H974" t="str">
        <f t="shared" si="100"/>
        <v xml:space="preserve"> </v>
      </c>
      <c r="I974" t="str">
        <f t="shared" si="101"/>
        <v xml:space="preserve"> </v>
      </c>
      <c r="M974" t="str">
        <f t="shared" si="102"/>
        <v xml:space="preserve"> </v>
      </c>
    </row>
    <row r="975" spans="1:13" x14ac:dyDescent="0.35">
      <c r="A975" s="2" t="s">
        <v>11</v>
      </c>
      <c r="B975" s="3">
        <v>1088861</v>
      </c>
      <c r="C975" s="3">
        <v>1089253</v>
      </c>
      <c r="D975" s="3" t="s">
        <v>16</v>
      </c>
      <c r="E975">
        <f t="shared" si="97"/>
        <v>0</v>
      </c>
      <c r="F975">
        <f t="shared" si="98"/>
        <v>0</v>
      </c>
      <c r="G975" t="str">
        <f t="shared" si="99"/>
        <v xml:space="preserve"> </v>
      </c>
      <c r="H975" t="str">
        <f t="shared" si="100"/>
        <v xml:space="preserve"> </v>
      </c>
      <c r="I975" t="str">
        <f t="shared" si="101"/>
        <v xml:space="preserve"> </v>
      </c>
      <c r="M975" t="str">
        <f t="shared" si="102"/>
        <v xml:space="preserve"> </v>
      </c>
    </row>
    <row r="976" spans="1:13" x14ac:dyDescent="0.35">
      <c r="A976" s="2" t="s">
        <v>11</v>
      </c>
      <c r="B976" s="3">
        <v>1089501</v>
      </c>
      <c r="C976" s="3">
        <v>1090505</v>
      </c>
      <c r="D976" s="3" t="s">
        <v>28</v>
      </c>
      <c r="E976">
        <f t="shared" si="97"/>
        <v>0</v>
      </c>
      <c r="F976">
        <f t="shared" si="98"/>
        <v>0</v>
      </c>
      <c r="G976" t="str">
        <f t="shared" si="99"/>
        <v xml:space="preserve"> </v>
      </c>
      <c r="H976" t="str">
        <f t="shared" si="100"/>
        <v xml:space="preserve"> </v>
      </c>
      <c r="I976" t="str">
        <f t="shared" si="101"/>
        <v xml:space="preserve"> </v>
      </c>
      <c r="M976" t="str">
        <f t="shared" si="102"/>
        <v xml:space="preserve"> </v>
      </c>
    </row>
    <row r="977" spans="1:13" x14ac:dyDescent="0.35">
      <c r="A977" s="2" t="s">
        <v>11</v>
      </c>
      <c r="B977" s="3">
        <v>1090684</v>
      </c>
      <c r="C977" s="3">
        <v>1090815</v>
      </c>
      <c r="D977" s="3" t="s">
        <v>16</v>
      </c>
      <c r="E977">
        <f t="shared" si="97"/>
        <v>0</v>
      </c>
      <c r="F977">
        <f t="shared" si="98"/>
        <v>0</v>
      </c>
      <c r="G977" t="str">
        <f t="shared" si="99"/>
        <v xml:space="preserve"> </v>
      </c>
      <c r="H977" t="str">
        <f t="shared" si="100"/>
        <v xml:space="preserve"> </v>
      </c>
      <c r="I977" t="str">
        <f t="shared" si="101"/>
        <v xml:space="preserve"> </v>
      </c>
      <c r="M977" t="str">
        <f t="shared" si="102"/>
        <v xml:space="preserve"> </v>
      </c>
    </row>
    <row r="978" spans="1:13" x14ac:dyDescent="0.35">
      <c r="A978" s="2" t="s">
        <v>11</v>
      </c>
      <c r="B978" s="3">
        <v>1091068</v>
      </c>
      <c r="C978" s="3">
        <v>1092888</v>
      </c>
      <c r="D978" s="3" t="s">
        <v>28</v>
      </c>
      <c r="E978">
        <f t="shared" si="97"/>
        <v>0</v>
      </c>
      <c r="F978">
        <f t="shared" si="98"/>
        <v>0</v>
      </c>
      <c r="G978" t="str">
        <f t="shared" si="99"/>
        <v xml:space="preserve"> </v>
      </c>
      <c r="H978" t="str">
        <f t="shared" si="100"/>
        <v xml:space="preserve"> </v>
      </c>
      <c r="I978" t="str">
        <f t="shared" si="101"/>
        <v xml:space="preserve"> </v>
      </c>
      <c r="M978" t="str">
        <f t="shared" si="102"/>
        <v xml:space="preserve"> </v>
      </c>
    </row>
    <row r="979" spans="1:13" x14ac:dyDescent="0.35">
      <c r="A979" s="2" t="s">
        <v>11</v>
      </c>
      <c r="B979" s="3">
        <v>1092953</v>
      </c>
      <c r="C979" s="3">
        <v>1094053</v>
      </c>
      <c r="D979" s="3" t="s">
        <v>16</v>
      </c>
      <c r="E979">
        <f t="shared" si="97"/>
        <v>0</v>
      </c>
      <c r="F979">
        <f t="shared" si="98"/>
        <v>0</v>
      </c>
      <c r="G979" t="str">
        <f t="shared" si="99"/>
        <v xml:space="preserve"> </v>
      </c>
      <c r="H979" t="str">
        <f t="shared" si="100"/>
        <v xml:space="preserve"> </v>
      </c>
      <c r="I979" t="str">
        <f t="shared" si="101"/>
        <v xml:space="preserve"> </v>
      </c>
      <c r="M979" t="str">
        <f t="shared" si="102"/>
        <v xml:space="preserve"> </v>
      </c>
    </row>
    <row r="980" spans="1:13" x14ac:dyDescent="0.35">
      <c r="A980" s="2" t="s">
        <v>11</v>
      </c>
      <c r="B980" s="3">
        <v>1094200</v>
      </c>
      <c r="C980" s="3">
        <v>1094961</v>
      </c>
      <c r="D980" s="3" t="s">
        <v>16</v>
      </c>
      <c r="E980">
        <f t="shared" si="97"/>
        <v>1</v>
      </c>
      <c r="F980">
        <f t="shared" si="98"/>
        <v>1</v>
      </c>
      <c r="G980">
        <f t="shared" si="99"/>
        <v>0</v>
      </c>
      <c r="H980" t="str">
        <f t="shared" si="100"/>
        <v xml:space="preserve"> </v>
      </c>
      <c r="I980">
        <f t="shared" si="101"/>
        <v>1</v>
      </c>
      <c r="M980">
        <f t="shared" si="102"/>
        <v>1</v>
      </c>
    </row>
    <row r="981" spans="1:13" x14ac:dyDescent="0.35">
      <c r="A981" s="2" t="s">
        <v>11</v>
      </c>
      <c r="B981" s="3">
        <v>1094961</v>
      </c>
      <c r="C981" s="3">
        <v>1096058</v>
      </c>
      <c r="D981" s="3" t="s">
        <v>16</v>
      </c>
      <c r="E981">
        <f t="shared" si="97"/>
        <v>0</v>
      </c>
      <c r="F981">
        <f t="shared" si="98"/>
        <v>0</v>
      </c>
      <c r="G981" t="str">
        <f t="shared" si="99"/>
        <v xml:space="preserve"> </v>
      </c>
      <c r="H981" t="str">
        <f t="shared" si="100"/>
        <v xml:space="preserve"> </v>
      </c>
      <c r="I981" t="str">
        <f t="shared" si="101"/>
        <v xml:space="preserve"> </v>
      </c>
      <c r="M981" t="str">
        <f t="shared" si="102"/>
        <v xml:space="preserve"> </v>
      </c>
    </row>
    <row r="982" spans="1:13" x14ac:dyDescent="0.35">
      <c r="A982" s="2" t="s">
        <v>11</v>
      </c>
      <c r="B982" s="3">
        <v>1096294</v>
      </c>
      <c r="C982" s="3">
        <v>1096370</v>
      </c>
      <c r="D982" s="3" t="s">
        <v>28</v>
      </c>
      <c r="E982">
        <f t="shared" si="97"/>
        <v>0</v>
      </c>
      <c r="F982">
        <f t="shared" si="98"/>
        <v>0</v>
      </c>
      <c r="G982" t="str">
        <f t="shared" si="99"/>
        <v xml:space="preserve"> </v>
      </c>
      <c r="H982" t="str">
        <f t="shared" si="100"/>
        <v xml:space="preserve"> </v>
      </c>
      <c r="I982" t="str">
        <f t="shared" si="101"/>
        <v xml:space="preserve"> </v>
      </c>
      <c r="M982" t="str">
        <f t="shared" si="102"/>
        <v xml:space="preserve"> </v>
      </c>
    </row>
    <row r="983" spans="1:13" x14ac:dyDescent="0.35">
      <c r="A983" s="2" t="s">
        <v>11</v>
      </c>
      <c r="B983" s="3">
        <v>1096528</v>
      </c>
      <c r="C983" s="3">
        <v>1097901</v>
      </c>
      <c r="D983" s="3" t="s">
        <v>16</v>
      </c>
      <c r="E983">
        <f t="shared" si="97"/>
        <v>0</v>
      </c>
      <c r="F983">
        <f t="shared" si="98"/>
        <v>0</v>
      </c>
      <c r="G983" t="str">
        <f t="shared" si="99"/>
        <v xml:space="preserve"> </v>
      </c>
      <c r="H983" t="str">
        <f t="shared" si="100"/>
        <v xml:space="preserve"> </v>
      </c>
      <c r="I983" t="str">
        <f t="shared" si="101"/>
        <v xml:space="preserve"> </v>
      </c>
      <c r="M983" t="str">
        <f t="shared" si="102"/>
        <v xml:space="preserve"> </v>
      </c>
    </row>
    <row r="984" spans="1:13" x14ac:dyDescent="0.35">
      <c r="A984" s="2" t="s">
        <v>11</v>
      </c>
      <c r="B984" s="3">
        <v>1098047</v>
      </c>
      <c r="C984" s="3">
        <v>1099048</v>
      </c>
      <c r="D984" s="3" t="s">
        <v>28</v>
      </c>
      <c r="E984">
        <f t="shared" si="97"/>
        <v>0</v>
      </c>
      <c r="F984">
        <f t="shared" si="98"/>
        <v>0</v>
      </c>
      <c r="G984" t="str">
        <f t="shared" si="99"/>
        <v xml:space="preserve"> </v>
      </c>
      <c r="H984" t="str">
        <f t="shared" si="100"/>
        <v xml:space="preserve"> </v>
      </c>
      <c r="I984" t="str">
        <f t="shared" si="101"/>
        <v xml:space="preserve"> </v>
      </c>
      <c r="M984" t="str">
        <f t="shared" si="102"/>
        <v xml:space="preserve"> </v>
      </c>
    </row>
    <row r="985" spans="1:13" x14ac:dyDescent="0.35">
      <c r="A985" s="2" t="s">
        <v>11</v>
      </c>
      <c r="B985" s="3">
        <v>1099184</v>
      </c>
      <c r="C985" s="3">
        <v>1099675</v>
      </c>
      <c r="D985" s="3" t="s">
        <v>28</v>
      </c>
      <c r="E985">
        <f t="shared" si="97"/>
        <v>0</v>
      </c>
      <c r="F985">
        <f t="shared" si="98"/>
        <v>0</v>
      </c>
      <c r="G985" t="str">
        <f t="shared" si="99"/>
        <v xml:space="preserve"> </v>
      </c>
      <c r="H985" t="str">
        <f t="shared" si="100"/>
        <v xml:space="preserve"> </v>
      </c>
      <c r="I985" t="str">
        <f t="shared" si="101"/>
        <v xml:space="preserve"> </v>
      </c>
      <c r="M985" t="str">
        <f t="shared" si="102"/>
        <v xml:space="preserve"> </v>
      </c>
    </row>
    <row r="986" spans="1:13" x14ac:dyDescent="0.35">
      <c r="A986" s="2" t="s">
        <v>11</v>
      </c>
      <c r="B986" s="3">
        <v>1099957</v>
      </c>
      <c r="C986" s="3">
        <v>1101096</v>
      </c>
      <c r="D986" s="3" t="s">
        <v>28</v>
      </c>
      <c r="E986">
        <f t="shared" si="97"/>
        <v>1</v>
      </c>
      <c r="F986">
        <f t="shared" si="98"/>
        <v>7</v>
      </c>
      <c r="G986">
        <f t="shared" si="99"/>
        <v>0</v>
      </c>
      <c r="H986" t="str">
        <f t="shared" si="100"/>
        <v xml:space="preserve"> </v>
      </c>
      <c r="I986">
        <f t="shared" si="101"/>
        <v>7</v>
      </c>
      <c r="M986">
        <f t="shared" si="102"/>
        <v>1</v>
      </c>
    </row>
    <row r="987" spans="1:13" x14ac:dyDescent="0.35">
      <c r="A987" s="2" t="s">
        <v>11</v>
      </c>
      <c r="B987" s="3">
        <v>1101090</v>
      </c>
      <c r="C987" s="3">
        <v>1102478</v>
      </c>
      <c r="D987" s="3" t="s">
        <v>28</v>
      </c>
      <c r="E987">
        <f t="shared" si="97"/>
        <v>0</v>
      </c>
      <c r="F987">
        <f t="shared" si="98"/>
        <v>0</v>
      </c>
      <c r="G987" t="str">
        <f t="shared" si="99"/>
        <v xml:space="preserve"> </v>
      </c>
      <c r="H987" t="str">
        <f t="shared" si="100"/>
        <v xml:space="preserve"> </v>
      </c>
      <c r="I987" t="str">
        <f t="shared" si="101"/>
        <v xml:space="preserve"> </v>
      </c>
      <c r="M987" t="str">
        <f t="shared" si="102"/>
        <v xml:space="preserve"> </v>
      </c>
    </row>
    <row r="988" spans="1:13" x14ac:dyDescent="0.35">
      <c r="A988" s="2" t="s">
        <v>11</v>
      </c>
      <c r="B988" s="3">
        <v>1102562</v>
      </c>
      <c r="C988" s="3">
        <v>1103377</v>
      </c>
      <c r="D988" s="3" t="s">
        <v>16</v>
      </c>
      <c r="E988">
        <f t="shared" si="97"/>
        <v>0</v>
      </c>
      <c r="F988">
        <f t="shared" si="98"/>
        <v>0</v>
      </c>
      <c r="G988" t="str">
        <f t="shared" si="99"/>
        <v xml:space="preserve"> </v>
      </c>
      <c r="H988" t="str">
        <f t="shared" si="100"/>
        <v xml:space="preserve"> </v>
      </c>
      <c r="I988" t="str">
        <f t="shared" si="101"/>
        <v xml:space="preserve"> </v>
      </c>
      <c r="M988" t="str">
        <f t="shared" si="102"/>
        <v xml:space="preserve"> </v>
      </c>
    </row>
    <row r="989" spans="1:13" x14ac:dyDescent="0.35">
      <c r="A989" s="2" t="s">
        <v>11</v>
      </c>
      <c r="B989" s="3">
        <v>1103509</v>
      </c>
      <c r="C989" s="3">
        <v>1104189</v>
      </c>
      <c r="D989" s="3" t="s">
        <v>28</v>
      </c>
      <c r="E989">
        <f t="shared" si="97"/>
        <v>0</v>
      </c>
      <c r="F989">
        <f t="shared" si="98"/>
        <v>0</v>
      </c>
      <c r="G989" t="str">
        <f t="shared" si="99"/>
        <v xml:space="preserve"> </v>
      </c>
      <c r="H989" t="str">
        <f t="shared" si="100"/>
        <v xml:space="preserve"> </v>
      </c>
      <c r="I989" t="str">
        <f t="shared" si="101"/>
        <v xml:space="preserve"> </v>
      </c>
      <c r="M989" t="str">
        <f t="shared" si="102"/>
        <v xml:space="preserve"> </v>
      </c>
    </row>
    <row r="990" spans="1:13" x14ac:dyDescent="0.35">
      <c r="A990" s="2" t="s">
        <v>11</v>
      </c>
      <c r="B990" s="3">
        <v>1104203</v>
      </c>
      <c r="C990" s="3">
        <v>1105465</v>
      </c>
      <c r="D990" s="3" t="s">
        <v>28</v>
      </c>
      <c r="E990">
        <f t="shared" si="97"/>
        <v>0</v>
      </c>
      <c r="F990">
        <f t="shared" si="98"/>
        <v>0</v>
      </c>
      <c r="G990" t="str">
        <f t="shared" si="99"/>
        <v xml:space="preserve"> </v>
      </c>
      <c r="H990" t="str">
        <f t="shared" si="100"/>
        <v xml:space="preserve"> </v>
      </c>
      <c r="I990" t="str">
        <f t="shared" si="101"/>
        <v xml:space="preserve"> </v>
      </c>
      <c r="M990" t="str">
        <f t="shared" si="102"/>
        <v xml:space="preserve"> </v>
      </c>
    </row>
    <row r="991" spans="1:13" x14ac:dyDescent="0.35">
      <c r="A991" s="2" t="s">
        <v>11</v>
      </c>
      <c r="B991" s="3">
        <v>1105600</v>
      </c>
      <c r="C991" s="3">
        <v>1106952</v>
      </c>
      <c r="D991" s="3" t="s">
        <v>28</v>
      </c>
      <c r="E991">
        <f t="shared" si="97"/>
        <v>0</v>
      </c>
      <c r="F991">
        <f t="shared" si="98"/>
        <v>0</v>
      </c>
      <c r="G991" t="str">
        <f t="shared" si="99"/>
        <v xml:space="preserve"> </v>
      </c>
      <c r="H991" t="str">
        <f t="shared" si="100"/>
        <v xml:space="preserve"> </v>
      </c>
      <c r="I991" t="str">
        <f t="shared" si="101"/>
        <v xml:space="preserve"> </v>
      </c>
      <c r="M991" t="str">
        <f t="shared" si="102"/>
        <v xml:space="preserve"> </v>
      </c>
    </row>
    <row r="992" spans="1:13" x14ac:dyDescent="0.35">
      <c r="A992" s="2" t="s">
        <v>11</v>
      </c>
      <c r="B992" s="3">
        <v>1107132</v>
      </c>
      <c r="C992" s="3">
        <v>1108430</v>
      </c>
      <c r="D992" s="3" t="s">
        <v>28</v>
      </c>
      <c r="E992">
        <f t="shared" si="97"/>
        <v>0</v>
      </c>
      <c r="F992">
        <f t="shared" si="98"/>
        <v>0</v>
      </c>
      <c r="G992" t="str">
        <f t="shared" si="99"/>
        <v xml:space="preserve"> </v>
      </c>
      <c r="H992" t="str">
        <f t="shared" si="100"/>
        <v xml:space="preserve"> </v>
      </c>
      <c r="I992" t="str">
        <f t="shared" si="101"/>
        <v xml:space="preserve"> </v>
      </c>
      <c r="M992" t="str">
        <f t="shared" si="102"/>
        <v xml:space="preserve"> </v>
      </c>
    </row>
    <row r="993" spans="1:13" x14ac:dyDescent="0.35">
      <c r="A993" s="2" t="s">
        <v>11</v>
      </c>
      <c r="B993" s="3">
        <v>1108621</v>
      </c>
      <c r="C993" s="3">
        <v>1110027</v>
      </c>
      <c r="D993" s="3" t="s">
        <v>28</v>
      </c>
      <c r="E993">
        <f t="shared" si="97"/>
        <v>0</v>
      </c>
      <c r="F993">
        <f t="shared" si="98"/>
        <v>0</v>
      </c>
      <c r="G993" t="str">
        <f t="shared" si="99"/>
        <v xml:space="preserve"> </v>
      </c>
      <c r="H993" t="str">
        <f t="shared" si="100"/>
        <v xml:space="preserve"> </v>
      </c>
      <c r="I993" t="str">
        <f t="shared" si="101"/>
        <v xml:space="preserve"> </v>
      </c>
      <c r="M993" t="str">
        <f t="shared" si="102"/>
        <v xml:space="preserve"> </v>
      </c>
    </row>
    <row r="994" spans="1:13" x14ac:dyDescent="0.35">
      <c r="A994" s="2" t="s">
        <v>11</v>
      </c>
      <c r="B994" s="3">
        <v>1110332</v>
      </c>
      <c r="C994" s="3">
        <v>1112473</v>
      </c>
      <c r="D994" s="3" t="s">
        <v>28</v>
      </c>
      <c r="E994">
        <f t="shared" si="97"/>
        <v>0</v>
      </c>
      <c r="F994">
        <f t="shared" si="98"/>
        <v>0</v>
      </c>
      <c r="G994" t="str">
        <f t="shared" si="99"/>
        <v xml:space="preserve"> </v>
      </c>
      <c r="H994" t="str">
        <f t="shared" si="100"/>
        <v xml:space="preserve"> </v>
      </c>
      <c r="I994" t="str">
        <f t="shared" si="101"/>
        <v xml:space="preserve"> </v>
      </c>
      <c r="M994" t="str">
        <f t="shared" si="102"/>
        <v xml:space="preserve"> </v>
      </c>
    </row>
    <row r="995" spans="1:13" x14ac:dyDescent="0.35">
      <c r="A995" s="2" t="s">
        <v>11</v>
      </c>
      <c r="B995" s="3">
        <v>1112545</v>
      </c>
      <c r="C995" s="3">
        <v>1113021</v>
      </c>
      <c r="D995" s="3" t="s">
        <v>28</v>
      </c>
      <c r="E995">
        <f t="shared" si="97"/>
        <v>0</v>
      </c>
      <c r="F995">
        <f t="shared" si="98"/>
        <v>0</v>
      </c>
      <c r="G995" t="str">
        <f t="shared" si="99"/>
        <v xml:space="preserve"> </v>
      </c>
      <c r="H995" t="str">
        <f t="shared" si="100"/>
        <v xml:space="preserve"> </v>
      </c>
      <c r="I995" t="str">
        <f t="shared" si="101"/>
        <v xml:space="preserve"> </v>
      </c>
      <c r="M995" t="str">
        <f t="shared" si="102"/>
        <v xml:space="preserve"> </v>
      </c>
    </row>
    <row r="996" spans="1:13" x14ac:dyDescent="0.35">
      <c r="A996" s="2" t="s">
        <v>11</v>
      </c>
      <c r="B996" s="3">
        <v>1113046</v>
      </c>
      <c r="C996" s="3">
        <v>1113288</v>
      </c>
      <c r="D996" s="3" t="s">
        <v>16</v>
      </c>
      <c r="E996">
        <f t="shared" si="97"/>
        <v>0</v>
      </c>
      <c r="F996">
        <f t="shared" si="98"/>
        <v>0</v>
      </c>
      <c r="G996" t="str">
        <f t="shared" si="99"/>
        <v xml:space="preserve"> </v>
      </c>
      <c r="H996" t="str">
        <f t="shared" si="100"/>
        <v xml:space="preserve"> </v>
      </c>
      <c r="I996" t="str">
        <f t="shared" si="101"/>
        <v xml:space="preserve"> </v>
      </c>
      <c r="M996" t="str">
        <f t="shared" si="102"/>
        <v xml:space="preserve"> </v>
      </c>
    </row>
    <row r="997" spans="1:13" x14ac:dyDescent="0.35">
      <c r="A997" s="2" t="s">
        <v>11</v>
      </c>
      <c r="B997" s="3">
        <v>1113327</v>
      </c>
      <c r="C997" s="3">
        <v>1114118</v>
      </c>
      <c r="D997" s="3" t="s">
        <v>16</v>
      </c>
      <c r="E997">
        <f t="shared" si="97"/>
        <v>0</v>
      </c>
      <c r="F997">
        <f t="shared" si="98"/>
        <v>0</v>
      </c>
      <c r="G997" t="str">
        <f t="shared" si="99"/>
        <v xml:space="preserve"> </v>
      </c>
      <c r="H997" t="str">
        <f t="shared" si="100"/>
        <v xml:space="preserve"> </v>
      </c>
      <c r="I997" t="str">
        <f t="shared" si="101"/>
        <v xml:space="preserve"> </v>
      </c>
      <c r="M997" t="str">
        <f t="shared" si="102"/>
        <v xml:space="preserve"> </v>
      </c>
    </row>
    <row r="998" spans="1:13" x14ac:dyDescent="0.35">
      <c r="A998" s="2" t="s">
        <v>11</v>
      </c>
      <c r="B998" s="3">
        <v>1114225</v>
      </c>
      <c r="C998" s="3">
        <v>1114776</v>
      </c>
      <c r="D998" s="3" t="s">
        <v>16</v>
      </c>
      <c r="E998">
        <f t="shared" si="97"/>
        <v>0</v>
      </c>
      <c r="F998">
        <f t="shared" si="98"/>
        <v>0</v>
      </c>
      <c r="G998" t="str">
        <f t="shared" si="99"/>
        <v xml:space="preserve"> </v>
      </c>
      <c r="H998" t="str">
        <f t="shared" si="100"/>
        <v xml:space="preserve"> </v>
      </c>
      <c r="I998" t="str">
        <f t="shared" si="101"/>
        <v xml:space="preserve"> </v>
      </c>
      <c r="M998" t="str">
        <f t="shared" si="102"/>
        <v xml:space="preserve"> </v>
      </c>
    </row>
    <row r="999" spans="1:13" x14ac:dyDescent="0.35">
      <c r="A999" s="2" t="s">
        <v>11</v>
      </c>
      <c r="B999" s="3">
        <v>1114825</v>
      </c>
      <c r="C999" s="3">
        <v>1115334</v>
      </c>
      <c r="D999" s="3" t="s">
        <v>16</v>
      </c>
      <c r="E999">
        <f t="shared" si="97"/>
        <v>0</v>
      </c>
      <c r="F999">
        <f t="shared" si="98"/>
        <v>0</v>
      </c>
      <c r="G999" t="str">
        <f t="shared" si="99"/>
        <v xml:space="preserve"> </v>
      </c>
      <c r="H999" t="str">
        <f t="shared" si="100"/>
        <v xml:space="preserve"> </v>
      </c>
      <c r="I999" t="str">
        <f t="shared" si="101"/>
        <v xml:space="preserve"> </v>
      </c>
      <c r="M999" t="str">
        <f t="shared" si="102"/>
        <v xml:space="preserve"> </v>
      </c>
    </row>
    <row r="1000" spans="1:13" x14ac:dyDescent="0.35">
      <c r="A1000" s="2" t="s">
        <v>11</v>
      </c>
      <c r="B1000" s="3">
        <v>1115472</v>
      </c>
      <c r="C1000" s="3">
        <v>1116851</v>
      </c>
      <c r="D1000" s="3" t="s">
        <v>28</v>
      </c>
      <c r="E1000">
        <f t="shared" si="97"/>
        <v>0</v>
      </c>
      <c r="F1000">
        <f t="shared" si="98"/>
        <v>0</v>
      </c>
      <c r="G1000" t="str">
        <f t="shared" si="99"/>
        <v xml:space="preserve"> </v>
      </c>
      <c r="H1000" t="str">
        <f t="shared" si="100"/>
        <v xml:space="preserve"> </v>
      </c>
      <c r="I1000" t="str">
        <f t="shared" si="101"/>
        <v xml:space="preserve"> </v>
      </c>
      <c r="M1000" t="str">
        <f t="shared" si="102"/>
        <v xml:space="preserve"> </v>
      </c>
    </row>
    <row r="1001" spans="1:13" x14ac:dyDescent="0.35">
      <c r="A1001" s="2" t="s">
        <v>11</v>
      </c>
      <c r="B1001" s="3">
        <v>1116902</v>
      </c>
      <c r="C1001" s="3">
        <v>1117543</v>
      </c>
      <c r="D1001" s="3" t="s">
        <v>16</v>
      </c>
      <c r="E1001">
        <f t="shared" si="97"/>
        <v>0</v>
      </c>
      <c r="F1001">
        <f t="shared" si="98"/>
        <v>0</v>
      </c>
      <c r="G1001" t="str">
        <f t="shared" si="99"/>
        <v xml:space="preserve"> </v>
      </c>
      <c r="H1001" t="str">
        <f t="shared" si="100"/>
        <v xml:space="preserve"> </v>
      </c>
      <c r="I1001" t="str">
        <f t="shared" si="101"/>
        <v xml:space="preserve"> </v>
      </c>
      <c r="M1001" t="str">
        <f t="shared" si="102"/>
        <v xml:space="preserve"> </v>
      </c>
    </row>
    <row r="1002" spans="1:13" x14ac:dyDescent="0.35">
      <c r="A1002" s="2" t="s">
        <v>11</v>
      </c>
      <c r="B1002" s="3">
        <v>1117632</v>
      </c>
      <c r="C1002" s="3">
        <v>1118294</v>
      </c>
      <c r="D1002" s="3" t="s">
        <v>16</v>
      </c>
      <c r="E1002">
        <f t="shared" si="97"/>
        <v>0</v>
      </c>
      <c r="F1002">
        <f t="shared" si="98"/>
        <v>0</v>
      </c>
      <c r="G1002" t="str">
        <f t="shared" si="99"/>
        <v xml:space="preserve"> </v>
      </c>
      <c r="H1002" t="str">
        <f t="shared" si="100"/>
        <v xml:space="preserve"> </v>
      </c>
      <c r="I1002" t="str">
        <f t="shared" si="101"/>
        <v xml:space="preserve"> </v>
      </c>
      <c r="M1002" t="str">
        <f t="shared" si="102"/>
        <v xml:space="preserve"> </v>
      </c>
    </row>
    <row r="1003" spans="1:13" x14ac:dyDescent="0.35">
      <c r="A1003" s="2" t="s">
        <v>11</v>
      </c>
      <c r="B1003" s="3">
        <v>1118316</v>
      </c>
      <c r="C1003" s="3">
        <v>1120055</v>
      </c>
      <c r="D1003" s="3" t="s">
        <v>16</v>
      </c>
      <c r="E1003">
        <f t="shared" si="97"/>
        <v>0</v>
      </c>
      <c r="F1003">
        <f t="shared" si="98"/>
        <v>0</v>
      </c>
      <c r="G1003" t="str">
        <f t="shared" si="99"/>
        <v xml:space="preserve"> </v>
      </c>
      <c r="H1003" t="str">
        <f t="shared" si="100"/>
        <v xml:space="preserve"> </v>
      </c>
      <c r="I1003" t="str">
        <f t="shared" si="101"/>
        <v xml:space="preserve"> </v>
      </c>
      <c r="M1003" t="str">
        <f t="shared" si="102"/>
        <v xml:space="preserve"> </v>
      </c>
    </row>
    <row r="1004" spans="1:13" x14ac:dyDescent="0.35">
      <c r="A1004" s="2" t="s">
        <v>11</v>
      </c>
      <c r="B1004" s="3">
        <v>1120194</v>
      </c>
      <c r="C1004" s="3">
        <v>1120283</v>
      </c>
      <c r="D1004" s="3" t="s">
        <v>28</v>
      </c>
      <c r="E1004">
        <f t="shared" si="97"/>
        <v>0</v>
      </c>
      <c r="F1004">
        <f t="shared" si="98"/>
        <v>0</v>
      </c>
      <c r="G1004" t="str">
        <f t="shared" si="99"/>
        <v xml:space="preserve"> </v>
      </c>
      <c r="H1004" t="str">
        <f t="shared" si="100"/>
        <v xml:space="preserve"> </v>
      </c>
      <c r="I1004" t="str">
        <f t="shared" si="101"/>
        <v xml:space="preserve"> </v>
      </c>
      <c r="M1004" t="str">
        <f t="shared" si="102"/>
        <v xml:space="preserve"> </v>
      </c>
    </row>
    <row r="1005" spans="1:13" x14ac:dyDescent="0.35">
      <c r="A1005" s="2" t="s">
        <v>11</v>
      </c>
      <c r="B1005" s="3">
        <v>1120303</v>
      </c>
      <c r="C1005" s="3">
        <v>1121517</v>
      </c>
      <c r="D1005" s="3" t="s">
        <v>16</v>
      </c>
      <c r="E1005">
        <f t="shared" si="97"/>
        <v>0</v>
      </c>
      <c r="F1005">
        <f t="shared" si="98"/>
        <v>0</v>
      </c>
      <c r="G1005" t="str">
        <f t="shared" si="99"/>
        <v xml:space="preserve"> </v>
      </c>
      <c r="H1005" t="str">
        <f t="shared" si="100"/>
        <v xml:space="preserve"> </v>
      </c>
      <c r="I1005" t="str">
        <f t="shared" si="101"/>
        <v xml:space="preserve"> </v>
      </c>
      <c r="M1005" t="str">
        <f t="shared" si="102"/>
        <v xml:space="preserve"> </v>
      </c>
    </row>
    <row r="1006" spans="1:13" x14ac:dyDescent="0.35">
      <c r="A1006" s="2" t="s">
        <v>11</v>
      </c>
      <c r="B1006" s="3">
        <v>1121521</v>
      </c>
      <c r="C1006" s="3">
        <v>1122735</v>
      </c>
      <c r="D1006" s="3" t="s">
        <v>16</v>
      </c>
      <c r="E1006">
        <f t="shared" si="97"/>
        <v>0</v>
      </c>
      <c r="F1006">
        <f t="shared" si="98"/>
        <v>0</v>
      </c>
      <c r="G1006" t="str">
        <f t="shared" si="99"/>
        <v xml:space="preserve"> </v>
      </c>
      <c r="H1006" t="str">
        <f t="shared" si="100"/>
        <v xml:space="preserve"> </v>
      </c>
      <c r="I1006" t="str">
        <f t="shared" si="101"/>
        <v xml:space="preserve"> </v>
      </c>
      <c r="M1006" t="str">
        <f t="shared" si="102"/>
        <v xml:space="preserve"> </v>
      </c>
    </row>
    <row r="1007" spans="1:13" x14ac:dyDescent="0.35">
      <c r="A1007" s="2" t="s">
        <v>11</v>
      </c>
      <c r="B1007" s="3">
        <v>1122737</v>
      </c>
      <c r="C1007" s="3">
        <v>1123321</v>
      </c>
      <c r="D1007" s="3" t="s">
        <v>16</v>
      </c>
      <c r="E1007">
        <f t="shared" si="97"/>
        <v>0</v>
      </c>
      <c r="F1007">
        <f t="shared" si="98"/>
        <v>0</v>
      </c>
      <c r="G1007" t="str">
        <f t="shared" si="99"/>
        <v xml:space="preserve"> </v>
      </c>
      <c r="H1007" t="str">
        <f t="shared" si="100"/>
        <v xml:space="preserve"> </v>
      </c>
      <c r="I1007" t="str">
        <f t="shared" si="101"/>
        <v xml:space="preserve"> </v>
      </c>
      <c r="M1007" t="str">
        <f t="shared" si="102"/>
        <v xml:space="preserve"> </v>
      </c>
    </row>
    <row r="1008" spans="1:13" x14ac:dyDescent="0.35">
      <c r="A1008" s="2" t="s">
        <v>11</v>
      </c>
      <c r="B1008" s="3">
        <v>1123338</v>
      </c>
      <c r="C1008" s="3">
        <v>1123988</v>
      </c>
      <c r="D1008" s="3" t="s">
        <v>16</v>
      </c>
      <c r="E1008">
        <f t="shared" si="97"/>
        <v>0</v>
      </c>
      <c r="F1008">
        <f t="shared" si="98"/>
        <v>0</v>
      </c>
      <c r="G1008" t="str">
        <f t="shared" si="99"/>
        <v xml:space="preserve"> </v>
      </c>
      <c r="H1008" t="str">
        <f t="shared" si="100"/>
        <v xml:space="preserve"> </v>
      </c>
      <c r="I1008" t="str">
        <f t="shared" si="101"/>
        <v xml:space="preserve"> </v>
      </c>
      <c r="M1008" t="str">
        <f t="shared" si="102"/>
        <v xml:space="preserve"> </v>
      </c>
    </row>
    <row r="1009" spans="1:13" x14ac:dyDescent="0.35">
      <c r="A1009" s="2" t="s">
        <v>11</v>
      </c>
      <c r="B1009" s="3">
        <v>1124243</v>
      </c>
      <c r="C1009" s="3">
        <v>1125280</v>
      </c>
      <c r="D1009" s="3" t="s">
        <v>28</v>
      </c>
      <c r="E1009">
        <f t="shared" si="97"/>
        <v>0</v>
      </c>
      <c r="F1009">
        <f t="shared" si="98"/>
        <v>0</v>
      </c>
      <c r="G1009" t="str">
        <f t="shared" si="99"/>
        <v xml:space="preserve"> </v>
      </c>
      <c r="H1009" t="str">
        <f t="shared" si="100"/>
        <v xml:space="preserve"> </v>
      </c>
      <c r="I1009" t="str">
        <f t="shared" si="101"/>
        <v xml:space="preserve"> </v>
      </c>
      <c r="M1009" t="str">
        <f t="shared" si="102"/>
        <v xml:space="preserve"> </v>
      </c>
    </row>
    <row r="1010" spans="1:13" x14ac:dyDescent="0.35">
      <c r="A1010" s="2" t="s">
        <v>11</v>
      </c>
      <c r="B1010" s="3">
        <v>1125304</v>
      </c>
      <c r="C1010" s="3">
        <v>1126326</v>
      </c>
      <c r="D1010" s="3" t="s">
        <v>28</v>
      </c>
      <c r="E1010">
        <f t="shared" si="97"/>
        <v>0</v>
      </c>
      <c r="F1010">
        <f t="shared" si="98"/>
        <v>0</v>
      </c>
      <c r="G1010" t="str">
        <f t="shared" si="99"/>
        <v xml:space="preserve"> </v>
      </c>
      <c r="H1010" t="str">
        <f t="shared" si="100"/>
        <v xml:space="preserve"> </v>
      </c>
      <c r="I1010" t="str">
        <f t="shared" si="101"/>
        <v xml:space="preserve"> </v>
      </c>
      <c r="M1010" t="str">
        <f t="shared" si="102"/>
        <v xml:space="preserve"> </v>
      </c>
    </row>
    <row r="1011" spans="1:13" x14ac:dyDescent="0.35">
      <c r="A1011" s="2" t="s">
        <v>11</v>
      </c>
      <c r="B1011" s="3">
        <v>1126339</v>
      </c>
      <c r="C1011" s="3">
        <v>1127373</v>
      </c>
      <c r="D1011" s="3" t="s">
        <v>28</v>
      </c>
      <c r="E1011">
        <f t="shared" si="97"/>
        <v>0</v>
      </c>
      <c r="F1011">
        <f t="shared" si="98"/>
        <v>0</v>
      </c>
      <c r="G1011" t="str">
        <f t="shared" si="99"/>
        <v xml:space="preserve"> </v>
      </c>
      <c r="H1011" t="str">
        <f t="shared" si="100"/>
        <v xml:space="preserve"> </v>
      </c>
      <c r="I1011" t="str">
        <f t="shared" si="101"/>
        <v xml:space="preserve"> </v>
      </c>
      <c r="M1011" t="str">
        <f t="shared" si="102"/>
        <v xml:space="preserve"> </v>
      </c>
    </row>
    <row r="1012" spans="1:13" x14ac:dyDescent="0.35">
      <c r="A1012" s="2" t="s">
        <v>11</v>
      </c>
      <c r="B1012" s="3">
        <v>1127520</v>
      </c>
      <c r="C1012" s="3">
        <v>1129577</v>
      </c>
      <c r="D1012" s="3" t="s">
        <v>28</v>
      </c>
      <c r="E1012">
        <f t="shared" si="97"/>
        <v>0</v>
      </c>
      <c r="F1012">
        <f t="shared" si="98"/>
        <v>0</v>
      </c>
      <c r="G1012" t="str">
        <f t="shared" si="99"/>
        <v xml:space="preserve"> </v>
      </c>
      <c r="H1012" t="str">
        <f t="shared" si="100"/>
        <v xml:space="preserve"> </v>
      </c>
      <c r="I1012" t="str">
        <f t="shared" si="101"/>
        <v xml:space="preserve"> </v>
      </c>
      <c r="M1012" t="str">
        <f t="shared" si="102"/>
        <v xml:space="preserve"> </v>
      </c>
    </row>
    <row r="1013" spans="1:13" x14ac:dyDescent="0.35">
      <c r="A1013" s="2" t="s">
        <v>11</v>
      </c>
      <c r="B1013" s="3">
        <v>1129595</v>
      </c>
      <c r="C1013" s="3">
        <v>1130644</v>
      </c>
      <c r="D1013" s="3" t="s">
        <v>28</v>
      </c>
      <c r="E1013">
        <f t="shared" si="97"/>
        <v>0</v>
      </c>
      <c r="F1013">
        <f t="shared" si="98"/>
        <v>0</v>
      </c>
      <c r="G1013" t="str">
        <f t="shared" si="99"/>
        <v xml:space="preserve"> </v>
      </c>
      <c r="H1013" t="str">
        <f t="shared" si="100"/>
        <v xml:space="preserve"> </v>
      </c>
      <c r="I1013" t="str">
        <f t="shared" si="101"/>
        <v xml:space="preserve"> </v>
      </c>
      <c r="M1013" t="str">
        <f t="shared" si="102"/>
        <v xml:space="preserve"> </v>
      </c>
    </row>
    <row r="1014" spans="1:13" x14ac:dyDescent="0.35">
      <c r="A1014" s="2" t="s">
        <v>11</v>
      </c>
      <c r="B1014" s="3">
        <v>1130740</v>
      </c>
      <c r="C1014" s="3">
        <v>1131726</v>
      </c>
      <c r="D1014" s="3" t="s">
        <v>16</v>
      </c>
      <c r="E1014">
        <f t="shared" si="97"/>
        <v>0</v>
      </c>
      <c r="F1014">
        <f t="shared" si="98"/>
        <v>0</v>
      </c>
      <c r="G1014" t="str">
        <f t="shared" si="99"/>
        <v xml:space="preserve"> </v>
      </c>
      <c r="H1014" t="str">
        <f t="shared" si="100"/>
        <v xml:space="preserve"> </v>
      </c>
      <c r="I1014" t="str">
        <f t="shared" si="101"/>
        <v xml:space="preserve"> </v>
      </c>
      <c r="M1014" t="str">
        <f t="shared" si="102"/>
        <v xml:space="preserve"> </v>
      </c>
    </row>
    <row r="1015" spans="1:13" x14ac:dyDescent="0.35">
      <c r="A1015" s="2" t="s">
        <v>11</v>
      </c>
      <c r="B1015" s="3">
        <v>1131801</v>
      </c>
      <c r="C1015" s="3">
        <v>1132211</v>
      </c>
      <c r="D1015" s="3" t="s">
        <v>28</v>
      </c>
      <c r="E1015">
        <f t="shared" si="97"/>
        <v>1</v>
      </c>
      <c r="F1015">
        <f t="shared" si="98"/>
        <v>4</v>
      </c>
      <c r="G1015">
        <f t="shared" si="99"/>
        <v>0</v>
      </c>
      <c r="H1015" t="str">
        <f t="shared" si="100"/>
        <v xml:space="preserve"> </v>
      </c>
      <c r="I1015">
        <f t="shared" si="101"/>
        <v>4</v>
      </c>
      <c r="M1015">
        <f t="shared" si="102"/>
        <v>1</v>
      </c>
    </row>
    <row r="1016" spans="1:13" x14ac:dyDescent="0.35">
      <c r="A1016" s="2" t="s">
        <v>11</v>
      </c>
      <c r="B1016" s="3">
        <v>1132208</v>
      </c>
      <c r="C1016" s="3">
        <v>1132651</v>
      </c>
      <c r="D1016" s="3" t="s">
        <v>28</v>
      </c>
      <c r="E1016">
        <f t="shared" si="97"/>
        <v>0</v>
      </c>
      <c r="F1016">
        <f t="shared" si="98"/>
        <v>0</v>
      </c>
      <c r="G1016" t="str">
        <f t="shared" si="99"/>
        <v xml:space="preserve"> </v>
      </c>
      <c r="H1016" t="str">
        <f t="shared" si="100"/>
        <v xml:space="preserve"> </v>
      </c>
      <c r="I1016" t="str">
        <f t="shared" si="101"/>
        <v xml:space="preserve"> </v>
      </c>
      <c r="M1016" t="str">
        <f t="shared" si="102"/>
        <v xml:space="preserve"> </v>
      </c>
    </row>
    <row r="1017" spans="1:13" x14ac:dyDescent="0.35">
      <c r="A1017" s="2" t="s">
        <v>11</v>
      </c>
      <c r="B1017" s="3">
        <v>1132693</v>
      </c>
      <c r="C1017" s="3">
        <v>1136067</v>
      </c>
      <c r="D1017" s="3" t="s">
        <v>16</v>
      </c>
      <c r="E1017">
        <f t="shared" si="97"/>
        <v>0</v>
      </c>
      <c r="F1017">
        <f t="shared" si="98"/>
        <v>0</v>
      </c>
      <c r="G1017" t="str">
        <f t="shared" si="99"/>
        <v xml:space="preserve"> </v>
      </c>
      <c r="H1017" t="str">
        <f t="shared" si="100"/>
        <v xml:space="preserve"> </v>
      </c>
      <c r="I1017" t="str">
        <f t="shared" si="101"/>
        <v xml:space="preserve"> </v>
      </c>
      <c r="M1017" t="str">
        <f t="shared" si="102"/>
        <v xml:space="preserve"> </v>
      </c>
    </row>
    <row r="1018" spans="1:13" x14ac:dyDescent="0.35">
      <c r="A1018" s="2" t="s">
        <v>11</v>
      </c>
      <c r="B1018" s="3">
        <v>1136139</v>
      </c>
      <c r="C1018" s="3">
        <v>1136429</v>
      </c>
      <c r="D1018" s="3" t="s">
        <v>16</v>
      </c>
      <c r="E1018">
        <f t="shared" si="97"/>
        <v>1</v>
      </c>
      <c r="F1018">
        <f t="shared" si="98"/>
        <v>17</v>
      </c>
      <c r="G1018">
        <f t="shared" si="99"/>
        <v>0</v>
      </c>
      <c r="H1018" t="str">
        <f t="shared" si="100"/>
        <v xml:space="preserve"> </v>
      </c>
      <c r="I1018">
        <f t="shared" si="101"/>
        <v>17</v>
      </c>
      <c r="M1018">
        <f t="shared" si="102"/>
        <v>2</v>
      </c>
    </row>
    <row r="1019" spans="1:13" x14ac:dyDescent="0.35">
      <c r="A1019" s="2" t="s">
        <v>11</v>
      </c>
      <c r="B1019" s="3">
        <v>1136413</v>
      </c>
      <c r="C1019" s="3">
        <v>1137060</v>
      </c>
      <c r="D1019" s="3" t="s">
        <v>16</v>
      </c>
      <c r="E1019">
        <f t="shared" si="97"/>
        <v>1</v>
      </c>
      <c r="F1019">
        <f t="shared" si="98"/>
        <v>4</v>
      </c>
      <c r="G1019">
        <f t="shared" si="99"/>
        <v>0</v>
      </c>
      <c r="H1019" t="str">
        <f t="shared" si="100"/>
        <v xml:space="preserve"> </v>
      </c>
      <c r="I1019">
        <f t="shared" si="101"/>
        <v>4</v>
      </c>
      <c r="M1019">
        <f t="shared" si="102"/>
        <v>1</v>
      </c>
    </row>
    <row r="1020" spans="1:13" x14ac:dyDescent="0.35">
      <c r="A1020" s="2" t="s">
        <v>11</v>
      </c>
      <c r="B1020" s="3">
        <v>1137057</v>
      </c>
      <c r="C1020" s="3">
        <v>1137770</v>
      </c>
      <c r="D1020" s="3" t="s">
        <v>16</v>
      </c>
      <c r="E1020">
        <f t="shared" si="97"/>
        <v>0</v>
      </c>
      <c r="F1020">
        <f t="shared" si="98"/>
        <v>0</v>
      </c>
      <c r="G1020" t="str">
        <f t="shared" si="99"/>
        <v xml:space="preserve"> </v>
      </c>
      <c r="H1020" t="str">
        <f t="shared" si="100"/>
        <v xml:space="preserve"> </v>
      </c>
      <c r="I1020" t="str">
        <f t="shared" si="101"/>
        <v xml:space="preserve"> </v>
      </c>
      <c r="M1020" t="str">
        <f t="shared" si="102"/>
        <v xml:space="preserve"> </v>
      </c>
    </row>
    <row r="1021" spans="1:13" x14ac:dyDescent="0.35">
      <c r="A1021" s="2" t="s">
        <v>11</v>
      </c>
      <c r="B1021" s="3">
        <v>1137774</v>
      </c>
      <c r="C1021" s="3">
        <v>1138301</v>
      </c>
      <c r="D1021" s="3" t="s">
        <v>16</v>
      </c>
      <c r="E1021">
        <f t="shared" si="97"/>
        <v>0</v>
      </c>
      <c r="F1021">
        <f t="shared" si="98"/>
        <v>0</v>
      </c>
      <c r="G1021" t="str">
        <f t="shared" si="99"/>
        <v xml:space="preserve"> </v>
      </c>
      <c r="H1021" t="str">
        <f t="shared" si="100"/>
        <v xml:space="preserve"> </v>
      </c>
      <c r="I1021" t="str">
        <f t="shared" si="101"/>
        <v xml:space="preserve"> </v>
      </c>
      <c r="M1021" t="str">
        <f t="shared" si="102"/>
        <v xml:space="preserve"> </v>
      </c>
    </row>
    <row r="1022" spans="1:13" x14ac:dyDescent="0.35">
      <c r="A1022" s="2" t="s">
        <v>11</v>
      </c>
      <c r="B1022" s="3">
        <v>1138474</v>
      </c>
      <c r="C1022" s="3">
        <v>1138549</v>
      </c>
      <c r="D1022" s="3" t="s">
        <v>16</v>
      </c>
      <c r="E1022">
        <f t="shared" si="97"/>
        <v>0</v>
      </c>
      <c r="F1022">
        <f t="shared" si="98"/>
        <v>0</v>
      </c>
      <c r="G1022" t="str">
        <f t="shared" si="99"/>
        <v xml:space="preserve"> </v>
      </c>
      <c r="H1022" t="str">
        <f t="shared" si="100"/>
        <v xml:space="preserve"> </v>
      </c>
      <c r="I1022" t="str">
        <f t="shared" si="101"/>
        <v xml:space="preserve"> </v>
      </c>
      <c r="M1022" t="str">
        <f t="shared" si="102"/>
        <v xml:space="preserve"> </v>
      </c>
    </row>
    <row r="1023" spans="1:13" x14ac:dyDescent="0.35">
      <c r="A1023" s="2" t="s">
        <v>11</v>
      </c>
      <c r="B1023" s="3">
        <v>1138593</v>
      </c>
      <c r="C1023" s="3">
        <v>1138668</v>
      </c>
      <c r="D1023" s="3" t="s">
        <v>16</v>
      </c>
      <c r="E1023">
        <f t="shared" si="97"/>
        <v>0</v>
      </c>
      <c r="F1023">
        <f t="shared" si="98"/>
        <v>0</v>
      </c>
      <c r="G1023" t="str">
        <f t="shared" si="99"/>
        <v xml:space="preserve"> </v>
      </c>
      <c r="H1023" t="str">
        <f t="shared" si="100"/>
        <v xml:space="preserve"> </v>
      </c>
      <c r="I1023" t="str">
        <f t="shared" si="101"/>
        <v xml:space="preserve"> </v>
      </c>
      <c r="M1023" t="str">
        <f t="shared" si="102"/>
        <v xml:space="preserve"> </v>
      </c>
    </row>
    <row r="1024" spans="1:13" x14ac:dyDescent="0.35">
      <c r="A1024" s="2" t="s">
        <v>11</v>
      </c>
      <c r="B1024" s="3">
        <v>1138712</v>
      </c>
      <c r="C1024" s="3">
        <v>1138787</v>
      </c>
      <c r="D1024" s="3" t="s">
        <v>16</v>
      </c>
      <c r="E1024">
        <f t="shared" si="97"/>
        <v>0</v>
      </c>
      <c r="F1024">
        <f t="shared" si="98"/>
        <v>0</v>
      </c>
      <c r="G1024" t="str">
        <f t="shared" si="99"/>
        <v xml:space="preserve"> </v>
      </c>
      <c r="H1024" t="str">
        <f t="shared" si="100"/>
        <v xml:space="preserve"> </v>
      </c>
      <c r="I1024" t="str">
        <f t="shared" si="101"/>
        <v xml:space="preserve"> </v>
      </c>
      <c r="M1024" t="str">
        <f t="shared" si="102"/>
        <v xml:space="preserve"> </v>
      </c>
    </row>
    <row r="1025" spans="1:13" x14ac:dyDescent="0.35">
      <c r="A1025" s="2" t="s">
        <v>11</v>
      </c>
      <c r="B1025" s="3">
        <v>1138982</v>
      </c>
      <c r="C1025" s="3">
        <v>1139434</v>
      </c>
      <c r="D1025" s="3" t="s">
        <v>16</v>
      </c>
      <c r="E1025">
        <f t="shared" si="97"/>
        <v>0</v>
      </c>
      <c r="F1025">
        <f t="shared" si="98"/>
        <v>0</v>
      </c>
      <c r="G1025" t="str">
        <f t="shared" si="99"/>
        <v xml:space="preserve"> </v>
      </c>
      <c r="H1025" t="str">
        <f t="shared" si="100"/>
        <v xml:space="preserve"> </v>
      </c>
      <c r="I1025" t="str">
        <f t="shared" si="101"/>
        <v xml:space="preserve"> </v>
      </c>
      <c r="M1025" t="str">
        <f t="shared" si="102"/>
        <v xml:space="preserve"> </v>
      </c>
    </row>
    <row r="1026" spans="1:13" x14ac:dyDescent="0.35">
      <c r="A1026" s="2" t="s">
        <v>11</v>
      </c>
      <c r="B1026" s="3">
        <v>1139455</v>
      </c>
      <c r="C1026" s="3">
        <v>1140753</v>
      </c>
      <c r="D1026" s="3" t="s">
        <v>16</v>
      </c>
      <c r="E1026">
        <f t="shared" ref="E1026:E1089" si="103">IF(C1026&gt;=B1027,1,0)</f>
        <v>0</v>
      </c>
      <c r="F1026">
        <f t="shared" ref="F1026:F1089" si="104">IF(E1026=1,C1026-B1027+1,0)</f>
        <v>0</v>
      </c>
      <c r="G1026" t="str">
        <f t="shared" si="99"/>
        <v xml:space="preserve"> </v>
      </c>
      <c r="H1026" t="str">
        <f t="shared" si="100"/>
        <v xml:space="preserve"> </v>
      </c>
      <c r="I1026" t="str">
        <f t="shared" si="101"/>
        <v xml:space="preserve"> </v>
      </c>
      <c r="M1026" t="str">
        <f t="shared" si="102"/>
        <v xml:space="preserve"> </v>
      </c>
    </row>
    <row r="1027" spans="1:13" x14ac:dyDescent="0.35">
      <c r="A1027" s="2" t="s">
        <v>11</v>
      </c>
      <c r="B1027" s="3">
        <v>1140827</v>
      </c>
      <c r="C1027" s="3">
        <v>1141996</v>
      </c>
      <c r="D1027" s="3" t="s">
        <v>16</v>
      </c>
      <c r="E1027">
        <f t="shared" si="103"/>
        <v>0</v>
      </c>
      <c r="F1027">
        <f t="shared" si="104"/>
        <v>0</v>
      </c>
      <c r="G1027" t="str">
        <f t="shared" ref="G1027:G1090" si="105">IF(F1027&gt;0,IF(D1027=D1028,0, 1)," ")</f>
        <v xml:space="preserve"> </v>
      </c>
      <c r="H1027" t="str">
        <f t="shared" ref="H1027:H1090" si="106">IF(G1027=1,F1027," ")</f>
        <v xml:space="preserve"> </v>
      </c>
      <c r="I1027" t="str">
        <f t="shared" ref="I1027:I1090" si="107">IF(G1027=0,F1027," ")</f>
        <v xml:space="preserve"> </v>
      </c>
      <c r="M1027" t="str">
        <f t="shared" ref="M1027:M1090" si="108">IF(F1027&gt;0,MOD(F1027,3)," ")</f>
        <v xml:space="preserve"> </v>
      </c>
    </row>
    <row r="1028" spans="1:13" x14ac:dyDescent="0.35">
      <c r="A1028" s="2" t="s">
        <v>11</v>
      </c>
      <c r="B1028" s="3">
        <v>1142012</v>
      </c>
      <c r="C1028" s="3">
        <v>1142434</v>
      </c>
      <c r="D1028" s="3" t="s">
        <v>16</v>
      </c>
      <c r="E1028">
        <f t="shared" si="103"/>
        <v>0</v>
      </c>
      <c r="F1028">
        <f t="shared" si="104"/>
        <v>0</v>
      </c>
      <c r="G1028" t="str">
        <f t="shared" si="105"/>
        <v xml:space="preserve"> </v>
      </c>
      <c r="H1028" t="str">
        <f t="shared" si="106"/>
        <v xml:space="preserve"> </v>
      </c>
      <c r="I1028" t="str">
        <f t="shared" si="107"/>
        <v xml:space="preserve"> </v>
      </c>
      <c r="M1028" t="str">
        <f t="shared" si="108"/>
        <v xml:space="preserve"> </v>
      </c>
    </row>
    <row r="1029" spans="1:13" x14ac:dyDescent="0.35">
      <c r="A1029" s="2" t="s">
        <v>11</v>
      </c>
      <c r="B1029" s="3">
        <v>1142510</v>
      </c>
      <c r="C1029" s="3">
        <v>1143199</v>
      </c>
      <c r="D1029" s="3" t="s">
        <v>16</v>
      </c>
      <c r="E1029">
        <f t="shared" si="103"/>
        <v>0</v>
      </c>
      <c r="F1029">
        <f t="shared" si="104"/>
        <v>0</v>
      </c>
      <c r="G1029" t="str">
        <f t="shared" si="105"/>
        <v xml:space="preserve"> </v>
      </c>
      <c r="H1029" t="str">
        <f t="shared" si="106"/>
        <v xml:space="preserve"> </v>
      </c>
      <c r="I1029" t="str">
        <f t="shared" si="107"/>
        <v xml:space="preserve"> </v>
      </c>
      <c r="M1029" t="str">
        <f t="shared" si="108"/>
        <v xml:space="preserve"> </v>
      </c>
    </row>
    <row r="1030" spans="1:13" x14ac:dyDescent="0.35">
      <c r="A1030" s="2" t="s">
        <v>11</v>
      </c>
      <c r="B1030" s="3">
        <v>1143218</v>
      </c>
      <c r="C1030" s="3">
        <v>1143628</v>
      </c>
      <c r="D1030" s="3" t="s">
        <v>16</v>
      </c>
      <c r="E1030">
        <f t="shared" si="103"/>
        <v>0</v>
      </c>
      <c r="F1030">
        <f t="shared" si="104"/>
        <v>0</v>
      </c>
      <c r="G1030" t="str">
        <f t="shared" si="105"/>
        <v xml:space="preserve"> </v>
      </c>
      <c r="H1030" t="str">
        <f t="shared" si="106"/>
        <v xml:space="preserve"> </v>
      </c>
      <c r="I1030" t="str">
        <f t="shared" si="107"/>
        <v xml:space="preserve"> </v>
      </c>
      <c r="M1030" t="str">
        <f t="shared" si="108"/>
        <v xml:space="preserve"> </v>
      </c>
    </row>
    <row r="1031" spans="1:13" x14ac:dyDescent="0.35">
      <c r="A1031" s="2" t="s">
        <v>11</v>
      </c>
      <c r="B1031" s="3">
        <v>1143758</v>
      </c>
      <c r="C1031" s="3">
        <v>1144045</v>
      </c>
      <c r="D1031" s="3" t="s">
        <v>16</v>
      </c>
      <c r="E1031">
        <f t="shared" si="103"/>
        <v>0</v>
      </c>
      <c r="F1031">
        <f t="shared" si="104"/>
        <v>0</v>
      </c>
      <c r="G1031" t="str">
        <f t="shared" si="105"/>
        <v xml:space="preserve"> </v>
      </c>
      <c r="H1031" t="str">
        <f t="shared" si="106"/>
        <v xml:space="preserve"> </v>
      </c>
      <c r="I1031" t="str">
        <f t="shared" si="107"/>
        <v xml:space="preserve"> </v>
      </c>
      <c r="M1031" t="str">
        <f t="shared" si="108"/>
        <v xml:space="preserve"> </v>
      </c>
    </row>
    <row r="1032" spans="1:13" x14ac:dyDescent="0.35">
      <c r="A1032" s="2" t="s">
        <v>11</v>
      </c>
      <c r="B1032" s="3">
        <v>1144051</v>
      </c>
      <c r="C1032" s="3">
        <v>1144149</v>
      </c>
      <c r="D1032" s="3" t="s">
        <v>16</v>
      </c>
      <c r="E1032">
        <f t="shared" si="103"/>
        <v>0</v>
      </c>
      <c r="F1032">
        <f t="shared" si="104"/>
        <v>0</v>
      </c>
      <c r="G1032" t="str">
        <f t="shared" si="105"/>
        <v xml:space="preserve"> </v>
      </c>
      <c r="H1032" t="str">
        <f t="shared" si="106"/>
        <v xml:space="preserve"> </v>
      </c>
      <c r="I1032" t="str">
        <f t="shared" si="107"/>
        <v xml:space="preserve"> </v>
      </c>
      <c r="M1032" t="str">
        <f t="shared" si="108"/>
        <v xml:space="preserve"> </v>
      </c>
    </row>
    <row r="1033" spans="1:13" x14ac:dyDescent="0.35">
      <c r="A1033" s="2" t="s">
        <v>11</v>
      </c>
      <c r="B1033" s="3">
        <v>1144161</v>
      </c>
      <c r="C1033" s="3">
        <v>1145297</v>
      </c>
      <c r="D1033" s="3" t="s">
        <v>16</v>
      </c>
      <c r="E1033">
        <f t="shared" si="103"/>
        <v>0</v>
      </c>
      <c r="F1033">
        <f t="shared" si="104"/>
        <v>0</v>
      </c>
      <c r="G1033" t="str">
        <f t="shared" si="105"/>
        <v xml:space="preserve"> </v>
      </c>
      <c r="H1033" t="str">
        <f t="shared" si="106"/>
        <v xml:space="preserve"> </v>
      </c>
      <c r="I1033" t="str">
        <f t="shared" si="107"/>
        <v xml:space="preserve"> </v>
      </c>
      <c r="M1033" t="str">
        <f t="shared" si="108"/>
        <v xml:space="preserve"> </v>
      </c>
    </row>
    <row r="1034" spans="1:13" x14ac:dyDescent="0.35">
      <c r="A1034" s="2" t="s">
        <v>11</v>
      </c>
      <c r="B1034" s="3">
        <v>1145312</v>
      </c>
      <c r="C1034" s="3">
        <v>1146874</v>
      </c>
      <c r="D1034" s="3" t="s">
        <v>16</v>
      </c>
      <c r="E1034">
        <f t="shared" si="103"/>
        <v>0</v>
      </c>
      <c r="F1034">
        <f t="shared" si="104"/>
        <v>0</v>
      </c>
      <c r="G1034" t="str">
        <f t="shared" si="105"/>
        <v xml:space="preserve"> </v>
      </c>
      <c r="H1034" t="str">
        <f t="shared" si="106"/>
        <v xml:space="preserve"> </v>
      </c>
      <c r="I1034" t="str">
        <f t="shared" si="107"/>
        <v xml:space="preserve"> </v>
      </c>
      <c r="M1034" t="str">
        <f t="shared" si="108"/>
        <v xml:space="preserve"> </v>
      </c>
    </row>
    <row r="1035" spans="1:13" x14ac:dyDescent="0.35">
      <c r="A1035" s="2" t="s">
        <v>11</v>
      </c>
      <c r="B1035" s="3">
        <v>1147334</v>
      </c>
      <c r="C1035" s="3">
        <v>1147654</v>
      </c>
      <c r="D1035" s="3" t="s">
        <v>28</v>
      </c>
      <c r="E1035">
        <f t="shared" si="103"/>
        <v>0</v>
      </c>
      <c r="F1035">
        <f t="shared" si="104"/>
        <v>0</v>
      </c>
      <c r="G1035" t="str">
        <f t="shared" si="105"/>
        <v xml:space="preserve"> </v>
      </c>
      <c r="H1035" t="str">
        <f t="shared" si="106"/>
        <v xml:space="preserve"> </v>
      </c>
      <c r="I1035" t="str">
        <f t="shared" si="107"/>
        <v xml:space="preserve"> </v>
      </c>
      <c r="M1035" t="str">
        <f t="shared" si="108"/>
        <v xml:space="preserve"> </v>
      </c>
    </row>
    <row r="1036" spans="1:13" x14ac:dyDescent="0.35">
      <c r="A1036" s="2" t="s">
        <v>11</v>
      </c>
      <c r="B1036" s="3">
        <v>1147713</v>
      </c>
      <c r="C1036" s="3">
        <v>1148720</v>
      </c>
      <c r="D1036" s="3" t="s">
        <v>16</v>
      </c>
      <c r="E1036">
        <f t="shared" si="103"/>
        <v>0</v>
      </c>
      <c r="F1036">
        <f t="shared" si="104"/>
        <v>0</v>
      </c>
      <c r="G1036" t="str">
        <f t="shared" si="105"/>
        <v xml:space="preserve"> </v>
      </c>
      <c r="H1036" t="str">
        <f t="shared" si="106"/>
        <v xml:space="preserve"> </v>
      </c>
      <c r="I1036" t="str">
        <f t="shared" si="107"/>
        <v xml:space="preserve"> </v>
      </c>
      <c r="M1036" t="str">
        <f t="shared" si="108"/>
        <v xml:space="preserve"> </v>
      </c>
    </row>
    <row r="1037" spans="1:13" x14ac:dyDescent="0.35">
      <c r="A1037" s="2" t="s">
        <v>11</v>
      </c>
      <c r="B1037" s="3">
        <v>1148739</v>
      </c>
      <c r="C1037" s="3">
        <v>1149353</v>
      </c>
      <c r="D1037" s="3" t="s">
        <v>16</v>
      </c>
      <c r="E1037">
        <f t="shared" si="103"/>
        <v>0</v>
      </c>
      <c r="F1037">
        <f t="shared" si="104"/>
        <v>0</v>
      </c>
      <c r="G1037" t="str">
        <f t="shared" si="105"/>
        <v xml:space="preserve"> </v>
      </c>
      <c r="H1037" t="str">
        <f t="shared" si="106"/>
        <v xml:space="preserve"> </v>
      </c>
      <c r="I1037" t="str">
        <f t="shared" si="107"/>
        <v xml:space="preserve"> </v>
      </c>
      <c r="M1037" t="str">
        <f t="shared" si="108"/>
        <v xml:space="preserve"> </v>
      </c>
    </row>
    <row r="1038" spans="1:13" x14ac:dyDescent="0.35">
      <c r="A1038" s="2" t="s">
        <v>11</v>
      </c>
      <c r="B1038" s="3">
        <v>1149417</v>
      </c>
      <c r="C1038" s="3">
        <v>1149989</v>
      </c>
      <c r="D1038" s="3" t="s">
        <v>16</v>
      </c>
      <c r="E1038">
        <f t="shared" si="103"/>
        <v>0</v>
      </c>
      <c r="F1038">
        <f t="shared" si="104"/>
        <v>0</v>
      </c>
      <c r="G1038" t="str">
        <f t="shared" si="105"/>
        <v xml:space="preserve"> </v>
      </c>
      <c r="H1038" t="str">
        <f t="shared" si="106"/>
        <v xml:space="preserve"> </v>
      </c>
      <c r="I1038" t="str">
        <f t="shared" si="107"/>
        <v xml:space="preserve"> </v>
      </c>
      <c r="M1038" t="str">
        <f t="shared" si="108"/>
        <v xml:space="preserve"> </v>
      </c>
    </row>
    <row r="1039" spans="1:13" x14ac:dyDescent="0.35">
      <c r="A1039" s="2" t="s">
        <v>11</v>
      </c>
      <c r="B1039" s="3">
        <v>1150071</v>
      </c>
      <c r="C1039" s="3">
        <v>1150481</v>
      </c>
      <c r="D1039" s="3" t="s">
        <v>16</v>
      </c>
      <c r="E1039">
        <f t="shared" si="103"/>
        <v>0</v>
      </c>
      <c r="F1039">
        <f t="shared" si="104"/>
        <v>0</v>
      </c>
      <c r="G1039" t="str">
        <f t="shared" si="105"/>
        <v xml:space="preserve"> </v>
      </c>
      <c r="H1039" t="str">
        <f t="shared" si="106"/>
        <v xml:space="preserve"> </v>
      </c>
      <c r="I1039" t="str">
        <f t="shared" si="107"/>
        <v xml:space="preserve"> </v>
      </c>
      <c r="M1039" t="str">
        <f t="shared" si="108"/>
        <v xml:space="preserve"> </v>
      </c>
    </row>
    <row r="1040" spans="1:13" x14ac:dyDescent="0.35">
      <c r="A1040" s="2" t="s">
        <v>11</v>
      </c>
      <c r="B1040" s="3">
        <v>1150567</v>
      </c>
      <c r="C1040" s="3">
        <v>1151307</v>
      </c>
      <c r="D1040" s="3" t="s">
        <v>16</v>
      </c>
      <c r="E1040">
        <f t="shared" si="103"/>
        <v>1</v>
      </c>
      <c r="F1040">
        <f t="shared" si="104"/>
        <v>14</v>
      </c>
      <c r="G1040">
        <f t="shared" si="105"/>
        <v>0</v>
      </c>
      <c r="H1040" t="str">
        <f t="shared" si="106"/>
        <v xml:space="preserve"> </v>
      </c>
      <c r="I1040">
        <f t="shared" si="107"/>
        <v>14</v>
      </c>
      <c r="M1040">
        <f t="shared" si="108"/>
        <v>2</v>
      </c>
    </row>
    <row r="1041" spans="1:13" x14ac:dyDescent="0.35">
      <c r="A1041" s="2" t="s">
        <v>11</v>
      </c>
      <c r="B1041" s="3">
        <v>1151294</v>
      </c>
      <c r="C1041" s="3">
        <v>1151812</v>
      </c>
      <c r="D1041" s="3" t="s">
        <v>16</v>
      </c>
      <c r="E1041">
        <f t="shared" si="103"/>
        <v>0</v>
      </c>
      <c r="F1041">
        <f t="shared" si="104"/>
        <v>0</v>
      </c>
      <c r="G1041" t="str">
        <f t="shared" si="105"/>
        <v xml:space="preserve"> </v>
      </c>
      <c r="H1041" t="str">
        <f t="shared" si="106"/>
        <v xml:space="preserve"> </v>
      </c>
      <c r="I1041" t="str">
        <f t="shared" si="107"/>
        <v xml:space="preserve"> </v>
      </c>
      <c r="M1041" t="str">
        <f t="shared" si="108"/>
        <v xml:space="preserve"> </v>
      </c>
    </row>
    <row r="1042" spans="1:13" x14ac:dyDescent="0.35">
      <c r="A1042" s="2" t="s">
        <v>11</v>
      </c>
      <c r="B1042" s="3">
        <v>1151823</v>
      </c>
      <c r="C1042" s="3">
        <v>1152608</v>
      </c>
      <c r="D1042" s="3" t="s">
        <v>16</v>
      </c>
      <c r="E1042">
        <f t="shared" si="103"/>
        <v>0</v>
      </c>
      <c r="F1042">
        <f t="shared" si="104"/>
        <v>0</v>
      </c>
      <c r="G1042" t="str">
        <f t="shared" si="105"/>
        <v xml:space="preserve"> </v>
      </c>
      <c r="H1042" t="str">
        <f t="shared" si="106"/>
        <v xml:space="preserve"> </v>
      </c>
      <c r="I1042" t="str">
        <f t="shared" si="107"/>
        <v xml:space="preserve"> </v>
      </c>
      <c r="M1042" t="str">
        <f t="shared" si="108"/>
        <v xml:space="preserve"> </v>
      </c>
    </row>
    <row r="1043" spans="1:13" x14ac:dyDescent="0.35">
      <c r="A1043" s="2" t="s">
        <v>11</v>
      </c>
      <c r="B1043" s="3">
        <v>1152672</v>
      </c>
      <c r="C1043" s="3">
        <v>1154438</v>
      </c>
      <c r="D1043" s="3" t="s">
        <v>16</v>
      </c>
      <c r="E1043">
        <f t="shared" si="103"/>
        <v>0</v>
      </c>
      <c r="F1043">
        <f t="shared" si="104"/>
        <v>0</v>
      </c>
      <c r="G1043" t="str">
        <f t="shared" si="105"/>
        <v xml:space="preserve"> </v>
      </c>
      <c r="H1043" t="str">
        <f t="shared" si="106"/>
        <v xml:space="preserve"> </v>
      </c>
      <c r="I1043" t="str">
        <f t="shared" si="107"/>
        <v xml:space="preserve"> </v>
      </c>
      <c r="M1043" t="str">
        <f t="shared" si="108"/>
        <v xml:space="preserve"> </v>
      </c>
    </row>
    <row r="1044" spans="1:13" x14ac:dyDescent="0.35">
      <c r="A1044" s="2" t="s">
        <v>11</v>
      </c>
      <c r="B1044" s="3">
        <v>1154657</v>
      </c>
      <c r="C1044" s="3">
        <v>1155175</v>
      </c>
      <c r="D1044" s="3" t="s">
        <v>28</v>
      </c>
      <c r="E1044">
        <f t="shared" si="103"/>
        <v>0</v>
      </c>
      <c r="F1044">
        <f t="shared" si="104"/>
        <v>0</v>
      </c>
      <c r="G1044" t="str">
        <f t="shared" si="105"/>
        <v xml:space="preserve"> </v>
      </c>
      <c r="H1044" t="str">
        <f t="shared" si="106"/>
        <v xml:space="preserve"> </v>
      </c>
      <c r="I1044" t="str">
        <f t="shared" si="107"/>
        <v xml:space="preserve"> </v>
      </c>
      <c r="M1044" t="str">
        <f t="shared" si="108"/>
        <v xml:space="preserve"> </v>
      </c>
    </row>
    <row r="1045" spans="1:13" x14ac:dyDescent="0.35">
      <c r="A1045" s="2" t="s">
        <v>11</v>
      </c>
      <c r="B1045" s="3">
        <v>1155241</v>
      </c>
      <c r="C1045" s="3">
        <v>1155966</v>
      </c>
      <c r="D1045" s="3" t="s">
        <v>28</v>
      </c>
      <c r="E1045">
        <f t="shared" si="103"/>
        <v>0</v>
      </c>
      <c r="F1045">
        <f t="shared" si="104"/>
        <v>0</v>
      </c>
      <c r="G1045" t="str">
        <f t="shared" si="105"/>
        <v xml:space="preserve"> </v>
      </c>
      <c r="H1045" t="str">
        <f t="shared" si="106"/>
        <v xml:space="preserve"> </v>
      </c>
      <c r="I1045" t="str">
        <f t="shared" si="107"/>
        <v xml:space="preserve"> </v>
      </c>
      <c r="M1045" t="str">
        <f t="shared" si="108"/>
        <v xml:space="preserve"> </v>
      </c>
    </row>
    <row r="1046" spans="1:13" x14ac:dyDescent="0.35">
      <c r="A1046" s="2" t="s">
        <v>11</v>
      </c>
      <c r="B1046" s="3">
        <v>1156008</v>
      </c>
      <c r="C1046" s="3">
        <v>1158482</v>
      </c>
      <c r="D1046" s="3" t="s">
        <v>16</v>
      </c>
      <c r="E1046">
        <f t="shared" si="103"/>
        <v>0</v>
      </c>
      <c r="F1046">
        <f t="shared" si="104"/>
        <v>0</v>
      </c>
      <c r="G1046" t="str">
        <f t="shared" si="105"/>
        <v xml:space="preserve"> </v>
      </c>
      <c r="H1046" t="str">
        <f t="shared" si="106"/>
        <v xml:space="preserve"> </v>
      </c>
      <c r="I1046" t="str">
        <f t="shared" si="107"/>
        <v xml:space="preserve"> </v>
      </c>
      <c r="M1046" t="str">
        <f t="shared" si="108"/>
        <v xml:space="preserve"> </v>
      </c>
    </row>
    <row r="1047" spans="1:13" x14ac:dyDescent="0.35">
      <c r="A1047" s="2" t="s">
        <v>11</v>
      </c>
      <c r="B1047" s="3">
        <v>1158597</v>
      </c>
      <c r="C1047" s="3">
        <v>1159004</v>
      </c>
      <c r="D1047" s="3" t="s">
        <v>28</v>
      </c>
      <c r="E1047">
        <f t="shared" si="103"/>
        <v>0</v>
      </c>
      <c r="F1047">
        <f t="shared" si="104"/>
        <v>0</v>
      </c>
      <c r="G1047" t="str">
        <f t="shared" si="105"/>
        <v xml:space="preserve"> </v>
      </c>
      <c r="H1047" t="str">
        <f t="shared" si="106"/>
        <v xml:space="preserve"> </v>
      </c>
      <c r="I1047" t="str">
        <f t="shared" si="107"/>
        <v xml:space="preserve"> </v>
      </c>
      <c r="M1047" t="str">
        <f t="shared" si="108"/>
        <v xml:space="preserve"> </v>
      </c>
    </row>
    <row r="1048" spans="1:13" x14ac:dyDescent="0.35">
      <c r="A1048" s="2" t="s">
        <v>11</v>
      </c>
      <c r="B1048" s="3">
        <v>1159095</v>
      </c>
      <c r="C1048" s="3">
        <v>1159757</v>
      </c>
      <c r="D1048" s="3" t="s">
        <v>28</v>
      </c>
      <c r="E1048">
        <f t="shared" si="103"/>
        <v>0</v>
      </c>
      <c r="F1048">
        <f t="shared" si="104"/>
        <v>0</v>
      </c>
      <c r="G1048" t="str">
        <f t="shared" si="105"/>
        <v xml:space="preserve"> </v>
      </c>
      <c r="H1048" t="str">
        <f t="shared" si="106"/>
        <v xml:space="preserve"> </v>
      </c>
      <c r="I1048" t="str">
        <f t="shared" si="107"/>
        <v xml:space="preserve"> </v>
      </c>
      <c r="M1048" t="str">
        <f t="shared" si="108"/>
        <v xml:space="preserve"> </v>
      </c>
    </row>
    <row r="1049" spans="1:13" x14ac:dyDescent="0.35">
      <c r="A1049" s="2" t="s">
        <v>11</v>
      </c>
      <c r="B1049" s="3">
        <v>1159881</v>
      </c>
      <c r="C1049" s="3">
        <v>1161239</v>
      </c>
      <c r="D1049" s="3" t="s">
        <v>28</v>
      </c>
      <c r="E1049">
        <f t="shared" si="103"/>
        <v>0</v>
      </c>
      <c r="F1049">
        <f t="shared" si="104"/>
        <v>0</v>
      </c>
      <c r="G1049" t="str">
        <f t="shared" si="105"/>
        <v xml:space="preserve"> </v>
      </c>
      <c r="H1049" t="str">
        <f t="shared" si="106"/>
        <v xml:space="preserve"> </v>
      </c>
      <c r="I1049" t="str">
        <f t="shared" si="107"/>
        <v xml:space="preserve"> </v>
      </c>
      <c r="M1049" t="str">
        <f t="shared" si="108"/>
        <v xml:space="preserve"> </v>
      </c>
    </row>
    <row r="1050" spans="1:13" x14ac:dyDescent="0.35">
      <c r="A1050" s="2" t="s">
        <v>11</v>
      </c>
      <c r="B1050" s="3">
        <v>1161290</v>
      </c>
      <c r="C1050" s="3">
        <v>1161844</v>
      </c>
      <c r="D1050" s="3" t="s">
        <v>28</v>
      </c>
      <c r="E1050">
        <f t="shared" si="103"/>
        <v>0</v>
      </c>
      <c r="F1050">
        <f t="shared" si="104"/>
        <v>0</v>
      </c>
      <c r="G1050" t="str">
        <f t="shared" si="105"/>
        <v xml:space="preserve"> </v>
      </c>
      <c r="H1050" t="str">
        <f t="shared" si="106"/>
        <v xml:space="preserve"> </v>
      </c>
      <c r="I1050" t="str">
        <f t="shared" si="107"/>
        <v xml:space="preserve"> </v>
      </c>
      <c r="M1050" t="str">
        <f t="shared" si="108"/>
        <v xml:space="preserve"> </v>
      </c>
    </row>
    <row r="1051" spans="1:13" x14ac:dyDescent="0.35">
      <c r="A1051" s="2" t="s">
        <v>11</v>
      </c>
      <c r="B1051" s="3">
        <v>1162118</v>
      </c>
      <c r="C1051" s="3">
        <v>1162207</v>
      </c>
      <c r="D1051" s="3" t="s">
        <v>16</v>
      </c>
      <c r="E1051">
        <f t="shared" si="103"/>
        <v>0</v>
      </c>
      <c r="F1051">
        <f t="shared" si="104"/>
        <v>0</v>
      </c>
      <c r="G1051" t="str">
        <f t="shared" si="105"/>
        <v xml:space="preserve"> </v>
      </c>
      <c r="H1051" t="str">
        <f t="shared" si="106"/>
        <v xml:space="preserve"> </v>
      </c>
      <c r="I1051" t="str">
        <f t="shared" si="107"/>
        <v xml:space="preserve"> </v>
      </c>
      <c r="M1051" t="str">
        <f t="shared" si="108"/>
        <v xml:space="preserve"> </v>
      </c>
    </row>
    <row r="1052" spans="1:13" x14ac:dyDescent="0.35">
      <c r="A1052" s="2" t="s">
        <v>11</v>
      </c>
      <c r="B1052" s="3">
        <v>1162348</v>
      </c>
      <c r="C1052" s="3">
        <v>1165362</v>
      </c>
      <c r="D1052" s="3" t="s">
        <v>16</v>
      </c>
      <c r="E1052">
        <f t="shared" si="103"/>
        <v>0</v>
      </c>
      <c r="F1052">
        <f t="shared" si="104"/>
        <v>0</v>
      </c>
      <c r="G1052" t="str">
        <f t="shared" si="105"/>
        <v xml:space="preserve"> </v>
      </c>
      <c r="H1052" t="str">
        <f t="shared" si="106"/>
        <v xml:space="preserve"> </v>
      </c>
      <c r="I1052" t="str">
        <f t="shared" si="107"/>
        <v xml:space="preserve"> </v>
      </c>
      <c r="M1052" t="str">
        <f t="shared" si="108"/>
        <v xml:space="preserve"> </v>
      </c>
    </row>
    <row r="1053" spans="1:13" x14ac:dyDescent="0.35">
      <c r="A1053" s="2" t="s">
        <v>11</v>
      </c>
      <c r="B1053" s="3">
        <v>1165779</v>
      </c>
      <c r="C1053" s="3">
        <v>1166759</v>
      </c>
      <c r="D1053" s="3" t="s">
        <v>28</v>
      </c>
      <c r="E1053">
        <f t="shared" si="103"/>
        <v>0</v>
      </c>
      <c r="F1053">
        <f t="shared" si="104"/>
        <v>0</v>
      </c>
      <c r="G1053" t="str">
        <f t="shared" si="105"/>
        <v xml:space="preserve"> </v>
      </c>
      <c r="H1053" t="str">
        <f t="shared" si="106"/>
        <v xml:space="preserve"> </v>
      </c>
      <c r="I1053" t="str">
        <f t="shared" si="107"/>
        <v xml:space="preserve"> </v>
      </c>
      <c r="M1053" t="str">
        <f t="shared" si="108"/>
        <v xml:space="preserve"> </v>
      </c>
    </row>
    <row r="1054" spans="1:13" x14ac:dyDescent="0.35">
      <c r="A1054" s="2" t="s">
        <v>11</v>
      </c>
      <c r="B1054" s="3">
        <v>1166840</v>
      </c>
      <c r="C1054" s="3">
        <v>1167544</v>
      </c>
      <c r="D1054" s="3" t="s">
        <v>28</v>
      </c>
      <c r="E1054">
        <f t="shared" si="103"/>
        <v>0</v>
      </c>
      <c r="F1054">
        <f t="shared" si="104"/>
        <v>0</v>
      </c>
      <c r="G1054" t="str">
        <f t="shared" si="105"/>
        <v xml:space="preserve"> </v>
      </c>
      <c r="H1054" t="str">
        <f t="shared" si="106"/>
        <v xml:space="preserve"> </v>
      </c>
      <c r="I1054" t="str">
        <f t="shared" si="107"/>
        <v xml:space="preserve"> </v>
      </c>
      <c r="M1054" t="str">
        <f t="shared" si="108"/>
        <v xml:space="preserve"> </v>
      </c>
    </row>
    <row r="1055" spans="1:13" x14ac:dyDescent="0.35">
      <c r="A1055" s="2" t="s">
        <v>11</v>
      </c>
      <c r="B1055" s="3">
        <v>1167598</v>
      </c>
      <c r="C1055" s="3">
        <v>1167921</v>
      </c>
      <c r="D1055" s="3" t="s">
        <v>16</v>
      </c>
      <c r="E1055">
        <f t="shared" si="103"/>
        <v>0</v>
      </c>
      <c r="F1055">
        <f t="shared" si="104"/>
        <v>0</v>
      </c>
      <c r="G1055" t="str">
        <f t="shared" si="105"/>
        <v xml:space="preserve"> </v>
      </c>
      <c r="H1055" t="str">
        <f t="shared" si="106"/>
        <v xml:space="preserve"> </v>
      </c>
      <c r="I1055" t="str">
        <f t="shared" si="107"/>
        <v xml:space="preserve"> </v>
      </c>
      <c r="M1055" t="str">
        <f t="shared" si="108"/>
        <v xml:space="preserve"> </v>
      </c>
    </row>
    <row r="1056" spans="1:13" x14ac:dyDescent="0.35">
      <c r="A1056" s="2" t="s">
        <v>11</v>
      </c>
      <c r="B1056" s="3">
        <v>1168033</v>
      </c>
      <c r="C1056" s="3">
        <v>1169142</v>
      </c>
      <c r="D1056" s="3" t="s">
        <v>16</v>
      </c>
      <c r="E1056">
        <f t="shared" si="103"/>
        <v>0</v>
      </c>
      <c r="F1056">
        <f t="shared" si="104"/>
        <v>0</v>
      </c>
      <c r="G1056" t="str">
        <f t="shared" si="105"/>
        <v xml:space="preserve"> </v>
      </c>
      <c r="H1056" t="str">
        <f t="shared" si="106"/>
        <v xml:space="preserve"> </v>
      </c>
      <c r="I1056" t="str">
        <f t="shared" si="107"/>
        <v xml:space="preserve"> </v>
      </c>
      <c r="M1056" t="str">
        <f t="shared" si="108"/>
        <v xml:space="preserve"> </v>
      </c>
    </row>
    <row r="1057" spans="1:13" x14ac:dyDescent="0.35">
      <c r="A1057" s="2" t="s">
        <v>11</v>
      </c>
      <c r="B1057" s="3">
        <v>1169417</v>
      </c>
      <c r="C1057" s="3">
        <v>1169492</v>
      </c>
      <c r="D1057" s="3" t="s">
        <v>28</v>
      </c>
      <c r="E1057">
        <f t="shared" si="103"/>
        <v>0</v>
      </c>
      <c r="F1057">
        <f t="shared" si="104"/>
        <v>0</v>
      </c>
      <c r="G1057" t="str">
        <f t="shared" si="105"/>
        <v xml:space="preserve"> </v>
      </c>
      <c r="H1057" t="str">
        <f t="shared" si="106"/>
        <v xml:space="preserve"> </v>
      </c>
      <c r="I1057" t="str">
        <f t="shared" si="107"/>
        <v xml:space="preserve"> </v>
      </c>
      <c r="M1057" t="str">
        <f t="shared" si="108"/>
        <v xml:space="preserve"> </v>
      </c>
    </row>
    <row r="1058" spans="1:13" x14ac:dyDescent="0.35">
      <c r="A1058" s="2" t="s">
        <v>11</v>
      </c>
      <c r="B1058" s="3">
        <v>1169500</v>
      </c>
      <c r="C1058" s="3">
        <v>1169573</v>
      </c>
      <c r="D1058" s="3" t="s">
        <v>28</v>
      </c>
      <c r="E1058">
        <f t="shared" si="103"/>
        <v>0</v>
      </c>
      <c r="F1058">
        <f t="shared" si="104"/>
        <v>0</v>
      </c>
      <c r="G1058" t="str">
        <f t="shared" si="105"/>
        <v xml:space="preserve"> </v>
      </c>
      <c r="H1058" t="str">
        <f t="shared" si="106"/>
        <v xml:space="preserve"> </v>
      </c>
      <c r="I1058" t="str">
        <f t="shared" si="107"/>
        <v xml:space="preserve"> </v>
      </c>
      <c r="M1058" t="str">
        <f t="shared" si="108"/>
        <v xml:space="preserve"> </v>
      </c>
    </row>
    <row r="1059" spans="1:13" x14ac:dyDescent="0.35">
      <c r="A1059" s="2" t="s">
        <v>11</v>
      </c>
      <c r="B1059" s="3">
        <v>1169617</v>
      </c>
      <c r="C1059" s="3">
        <v>1169703</v>
      </c>
      <c r="D1059" s="3" t="s">
        <v>28</v>
      </c>
      <c r="E1059">
        <f t="shared" si="103"/>
        <v>0</v>
      </c>
      <c r="F1059">
        <f t="shared" si="104"/>
        <v>0</v>
      </c>
      <c r="G1059" t="str">
        <f t="shared" si="105"/>
        <v xml:space="preserve"> </v>
      </c>
      <c r="H1059" t="str">
        <f t="shared" si="106"/>
        <v xml:space="preserve"> </v>
      </c>
      <c r="I1059" t="str">
        <f t="shared" si="107"/>
        <v xml:space="preserve"> </v>
      </c>
      <c r="M1059" t="str">
        <f t="shared" si="108"/>
        <v xml:space="preserve"> </v>
      </c>
    </row>
    <row r="1060" spans="1:13" x14ac:dyDescent="0.35">
      <c r="A1060" s="2" t="s">
        <v>11</v>
      </c>
      <c r="B1060" s="3">
        <v>1170047</v>
      </c>
      <c r="C1060" s="3">
        <v>1171993</v>
      </c>
      <c r="D1060" s="3" t="s">
        <v>16</v>
      </c>
      <c r="E1060">
        <f t="shared" si="103"/>
        <v>1</v>
      </c>
      <c r="F1060">
        <f t="shared" si="104"/>
        <v>1</v>
      </c>
      <c r="G1060">
        <f t="shared" si="105"/>
        <v>0</v>
      </c>
      <c r="H1060" t="str">
        <f t="shared" si="106"/>
        <v xml:space="preserve"> </v>
      </c>
      <c r="I1060">
        <f t="shared" si="107"/>
        <v>1</v>
      </c>
      <c r="M1060">
        <f t="shared" si="108"/>
        <v>1</v>
      </c>
    </row>
    <row r="1061" spans="1:13" x14ac:dyDescent="0.35">
      <c r="A1061" s="2" t="s">
        <v>11</v>
      </c>
      <c r="B1061" s="3">
        <v>1171993</v>
      </c>
      <c r="C1061" s="3">
        <v>1173120</v>
      </c>
      <c r="D1061" s="3" t="s">
        <v>16</v>
      </c>
      <c r="E1061">
        <f t="shared" si="103"/>
        <v>0</v>
      </c>
      <c r="F1061">
        <f t="shared" si="104"/>
        <v>0</v>
      </c>
      <c r="G1061" t="str">
        <f t="shared" si="105"/>
        <v xml:space="preserve"> </v>
      </c>
      <c r="H1061" t="str">
        <f t="shared" si="106"/>
        <v xml:space="preserve"> </v>
      </c>
      <c r="I1061" t="str">
        <f t="shared" si="107"/>
        <v xml:space="preserve"> </v>
      </c>
      <c r="M1061" t="str">
        <f t="shared" si="108"/>
        <v xml:space="preserve"> </v>
      </c>
    </row>
    <row r="1062" spans="1:13" x14ac:dyDescent="0.35">
      <c r="A1062" s="2" t="s">
        <v>11</v>
      </c>
      <c r="B1062" s="3">
        <v>1173209</v>
      </c>
      <c r="C1062" s="3">
        <v>1173982</v>
      </c>
      <c r="D1062" s="3" t="s">
        <v>16</v>
      </c>
      <c r="E1062">
        <f t="shared" si="103"/>
        <v>0</v>
      </c>
      <c r="F1062">
        <f t="shared" si="104"/>
        <v>0</v>
      </c>
      <c r="G1062" t="str">
        <f t="shared" si="105"/>
        <v xml:space="preserve"> </v>
      </c>
      <c r="H1062" t="str">
        <f t="shared" si="106"/>
        <v xml:space="preserve"> </v>
      </c>
      <c r="I1062" t="str">
        <f t="shared" si="107"/>
        <v xml:space="preserve"> </v>
      </c>
      <c r="M1062" t="str">
        <f t="shared" si="108"/>
        <v xml:space="preserve"> </v>
      </c>
    </row>
    <row r="1063" spans="1:13" x14ac:dyDescent="0.35">
      <c r="A1063" s="2" t="s">
        <v>11</v>
      </c>
      <c r="B1063" s="3">
        <v>1174475</v>
      </c>
      <c r="C1063" s="3">
        <v>1175863</v>
      </c>
      <c r="D1063" s="3" t="s">
        <v>16</v>
      </c>
      <c r="E1063">
        <f t="shared" si="103"/>
        <v>0</v>
      </c>
      <c r="F1063">
        <f t="shared" si="104"/>
        <v>0</v>
      </c>
      <c r="G1063" t="str">
        <f t="shared" si="105"/>
        <v xml:space="preserve"> </v>
      </c>
      <c r="H1063" t="str">
        <f t="shared" si="106"/>
        <v xml:space="preserve"> </v>
      </c>
      <c r="I1063" t="str">
        <f t="shared" si="107"/>
        <v xml:space="preserve"> </v>
      </c>
      <c r="M1063" t="str">
        <f t="shared" si="108"/>
        <v xml:space="preserve"> </v>
      </c>
    </row>
    <row r="1064" spans="1:13" x14ac:dyDescent="0.35">
      <c r="A1064" s="2" t="s">
        <v>11</v>
      </c>
      <c r="B1064" s="3">
        <v>1176085</v>
      </c>
      <c r="C1064" s="3">
        <v>1179327</v>
      </c>
      <c r="D1064" s="3" t="s">
        <v>16</v>
      </c>
      <c r="E1064">
        <f t="shared" si="103"/>
        <v>0</v>
      </c>
      <c r="F1064">
        <f t="shared" si="104"/>
        <v>0</v>
      </c>
      <c r="G1064" t="str">
        <f t="shared" si="105"/>
        <v xml:space="preserve"> </v>
      </c>
      <c r="H1064" t="str">
        <f t="shared" si="106"/>
        <v xml:space="preserve"> </v>
      </c>
      <c r="I1064" t="str">
        <f t="shared" si="107"/>
        <v xml:space="preserve"> </v>
      </c>
      <c r="M1064" t="str">
        <f t="shared" si="108"/>
        <v xml:space="preserve"> </v>
      </c>
    </row>
    <row r="1065" spans="1:13" x14ac:dyDescent="0.35">
      <c r="A1065" s="2" t="s">
        <v>11</v>
      </c>
      <c r="B1065" s="3">
        <v>1179742</v>
      </c>
      <c r="C1065" s="3">
        <v>1181166</v>
      </c>
      <c r="D1065" s="3" t="s">
        <v>16</v>
      </c>
      <c r="E1065">
        <f t="shared" si="103"/>
        <v>0</v>
      </c>
      <c r="F1065">
        <f t="shared" si="104"/>
        <v>0</v>
      </c>
      <c r="G1065" t="str">
        <f t="shared" si="105"/>
        <v xml:space="preserve"> </v>
      </c>
      <c r="H1065" t="str">
        <f t="shared" si="106"/>
        <v xml:space="preserve"> </v>
      </c>
      <c r="I1065" t="str">
        <f t="shared" si="107"/>
        <v xml:space="preserve"> </v>
      </c>
      <c r="M1065" t="str">
        <f t="shared" si="108"/>
        <v xml:space="preserve"> </v>
      </c>
    </row>
    <row r="1066" spans="1:13" x14ac:dyDescent="0.35">
      <c r="A1066" s="2" t="s">
        <v>11</v>
      </c>
      <c r="B1066" s="3">
        <v>1181312</v>
      </c>
      <c r="C1066" s="3">
        <v>1182487</v>
      </c>
      <c r="D1066" s="3" t="s">
        <v>28</v>
      </c>
      <c r="E1066">
        <f t="shared" si="103"/>
        <v>0</v>
      </c>
      <c r="F1066">
        <f t="shared" si="104"/>
        <v>0</v>
      </c>
      <c r="G1066" t="str">
        <f t="shared" si="105"/>
        <v xml:space="preserve"> </v>
      </c>
      <c r="H1066" t="str">
        <f t="shared" si="106"/>
        <v xml:space="preserve"> </v>
      </c>
      <c r="I1066" t="str">
        <f t="shared" si="107"/>
        <v xml:space="preserve"> </v>
      </c>
      <c r="M1066" t="str">
        <f t="shared" si="108"/>
        <v xml:space="preserve"> </v>
      </c>
    </row>
    <row r="1067" spans="1:13" x14ac:dyDescent="0.35">
      <c r="A1067" s="2" t="s">
        <v>11</v>
      </c>
      <c r="B1067" s="3">
        <v>1183307</v>
      </c>
      <c r="C1067" s="3">
        <v>1184581</v>
      </c>
      <c r="D1067" s="3" t="s">
        <v>28</v>
      </c>
      <c r="E1067">
        <f t="shared" si="103"/>
        <v>0</v>
      </c>
      <c r="F1067">
        <f t="shared" si="104"/>
        <v>0</v>
      </c>
      <c r="G1067" t="str">
        <f t="shared" si="105"/>
        <v xml:space="preserve"> </v>
      </c>
      <c r="H1067" t="str">
        <f t="shared" si="106"/>
        <v xml:space="preserve"> </v>
      </c>
      <c r="I1067" t="str">
        <f t="shared" si="107"/>
        <v xml:space="preserve"> </v>
      </c>
      <c r="M1067" t="str">
        <f t="shared" si="108"/>
        <v xml:space="preserve"> </v>
      </c>
    </row>
    <row r="1068" spans="1:13" x14ac:dyDescent="0.35">
      <c r="A1068" s="2" t="s">
        <v>11</v>
      </c>
      <c r="B1068" s="3">
        <v>1184592</v>
      </c>
      <c r="C1068" s="3">
        <v>1185830</v>
      </c>
      <c r="D1068" s="3" t="s">
        <v>28</v>
      </c>
      <c r="E1068">
        <f t="shared" si="103"/>
        <v>1</v>
      </c>
      <c r="F1068">
        <f t="shared" si="104"/>
        <v>4</v>
      </c>
      <c r="G1068">
        <f t="shared" si="105"/>
        <v>0</v>
      </c>
      <c r="H1068" t="str">
        <f t="shared" si="106"/>
        <v xml:space="preserve"> </v>
      </c>
      <c r="I1068">
        <f t="shared" si="107"/>
        <v>4</v>
      </c>
      <c r="M1068">
        <f t="shared" si="108"/>
        <v>1</v>
      </c>
    </row>
    <row r="1069" spans="1:13" x14ac:dyDescent="0.35">
      <c r="A1069" s="2" t="s">
        <v>11</v>
      </c>
      <c r="B1069" s="3">
        <v>1185827</v>
      </c>
      <c r="C1069" s="3">
        <v>1187020</v>
      </c>
      <c r="D1069" s="3" t="s">
        <v>28</v>
      </c>
      <c r="E1069">
        <f t="shared" si="103"/>
        <v>1</v>
      </c>
      <c r="F1069">
        <f t="shared" si="104"/>
        <v>1</v>
      </c>
      <c r="G1069">
        <f t="shared" si="105"/>
        <v>0</v>
      </c>
      <c r="H1069" t="str">
        <f t="shared" si="106"/>
        <v xml:space="preserve"> </v>
      </c>
      <c r="I1069">
        <f t="shared" si="107"/>
        <v>1</v>
      </c>
      <c r="M1069">
        <f t="shared" si="108"/>
        <v>1</v>
      </c>
    </row>
    <row r="1070" spans="1:13" x14ac:dyDescent="0.35">
      <c r="A1070" s="2" t="s">
        <v>11</v>
      </c>
      <c r="B1070" s="3">
        <v>1187020</v>
      </c>
      <c r="C1070" s="3">
        <v>1188192</v>
      </c>
      <c r="D1070" s="3" t="s">
        <v>28</v>
      </c>
      <c r="E1070">
        <f t="shared" si="103"/>
        <v>0</v>
      </c>
      <c r="F1070">
        <f t="shared" si="104"/>
        <v>0</v>
      </c>
      <c r="G1070" t="str">
        <f t="shared" si="105"/>
        <v xml:space="preserve"> </v>
      </c>
      <c r="H1070" t="str">
        <f t="shared" si="106"/>
        <v xml:space="preserve"> </v>
      </c>
      <c r="I1070" t="str">
        <f t="shared" si="107"/>
        <v xml:space="preserve"> </v>
      </c>
      <c r="M1070" t="str">
        <f t="shared" si="108"/>
        <v xml:space="preserve"> </v>
      </c>
    </row>
    <row r="1071" spans="1:13" x14ac:dyDescent="0.35">
      <c r="A1071" s="2" t="s">
        <v>11</v>
      </c>
      <c r="B1071" s="3">
        <v>1188216</v>
      </c>
      <c r="C1071" s="3">
        <v>1189250</v>
      </c>
      <c r="D1071" s="3" t="s">
        <v>28</v>
      </c>
      <c r="E1071">
        <f t="shared" si="103"/>
        <v>0</v>
      </c>
      <c r="F1071">
        <f t="shared" si="104"/>
        <v>0</v>
      </c>
      <c r="G1071" t="str">
        <f t="shared" si="105"/>
        <v xml:space="preserve"> </v>
      </c>
      <c r="H1071" t="str">
        <f t="shared" si="106"/>
        <v xml:space="preserve"> </v>
      </c>
      <c r="I1071" t="str">
        <f t="shared" si="107"/>
        <v xml:space="preserve"> </v>
      </c>
      <c r="M1071" t="str">
        <f t="shared" si="108"/>
        <v xml:space="preserve"> </v>
      </c>
    </row>
    <row r="1072" spans="1:13" x14ac:dyDescent="0.35">
      <c r="A1072" s="2" t="s">
        <v>11</v>
      </c>
      <c r="B1072" s="3">
        <v>1189253</v>
      </c>
      <c r="C1072" s="3">
        <v>1190374</v>
      </c>
      <c r="D1072" s="3" t="s">
        <v>28</v>
      </c>
      <c r="E1072">
        <f t="shared" si="103"/>
        <v>0</v>
      </c>
      <c r="F1072">
        <f t="shared" si="104"/>
        <v>0</v>
      </c>
      <c r="G1072" t="str">
        <f t="shared" si="105"/>
        <v xml:space="preserve"> </v>
      </c>
      <c r="H1072" t="str">
        <f t="shared" si="106"/>
        <v xml:space="preserve"> </v>
      </c>
      <c r="I1072" t="str">
        <f t="shared" si="107"/>
        <v xml:space="preserve"> </v>
      </c>
      <c r="M1072" t="str">
        <f t="shared" si="108"/>
        <v xml:space="preserve"> </v>
      </c>
    </row>
    <row r="1073" spans="1:13" x14ac:dyDescent="0.35">
      <c r="A1073" s="2" t="s">
        <v>11</v>
      </c>
      <c r="B1073" s="3">
        <v>1190387</v>
      </c>
      <c r="C1073" s="3">
        <v>1191517</v>
      </c>
      <c r="D1073" s="3" t="s">
        <v>28</v>
      </c>
      <c r="E1073">
        <f t="shared" si="103"/>
        <v>1</v>
      </c>
      <c r="F1073">
        <f t="shared" si="104"/>
        <v>1</v>
      </c>
      <c r="G1073">
        <f t="shared" si="105"/>
        <v>0</v>
      </c>
      <c r="H1073" t="str">
        <f t="shared" si="106"/>
        <v xml:space="preserve"> </v>
      </c>
      <c r="I1073">
        <f t="shared" si="107"/>
        <v>1</v>
      </c>
      <c r="M1073">
        <f t="shared" si="108"/>
        <v>1</v>
      </c>
    </row>
    <row r="1074" spans="1:13" x14ac:dyDescent="0.35">
      <c r="A1074" s="2" t="s">
        <v>11</v>
      </c>
      <c r="B1074" s="3">
        <v>1191517</v>
      </c>
      <c r="C1074" s="3">
        <v>1192737</v>
      </c>
      <c r="D1074" s="3" t="s">
        <v>28</v>
      </c>
      <c r="E1074">
        <f t="shared" si="103"/>
        <v>0</v>
      </c>
      <c r="F1074">
        <f t="shared" si="104"/>
        <v>0</v>
      </c>
      <c r="G1074" t="str">
        <f t="shared" si="105"/>
        <v xml:space="preserve"> </v>
      </c>
      <c r="H1074" t="str">
        <f t="shared" si="106"/>
        <v xml:space="preserve"> </v>
      </c>
      <c r="I1074" t="str">
        <f t="shared" si="107"/>
        <v xml:space="preserve"> </v>
      </c>
      <c r="M1074" t="str">
        <f t="shared" si="108"/>
        <v xml:space="preserve"> </v>
      </c>
    </row>
    <row r="1075" spans="1:13" x14ac:dyDescent="0.35">
      <c r="A1075" s="2" t="s">
        <v>11</v>
      </c>
      <c r="B1075" s="3">
        <v>1192781</v>
      </c>
      <c r="C1075" s="3">
        <v>1193383</v>
      </c>
      <c r="D1075" s="3" t="s">
        <v>28</v>
      </c>
      <c r="E1075">
        <f t="shared" si="103"/>
        <v>0</v>
      </c>
      <c r="F1075">
        <f t="shared" si="104"/>
        <v>0</v>
      </c>
      <c r="G1075" t="str">
        <f t="shared" si="105"/>
        <v xml:space="preserve"> </v>
      </c>
      <c r="H1075" t="str">
        <f t="shared" si="106"/>
        <v xml:space="preserve"> </v>
      </c>
      <c r="I1075" t="str">
        <f t="shared" si="107"/>
        <v xml:space="preserve"> </v>
      </c>
      <c r="M1075" t="str">
        <f t="shared" si="108"/>
        <v xml:space="preserve"> </v>
      </c>
    </row>
    <row r="1076" spans="1:13" x14ac:dyDescent="0.35">
      <c r="A1076" s="2" t="s">
        <v>11</v>
      </c>
      <c r="B1076" s="3">
        <v>1193385</v>
      </c>
      <c r="C1076" s="3">
        <v>1194428</v>
      </c>
      <c r="D1076" s="3" t="s">
        <v>28</v>
      </c>
      <c r="E1076">
        <f t="shared" si="103"/>
        <v>0</v>
      </c>
      <c r="F1076">
        <f t="shared" si="104"/>
        <v>0</v>
      </c>
      <c r="G1076" t="str">
        <f t="shared" si="105"/>
        <v xml:space="preserve"> </v>
      </c>
      <c r="H1076" t="str">
        <f t="shared" si="106"/>
        <v xml:space="preserve"> </v>
      </c>
      <c r="I1076" t="str">
        <f t="shared" si="107"/>
        <v xml:space="preserve"> </v>
      </c>
      <c r="M1076" t="str">
        <f t="shared" si="108"/>
        <v xml:space="preserve"> </v>
      </c>
    </row>
    <row r="1077" spans="1:13" x14ac:dyDescent="0.35">
      <c r="A1077" s="2" t="s">
        <v>11</v>
      </c>
      <c r="B1077" s="3">
        <v>1194441</v>
      </c>
      <c r="C1077" s="3">
        <v>1195028</v>
      </c>
      <c r="D1077" s="3" t="s">
        <v>28</v>
      </c>
      <c r="E1077">
        <f t="shared" si="103"/>
        <v>0</v>
      </c>
      <c r="F1077">
        <f t="shared" si="104"/>
        <v>0</v>
      </c>
      <c r="G1077" t="str">
        <f t="shared" si="105"/>
        <v xml:space="preserve"> </v>
      </c>
      <c r="H1077" t="str">
        <f t="shared" si="106"/>
        <v xml:space="preserve"> </v>
      </c>
      <c r="I1077" t="str">
        <f t="shared" si="107"/>
        <v xml:space="preserve"> </v>
      </c>
      <c r="M1077" t="str">
        <f t="shared" si="108"/>
        <v xml:space="preserve"> </v>
      </c>
    </row>
    <row r="1078" spans="1:13" x14ac:dyDescent="0.35">
      <c r="A1078" s="2" t="s">
        <v>11</v>
      </c>
      <c r="B1078" s="3">
        <v>1195053</v>
      </c>
      <c r="C1078" s="3">
        <v>1196222</v>
      </c>
      <c r="D1078" s="3" t="s">
        <v>28</v>
      </c>
      <c r="E1078">
        <f t="shared" si="103"/>
        <v>0</v>
      </c>
      <c r="F1078">
        <f t="shared" si="104"/>
        <v>0</v>
      </c>
      <c r="G1078" t="str">
        <f t="shared" si="105"/>
        <v xml:space="preserve"> </v>
      </c>
      <c r="H1078" t="str">
        <f t="shared" si="106"/>
        <v xml:space="preserve"> </v>
      </c>
      <c r="I1078" t="str">
        <f t="shared" si="107"/>
        <v xml:space="preserve"> </v>
      </c>
      <c r="M1078" t="str">
        <f t="shared" si="108"/>
        <v xml:space="preserve"> </v>
      </c>
    </row>
    <row r="1079" spans="1:13" x14ac:dyDescent="0.35">
      <c r="A1079" s="2" t="s">
        <v>11</v>
      </c>
      <c r="B1079" s="3">
        <v>1196245</v>
      </c>
      <c r="C1079" s="3">
        <v>1198185</v>
      </c>
      <c r="D1079" s="3" t="s">
        <v>28</v>
      </c>
      <c r="E1079">
        <f t="shared" si="103"/>
        <v>0</v>
      </c>
      <c r="F1079">
        <f t="shared" si="104"/>
        <v>0</v>
      </c>
      <c r="G1079" t="str">
        <f t="shared" si="105"/>
        <v xml:space="preserve"> </v>
      </c>
      <c r="H1079" t="str">
        <f t="shared" si="106"/>
        <v xml:space="preserve"> </v>
      </c>
      <c r="I1079" t="str">
        <f t="shared" si="107"/>
        <v xml:space="preserve"> </v>
      </c>
      <c r="M1079" t="str">
        <f t="shared" si="108"/>
        <v xml:space="preserve"> </v>
      </c>
    </row>
    <row r="1080" spans="1:13" x14ac:dyDescent="0.35">
      <c r="A1080" s="2" t="s">
        <v>11</v>
      </c>
      <c r="B1080" s="3">
        <v>1198287</v>
      </c>
      <c r="C1080" s="3">
        <v>1199450</v>
      </c>
      <c r="D1080" s="3" t="s">
        <v>28</v>
      </c>
      <c r="E1080">
        <f t="shared" si="103"/>
        <v>0</v>
      </c>
      <c r="F1080">
        <f t="shared" si="104"/>
        <v>0</v>
      </c>
      <c r="G1080" t="str">
        <f t="shared" si="105"/>
        <v xml:space="preserve"> </v>
      </c>
      <c r="H1080" t="str">
        <f t="shared" si="106"/>
        <v xml:space="preserve"> </v>
      </c>
      <c r="I1080" t="str">
        <f t="shared" si="107"/>
        <v xml:space="preserve"> </v>
      </c>
      <c r="M1080" t="str">
        <f t="shared" si="108"/>
        <v xml:space="preserve"> </v>
      </c>
    </row>
    <row r="1081" spans="1:13" x14ac:dyDescent="0.35">
      <c r="A1081" s="2" t="s">
        <v>11</v>
      </c>
      <c r="B1081" s="3">
        <v>1199452</v>
      </c>
      <c r="C1081" s="3">
        <v>1199895</v>
      </c>
      <c r="D1081" s="3" t="s">
        <v>28</v>
      </c>
      <c r="E1081">
        <f t="shared" si="103"/>
        <v>0</v>
      </c>
      <c r="F1081">
        <f t="shared" si="104"/>
        <v>0</v>
      </c>
      <c r="G1081" t="str">
        <f t="shared" si="105"/>
        <v xml:space="preserve"> </v>
      </c>
      <c r="H1081" t="str">
        <f t="shared" si="106"/>
        <v xml:space="preserve"> </v>
      </c>
      <c r="I1081" t="str">
        <f t="shared" si="107"/>
        <v xml:space="preserve"> </v>
      </c>
      <c r="M1081" t="str">
        <f t="shared" si="108"/>
        <v xml:space="preserve"> </v>
      </c>
    </row>
    <row r="1082" spans="1:13" x14ac:dyDescent="0.35">
      <c r="A1082" s="2" t="s">
        <v>11</v>
      </c>
      <c r="B1082" s="3">
        <v>1199907</v>
      </c>
      <c r="C1082" s="3">
        <v>1202006</v>
      </c>
      <c r="D1082" s="3" t="s">
        <v>28</v>
      </c>
      <c r="E1082">
        <f t="shared" si="103"/>
        <v>0</v>
      </c>
      <c r="F1082">
        <f t="shared" si="104"/>
        <v>0</v>
      </c>
      <c r="G1082" t="str">
        <f t="shared" si="105"/>
        <v xml:space="preserve"> </v>
      </c>
      <c r="H1082" t="str">
        <f t="shared" si="106"/>
        <v xml:space="preserve"> </v>
      </c>
      <c r="I1082" t="str">
        <f t="shared" si="107"/>
        <v xml:space="preserve"> </v>
      </c>
      <c r="M1082" t="str">
        <f t="shared" si="108"/>
        <v xml:space="preserve"> </v>
      </c>
    </row>
    <row r="1083" spans="1:13" x14ac:dyDescent="0.35">
      <c r="A1083" s="2" t="s">
        <v>11</v>
      </c>
      <c r="B1083" s="3">
        <v>1202109</v>
      </c>
      <c r="C1083" s="3">
        <v>1202939</v>
      </c>
      <c r="D1083" s="3" t="s">
        <v>16</v>
      </c>
      <c r="E1083">
        <f t="shared" si="103"/>
        <v>0</v>
      </c>
      <c r="F1083">
        <f t="shared" si="104"/>
        <v>0</v>
      </c>
      <c r="G1083" t="str">
        <f t="shared" si="105"/>
        <v xml:space="preserve"> </v>
      </c>
      <c r="H1083" t="str">
        <f t="shared" si="106"/>
        <v xml:space="preserve"> </v>
      </c>
      <c r="I1083" t="str">
        <f t="shared" si="107"/>
        <v xml:space="preserve"> </v>
      </c>
      <c r="M1083" t="str">
        <f t="shared" si="108"/>
        <v xml:space="preserve"> </v>
      </c>
    </row>
    <row r="1084" spans="1:13" x14ac:dyDescent="0.35">
      <c r="A1084" s="2" t="s">
        <v>11</v>
      </c>
      <c r="B1084" s="3">
        <v>1203107</v>
      </c>
      <c r="C1084" s="3">
        <v>1203715</v>
      </c>
      <c r="D1084" s="3" t="s">
        <v>16</v>
      </c>
      <c r="E1084">
        <f t="shared" si="103"/>
        <v>0</v>
      </c>
      <c r="F1084">
        <f t="shared" si="104"/>
        <v>0</v>
      </c>
      <c r="G1084" t="str">
        <f t="shared" si="105"/>
        <v xml:space="preserve"> </v>
      </c>
      <c r="H1084" t="str">
        <f t="shared" si="106"/>
        <v xml:space="preserve"> </v>
      </c>
      <c r="I1084" t="str">
        <f t="shared" si="107"/>
        <v xml:space="preserve"> </v>
      </c>
      <c r="M1084" t="str">
        <f t="shared" si="108"/>
        <v xml:space="preserve"> </v>
      </c>
    </row>
    <row r="1085" spans="1:13" x14ac:dyDescent="0.35">
      <c r="A1085" s="2" t="s">
        <v>11</v>
      </c>
      <c r="B1085" s="3">
        <v>1203725</v>
      </c>
      <c r="C1085" s="3">
        <v>1204411</v>
      </c>
      <c r="D1085" s="3" t="s">
        <v>16</v>
      </c>
      <c r="E1085">
        <f t="shared" si="103"/>
        <v>1</v>
      </c>
      <c r="F1085">
        <f t="shared" si="104"/>
        <v>4</v>
      </c>
      <c r="G1085">
        <f t="shared" si="105"/>
        <v>0</v>
      </c>
      <c r="H1085" t="str">
        <f t="shared" si="106"/>
        <v xml:space="preserve"> </v>
      </c>
      <c r="I1085">
        <f t="shared" si="107"/>
        <v>4</v>
      </c>
      <c r="M1085">
        <f t="shared" si="108"/>
        <v>1</v>
      </c>
    </row>
    <row r="1086" spans="1:13" x14ac:dyDescent="0.35">
      <c r="A1086" s="2" t="s">
        <v>11</v>
      </c>
      <c r="B1086" s="3">
        <v>1204408</v>
      </c>
      <c r="C1086" s="3">
        <v>1205544</v>
      </c>
      <c r="D1086" s="3" t="s">
        <v>16</v>
      </c>
      <c r="E1086">
        <f t="shared" si="103"/>
        <v>0</v>
      </c>
      <c r="F1086">
        <f t="shared" si="104"/>
        <v>0</v>
      </c>
      <c r="G1086" t="str">
        <f t="shared" si="105"/>
        <v xml:space="preserve"> </v>
      </c>
      <c r="H1086" t="str">
        <f t="shared" si="106"/>
        <v xml:space="preserve"> </v>
      </c>
      <c r="I1086" t="str">
        <f t="shared" si="107"/>
        <v xml:space="preserve"> </v>
      </c>
      <c r="M1086" t="str">
        <f t="shared" si="108"/>
        <v xml:space="preserve"> </v>
      </c>
    </row>
    <row r="1087" spans="1:13" x14ac:dyDescent="0.35">
      <c r="A1087" s="2" t="s">
        <v>11</v>
      </c>
      <c r="B1087" s="3">
        <v>1205624</v>
      </c>
      <c r="C1087" s="3">
        <v>1205968</v>
      </c>
      <c r="D1087" s="3" t="s">
        <v>16</v>
      </c>
      <c r="E1087">
        <f t="shared" si="103"/>
        <v>0</v>
      </c>
      <c r="F1087">
        <f t="shared" si="104"/>
        <v>0</v>
      </c>
      <c r="G1087" t="str">
        <f t="shared" si="105"/>
        <v xml:space="preserve"> </v>
      </c>
      <c r="H1087" t="str">
        <f t="shared" si="106"/>
        <v xml:space="preserve"> </v>
      </c>
      <c r="I1087" t="str">
        <f t="shared" si="107"/>
        <v xml:space="preserve"> </v>
      </c>
      <c r="M1087" t="str">
        <f t="shared" si="108"/>
        <v xml:space="preserve"> </v>
      </c>
    </row>
    <row r="1088" spans="1:13" x14ac:dyDescent="0.35">
      <c r="A1088" s="2" t="s">
        <v>11</v>
      </c>
      <c r="B1088" s="3">
        <v>1206040</v>
      </c>
      <c r="C1088" s="3">
        <v>1207935</v>
      </c>
      <c r="D1088" s="3" t="s">
        <v>16</v>
      </c>
      <c r="E1088">
        <f t="shared" si="103"/>
        <v>0</v>
      </c>
      <c r="F1088">
        <f t="shared" si="104"/>
        <v>0</v>
      </c>
      <c r="G1088" t="str">
        <f t="shared" si="105"/>
        <v xml:space="preserve"> </v>
      </c>
      <c r="H1088" t="str">
        <f t="shared" si="106"/>
        <v xml:space="preserve"> </v>
      </c>
      <c r="I1088" t="str">
        <f t="shared" si="107"/>
        <v xml:space="preserve"> </v>
      </c>
      <c r="M1088" t="str">
        <f t="shared" si="108"/>
        <v xml:space="preserve"> </v>
      </c>
    </row>
    <row r="1089" spans="1:13" x14ac:dyDescent="0.35">
      <c r="A1089" s="2" t="s">
        <v>11</v>
      </c>
      <c r="B1089" s="3">
        <v>1208104</v>
      </c>
      <c r="C1089" s="3">
        <v>1208661</v>
      </c>
      <c r="D1089" s="3" t="s">
        <v>16</v>
      </c>
      <c r="E1089">
        <f t="shared" si="103"/>
        <v>0</v>
      </c>
      <c r="F1089">
        <f t="shared" si="104"/>
        <v>0</v>
      </c>
      <c r="G1089" t="str">
        <f t="shared" si="105"/>
        <v xml:space="preserve"> </v>
      </c>
      <c r="H1089" t="str">
        <f t="shared" si="106"/>
        <v xml:space="preserve"> </v>
      </c>
      <c r="I1089" t="str">
        <f t="shared" si="107"/>
        <v xml:space="preserve"> </v>
      </c>
      <c r="M1089" t="str">
        <f t="shared" si="108"/>
        <v xml:space="preserve"> </v>
      </c>
    </row>
    <row r="1090" spans="1:13" x14ac:dyDescent="0.35">
      <c r="A1090" s="2" t="s">
        <v>11</v>
      </c>
      <c r="B1090" s="3">
        <v>1208732</v>
      </c>
      <c r="C1090" s="3">
        <v>1209238</v>
      </c>
      <c r="D1090" s="3" t="s">
        <v>16</v>
      </c>
      <c r="E1090">
        <f t="shared" ref="E1090:E1153" si="109">IF(C1090&gt;=B1091,1,0)</f>
        <v>0</v>
      </c>
      <c r="F1090">
        <f t="shared" ref="F1090:F1153" si="110">IF(E1090=1,C1090-B1091+1,0)</f>
        <v>0</v>
      </c>
      <c r="G1090" t="str">
        <f t="shared" si="105"/>
        <v xml:space="preserve"> </v>
      </c>
      <c r="H1090" t="str">
        <f t="shared" si="106"/>
        <v xml:space="preserve"> </v>
      </c>
      <c r="I1090" t="str">
        <f t="shared" si="107"/>
        <v xml:space="preserve"> </v>
      </c>
      <c r="M1090" t="str">
        <f t="shared" si="108"/>
        <v xml:space="preserve"> </v>
      </c>
    </row>
    <row r="1091" spans="1:13" x14ac:dyDescent="0.35">
      <c r="A1091" s="2" t="s">
        <v>11</v>
      </c>
      <c r="B1091" s="3">
        <v>1209293</v>
      </c>
      <c r="C1091" s="3">
        <v>1210447</v>
      </c>
      <c r="D1091" s="3" t="s">
        <v>16</v>
      </c>
      <c r="E1091">
        <f t="shared" si="109"/>
        <v>0</v>
      </c>
      <c r="F1091">
        <f t="shared" si="110"/>
        <v>0</v>
      </c>
      <c r="G1091" t="str">
        <f t="shared" ref="G1091:G1154" si="111">IF(F1091&gt;0,IF(D1091=D1092,0, 1)," ")</f>
        <v xml:space="preserve"> </v>
      </c>
      <c r="H1091" t="str">
        <f t="shared" ref="H1091:H1154" si="112">IF(G1091=1,F1091," ")</f>
        <v xml:space="preserve"> </v>
      </c>
      <c r="I1091" t="str">
        <f t="shared" ref="I1091:I1154" si="113">IF(G1091=0,F1091," ")</f>
        <v xml:space="preserve"> </v>
      </c>
      <c r="M1091" t="str">
        <f t="shared" ref="M1091:M1154" si="114">IF(F1091&gt;0,MOD(F1091,3)," ")</f>
        <v xml:space="preserve"> </v>
      </c>
    </row>
    <row r="1092" spans="1:13" x14ac:dyDescent="0.35">
      <c r="A1092" s="2" t="s">
        <v>11</v>
      </c>
      <c r="B1092" s="3">
        <v>1210599</v>
      </c>
      <c r="C1092" s="3">
        <v>1211018</v>
      </c>
      <c r="D1092" s="3" t="s">
        <v>16</v>
      </c>
      <c r="E1092">
        <f t="shared" si="109"/>
        <v>0</v>
      </c>
      <c r="F1092">
        <f t="shared" si="110"/>
        <v>0</v>
      </c>
      <c r="G1092" t="str">
        <f t="shared" si="111"/>
        <v xml:space="preserve"> </v>
      </c>
      <c r="H1092" t="str">
        <f t="shared" si="112"/>
        <v xml:space="preserve"> </v>
      </c>
      <c r="I1092" t="str">
        <f t="shared" si="113"/>
        <v xml:space="preserve"> </v>
      </c>
      <c r="M1092" t="str">
        <f t="shared" si="114"/>
        <v xml:space="preserve"> </v>
      </c>
    </row>
    <row r="1093" spans="1:13" x14ac:dyDescent="0.35">
      <c r="A1093" s="2" t="s">
        <v>11</v>
      </c>
      <c r="B1093" s="3">
        <v>1211028</v>
      </c>
      <c r="C1093" s="3">
        <v>1212326</v>
      </c>
      <c r="D1093" s="3" t="s">
        <v>16</v>
      </c>
      <c r="E1093">
        <f t="shared" si="109"/>
        <v>0</v>
      </c>
      <c r="F1093">
        <f t="shared" si="110"/>
        <v>0</v>
      </c>
      <c r="G1093" t="str">
        <f t="shared" si="111"/>
        <v xml:space="preserve"> </v>
      </c>
      <c r="H1093" t="str">
        <f t="shared" si="112"/>
        <v xml:space="preserve"> </v>
      </c>
      <c r="I1093" t="str">
        <f t="shared" si="113"/>
        <v xml:space="preserve"> </v>
      </c>
      <c r="M1093" t="str">
        <f t="shared" si="114"/>
        <v xml:space="preserve"> </v>
      </c>
    </row>
    <row r="1094" spans="1:13" x14ac:dyDescent="0.35">
      <c r="A1094" s="2" t="s">
        <v>11</v>
      </c>
      <c r="B1094" s="3">
        <v>1212437</v>
      </c>
      <c r="C1094" s="3">
        <v>1213474</v>
      </c>
      <c r="D1094" s="3" t="s">
        <v>16</v>
      </c>
      <c r="E1094">
        <f t="shared" si="109"/>
        <v>0</v>
      </c>
      <c r="F1094">
        <f t="shared" si="110"/>
        <v>0</v>
      </c>
      <c r="G1094" t="str">
        <f t="shared" si="111"/>
        <v xml:space="preserve"> </v>
      </c>
      <c r="H1094" t="str">
        <f t="shared" si="112"/>
        <v xml:space="preserve"> </v>
      </c>
      <c r="I1094" t="str">
        <f t="shared" si="113"/>
        <v xml:space="preserve"> </v>
      </c>
      <c r="M1094" t="str">
        <f t="shared" si="114"/>
        <v xml:space="preserve"> </v>
      </c>
    </row>
    <row r="1095" spans="1:13" x14ac:dyDescent="0.35">
      <c r="A1095" s="2" t="s">
        <v>11</v>
      </c>
      <c r="B1095" s="3">
        <v>1213607</v>
      </c>
      <c r="C1095" s="3">
        <v>1213825</v>
      </c>
      <c r="D1095" s="3" t="s">
        <v>28</v>
      </c>
      <c r="E1095">
        <f t="shared" si="109"/>
        <v>0</v>
      </c>
      <c r="F1095">
        <f t="shared" si="110"/>
        <v>0</v>
      </c>
      <c r="G1095" t="str">
        <f t="shared" si="111"/>
        <v xml:space="preserve"> </v>
      </c>
      <c r="H1095" t="str">
        <f t="shared" si="112"/>
        <v xml:space="preserve"> </v>
      </c>
      <c r="I1095" t="str">
        <f t="shared" si="113"/>
        <v xml:space="preserve"> </v>
      </c>
      <c r="M1095" t="str">
        <f t="shared" si="114"/>
        <v xml:space="preserve"> </v>
      </c>
    </row>
    <row r="1096" spans="1:13" x14ac:dyDescent="0.35">
      <c r="A1096" s="2" t="s">
        <v>11</v>
      </c>
      <c r="B1096" s="3">
        <v>1213879</v>
      </c>
      <c r="C1096" s="3">
        <v>1215420</v>
      </c>
      <c r="D1096" s="3" t="s">
        <v>16</v>
      </c>
      <c r="E1096">
        <f t="shared" si="109"/>
        <v>0</v>
      </c>
      <c r="F1096">
        <f t="shared" si="110"/>
        <v>0</v>
      </c>
      <c r="G1096" t="str">
        <f t="shared" si="111"/>
        <v xml:space="preserve"> </v>
      </c>
      <c r="H1096" t="str">
        <f t="shared" si="112"/>
        <v xml:space="preserve"> </v>
      </c>
      <c r="I1096" t="str">
        <f t="shared" si="113"/>
        <v xml:space="preserve"> </v>
      </c>
      <c r="M1096" t="str">
        <f t="shared" si="114"/>
        <v xml:space="preserve"> </v>
      </c>
    </row>
    <row r="1097" spans="1:13" x14ac:dyDescent="0.35">
      <c r="A1097" s="2" t="s">
        <v>11</v>
      </c>
      <c r="B1097" s="3">
        <v>1215479</v>
      </c>
      <c r="C1097" s="3">
        <v>1216381</v>
      </c>
      <c r="D1097" s="3" t="s">
        <v>16</v>
      </c>
      <c r="E1097">
        <f t="shared" si="109"/>
        <v>0</v>
      </c>
      <c r="F1097">
        <f t="shared" si="110"/>
        <v>0</v>
      </c>
      <c r="G1097" t="str">
        <f t="shared" si="111"/>
        <v xml:space="preserve"> </v>
      </c>
      <c r="H1097" t="str">
        <f t="shared" si="112"/>
        <v xml:space="preserve"> </v>
      </c>
      <c r="I1097" t="str">
        <f t="shared" si="113"/>
        <v xml:space="preserve"> </v>
      </c>
      <c r="M1097" t="str">
        <f t="shared" si="114"/>
        <v xml:space="preserve"> </v>
      </c>
    </row>
    <row r="1098" spans="1:13" x14ac:dyDescent="0.35">
      <c r="A1098" s="2" t="s">
        <v>11</v>
      </c>
      <c r="B1098" s="3">
        <v>1216498</v>
      </c>
      <c r="C1098" s="3">
        <v>1217529</v>
      </c>
      <c r="D1098" s="3" t="s">
        <v>16</v>
      </c>
      <c r="E1098">
        <f t="shared" si="109"/>
        <v>1</v>
      </c>
      <c r="F1098">
        <f t="shared" si="110"/>
        <v>7</v>
      </c>
      <c r="G1098">
        <f t="shared" si="111"/>
        <v>0</v>
      </c>
      <c r="H1098" t="str">
        <f t="shared" si="112"/>
        <v xml:space="preserve"> </v>
      </c>
      <c r="I1098">
        <f t="shared" si="113"/>
        <v>7</v>
      </c>
      <c r="M1098">
        <f t="shared" si="114"/>
        <v>1</v>
      </c>
    </row>
    <row r="1099" spans="1:13" x14ac:dyDescent="0.35">
      <c r="A1099" s="2" t="s">
        <v>11</v>
      </c>
      <c r="B1099" s="3">
        <v>1217523</v>
      </c>
      <c r="C1099" s="3">
        <v>1218680</v>
      </c>
      <c r="D1099" s="3" t="s">
        <v>16</v>
      </c>
      <c r="E1099">
        <f t="shared" si="109"/>
        <v>0</v>
      </c>
      <c r="F1099">
        <f t="shared" si="110"/>
        <v>0</v>
      </c>
      <c r="G1099" t="str">
        <f t="shared" si="111"/>
        <v xml:space="preserve"> </v>
      </c>
      <c r="H1099" t="str">
        <f t="shared" si="112"/>
        <v xml:space="preserve"> </v>
      </c>
      <c r="I1099" t="str">
        <f t="shared" si="113"/>
        <v xml:space="preserve"> </v>
      </c>
      <c r="M1099" t="str">
        <f t="shared" si="114"/>
        <v xml:space="preserve"> </v>
      </c>
    </row>
    <row r="1100" spans="1:13" x14ac:dyDescent="0.35">
      <c r="A1100" s="2" t="s">
        <v>11</v>
      </c>
      <c r="B1100" s="3">
        <v>1218759</v>
      </c>
      <c r="C1100" s="3">
        <v>1219805</v>
      </c>
      <c r="D1100" s="3" t="s">
        <v>16</v>
      </c>
      <c r="E1100">
        <f t="shared" si="109"/>
        <v>0</v>
      </c>
      <c r="F1100">
        <f t="shared" si="110"/>
        <v>0</v>
      </c>
      <c r="G1100" t="str">
        <f t="shared" si="111"/>
        <v xml:space="preserve"> </v>
      </c>
      <c r="H1100" t="str">
        <f t="shared" si="112"/>
        <v xml:space="preserve"> </v>
      </c>
      <c r="I1100" t="str">
        <f t="shared" si="113"/>
        <v xml:space="preserve"> </v>
      </c>
      <c r="M1100" t="str">
        <f t="shared" si="114"/>
        <v xml:space="preserve"> </v>
      </c>
    </row>
    <row r="1101" spans="1:13" x14ac:dyDescent="0.35">
      <c r="A1101" s="2" t="s">
        <v>11</v>
      </c>
      <c r="B1101" s="3">
        <v>1220029</v>
      </c>
      <c r="C1101" s="3">
        <v>1221033</v>
      </c>
      <c r="D1101" s="3" t="s">
        <v>28</v>
      </c>
      <c r="E1101">
        <f t="shared" si="109"/>
        <v>0</v>
      </c>
      <c r="F1101">
        <f t="shared" si="110"/>
        <v>0</v>
      </c>
      <c r="G1101" t="str">
        <f t="shared" si="111"/>
        <v xml:space="preserve"> </v>
      </c>
      <c r="H1101" t="str">
        <f t="shared" si="112"/>
        <v xml:space="preserve"> </v>
      </c>
      <c r="I1101" t="str">
        <f t="shared" si="113"/>
        <v xml:space="preserve"> </v>
      </c>
      <c r="M1101" t="str">
        <f t="shared" si="114"/>
        <v xml:space="preserve"> </v>
      </c>
    </row>
    <row r="1102" spans="1:13" x14ac:dyDescent="0.35">
      <c r="A1102" s="2" t="s">
        <v>11</v>
      </c>
      <c r="B1102" s="3">
        <v>1221315</v>
      </c>
      <c r="C1102" s="3">
        <v>1222307</v>
      </c>
      <c r="D1102" s="3" t="s">
        <v>28</v>
      </c>
      <c r="E1102">
        <f t="shared" si="109"/>
        <v>0</v>
      </c>
      <c r="F1102">
        <f t="shared" si="110"/>
        <v>0</v>
      </c>
      <c r="G1102" t="str">
        <f t="shared" si="111"/>
        <v xml:space="preserve"> </v>
      </c>
      <c r="H1102" t="str">
        <f t="shared" si="112"/>
        <v xml:space="preserve"> </v>
      </c>
      <c r="I1102" t="str">
        <f t="shared" si="113"/>
        <v xml:space="preserve"> </v>
      </c>
      <c r="M1102" t="str">
        <f t="shared" si="114"/>
        <v xml:space="preserve"> </v>
      </c>
    </row>
    <row r="1103" spans="1:13" x14ac:dyDescent="0.35">
      <c r="A1103" s="2" t="s">
        <v>11</v>
      </c>
      <c r="B1103" s="3">
        <v>1222380</v>
      </c>
      <c r="C1103" s="3">
        <v>1223900</v>
      </c>
      <c r="D1103" s="3" t="s">
        <v>28</v>
      </c>
      <c r="E1103">
        <f t="shared" si="109"/>
        <v>0</v>
      </c>
      <c r="F1103">
        <f t="shared" si="110"/>
        <v>0</v>
      </c>
      <c r="G1103" t="str">
        <f t="shared" si="111"/>
        <v xml:space="preserve"> </v>
      </c>
      <c r="H1103" t="str">
        <f t="shared" si="112"/>
        <v xml:space="preserve"> </v>
      </c>
      <c r="I1103" t="str">
        <f t="shared" si="113"/>
        <v xml:space="preserve"> </v>
      </c>
      <c r="M1103" t="str">
        <f t="shared" si="114"/>
        <v xml:space="preserve"> </v>
      </c>
    </row>
    <row r="1104" spans="1:13" x14ac:dyDescent="0.35">
      <c r="A1104" s="2" t="s">
        <v>11</v>
      </c>
      <c r="B1104" s="3">
        <v>1223925</v>
      </c>
      <c r="C1104" s="3">
        <v>1224935</v>
      </c>
      <c r="D1104" s="3" t="s">
        <v>28</v>
      </c>
      <c r="E1104">
        <f t="shared" si="109"/>
        <v>0</v>
      </c>
      <c r="F1104">
        <f t="shared" si="110"/>
        <v>0</v>
      </c>
      <c r="G1104" t="str">
        <f t="shared" si="111"/>
        <v xml:space="preserve"> </v>
      </c>
      <c r="H1104" t="str">
        <f t="shared" si="112"/>
        <v xml:space="preserve"> </v>
      </c>
      <c r="I1104" t="str">
        <f t="shared" si="113"/>
        <v xml:space="preserve"> </v>
      </c>
      <c r="M1104" t="str">
        <f t="shared" si="114"/>
        <v xml:space="preserve"> </v>
      </c>
    </row>
    <row r="1105" spans="1:13" x14ac:dyDescent="0.35">
      <c r="A1105" s="2" t="s">
        <v>11</v>
      </c>
      <c r="B1105" s="3">
        <v>1225036</v>
      </c>
      <c r="C1105" s="3">
        <v>1228473</v>
      </c>
      <c r="D1105" s="3" t="s">
        <v>16</v>
      </c>
      <c r="E1105">
        <f t="shared" si="109"/>
        <v>0</v>
      </c>
      <c r="F1105">
        <f t="shared" si="110"/>
        <v>0</v>
      </c>
      <c r="G1105" t="str">
        <f t="shared" si="111"/>
        <v xml:space="preserve"> </v>
      </c>
      <c r="H1105" t="str">
        <f t="shared" si="112"/>
        <v xml:space="preserve"> </v>
      </c>
      <c r="I1105" t="str">
        <f t="shared" si="113"/>
        <v xml:space="preserve"> </v>
      </c>
      <c r="M1105" t="str">
        <f t="shared" si="114"/>
        <v xml:space="preserve"> </v>
      </c>
    </row>
    <row r="1106" spans="1:13" x14ac:dyDescent="0.35">
      <c r="A1106" s="2" t="s">
        <v>11</v>
      </c>
      <c r="B1106" s="3">
        <v>1228616</v>
      </c>
      <c r="C1106" s="3">
        <v>1230247</v>
      </c>
      <c r="D1106" s="3" t="s">
        <v>16</v>
      </c>
      <c r="E1106">
        <f t="shared" si="109"/>
        <v>0</v>
      </c>
      <c r="F1106">
        <f t="shared" si="110"/>
        <v>0</v>
      </c>
      <c r="G1106" t="str">
        <f t="shared" si="111"/>
        <v xml:space="preserve"> </v>
      </c>
      <c r="H1106" t="str">
        <f t="shared" si="112"/>
        <v xml:space="preserve"> </v>
      </c>
      <c r="I1106" t="str">
        <f t="shared" si="113"/>
        <v xml:space="preserve"> </v>
      </c>
      <c r="M1106" t="str">
        <f t="shared" si="114"/>
        <v xml:space="preserve"> </v>
      </c>
    </row>
    <row r="1107" spans="1:13" x14ac:dyDescent="0.35">
      <c r="A1107" s="2" t="s">
        <v>11</v>
      </c>
      <c r="B1107" s="3">
        <v>1230367</v>
      </c>
      <c r="C1107" s="3">
        <v>1230558</v>
      </c>
      <c r="D1107" s="3" t="s">
        <v>16</v>
      </c>
      <c r="E1107">
        <f t="shared" si="109"/>
        <v>0</v>
      </c>
      <c r="F1107">
        <f t="shared" si="110"/>
        <v>0</v>
      </c>
      <c r="G1107" t="str">
        <f t="shared" si="111"/>
        <v xml:space="preserve"> </v>
      </c>
      <c r="H1107" t="str">
        <f t="shared" si="112"/>
        <v xml:space="preserve"> </v>
      </c>
      <c r="I1107" t="str">
        <f t="shared" si="113"/>
        <v xml:space="preserve"> </v>
      </c>
      <c r="M1107" t="str">
        <f t="shared" si="114"/>
        <v xml:space="preserve"> </v>
      </c>
    </row>
    <row r="1108" spans="1:13" x14ac:dyDescent="0.35">
      <c r="A1108" s="2" t="s">
        <v>11</v>
      </c>
      <c r="B1108" s="3">
        <v>1230588</v>
      </c>
      <c r="C1108" s="3">
        <v>1232543</v>
      </c>
      <c r="D1108" s="3" t="s">
        <v>16</v>
      </c>
      <c r="E1108">
        <f t="shared" si="109"/>
        <v>0</v>
      </c>
      <c r="F1108">
        <f t="shared" si="110"/>
        <v>0</v>
      </c>
      <c r="G1108" t="str">
        <f t="shared" si="111"/>
        <v xml:space="preserve"> </v>
      </c>
      <c r="H1108" t="str">
        <f t="shared" si="112"/>
        <v xml:space="preserve"> </v>
      </c>
      <c r="I1108" t="str">
        <f t="shared" si="113"/>
        <v xml:space="preserve"> </v>
      </c>
      <c r="M1108" t="str">
        <f t="shared" si="114"/>
        <v xml:space="preserve"> </v>
      </c>
    </row>
    <row r="1109" spans="1:13" x14ac:dyDescent="0.35">
      <c r="A1109" s="2" t="s">
        <v>11</v>
      </c>
      <c r="B1109" s="3">
        <v>1232562</v>
      </c>
      <c r="C1109" s="3">
        <v>1233290</v>
      </c>
      <c r="D1109" s="3" t="s">
        <v>16</v>
      </c>
      <c r="E1109">
        <f t="shared" si="109"/>
        <v>0</v>
      </c>
      <c r="F1109">
        <f t="shared" si="110"/>
        <v>0</v>
      </c>
      <c r="G1109" t="str">
        <f t="shared" si="111"/>
        <v xml:space="preserve"> </v>
      </c>
      <c r="H1109" t="str">
        <f t="shared" si="112"/>
        <v xml:space="preserve"> </v>
      </c>
      <c r="I1109" t="str">
        <f t="shared" si="113"/>
        <v xml:space="preserve"> </v>
      </c>
      <c r="M1109" t="str">
        <f t="shared" si="114"/>
        <v xml:space="preserve"> </v>
      </c>
    </row>
    <row r="1110" spans="1:13" x14ac:dyDescent="0.35">
      <c r="A1110" s="2" t="s">
        <v>11</v>
      </c>
      <c r="B1110" s="3">
        <v>1233407</v>
      </c>
      <c r="C1110" s="3">
        <v>1233883</v>
      </c>
      <c r="D1110" s="3" t="s">
        <v>16</v>
      </c>
      <c r="E1110">
        <f t="shared" si="109"/>
        <v>0</v>
      </c>
      <c r="F1110">
        <f t="shared" si="110"/>
        <v>0</v>
      </c>
      <c r="G1110" t="str">
        <f t="shared" si="111"/>
        <v xml:space="preserve"> </v>
      </c>
      <c r="H1110" t="str">
        <f t="shared" si="112"/>
        <v xml:space="preserve"> </v>
      </c>
      <c r="I1110" t="str">
        <f t="shared" si="113"/>
        <v xml:space="preserve"> </v>
      </c>
      <c r="M1110" t="str">
        <f t="shared" si="114"/>
        <v xml:space="preserve"> </v>
      </c>
    </row>
    <row r="1111" spans="1:13" x14ac:dyDescent="0.35">
      <c r="A1111" s="2" t="s">
        <v>11</v>
      </c>
      <c r="B1111" s="3">
        <v>1233884</v>
      </c>
      <c r="C1111" s="3">
        <v>1235002</v>
      </c>
      <c r="D1111" s="3" t="s">
        <v>16</v>
      </c>
      <c r="E1111">
        <f t="shared" si="109"/>
        <v>0</v>
      </c>
      <c r="F1111">
        <f t="shared" si="110"/>
        <v>0</v>
      </c>
      <c r="G1111" t="str">
        <f t="shared" si="111"/>
        <v xml:space="preserve"> </v>
      </c>
      <c r="H1111" t="str">
        <f t="shared" si="112"/>
        <v xml:space="preserve"> </v>
      </c>
      <c r="I1111" t="str">
        <f t="shared" si="113"/>
        <v xml:space="preserve"> </v>
      </c>
      <c r="M1111" t="str">
        <f t="shared" si="114"/>
        <v xml:space="preserve"> </v>
      </c>
    </row>
    <row r="1112" spans="1:13" x14ac:dyDescent="0.35">
      <c r="A1112" s="2" t="s">
        <v>11</v>
      </c>
      <c r="B1112" s="3">
        <v>1235196</v>
      </c>
      <c r="C1112" s="3">
        <v>1236026</v>
      </c>
      <c r="D1112" s="3" t="s">
        <v>28</v>
      </c>
      <c r="E1112">
        <f t="shared" si="109"/>
        <v>0</v>
      </c>
      <c r="F1112">
        <f t="shared" si="110"/>
        <v>0</v>
      </c>
      <c r="G1112" t="str">
        <f t="shared" si="111"/>
        <v xml:space="preserve"> </v>
      </c>
      <c r="H1112" t="str">
        <f t="shared" si="112"/>
        <v xml:space="preserve"> </v>
      </c>
      <c r="I1112" t="str">
        <f t="shared" si="113"/>
        <v xml:space="preserve"> </v>
      </c>
      <c r="M1112" t="str">
        <f t="shared" si="114"/>
        <v xml:space="preserve"> </v>
      </c>
    </row>
    <row r="1113" spans="1:13" x14ac:dyDescent="0.35">
      <c r="A1113" s="2" t="s">
        <v>11</v>
      </c>
      <c r="B1113" s="3">
        <v>1236075</v>
      </c>
      <c r="C1113" s="3">
        <v>1238348</v>
      </c>
      <c r="D1113" s="3" t="s">
        <v>16</v>
      </c>
      <c r="E1113">
        <f t="shared" si="109"/>
        <v>0</v>
      </c>
      <c r="F1113">
        <f t="shared" si="110"/>
        <v>0</v>
      </c>
      <c r="G1113" t="str">
        <f t="shared" si="111"/>
        <v xml:space="preserve"> </v>
      </c>
      <c r="H1113" t="str">
        <f t="shared" si="112"/>
        <v xml:space="preserve"> </v>
      </c>
      <c r="I1113" t="str">
        <f t="shared" si="113"/>
        <v xml:space="preserve"> </v>
      </c>
      <c r="M1113" t="str">
        <f t="shared" si="114"/>
        <v xml:space="preserve"> </v>
      </c>
    </row>
    <row r="1114" spans="1:13" x14ac:dyDescent="0.35">
      <c r="A1114" s="2" t="s">
        <v>11</v>
      </c>
      <c r="B1114" s="3">
        <v>1238494</v>
      </c>
      <c r="C1114" s="3">
        <v>1239402</v>
      </c>
      <c r="D1114" s="3" t="s">
        <v>16</v>
      </c>
      <c r="E1114">
        <f t="shared" si="109"/>
        <v>0</v>
      </c>
      <c r="F1114">
        <f t="shared" si="110"/>
        <v>0</v>
      </c>
      <c r="G1114" t="str">
        <f t="shared" si="111"/>
        <v xml:space="preserve"> </v>
      </c>
      <c r="H1114" t="str">
        <f t="shared" si="112"/>
        <v xml:space="preserve"> </v>
      </c>
      <c r="I1114" t="str">
        <f t="shared" si="113"/>
        <v xml:space="preserve"> </v>
      </c>
      <c r="M1114" t="str">
        <f t="shared" si="114"/>
        <v xml:space="preserve"> </v>
      </c>
    </row>
    <row r="1115" spans="1:13" x14ac:dyDescent="0.35">
      <c r="A1115" s="2" t="s">
        <v>11</v>
      </c>
      <c r="B1115" s="3">
        <v>1239413</v>
      </c>
      <c r="C1115" s="3">
        <v>1240426</v>
      </c>
      <c r="D1115" s="3" t="s">
        <v>16</v>
      </c>
      <c r="E1115">
        <f t="shared" si="109"/>
        <v>0</v>
      </c>
      <c r="F1115">
        <f t="shared" si="110"/>
        <v>0</v>
      </c>
      <c r="G1115" t="str">
        <f t="shared" si="111"/>
        <v xml:space="preserve"> </v>
      </c>
      <c r="H1115" t="str">
        <f t="shared" si="112"/>
        <v xml:space="preserve"> </v>
      </c>
      <c r="I1115" t="str">
        <f t="shared" si="113"/>
        <v xml:space="preserve"> </v>
      </c>
      <c r="M1115" t="str">
        <f t="shared" si="114"/>
        <v xml:space="preserve"> </v>
      </c>
    </row>
    <row r="1116" spans="1:13" x14ac:dyDescent="0.35">
      <c r="A1116" s="2" t="s">
        <v>11</v>
      </c>
      <c r="B1116" s="3">
        <v>1240533</v>
      </c>
      <c r="C1116" s="3">
        <v>1241429</v>
      </c>
      <c r="D1116" s="3" t="s">
        <v>16</v>
      </c>
      <c r="E1116">
        <f t="shared" si="109"/>
        <v>0</v>
      </c>
      <c r="F1116">
        <f t="shared" si="110"/>
        <v>0</v>
      </c>
      <c r="G1116" t="str">
        <f t="shared" si="111"/>
        <v xml:space="preserve"> </v>
      </c>
      <c r="H1116" t="str">
        <f t="shared" si="112"/>
        <v xml:space="preserve"> </v>
      </c>
      <c r="I1116" t="str">
        <f t="shared" si="113"/>
        <v xml:space="preserve"> </v>
      </c>
      <c r="M1116" t="str">
        <f t="shared" si="114"/>
        <v xml:space="preserve"> </v>
      </c>
    </row>
    <row r="1117" spans="1:13" x14ac:dyDescent="0.35">
      <c r="A1117" s="2" t="s">
        <v>11</v>
      </c>
      <c r="B1117" s="3">
        <v>1241604</v>
      </c>
      <c r="C1117" s="3">
        <v>1242071</v>
      </c>
      <c r="D1117" s="3" t="s">
        <v>28</v>
      </c>
      <c r="E1117">
        <f t="shared" si="109"/>
        <v>0</v>
      </c>
      <c r="F1117">
        <f t="shared" si="110"/>
        <v>0</v>
      </c>
      <c r="G1117" t="str">
        <f t="shared" si="111"/>
        <v xml:space="preserve"> </v>
      </c>
      <c r="H1117" t="str">
        <f t="shared" si="112"/>
        <v xml:space="preserve"> </v>
      </c>
      <c r="I1117" t="str">
        <f t="shared" si="113"/>
        <v xml:space="preserve"> </v>
      </c>
      <c r="M1117" t="str">
        <f t="shared" si="114"/>
        <v xml:space="preserve"> </v>
      </c>
    </row>
    <row r="1118" spans="1:13" x14ac:dyDescent="0.35">
      <c r="A1118" s="2" t="s">
        <v>11</v>
      </c>
      <c r="B1118" s="3">
        <v>1242122</v>
      </c>
      <c r="C1118" s="3">
        <v>1243303</v>
      </c>
      <c r="D1118" s="3" t="s">
        <v>16</v>
      </c>
      <c r="E1118">
        <f t="shared" si="109"/>
        <v>0</v>
      </c>
      <c r="F1118">
        <f t="shared" si="110"/>
        <v>0</v>
      </c>
      <c r="G1118" t="str">
        <f t="shared" si="111"/>
        <v xml:space="preserve"> </v>
      </c>
      <c r="H1118" t="str">
        <f t="shared" si="112"/>
        <v xml:space="preserve"> </v>
      </c>
      <c r="I1118" t="str">
        <f t="shared" si="113"/>
        <v xml:space="preserve"> </v>
      </c>
      <c r="M1118" t="str">
        <f t="shared" si="114"/>
        <v xml:space="preserve"> </v>
      </c>
    </row>
    <row r="1119" spans="1:13" x14ac:dyDescent="0.35">
      <c r="A1119" s="2" t="s">
        <v>11</v>
      </c>
      <c r="B1119" s="3">
        <v>1243341</v>
      </c>
      <c r="C1119" s="3">
        <v>1243847</v>
      </c>
      <c r="D1119" s="3" t="s">
        <v>16</v>
      </c>
      <c r="E1119">
        <f t="shared" si="109"/>
        <v>0</v>
      </c>
      <c r="F1119">
        <f t="shared" si="110"/>
        <v>0</v>
      </c>
      <c r="G1119" t="str">
        <f t="shared" si="111"/>
        <v xml:space="preserve"> </v>
      </c>
      <c r="H1119" t="str">
        <f t="shared" si="112"/>
        <v xml:space="preserve"> </v>
      </c>
      <c r="I1119" t="str">
        <f t="shared" si="113"/>
        <v xml:space="preserve"> </v>
      </c>
      <c r="M1119" t="str">
        <f t="shared" si="114"/>
        <v xml:space="preserve"> </v>
      </c>
    </row>
    <row r="1120" spans="1:13" x14ac:dyDescent="0.35">
      <c r="A1120" s="2" t="s">
        <v>11</v>
      </c>
      <c r="B1120" s="3">
        <v>1244023</v>
      </c>
      <c r="C1120" s="3">
        <v>1244502</v>
      </c>
      <c r="D1120" s="3" t="s">
        <v>16</v>
      </c>
      <c r="E1120">
        <f t="shared" si="109"/>
        <v>1</v>
      </c>
      <c r="F1120">
        <f t="shared" si="110"/>
        <v>8</v>
      </c>
      <c r="G1120">
        <f t="shared" si="111"/>
        <v>0</v>
      </c>
      <c r="H1120" t="str">
        <f t="shared" si="112"/>
        <v xml:space="preserve"> </v>
      </c>
      <c r="I1120">
        <f t="shared" si="113"/>
        <v>8</v>
      </c>
      <c r="M1120">
        <f t="shared" si="114"/>
        <v>2</v>
      </c>
    </row>
    <row r="1121" spans="1:13" x14ac:dyDescent="0.35">
      <c r="A1121" s="2" t="s">
        <v>11</v>
      </c>
      <c r="B1121" s="3">
        <v>1244495</v>
      </c>
      <c r="C1121" s="3">
        <v>1245106</v>
      </c>
      <c r="D1121" s="3" t="s">
        <v>16</v>
      </c>
      <c r="E1121">
        <f t="shared" si="109"/>
        <v>0</v>
      </c>
      <c r="F1121">
        <f t="shared" si="110"/>
        <v>0</v>
      </c>
      <c r="G1121" t="str">
        <f t="shared" si="111"/>
        <v xml:space="preserve"> </v>
      </c>
      <c r="H1121" t="str">
        <f t="shared" si="112"/>
        <v xml:space="preserve"> </v>
      </c>
      <c r="I1121" t="str">
        <f t="shared" si="113"/>
        <v xml:space="preserve"> </v>
      </c>
      <c r="M1121" t="str">
        <f t="shared" si="114"/>
        <v xml:space="preserve"> </v>
      </c>
    </row>
    <row r="1122" spans="1:13" x14ac:dyDescent="0.35">
      <c r="A1122" s="2" t="s">
        <v>11</v>
      </c>
      <c r="B1122" s="3">
        <v>1245112</v>
      </c>
      <c r="C1122" s="3">
        <v>1245711</v>
      </c>
      <c r="D1122" s="3" t="s">
        <v>16</v>
      </c>
      <c r="E1122">
        <f t="shared" si="109"/>
        <v>0</v>
      </c>
      <c r="F1122">
        <f t="shared" si="110"/>
        <v>0</v>
      </c>
      <c r="G1122" t="str">
        <f t="shared" si="111"/>
        <v xml:space="preserve"> </v>
      </c>
      <c r="H1122" t="str">
        <f t="shared" si="112"/>
        <v xml:space="preserve"> </v>
      </c>
      <c r="I1122" t="str">
        <f t="shared" si="113"/>
        <v xml:space="preserve"> </v>
      </c>
      <c r="M1122" t="str">
        <f t="shared" si="114"/>
        <v xml:space="preserve"> </v>
      </c>
    </row>
    <row r="1123" spans="1:13" x14ac:dyDescent="0.35">
      <c r="A1123" s="2" t="s">
        <v>11</v>
      </c>
      <c r="B1123" s="3">
        <v>1245835</v>
      </c>
      <c r="C1123" s="3">
        <v>1246215</v>
      </c>
      <c r="D1123" s="3" t="s">
        <v>28</v>
      </c>
      <c r="E1123">
        <f t="shared" si="109"/>
        <v>0</v>
      </c>
      <c r="F1123">
        <f t="shared" si="110"/>
        <v>0</v>
      </c>
      <c r="G1123" t="str">
        <f t="shared" si="111"/>
        <v xml:space="preserve"> </v>
      </c>
      <c r="H1123" t="str">
        <f t="shared" si="112"/>
        <v xml:space="preserve"> </v>
      </c>
      <c r="I1123" t="str">
        <f t="shared" si="113"/>
        <v xml:space="preserve"> </v>
      </c>
      <c r="M1123" t="str">
        <f t="shared" si="114"/>
        <v xml:space="preserve"> </v>
      </c>
    </row>
    <row r="1124" spans="1:13" x14ac:dyDescent="0.35">
      <c r="A1124" s="2" t="s">
        <v>11</v>
      </c>
      <c r="B1124" s="3">
        <v>1246351</v>
      </c>
      <c r="C1124" s="3">
        <v>1246427</v>
      </c>
      <c r="D1124" s="3" t="s">
        <v>16</v>
      </c>
      <c r="E1124">
        <f t="shared" si="109"/>
        <v>0</v>
      </c>
      <c r="F1124">
        <f t="shared" si="110"/>
        <v>0</v>
      </c>
      <c r="G1124" t="str">
        <f t="shared" si="111"/>
        <v xml:space="preserve"> </v>
      </c>
      <c r="H1124" t="str">
        <f t="shared" si="112"/>
        <v xml:space="preserve"> </v>
      </c>
      <c r="I1124" t="str">
        <f t="shared" si="113"/>
        <v xml:space="preserve"> </v>
      </c>
      <c r="M1124" t="str">
        <f t="shared" si="114"/>
        <v xml:space="preserve"> </v>
      </c>
    </row>
    <row r="1125" spans="1:13" x14ac:dyDescent="0.35">
      <c r="A1125" s="2" t="s">
        <v>11</v>
      </c>
      <c r="B1125" s="3">
        <v>1246493</v>
      </c>
      <c r="C1125" s="3">
        <v>1246569</v>
      </c>
      <c r="D1125" s="3" t="s">
        <v>16</v>
      </c>
      <c r="E1125">
        <f t="shared" si="109"/>
        <v>0</v>
      </c>
      <c r="F1125">
        <f t="shared" si="110"/>
        <v>0</v>
      </c>
      <c r="G1125" t="str">
        <f t="shared" si="111"/>
        <v xml:space="preserve"> </v>
      </c>
      <c r="H1125" t="str">
        <f t="shared" si="112"/>
        <v xml:space="preserve"> </v>
      </c>
      <c r="I1125" t="str">
        <f t="shared" si="113"/>
        <v xml:space="preserve"> </v>
      </c>
      <c r="M1125" t="str">
        <f t="shared" si="114"/>
        <v xml:space="preserve"> </v>
      </c>
    </row>
    <row r="1126" spans="1:13" x14ac:dyDescent="0.35">
      <c r="A1126" s="2" t="s">
        <v>11</v>
      </c>
      <c r="B1126" s="3">
        <v>1246620</v>
      </c>
      <c r="C1126" s="3">
        <v>1246712</v>
      </c>
      <c r="D1126" s="3" t="s">
        <v>16</v>
      </c>
      <c r="E1126">
        <f t="shared" si="109"/>
        <v>0</v>
      </c>
      <c r="F1126">
        <f t="shared" si="110"/>
        <v>0</v>
      </c>
      <c r="G1126" t="str">
        <f t="shared" si="111"/>
        <v xml:space="preserve"> </v>
      </c>
      <c r="H1126" t="str">
        <f t="shared" si="112"/>
        <v xml:space="preserve"> </v>
      </c>
      <c r="I1126" t="str">
        <f t="shared" si="113"/>
        <v xml:space="preserve"> </v>
      </c>
      <c r="M1126" t="str">
        <f t="shared" si="114"/>
        <v xml:space="preserve"> </v>
      </c>
    </row>
    <row r="1127" spans="1:13" x14ac:dyDescent="0.35">
      <c r="A1127" s="2" t="s">
        <v>11</v>
      </c>
      <c r="B1127" s="3">
        <v>1246831</v>
      </c>
      <c r="C1127" s="3">
        <v>1248846</v>
      </c>
      <c r="D1127" s="3" t="s">
        <v>16</v>
      </c>
      <c r="E1127">
        <f t="shared" si="109"/>
        <v>0</v>
      </c>
      <c r="F1127">
        <f t="shared" si="110"/>
        <v>0</v>
      </c>
      <c r="G1127" t="str">
        <f t="shared" si="111"/>
        <v xml:space="preserve"> </v>
      </c>
      <c r="H1127" t="str">
        <f t="shared" si="112"/>
        <v xml:space="preserve"> </v>
      </c>
      <c r="I1127" t="str">
        <f t="shared" si="113"/>
        <v xml:space="preserve"> </v>
      </c>
      <c r="M1127" t="str">
        <f t="shared" si="114"/>
        <v xml:space="preserve"> </v>
      </c>
    </row>
    <row r="1128" spans="1:13" x14ac:dyDescent="0.35">
      <c r="A1128" s="2" t="s">
        <v>11</v>
      </c>
      <c r="B1128" s="3">
        <v>1248854</v>
      </c>
      <c r="C1128" s="3">
        <v>1249075</v>
      </c>
      <c r="D1128" s="3" t="s">
        <v>16</v>
      </c>
      <c r="E1128">
        <f t="shared" si="109"/>
        <v>0</v>
      </c>
      <c r="F1128">
        <f t="shared" si="110"/>
        <v>0</v>
      </c>
      <c r="G1128" t="str">
        <f t="shared" si="111"/>
        <v xml:space="preserve"> </v>
      </c>
      <c r="H1128" t="str">
        <f t="shared" si="112"/>
        <v xml:space="preserve"> </v>
      </c>
      <c r="I1128" t="str">
        <f t="shared" si="113"/>
        <v xml:space="preserve"> </v>
      </c>
      <c r="M1128" t="str">
        <f t="shared" si="114"/>
        <v xml:space="preserve"> </v>
      </c>
    </row>
    <row r="1129" spans="1:13" x14ac:dyDescent="0.35">
      <c r="A1129" s="2" t="s">
        <v>11</v>
      </c>
      <c r="B1129" s="3">
        <v>1249358</v>
      </c>
      <c r="C1129" s="3">
        <v>1251232</v>
      </c>
      <c r="D1129" s="3" t="s">
        <v>28</v>
      </c>
      <c r="E1129">
        <f t="shared" si="109"/>
        <v>0</v>
      </c>
      <c r="F1129">
        <f t="shared" si="110"/>
        <v>0</v>
      </c>
      <c r="G1129" t="str">
        <f t="shared" si="111"/>
        <v xml:space="preserve"> </v>
      </c>
      <c r="H1129" t="str">
        <f t="shared" si="112"/>
        <v xml:space="preserve"> </v>
      </c>
      <c r="I1129" t="str">
        <f t="shared" si="113"/>
        <v xml:space="preserve"> </v>
      </c>
      <c r="M1129" t="str">
        <f t="shared" si="114"/>
        <v xml:space="preserve"> </v>
      </c>
    </row>
    <row r="1130" spans="1:13" x14ac:dyDescent="0.35">
      <c r="A1130" s="2" t="s">
        <v>11</v>
      </c>
      <c r="B1130" s="3">
        <v>1251299</v>
      </c>
      <c r="C1130" s="3">
        <v>1252456</v>
      </c>
      <c r="D1130" s="3" t="s">
        <v>28</v>
      </c>
      <c r="E1130">
        <f t="shared" si="109"/>
        <v>0</v>
      </c>
      <c r="F1130">
        <f t="shared" si="110"/>
        <v>0</v>
      </c>
      <c r="G1130" t="str">
        <f t="shared" si="111"/>
        <v xml:space="preserve"> </v>
      </c>
      <c r="H1130" t="str">
        <f t="shared" si="112"/>
        <v xml:space="preserve"> </v>
      </c>
      <c r="I1130" t="str">
        <f t="shared" si="113"/>
        <v xml:space="preserve"> </v>
      </c>
      <c r="M1130" t="str">
        <f t="shared" si="114"/>
        <v xml:space="preserve"> </v>
      </c>
    </row>
    <row r="1131" spans="1:13" x14ac:dyDescent="0.35">
      <c r="A1131" s="2" t="s">
        <v>11</v>
      </c>
      <c r="B1131" s="3">
        <v>1252499</v>
      </c>
      <c r="C1131" s="3">
        <v>1253017</v>
      </c>
      <c r="D1131" s="3" t="s">
        <v>28</v>
      </c>
      <c r="E1131">
        <f t="shared" si="109"/>
        <v>0</v>
      </c>
      <c r="F1131">
        <f t="shared" si="110"/>
        <v>0</v>
      </c>
      <c r="G1131" t="str">
        <f t="shared" si="111"/>
        <v xml:space="preserve"> </v>
      </c>
      <c r="H1131" t="str">
        <f t="shared" si="112"/>
        <v xml:space="preserve"> </v>
      </c>
      <c r="I1131" t="str">
        <f t="shared" si="113"/>
        <v xml:space="preserve"> </v>
      </c>
      <c r="M1131" t="str">
        <f t="shared" si="114"/>
        <v xml:space="preserve"> </v>
      </c>
    </row>
    <row r="1132" spans="1:13" x14ac:dyDescent="0.35">
      <c r="A1132" s="2" t="s">
        <v>11</v>
      </c>
      <c r="B1132" s="3">
        <v>1253078</v>
      </c>
      <c r="C1132" s="3">
        <v>1253896</v>
      </c>
      <c r="D1132" s="3" t="s">
        <v>16</v>
      </c>
      <c r="E1132">
        <f t="shared" si="109"/>
        <v>0</v>
      </c>
      <c r="F1132">
        <f t="shared" si="110"/>
        <v>0</v>
      </c>
      <c r="G1132" t="str">
        <f t="shared" si="111"/>
        <v xml:space="preserve"> </v>
      </c>
      <c r="H1132" t="str">
        <f t="shared" si="112"/>
        <v xml:space="preserve"> </v>
      </c>
      <c r="I1132" t="str">
        <f t="shared" si="113"/>
        <v xml:space="preserve"> </v>
      </c>
      <c r="M1132" t="str">
        <f t="shared" si="114"/>
        <v xml:space="preserve"> </v>
      </c>
    </row>
    <row r="1133" spans="1:13" x14ac:dyDescent="0.35">
      <c r="A1133" s="2" t="s">
        <v>11</v>
      </c>
      <c r="B1133" s="3">
        <v>1254143</v>
      </c>
      <c r="C1133" s="3">
        <v>1256935</v>
      </c>
      <c r="D1133" s="3" t="s">
        <v>28</v>
      </c>
      <c r="E1133">
        <f t="shared" si="109"/>
        <v>0</v>
      </c>
      <c r="F1133">
        <f t="shared" si="110"/>
        <v>0</v>
      </c>
      <c r="G1133" t="str">
        <f t="shared" si="111"/>
        <v xml:space="preserve"> </v>
      </c>
      <c r="H1133" t="str">
        <f t="shared" si="112"/>
        <v xml:space="preserve"> </v>
      </c>
      <c r="I1133" t="str">
        <f t="shared" si="113"/>
        <v xml:space="preserve"> </v>
      </c>
      <c r="M1133" t="str">
        <f t="shared" si="114"/>
        <v xml:space="preserve"> </v>
      </c>
    </row>
    <row r="1134" spans="1:13" x14ac:dyDescent="0.35">
      <c r="A1134" s="2" t="s">
        <v>11</v>
      </c>
      <c r="B1134" s="3">
        <v>1256989</v>
      </c>
      <c r="C1134" s="3">
        <v>1257717</v>
      </c>
      <c r="D1134" s="3" t="s">
        <v>16</v>
      </c>
      <c r="E1134">
        <f t="shared" si="109"/>
        <v>0</v>
      </c>
      <c r="F1134">
        <f t="shared" si="110"/>
        <v>0</v>
      </c>
      <c r="G1134" t="str">
        <f t="shared" si="111"/>
        <v xml:space="preserve"> </v>
      </c>
      <c r="H1134" t="str">
        <f t="shared" si="112"/>
        <v xml:space="preserve"> </v>
      </c>
      <c r="I1134" t="str">
        <f t="shared" si="113"/>
        <v xml:space="preserve"> </v>
      </c>
      <c r="M1134" t="str">
        <f t="shared" si="114"/>
        <v xml:space="preserve"> </v>
      </c>
    </row>
    <row r="1135" spans="1:13" x14ac:dyDescent="0.35">
      <c r="A1135" s="2" t="s">
        <v>11</v>
      </c>
      <c r="B1135" s="3">
        <v>1257783</v>
      </c>
      <c r="C1135" s="3">
        <v>1258451</v>
      </c>
      <c r="D1135" s="3" t="s">
        <v>16</v>
      </c>
      <c r="E1135">
        <f t="shared" si="109"/>
        <v>0</v>
      </c>
      <c r="F1135">
        <f t="shared" si="110"/>
        <v>0</v>
      </c>
      <c r="G1135" t="str">
        <f t="shared" si="111"/>
        <v xml:space="preserve"> </v>
      </c>
      <c r="H1135" t="str">
        <f t="shared" si="112"/>
        <v xml:space="preserve"> </v>
      </c>
      <c r="I1135" t="str">
        <f t="shared" si="113"/>
        <v xml:space="preserve"> </v>
      </c>
      <c r="M1135" t="str">
        <f t="shared" si="114"/>
        <v xml:space="preserve"> </v>
      </c>
    </row>
    <row r="1136" spans="1:13" x14ac:dyDescent="0.35">
      <c r="A1136" s="2" t="s">
        <v>11</v>
      </c>
      <c r="B1136" s="3">
        <v>1258461</v>
      </c>
      <c r="C1136" s="3">
        <v>1259003</v>
      </c>
      <c r="D1136" s="3" t="s">
        <v>16</v>
      </c>
      <c r="E1136">
        <f t="shared" si="109"/>
        <v>0</v>
      </c>
      <c r="F1136">
        <f t="shared" si="110"/>
        <v>0</v>
      </c>
      <c r="G1136" t="str">
        <f t="shared" si="111"/>
        <v xml:space="preserve"> </v>
      </c>
      <c r="H1136" t="str">
        <f t="shared" si="112"/>
        <v xml:space="preserve"> </v>
      </c>
      <c r="I1136" t="str">
        <f t="shared" si="113"/>
        <v xml:space="preserve"> </v>
      </c>
      <c r="M1136" t="str">
        <f t="shared" si="114"/>
        <v xml:space="preserve"> </v>
      </c>
    </row>
    <row r="1137" spans="1:13" x14ac:dyDescent="0.35">
      <c r="A1137" s="2" t="s">
        <v>11</v>
      </c>
      <c r="B1137" s="3">
        <v>1259066</v>
      </c>
      <c r="C1137" s="3">
        <v>1260352</v>
      </c>
      <c r="D1137" s="3" t="s">
        <v>16</v>
      </c>
      <c r="E1137">
        <f t="shared" si="109"/>
        <v>0</v>
      </c>
      <c r="F1137">
        <f t="shared" si="110"/>
        <v>0</v>
      </c>
      <c r="G1137" t="str">
        <f t="shared" si="111"/>
        <v xml:space="preserve"> </v>
      </c>
      <c r="H1137" t="str">
        <f t="shared" si="112"/>
        <v xml:space="preserve"> </v>
      </c>
      <c r="I1137" t="str">
        <f t="shared" si="113"/>
        <v xml:space="preserve"> </v>
      </c>
      <c r="M1137" t="str">
        <f t="shared" si="114"/>
        <v xml:space="preserve"> </v>
      </c>
    </row>
    <row r="1138" spans="1:13" x14ac:dyDescent="0.35">
      <c r="A1138" s="2" t="s">
        <v>11</v>
      </c>
      <c r="B1138" s="3">
        <v>1260597</v>
      </c>
      <c r="C1138" s="3">
        <v>1260887</v>
      </c>
      <c r="D1138" s="3" t="s">
        <v>28</v>
      </c>
      <c r="E1138">
        <f t="shared" si="109"/>
        <v>0</v>
      </c>
      <c r="F1138">
        <f t="shared" si="110"/>
        <v>0</v>
      </c>
      <c r="G1138" t="str">
        <f t="shared" si="111"/>
        <v xml:space="preserve"> </v>
      </c>
      <c r="H1138" t="str">
        <f t="shared" si="112"/>
        <v xml:space="preserve"> </v>
      </c>
      <c r="I1138" t="str">
        <f t="shared" si="113"/>
        <v xml:space="preserve"> </v>
      </c>
      <c r="M1138" t="str">
        <f t="shared" si="114"/>
        <v xml:space="preserve"> </v>
      </c>
    </row>
    <row r="1139" spans="1:13" x14ac:dyDescent="0.35">
      <c r="A1139" s="2" t="s">
        <v>11</v>
      </c>
      <c r="B1139" s="3">
        <v>1260935</v>
      </c>
      <c r="C1139" s="3">
        <v>1262596</v>
      </c>
      <c r="D1139" s="3" t="s">
        <v>16</v>
      </c>
      <c r="E1139">
        <f t="shared" si="109"/>
        <v>0</v>
      </c>
      <c r="F1139">
        <f t="shared" si="110"/>
        <v>0</v>
      </c>
      <c r="G1139" t="str">
        <f t="shared" si="111"/>
        <v xml:space="preserve"> </v>
      </c>
      <c r="H1139" t="str">
        <f t="shared" si="112"/>
        <v xml:space="preserve"> </v>
      </c>
      <c r="I1139" t="str">
        <f t="shared" si="113"/>
        <v xml:space="preserve"> </v>
      </c>
      <c r="M1139" t="str">
        <f t="shared" si="114"/>
        <v xml:space="preserve"> </v>
      </c>
    </row>
    <row r="1140" spans="1:13" x14ac:dyDescent="0.35">
      <c r="A1140" s="2" t="s">
        <v>11</v>
      </c>
      <c r="B1140" s="3">
        <v>1262781</v>
      </c>
      <c r="C1140" s="3">
        <v>1264538</v>
      </c>
      <c r="D1140" s="3" t="s">
        <v>28</v>
      </c>
      <c r="E1140">
        <f t="shared" si="109"/>
        <v>0</v>
      </c>
      <c r="F1140">
        <f t="shared" si="110"/>
        <v>0</v>
      </c>
      <c r="G1140" t="str">
        <f t="shared" si="111"/>
        <v xml:space="preserve"> </v>
      </c>
      <c r="H1140" t="str">
        <f t="shared" si="112"/>
        <v xml:space="preserve"> </v>
      </c>
      <c r="I1140" t="str">
        <f t="shared" si="113"/>
        <v xml:space="preserve"> </v>
      </c>
      <c r="M1140" t="str">
        <f t="shared" si="114"/>
        <v xml:space="preserve"> </v>
      </c>
    </row>
    <row r="1141" spans="1:13" x14ac:dyDescent="0.35">
      <c r="A1141" s="2" t="s">
        <v>11</v>
      </c>
      <c r="B1141" s="3">
        <v>1264685</v>
      </c>
      <c r="C1141" s="3">
        <v>1265239</v>
      </c>
      <c r="D1141" s="3" t="s">
        <v>28</v>
      </c>
      <c r="E1141">
        <f t="shared" si="109"/>
        <v>0</v>
      </c>
      <c r="F1141">
        <f t="shared" si="110"/>
        <v>0</v>
      </c>
      <c r="G1141" t="str">
        <f t="shared" si="111"/>
        <v xml:space="preserve"> </v>
      </c>
      <c r="H1141" t="str">
        <f t="shared" si="112"/>
        <v xml:space="preserve"> </v>
      </c>
      <c r="I1141" t="str">
        <f t="shared" si="113"/>
        <v xml:space="preserve"> </v>
      </c>
      <c r="M1141" t="str">
        <f t="shared" si="114"/>
        <v xml:space="preserve"> </v>
      </c>
    </row>
    <row r="1142" spans="1:13" x14ac:dyDescent="0.35">
      <c r="A1142" s="2" t="s">
        <v>11</v>
      </c>
      <c r="B1142" s="3">
        <v>1265437</v>
      </c>
      <c r="C1142" s="3">
        <v>1267092</v>
      </c>
      <c r="D1142" s="3" t="s">
        <v>28</v>
      </c>
      <c r="E1142">
        <f t="shared" si="109"/>
        <v>0</v>
      </c>
      <c r="F1142">
        <f t="shared" si="110"/>
        <v>0</v>
      </c>
      <c r="G1142" t="str">
        <f t="shared" si="111"/>
        <v xml:space="preserve"> </v>
      </c>
      <c r="H1142" t="str">
        <f t="shared" si="112"/>
        <v xml:space="preserve"> </v>
      </c>
      <c r="I1142" t="str">
        <f t="shared" si="113"/>
        <v xml:space="preserve"> </v>
      </c>
      <c r="M1142" t="str">
        <f t="shared" si="114"/>
        <v xml:space="preserve"> </v>
      </c>
    </row>
    <row r="1143" spans="1:13" x14ac:dyDescent="0.35">
      <c r="A1143" s="2" t="s">
        <v>11</v>
      </c>
      <c r="B1143" s="3">
        <v>1267182</v>
      </c>
      <c r="C1143" s="3">
        <v>1268261</v>
      </c>
      <c r="D1143" s="3" t="s">
        <v>16</v>
      </c>
      <c r="E1143">
        <f t="shared" si="109"/>
        <v>0</v>
      </c>
      <c r="F1143">
        <f t="shared" si="110"/>
        <v>0</v>
      </c>
      <c r="G1143" t="str">
        <f t="shared" si="111"/>
        <v xml:space="preserve"> </v>
      </c>
      <c r="H1143" t="str">
        <f t="shared" si="112"/>
        <v xml:space="preserve"> </v>
      </c>
      <c r="I1143" t="str">
        <f t="shared" si="113"/>
        <v xml:space="preserve"> </v>
      </c>
      <c r="M1143" t="str">
        <f t="shared" si="114"/>
        <v xml:space="preserve"> </v>
      </c>
    </row>
    <row r="1144" spans="1:13" x14ac:dyDescent="0.35">
      <c r="A1144" s="2" t="s">
        <v>11</v>
      </c>
      <c r="B1144" s="3">
        <v>1268741</v>
      </c>
      <c r="C1144" s="3">
        <v>1269295</v>
      </c>
      <c r="D1144" s="3" t="s">
        <v>28</v>
      </c>
      <c r="E1144">
        <f t="shared" si="109"/>
        <v>0</v>
      </c>
      <c r="F1144">
        <f t="shared" si="110"/>
        <v>0</v>
      </c>
      <c r="G1144" t="str">
        <f t="shared" si="111"/>
        <v xml:space="preserve"> </v>
      </c>
      <c r="H1144" t="str">
        <f t="shared" si="112"/>
        <v xml:space="preserve"> </v>
      </c>
      <c r="I1144" t="str">
        <f t="shared" si="113"/>
        <v xml:space="preserve"> </v>
      </c>
      <c r="M1144" t="str">
        <f t="shared" si="114"/>
        <v xml:space="preserve"> </v>
      </c>
    </row>
    <row r="1145" spans="1:13" x14ac:dyDescent="0.35">
      <c r="A1145" s="2" t="s">
        <v>11</v>
      </c>
      <c r="B1145" s="3">
        <v>1269603</v>
      </c>
      <c r="C1145" s="3">
        <v>1270391</v>
      </c>
      <c r="D1145" s="3" t="s">
        <v>28</v>
      </c>
      <c r="E1145">
        <f t="shared" si="109"/>
        <v>0</v>
      </c>
      <c r="F1145">
        <f t="shared" si="110"/>
        <v>0</v>
      </c>
      <c r="G1145" t="str">
        <f t="shared" si="111"/>
        <v xml:space="preserve"> </v>
      </c>
      <c r="H1145" t="str">
        <f t="shared" si="112"/>
        <v xml:space="preserve"> </v>
      </c>
      <c r="I1145" t="str">
        <f t="shared" si="113"/>
        <v xml:space="preserve"> </v>
      </c>
      <c r="M1145" t="str">
        <f t="shared" si="114"/>
        <v xml:space="preserve"> </v>
      </c>
    </row>
    <row r="1146" spans="1:13" x14ac:dyDescent="0.35">
      <c r="A1146" s="2" t="s">
        <v>11</v>
      </c>
      <c r="B1146" s="3">
        <v>1270404</v>
      </c>
      <c r="C1146" s="3">
        <v>1271348</v>
      </c>
      <c r="D1146" s="3" t="s">
        <v>28</v>
      </c>
      <c r="E1146">
        <f t="shared" si="109"/>
        <v>0</v>
      </c>
      <c r="F1146">
        <f t="shared" si="110"/>
        <v>0</v>
      </c>
      <c r="G1146" t="str">
        <f t="shared" si="111"/>
        <v xml:space="preserve"> </v>
      </c>
      <c r="H1146" t="str">
        <f t="shared" si="112"/>
        <v xml:space="preserve"> </v>
      </c>
      <c r="I1146" t="str">
        <f t="shared" si="113"/>
        <v xml:space="preserve"> </v>
      </c>
      <c r="M1146" t="str">
        <f t="shared" si="114"/>
        <v xml:space="preserve"> </v>
      </c>
    </row>
    <row r="1147" spans="1:13" x14ac:dyDescent="0.35">
      <c r="A1147" s="2" t="s">
        <v>11</v>
      </c>
      <c r="B1147" s="3">
        <v>1271360</v>
      </c>
      <c r="C1147" s="3">
        <v>1272097</v>
      </c>
      <c r="D1147" s="3" t="s">
        <v>28</v>
      </c>
      <c r="E1147">
        <f t="shared" si="109"/>
        <v>0</v>
      </c>
      <c r="F1147">
        <f t="shared" si="110"/>
        <v>0</v>
      </c>
      <c r="G1147" t="str">
        <f t="shared" si="111"/>
        <v xml:space="preserve"> </v>
      </c>
      <c r="H1147" t="str">
        <f t="shared" si="112"/>
        <v xml:space="preserve"> </v>
      </c>
      <c r="I1147" t="str">
        <f t="shared" si="113"/>
        <v xml:space="preserve"> </v>
      </c>
      <c r="M1147" t="str">
        <f t="shared" si="114"/>
        <v xml:space="preserve"> </v>
      </c>
    </row>
    <row r="1148" spans="1:13" x14ac:dyDescent="0.35">
      <c r="A1148" s="2" t="s">
        <v>11</v>
      </c>
      <c r="B1148" s="3">
        <v>1272243</v>
      </c>
      <c r="C1148" s="3">
        <v>1274672</v>
      </c>
      <c r="D1148" s="3" t="s">
        <v>16</v>
      </c>
      <c r="E1148">
        <f t="shared" si="109"/>
        <v>0</v>
      </c>
      <c r="F1148">
        <f t="shared" si="110"/>
        <v>0</v>
      </c>
      <c r="G1148" t="str">
        <f t="shared" si="111"/>
        <v xml:space="preserve"> </v>
      </c>
      <c r="H1148" t="str">
        <f t="shared" si="112"/>
        <v xml:space="preserve"> </v>
      </c>
      <c r="I1148" t="str">
        <f t="shared" si="113"/>
        <v xml:space="preserve"> </v>
      </c>
      <c r="M1148" t="str">
        <f t="shared" si="114"/>
        <v xml:space="preserve"> </v>
      </c>
    </row>
    <row r="1149" spans="1:13" x14ac:dyDescent="0.35">
      <c r="A1149" s="2" t="s">
        <v>11</v>
      </c>
      <c r="B1149" s="3">
        <v>1274870</v>
      </c>
      <c r="C1149" s="3">
        <v>1275080</v>
      </c>
      <c r="D1149" s="3" t="s">
        <v>16</v>
      </c>
      <c r="E1149">
        <f t="shared" si="109"/>
        <v>0</v>
      </c>
      <c r="F1149">
        <f t="shared" si="110"/>
        <v>0</v>
      </c>
      <c r="G1149" t="str">
        <f t="shared" si="111"/>
        <v xml:space="preserve"> </v>
      </c>
      <c r="H1149" t="str">
        <f t="shared" si="112"/>
        <v xml:space="preserve"> </v>
      </c>
      <c r="I1149" t="str">
        <f t="shared" si="113"/>
        <v xml:space="preserve"> </v>
      </c>
      <c r="M1149" t="str">
        <f t="shared" si="114"/>
        <v xml:space="preserve"> </v>
      </c>
    </row>
    <row r="1150" spans="1:13" x14ac:dyDescent="0.35">
      <c r="A1150" s="2" t="s">
        <v>11</v>
      </c>
      <c r="B1150" s="3">
        <v>1275139</v>
      </c>
      <c r="C1150" s="3">
        <v>1276170</v>
      </c>
      <c r="D1150" s="3" t="s">
        <v>16</v>
      </c>
      <c r="E1150">
        <f t="shared" si="109"/>
        <v>0</v>
      </c>
      <c r="F1150">
        <f t="shared" si="110"/>
        <v>0</v>
      </c>
      <c r="G1150" t="str">
        <f t="shared" si="111"/>
        <v xml:space="preserve"> </v>
      </c>
      <c r="H1150" t="str">
        <f t="shared" si="112"/>
        <v xml:space="preserve"> </v>
      </c>
      <c r="I1150" t="str">
        <f t="shared" si="113"/>
        <v xml:space="preserve"> </v>
      </c>
      <c r="M1150" t="str">
        <f t="shared" si="114"/>
        <v xml:space="preserve"> </v>
      </c>
    </row>
    <row r="1151" spans="1:13" x14ac:dyDescent="0.35">
      <c r="A1151" s="2" t="s">
        <v>11</v>
      </c>
      <c r="B1151" s="3">
        <v>1276230</v>
      </c>
      <c r="C1151" s="3">
        <v>1276691</v>
      </c>
      <c r="D1151" s="3" t="s">
        <v>16</v>
      </c>
      <c r="E1151">
        <f t="shared" si="109"/>
        <v>0</v>
      </c>
      <c r="F1151">
        <f t="shared" si="110"/>
        <v>0</v>
      </c>
      <c r="G1151" t="str">
        <f t="shared" si="111"/>
        <v xml:space="preserve"> </v>
      </c>
      <c r="H1151" t="str">
        <f t="shared" si="112"/>
        <v xml:space="preserve"> </v>
      </c>
      <c r="I1151" t="str">
        <f t="shared" si="113"/>
        <v xml:space="preserve"> </v>
      </c>
      <c r="M1151" t="str">
        <f t="shared" si="114"/>
        <v xml:space="preserve"> </v>
      </c>
    </row>
    <row r="1152" spans="1:13" x14ac:dyDescent="0.35">
      <c r="A1152" s="2" t="s">
        <v>11</v>
      </c>
      <c r="B1152" s="3">
        <v>1276875</v>
      </c>
      <c r="C1152" s="3">
        <v>1278161</v>
      </c>
      <c r="D1152" s="3" t="s">
        <v>16</v>
      </c>
      <c r="E1152">
        <f t="shared" si="109"/>
        <v>0</v>
      </c>
      <c r="F1152">
        <f t="shared" si="110"/>
        <v>0</v>
      </c>
      <c r="G1152" t="str">
        <f t="shared" si="111"/>
        <v xml:space="preserve"> </v>
      </c>
      <c r="H1152" t="str">
        <f t="shared" si="112"/>
        <v xml:space="preserve"> </v>
      </c>
      <c r="I1152" t="str">
        <f t="shared" si="113"/>
        <v xml:space="preserve"> </v>
      </c>
      <c r="M1152" t="str">
        <f t="shared" si="114"/>
        <v xml:space="preserve"> </v>
      </c>
    </row>
    <row r="1153" spans="1:13" x14ac:dyDescent="0.35">
      <c r="A1153" s="2" t="s">
        <v>11</v>
      </c>
      <c r="B1153" s="3">
        <v>1278224</v>
      </c>
      <c r="C1153" s="3">
        <v>1282117</v>
      </c>
      <c r="D1153" s="3" t="s">
        <v>16</v>
      </c>
      <c r="E1153">
        <f t="shared" si="109"/>
        <v>0</v>
      </c>
      <c r="F1153">
        <f t="shared" si="110"/>
        <v>0</v>
      </c>
      <c r="G1153" t="str">
        <f t="shared" si="111"/>
        <v xml:space="preserve"> </v>
      </c>
      <c r="H1153" t="str">
        <f t="shared" si="112"/>
        <v xml:space="preserve"> </v>
      </c>
      <c r="I1153" t="str">
        <f t="shared" si="113"/>
        <v xml:space="preserve"> </v>
      </c>
      <c r="M1153" t="str">
        <f t="shared" si="114"/>
        <v xml:space="preserve"> </v>
      </c>
    </row>
    <row r="1154" spans="1:13" x14ac:dyDescent="0.35">
      <c r="A1154" s="2" t="s">
        <v>11</v>
      </c>
      <c r="B1154" s="3">
        <v>1282342</v>
      </c>
      <c r="C1154" s="3">
        <v>1282641</v>
      </c>
      <c r="D1154" s="3" t="s">
        <v>16</v>
      </c>
      <c r="E1154">
        <f t="shared" ref="E1154:E1217" si="115">IF(C1154&gt;=B1155,1,0)</f>
        <v>1</v>
      </c>
      <c r="F1154">
        <f t="shared" ref="F1154:F1217" si="116">IF(E1154=1,C1154-B1155+1,0)</f>
        <v>20</v>
      </c>
      <c r="G1154">
        <f t="shared" si="111"/>
        <v>0</v>
      </c>
      <c r="H1154" t="str">
        <f t="shared" si="112"/>
        <v xml:space="preserve"> </v>
      </c>
      <c r="I1154">
        <f t="shared" si="113"/>
        <v>20</v>
      </c>
      <c r="M1154">
        <f t="shared" si="114"/>
        <v>2</v>
      </c>
    </row>
    <row r="1155" spans="1:13" x14ac:dyDescent="0.35">
      <c r="A1155" s="2" t="s">
        <v>11</v>
      </c>
      <c r="B1155" s="3">
        <v>1282622</v>
      </c>
      <c r="C1155" s="3">
        <v>1283620</v>
      </c>
      <c r="D1155" s="3" t="s">
        <v>16</v>
      </c>
      <c r="E1155">
        <f t="shared" si="115"/>
        <v>0</v>
      </c>
      <c r="F1155">
        <f t="shared" si="116"/>
        <v>0</v>
      </c>
      <c r="G1155" t="str">
        <f t="shared" ref="G1155:G1218" si="117">IF(F1155&gt;0,IF(D1155=D1156,0, 1)," ")</f>
        <v xml:space="preserve"> </v>
      </c>
      <c r="H1155" t="str">
        <f t="shared" ref="H1155:H1218" si="118">IF(G1155=1,F1155," ")</f>
        <v xml:space="preserve"> </v>
      </c>
      <c r="I1155" t="str">
        <f t="shared" ref="I1155:I1218" si="119">IF(G1155=0,F1155," ")</f>
        <v xml:space="preserve"> </v>
      </c>
      <c r="M1155" t="str">
        <f t="shared" ref="M1155:M1218" si="120">IF(F1155&gt;0,MOD(F1155,3)," ")</f>
        <v xml:space="preserve"> </v>
      </c>
    </row>
    <row r="1156" spans="1:13" x14ac:dyDescent="0.35">
      <c r="A1156" s="2" t="s">
        <v>11</v>
      </c>
      <c r="B1156" s="3">
        <v>1283903</v>
      </c>
      <c r="C1156" s="3">
        <v>1284784</v>
      </c>
      <c r="D1156" s="3" t="s">
        <v>16</v>
      </c>
      <c r="E1156">
        <f t="shared" si="115"/>
        <v>0</v>
      </c>
      <c r="F1156">
        <f t="shared" si="116"/>
        <v>0</v>
      </c>
      <c r="G1156" t="str">
        <f t="shared" si="117"/>
        <v xml:space="preserve"> </v>
      </c>
      <c r="H1156" t="str">
        <f t="shared" si="118"/>
        <v xml:space="preserve"> </v>
      </c>
      <c r="I1156" t="str">
        <f t="shared" si="119"/>
        <v xml:space="preserve"> </v>
      </c>
      <c r="M1156" t="str">
        <f t="shared" si="120"/>
        <v xml:space="preserve"> </v>
      </c>
    </row>
    <row r="1157" spans="1:13" x14ac:dyDescent="0.35">
      <c r="A1157" s="2" t="s">
        <v>11</v>
      </c>
      <c r="B1157" s="3">
        <v>1284927</v>
      </c>
      <c r="C1157" s="3">
        <v>1286360</v>
      </c>
      <c r="D1157" s="3" t="s">
        <v>16</v>
      </c>
      <c r="E1157">
        <f t="shared" si="115"/>
        <v>1</v>
      </c>
      <c r="F1157">
        <f t="shared" si="116"/>
        <v>11</v>
      </c>
      <c r="G1157">
        <f t="shared" si="117"/>
        <v>0</v>
      </c>
      <c r="H1157" t="str">
        <f t="shared" si="118"/>
        <v xml:space="preserve"> </v>
      </c>
      <c r="I1157">
        <f t="shared" si="119"/>
        <v>11</v>
      </c>
      <c r="M1157">
        <f t="shared" si="120"/>
        <v>2</v>
      </c>
    </row>
    <row r="1158" spans="1:13" x14ac:dyDescent="0.35">
      <c r="A1158" s="2" t="s">
        <v>11</v>
      </c>
      <c r="B1158" s="3">
        <v>1286350</v>
      </c>
      <c r="C1158" s="3">
        <v>1286601</v>
      </c>
      <c r="D1158" s="3" t="s">
        <v>16</v>
      </c>
      <c r="E1158">
        <f t="shared" si="115"/>
        <v>0</v>
      </c>
      <c r="F1158">
        <f t="shared" si="116"/>
        <v>0</v>
      </c>
      <c r="G1158" t="str">
        <f t="shared" si="117"/>
        <v xml:space="preserve"> </v>
      </c>
      <c r="H1158" t="str">
        <f t="shared" si="118"/>
        <v xml:space="preserve"> </v>
      </c>
      <c r="I1158" t="str">
        <f t="shared" si="119"/>
        <v xml:space="preserve"> </v>
      </c>
      <c r="M1158" t="str">
        <f t="shared" si="120"/>
        <v xml:space="preserve"> </v>
      </c>
    </row>
    <row r="1159" spans="1:13" x14ac:dyDescent="0.35">
      <c r="A1159" s="2" t="s">
        <v>11</v>
      </c>
      <c r="B1159" s="3">
        <v>1286684</v>
      </c>
      <c r="C1159" s="3">
        <v>1288030</v>
      </c>
      <c r="D1159" s="3" t="s">
        <v>16</v>
      </c>
      <c r="E1159">
        <f t="shared" si="115"/>
        <v>0</v>
      </c>
      <c r="F1159">
        <f t="shared" si="116"/>
        <v>0</v>
      </c>
      <c r="G1159" t="str">
        <f t="shared" si="117"/>
        <v xml:space="preserve"> </v>
      </c>
      <c r="H1159" t="str">
        <f t="shared" si="118"/>
        <v xml:space="preserve"> </v>
      </c>
      <c r="I1159" t="str">
        <f t="shared" si="119"/>
        <v xml:space="preserve"> </v>
      </c>
      <c r="M1159" t="str">
        <f t="shared" si="120"/>
        <v xml:space="preserve"> </v>
      </c>
    </row>
    <row r="1160" spans="1:13" x14ac:dyDescent="0.35">
      <c r="A1160" s="2" t="s">
        <v>11</v>
      </c>
      <c r="B1160" s="3">
        <v>1288132</v>
      </c>
      <c r="C1160" s="3">
        <v>1288593</v>
      </c>
      <c r="D1160" s="3" t="s">
        <v>16</v>
      </c>
      <c r="E1160">
        <f t="shared" si="115"/>
        <v>0</v>
      </c>
      <c r="F1160">
        <f t="shared" si="116"/>
        <v>0</v>
      </c>
      <c r="G1160" t="str">
        <f t="shared" si="117"/>
        <v xml:space="preserve"> </v>
      </c>
      <c r="H1160" t="str">
        <f t="shared" si="118"/>
        <v xml:space="preserve"> </v>
      </c>
      <c r="I1160" t="str">
        <f t="shared" si="119"/>
        <v xml:space="preserve"> </v>
      </c>
      <c r="M1160" t="str">
        <f t="shared" si="120"/>
        <v xml:space="preserve"> </v>
      </c>
    </row>
    <row r="1161" spans="1:13" x14ac:dyDescent="0.35">
      <c r="A1161" s="2" t="s">
        <v>11</v>
      </c>
      <c r="B1161" s="3">
        <v>1288748</v>
      </c>
      <c r="C1161" s="3">
        <v>1289194</v>
      </c>
      <c r="D1161" s="3" t="s">
        <v>16</v>
      </c>
      <c r="E1161">
        <f t="shared" si="115"/>
        <v>0</v>
      </c>
      <c r="F1161">
        <f t="shared" si="116"/>
        <v>0</v>
      </c>
      <c r="G1161" t="str">
        <f t="shared" si="117"/>
        <v xml:space="preserve"> </v>
      </c>
      <c r="H1161" t="str">
        <f t="shared" si="118"/>
        <v xml:space="preserve"> </v>
      </c>
      <c r="I1161" t="str">
        <f t="shared" si="119"/>
        <v xml:space="preserve"> </v>
      </c>
      <c r="M1161" t="str">
        <f t="shared" si="120"/>
        <v xml:space="preserve"> </v>
      </c>
    </row>
    <row r="1162" spans="1:13" x14ac:dyDescent="0.35">
      <c r="A1162" s="2" t="s">
        <v>11</v>
      </c>
      <c r="B1162" s="3">
        <v>1289265</v>
      </c>
      <c r="C1162" s="3">
        <v>1290278</v>
      </c>
      <c r="D1162" s="3" t="s">
        <v>16</v>
      </c>
      <c r="E1162">
        <f t="shared" si="115"/>
        <v>0</v>
      </c>
      <c r="F1162">
        <f t="shared" si="116"/>
        <v>0</v>
      </c>
      <c r="G1162" t="str">
        <f t="shared" si="117"/>
        <v xml:space="preserve"> </v>
      </c>
      <c r="H1162" t="str">
        <f t="shared" si="118"/>
        <v xml:space="preserve"> </v>
      </c>
      <c r="I1162" t="str">
        <f t="shared" si="119"/>
        <v xml:space="preserve"> </v>
      </c>
      <c r="M1162" t="str">
        <f t="shared" si="120"/>
        <v xml:space="preserve"> </v>
      </c>
    </row>
    <row r="1163" spans="1:13" x14ac:dyDescent="0.35">
      <c r="A1163" s="2" t="s">
        <v>11</v>
      </c>
      <c r="B1163" s="3">
        <v>1290531</v>
      </c>
      <c r="C1163" s="3">
        <v>1291388</v>
      </c>
      <c r="D1163" s="3" t="s">
        <v>16</v>
      </c>
      <c r="E1163">
        <f t="shared" si="115"/>
        <v>0</v>
      </c>
      <c r="F1163">
        <f t="shared" si="116"/>
        <v>0</v>
      </c>
      <c r="G1163" t="str">
        <f t="shared" si="117"/>
        <v xml:space="preserve"> </v>
      </c>
      <c r="H1163" t="str">
        <f t="shared" si="118"/>
        <v xml:space="preserve"> </v>
      </c>
      <c r="I1163" t="str">
        <f t="shared" si="119"/>
        <v xml:space="preserve"> </v>
      </c>
      <c r="M1163" t="str">
        <f t="shared" si="120"/>
        <v xml:space="preserve"> </v>
      </c>
    </row>
    <row r="1164" spans="1:13" x14ac:dyDescent="0.35">
      <c r="A1164" s="2" t="s">
        <v>11</v>
      </c>
      <c r="B1164" s="3">
        <v>1291499</v>
      </c>
      <c r="C1164" s="3">
        <v>1292752</v>
      </c>
      <c r="D1164" s="3" t="s">
        <v>16</v>
      </c>
      <c r="E1164">
        <f t="shared" si="115"/>
        <v>0</v>
      </c>
      <c r="F1164">
        <f t="shared" si="116"/>
        <v>0</v>
      </c>
      <c r="G1164" t="str">
        <f t="shared" si="117"/>
        <v xml:space="preserve"> </v>
      </c>
      <c r="H1164" t="str">
        <f t="shared" si="118"/>
        <v xml:space="preserve"> </v>
      </c>
      <c r="I1164" t="str">
        <f t="shared" si="119"/>
        <v xml:space="preserve"> </v>
      </c>
      <c r="M1164" t="str">
        <f t="shared" si="120"/>
        <v xml:space="preserve"> </v>
      </c>
    </row>
    <row r="1165" spans="1:13" x14ac:dyDescent="0.35">
      <c r="A1165" s="2" t="s">
        <v>11</v>
      </c>
      <c r="B1165" s="3">
        <v>1293031</v>
      </c>
      <c r="C1165" s="3">
        <v>1293936</v>
      </c>
      <c r="D1165" s="3" t="s">
        <v>28</v>
      </c>
      <c r="E1165">
        <f t="shared" si="115"/>
        <v>0</v>
      </c>
      <c r="F1165">
        <f t="shared" si="116"/>
        <v>0</v>
      </c>
      <c r="G1165" t="str">
        <f t="shared" si="117"/>
        <v xml:space="preserve"> </v>
      </c>
      <c r="H1165" t="str">
        <f t="shared" si="118"/>
        <v xml:space="preserve"> </v>
      </c>
      <c r="I1165" t="str">
        <f t="shared" si="119"/>
        <v xml:space="preserve"> </v>
      </c>
      <c r="M1165" t="str">
        <f t="shared" si="120"/>
        <v xml:space="preserve"> </v>
      </c>
    </row>
    <row r="1166" spans="1:13" x14ac:dyDescent="0.35">
      <c r="A1166" s="2" t="s">
        <v>11</v>
      </c>
      <c r="B1166" s="3">
        <v>1293967</v>
      </c>
      <c r="C1166" s="3">
        <v>1294230</v>
      </c>
      <c r="D1166" s="3" t="s">
        <v>28</v>
      </c>
      <c r="E1166">
        <f t="shared" si="115"/>
        <v>0</v>
      </c>
      <c r="F1166">
        <f t="shared" si="116"/>
        <v>0</v>
      </c>
      <c r="G1166" t="str">
        <f t="shared" si="117"/>
        <v xml:space="preserve"> </v>
      </c>
      <c r="H1166" t="str">
        <f t="shared" si="118"/>
        <v xml:space="preserve"> </v>
      </c>
      <c r="I1166" t="str">
        <f t="shared" si="119"/>
        <v xml:space="preserve"> </v>
      </c>
      <c r="M1166" t="str">
        <f t="shared" si="120"/>
        <v xml:space="preserve"> </v>
      </c>
    </row>
    <row r="1167" spans="1:13" x14ac:dyDescent="0.35">
      <c r="A1167" s="2" t="s">
        <v>11</v>
      </c>
      <c r="B1167" s="3">
        <v>1294248</v>
      </c>
      <c r="C1167" s="3">
        <v>1294871</v>
      </c>
      <c r="D1167" s="3" t="s">
        <v>28</v>
      </c>
      <c r="E1167">
        <f t="shared" si="115"/>
        <v>0</v>
      </c>
      <c r="F1167">
        <f t="shared" si="116"/>
        <v>0</v>
      </c>
      <c r="G1167" t="str">
        <f t="shared" si="117"/>
        <v xml:space="preserve"> </v>
      </c>
      <c r="H1167" t="str">
        <f t="shared" si="118"/>
        <v xml:space="preserve"> </v>
      </c>
      <c r="I1167" t="str">
        <f t="shared" si="119"/>
        <v xml:space="preserve"> </v>
      </c>
      <c r="M1167" t="str">
        <f t="shared" si="120"/>
        <v xml:space="preserve"> </v>
      </c>
    </row>
    <row r="1168" spans="1:13" x14ac:dyDescent="0.35">
      <c r="A1168" s="2" t="s">
        <v>11</v>
      </c>
      <c r="B1168" s="3">
        <v>1295002</v>
      </c>
      <c r="C1168" s="3">
        <v>1295382</v>
      </c>
      <c r="D1168" s="3" t="s">
        <v>28</v>
      </c>
      <c r="E1168">
        <f t="shared" si="115"/>
        <v>0</v>
      </c>
      <c r="F1168">
        <f t="shared" si="116"/>
        <v>0</v>
      </c>
      <c r="G1168" t="str">
        <f t="shared" si="117"/>
        <v xml:space="preserve"> </v>
      </c>
      <c r="H1168" t="str">
        <f t="shared" si="118"/>
        <v xml:space="preserve"> </v>
      </c>
      <c r="I1168" t="str">
        <f t="shared" si="119"/>
        <v xml:space="preserve"> </v>
      </c>
      <c r="M1168" t="str">
        <f t="shared" si="120"/>
        <v xml:space="preserve"> </v>
      </c>
    </row>
    <row r="1169" spans="1:13" x14ac:dyDescent="0.35">
      <c r="A1169" s="2" t="s">
        <v>11</v>
      </c>
      <c r="B1169" s="3">
        <v>1295412</v>
      </c>
      <c r="C1169" s="3">
        <v>1297481</v>
      </c>
      <c r="D1169" s="3" t="s">
        <v>28</v>
      </c>
      <c r="E1169">
        <f t="shared" si="115"/>
        <v>0</v>
      </c>
      <c r="F1169">
        <f t="shared" si="116"/>
        <v>0</v>
      </c>
      <c r="G1169" t="str">
        <f t="shared" si="117"/>
        <v xml:space="preserve"> </v>
      </c>
      <c r="H1169" t="str">
        <f t="shared" si="118"/>
        <v xml:space="preserve"> </v>
      </c>
      <c r="I1169" t="str">
        <f t="shared" si="119"/>
        <v xml:space="preserve"> </v>
      </c>
      <c r="M1169" t="str">
        <f t="shared" si="120"/>
        <v xml:space="preserve"> </v>
      </c>
    </row>
    <row r="1170" spans="1:13" x14ac:dyDescent="0.35">
      <c r="A1170" s="2" t="s">
        <v>11</v>
      </c>
      <c r="B1170" s="3">
        <v>1297617</v>
      </c>
      <c r="C1170" s="3">
        <v>1299035</v>
      </c>
      <c r="D1170" s="3" t="s">
        <v>16</v>
      </c>
      <c r="E1170">
        <f t="shared" si="115"/>
        <v>0</v>
      </c>
      <c r="F1170">
        <f t="shared" si="116"/>
        <v>0</v>
      </c>
      <c r="G1170" t="str">
        <f t="shared" si="117"/>
        <v xml:space="preserve"> </v>
      </c>
      <c r="H1170" t="str">
        <f t="shared" si="118"/>
        <v xml:space="preserve"> </v>
      </c>
      <c r="I1170" t="str">
        <f t="shared" si="119"/>
        <v xml:space="preserve"> </v>
      </c>
      <c r="M1170" t="str">
        <f t="shared" si="120"/>
        <v xml:space="preserve"> </v>
      </c>
    </row>
    <row r="1171" spans="1:13" x14ac:dyDescent="0.35">
      <c r="A1171" s="2" t="s">
        <v>11</v>
      </c>
      <c r="B1171" s="3">
        <v>1299364</v>
      </c>
      <c r="C1171" s="3">
        <v>1300935</v>
      </c>
      <c r="D1171" s="3" t="s">
        <v>28</v>
      </c>
      <c r="E1171">
        <f t="shared" si="115"/>
        <v>0</v>
      </c>
      <c r="F1171">
        <f t="shared" si="116"/>
        <v>0</v>
      </c>
      <c r="G1171" t="str">
        <f t="shared" si="117"/>
        <v xml:space="preserve"> </v>
      </c>
      <c r="H1171" t="str">
        <f t="shared" si="118"/>
        <v xml:space="preserve"> </v>
      </c>
      <c r="I1171" t="str">
        <f t="shared" si="119"/>
        <v xml:space="preserve"> </v>
      </c>
      <c r="M1171" t="str">
        <f t="shared" si="120"/>
        <v xml:space="preserve"> </v>
      </c>
    </row>
    <row r="1172" spans="1:13" x14ac:dyDescent="0.35">
      <c r="A1172" s="2" t="s">
        <v>11</v>
      </c>
      <c r="B1172" s="3">
        <v>1301067</v>
      </c>
      <c r="C1172" s="3">
        <v>1301537</v>
      </c>
      <c r="D1172" s="3" t="s">
        <v>28</v>
      </c>
      <c r="E1172">
        <f t="shared" si="115"/>
        <v>0</v>
      </c>
      <c r="F1172">
        <f t="shared" si="116"/>
        <v>0</v>
      </c>
      <c r="G1172" t="str">
        <f t="shared" si="117"/>
        <v xml:space="preserve"> </v>
      </c>
      <c r="H1172" t="str">
        <f t="shared" si="118"/>
        <v xml:space="preserve"> </v>
      </c>
      <c r="I1172" t="str">
        <f t="shared" si="119"/>
        <v xml:space="preserve"> </v>
      </c>
      <c r="M1172" t="str">
        <f t="shared" si="120"/>
        <v xml:space="preserve"> </v>
      </c>
    </row>
    <row r="1173" spans="1:13" x14ac:dyDescent="0.35">
      <c r="A1173" s="2" t="s">
        <v>11</v>
      </c>
      <c r="B1173" s="3">
        <v>1301626</v>
      </c>
      <c r="C1173" s="3">
        <v>1301916</v>
      </c>
      <c r="D1173" s="3" t="s">
        <v>28</v>
      </c>
      <c r="E1173">
        <f t="shared" si="115"/>
        <v>0</v>
      </c>
      <c r="F1173">
        <f t="shared" si="116"/>
        <v>0</v>
      </c>
      <c r="G1173" t="str">
        <f t="shared" si="117"/>
        <v xml:space="preserve"> </v>
      </c>
      <c r="H1173" t="str">
        <f t="shared" si="118"/>
        <v xml:space="preserve"> </v>
      </c>
      <c r="I1173" t="str">
        <f t="shared" si="119"/>
        <v xml:space="preserve"> </v>
      </c>
      <c r="M1173" t="str">
        <f t="shared" si="120"/>
        <v xml:space="preserve"> </v>
      </c>
    </row>
    <row r="1174" spans="1:13" x14ac:dyDescent="0.35">
      <c r="A1174" s="2" t="s">
        <v>11</v>
      </c>
      <c r="B1174" s="3">
        <v>1302012</v>
      </c>
      <c r="C1174" s="3">
        <v>1303655</v>
      </c>
      <c r="D1174" s="3" t="s">
        <v>28</v>
      </c>
      <c r="E1174">
        <f t="shared" si="115"/>
        <v>0</v>
      </c>
      <c r="F1174">
        <f t="shared" si="116"/>
        <v>0</v>
      </c>
      <c r="G1174" t="str">
        <f t="shared" si="117"/>
        <v xml:space="preserve"> </v>
      </c>
      <c r="H1174" t="str">
        <f t="shared" si="118"/>
        <v xml:space="preserve"> </v>
      </c>
      <c r="I1174" t="str">
        <f t="shared" si="119"/>
        <v xml:space="preserve"> </v>
      </c>
      <c r="M1174" t="str">
        <f t="shared" si="120"/>
        <v xml:space="preserve"> </v>
      </c>
    </row>
    <row r="1175" spans="1:13" x14ac:dyDescent="0.35">
      <c r="A1175" s="2" t="s">
        <v>11</v>
      </c>
      <c r="B1175" s="3">
        <v>1303790</v>
      </c>
      <c r="C1175" s="3">
        <v>1304527</v>
      </c>
      <c r="D1175" s="3" t="s">
        <v>28</v>
      </c>
      <c r="E1175">
        <f t="shared" si="115"/>
        <v>1</v>
      </c>
      <c r="F1175">
        <f t="shared" si="116"/>
        <v>26</v>
      </c>
      <c r="G1175">
        <f t="shared" si="117"/>
        <v>0</v>
      </c>
      <c r="H1175" t="str">
        <f t="shared" si="118"/>
        <v xml:space="preserve"> </v>
      </c>
      <c r="I1175">
        <f t="shared" si="119"/>
        <v>26</v>
      </c>
      <c r="M1175">
        <f t="shared" si="120"/>
        <v>2</v>
      </c>
    </row>
    <row r="1176" spans="1:13" x14ac:dyDescent="0.35">
      <c r="A1176" s="2" t="s">
        <v>11</v>
      </c>
      <c r="B1176" s="3">
        <v>1304502</v>
      </c>
      <c r="C1176" s="3">
        <v>1305299</v>
      </c>
      <c r="D1176" s="3" t="s">
        <v>28</v>
      </c>
      <c r="E1176">
        <f t="shared" si="115"/>
        <v>0</v>
      </c>
      <c r="F1176">
        <f t="shared" si="116"/>
        <v>0</v>
      </c>
      <c r="G1176" t="str">
        <f t="shared" si="117"/>
        <v xml:space="preserve"> </v>
      </c>
      <c r="H1176" t="str">
        <f t="shared" si="118"/>
        <v xml:space="preserve"> </v>
      </c>
      <c r="I1176" t="str">
        <f t="shared" si="119"/>
        <v xml:space="preserve"> </v>
      </c>
      <c r="M1176" t="str">
        <f t="shared" si="120"/>
        <v xml:space="preserve"> </v>
      </c>
    </row>
    <row r="1177" spans="1:13" x14ac:dyDescent="0.35">
      <c r="A1177" s="2" t="s">
        <v>11</v>
      </c>
      <c r="B1177" s="3">
        <v>1305301</v>
      </c>
      <c r="C1177" s="3">
        <v>1305900</v>
      </c>
      <c r="D1177" s="3" t="s">
        <v>28</v>
      </c>
      <c r="E1177">
        <f t="shared" si="115"/>
        <v>0</v>
      </c>
      <c r="F1177">
        <f t="shared" si="116"/>
        <v>0</v>
      </c>
      <c r="G1177" t="str">
        <f t="shared" si="117"/>
        <v xml:space="preserve"> </v>
      </c>
      <c r="H1177" t="str">
        <f t="shared" si="118"/>
        <v xml:space="preserve"> </v>
      </c>
      <c r="I1177" t="str">
        <f t="shared" si="119"/>
        <v xml:space="preserve"> </v>
      </c>
      <c r="M1177" t="str">
        <f t="shared" si="120"/>
        <v xml:space="preserve"> </v>
      </c>
    </row>
    <row r="1178" spans="1:13" x14ac:dyDescent="0.35">
      <c r="A1178" s="2" t="s">
        <v>11</v>
      </c>
      <c r="B1178" s="3">
        <v>1305918</v>
      </c>
      <c r="C1178" s="3">
        <v>1306766</v>
      </c>
      <c r="D1178" s="3" t="s">
        <v>28</v>
      </c>
      <c r="E1178">
        <f t="shared" si="115"/>
        <v>0</v>
      </c>
      <c r="F1178">
        <f t="shared" si="116"/>
        <v>0</v>
      </c>
      <c r="G1178" t="str">
        <f t="shared" si="117"/>
        <v xml:space="preserve"> </v>
      </c>
      <c r="H1178" t="str">
        <f t="shared" si="118"/>
        <v xml:space="preserve"> </v>
      </c>
      <c r="I1178" t="str">
        <f t="shared" si="119"/>
        <v xml:space="preserve"> </v>
      </c>
      <c r="M1178" t="str">
        <f t="shared" si="120"/>
        <v xml:space="preserve"> </v>
      </c>
    </row>
    <row r="1179" spans="1:13" x14ac:dyDescent="0.35">
      <c r="A1179" s="2" t="s">
        <v>11</v>
      </c>
      <c r="B1179" s="3">
        <v>1306862</v>
      </c>
      <c r="C1179" s="3">
        <v>1308694</v>
      </c>
      <c r="D1179" s="3" t="s">
        <v>16</v>
      </c>
      <c r="E1179">
        <f t="shared" si="115"/>
        <v>0</v>
      </c>
      <c r="F1179">
        <f t="shared" si="116"/>
        <v>0</v>
      </c>
      <c r="G1179" t="str">
        <f t="shared" si="117"/>
        <v xml:space="preserve"> </v>
      </c>
      <c r="H1179" t="str">
        <f t="shared" si="118"/>
        <v xml:space="preserve"> </v>
      </c>
      <c r="I1179" t="str">
        <f t="shared" si="119"/>
        <v xml:space="preserve"> </v>
      </c>
      <c r="M1179" t="str">
        <f t="shared" si="120"/>
        <v xml:space="preserve"> </v>
      </c>
    </row>
    <row r="1180" spans="1:13" x14ac:dyDescent="0.35">
      <c r="A1180" s="2" t="s">
        <v>11</v>
      </c>
      <c r="B1180" s="3">
        <v>1308802</v>
      </c>
      <c r="C1180" s="3">
        <v>1309698</v>
      </c>
      <c r="D1180" s="3" t="s">
        <v>16</v>
      </c>
      <c r="E1180">
        <f t="shared" si="115"/>
        <v>0</v>
      </c>
      <c r="F1180">
        <f t="shared" si="116"/>
        <v>0</v>
      </c>
      <c r="G1180" t="str">
        <f t="shared" si="117"/>
        <v xml:space="preserve"> </v>
      </c>
      <c r="H1180" t="str">
        <f t="shared" si="118"/>
        <v xml:space="preserve"> </v>
      </c>
      <c r="I1180" t="str">
        <f t="shared" si="119"/>
        <v xml:space="preserve"> </v>
      </c>
      <c r="M1180" t="str">
        <f t="shared" si="120"/>
        <v xml:space="preserve"> </v>
      </c>
    </row>
    <row r="1181" spans="1:13" x14ac:dyDescent="0.35">
      <c r="A1181" s="2" t="s">
        <v>11</v>
      </c>
      <c r="B1181" s="3">
        <v>1309782</v>
      </c>
      <c r="C1181" s="3">
        <v>1311926</v>
      </c>
      <c r="D1181" s="3" t="s">
        <v>16</v>
      </c>
      <c r="E1181">
        <f t="shared" si="115"/>
        <v>0</v>
      </c>
      <c r="F1181">
        <f t="shared" si="116"/>
        <v>0</v>
      </c>
      <c r="G1181" t="str">
        <f t="shared" si="117"/>
        <v xml:space="preserve"> </v>
      </c>
      <c r="H1181" t="str">
        <f t="shared" si="118"/>
        <v xml:space="preserve"> </v>
      </c>
      <c r="I1181" t="str">
        <f t="shared" si="119"/>
        <v xml:space="preserve"> </v>
      </c>
      <c r="M1181" t="str">
        <f t="shared" si="120"/>
        <v xml:space="preserve"> </v>
      </c>
    </row>
    <row r="1182" spans="1:13" x14ac:dyDescent="0.35">
      <c r="A1182" s="2" t="s">
        <v>11</v>
      </c>
      <c r="B1182" s="3">
        <v>1312211</v>
      </c>
      <c r="C1182" s="3">
        <v>1312286</v>
      </c>
      <c r="D1182" s="3" t="s">
        <v>16</v>
      </c>
      <c r="E1182">
        <f t="shared" si="115"/>
        <v>0</v>
      </c>
      <c r="F1182">
        <f t="shared" si="116"/>
        <v>0</v>
      </c>
      <c r="G1182" t="str">
        <f t="shared" si="117"/>
        <v xml:space="preserve"> </v>
      </c>
      <c r="H1182" t="str">
        <f t="shared" si="118"/>
        <v xml:space="preserve"> </v>
      </c>
      <c r="I1182" t="str">
        <f t="shared" si="119"/>
        <v xml:space="preserve"> </v>
      </c>
      <c r="M1182" t="str">
        <f t="shared" si="120"/>
        <v xml:space="preserve"> </v>
      </c>
    </row>
    <row r="1183" spans="1:13" x14ac:dyDescent="0.35">
      <c r="A1183" s="2" t="s">
        <v>11</v>
      </c>
      <c r="B1183" s="3">
        <v>1312375</v>
      </c>
      <c r="C1183" s="3">
        <v>1313817</v>
      </c>
      <c r="D1183" s="3" t="s">
        <v>16</v>
      </c>
      <c r="E1183">
        <f t="shared" si="115"/>
        <v>0</v>
      </c>
      <c r="F1183">
        <f t="shared" si="116"/>
        <v>0</v>
      </c>
      <c r="G1183" t="str">
        <f t="shared" si="117"/>
        <v xml:space="preserve"> </v>
      </c>
      <c r="H1183" t="str">
        <f t="shared" si="118"/>
        <v xml:space="preserve"> </v>
      </c>
      <c r="I1183" t="str">
        <f t="shared" si="119"/>
        <v xml:space="preserve"> </v>
      </c>
      <c r="M1183" t="str">
        <f t="shared" si="120"/>
        <v xml:space="preserve"> </v>
      </c>
    </row>
    <row r="1184" spans="1:13" x14ac:dyDescent="0.35">
      <c r="A1184" s="2" t="s">
        <v>11</v>
      </c>
      <c r="B1184" s="3">
        <v>1314001</v>
      </c>
      <c r="C1184" s="3">
        <v>1314076</v>
      </c>
      <c r="D1184" s="3" t="s">
        <v>28</v>
      </c>
      <c r="E1184">
        <f t="shared" si="115"/>
        <v>0</v>
      </c>
      <c r="F1184">
        <f t="shared" si="116"/>
        <v>0</v>
      </c>
      <c r="G1184" t="str">
        <f t="shared" si="117"/>
        <v xml:space="preserve"> </v>
      </c>
      <c r="H1184" t="str">
        <f t="shared" si="118"/>
        <v xml:space="preserve"> </v>
      </c>
      <c r="I1184" t="str">
        <f t="shared" si="119"/>
        <v xml:space="preserve"> </v>
      </c>
      <c r="M1184" t="str">
        <f t="shared" si="120"/>
        <v xml:space="preserve"> </v>
      </c>
    </row>
    <row r="1185" spans="1:13" x14ac:dyDescent="0.35">
      <c r="A1185" s="2" t="s">
        <v>11</v>
      </c>
      <c r="B1185" s="3">
        <v>1314118</v>
      </c>
      <c r="C1185" s="3">
        <v>1314193</v>
      </c>
      <c r="D1185" s="3" t="s">
        <v>28</v>
      </c>
      <c r="E1185">
        <f t="shared" si="115"/>
        <v>0</v>
      </c>
      <c r="F1185">
        <f t="shared" si="116"/>
        <v>0</v>
      </c>
      <c r="G1185" t="str">
        <f t="shared" si="117"/>
        <v xml:space="preserve"> </v>
      </c>
      <c r="H1185" t="str">
        <f t="shared" si="118"/>
        <v xml:space="preserve"> </v>
      </c>
      <c r="I1185" t="str">
        <f t="shared" si="119"/>
        <v xml:space="preserve"> </v>
      </c>
      <c r="M1185" t="str">
        <f t="shared" si="120"/>
        <v xml:space="preserve"> </v>
      </c>
    </row>
    <row r="1186" spans="1:13" x14ac:dyDescent="0.35">
      <c r="A1186" s="2" t="s">
        <v>11</v>
      </c>
      <c r="B1186" s="3">
        <v>1314245</v>
      </c>
      <c r="C1186" s="3">
        <v>1314320</v>
      </c>
      <c r="D1186" s="3" t="s">
        <v>28</v>
      </c>
      <c r="E1186">
        <f t="shared" si="115"/>
        <v>0</v>
      </c>
      <c r="F1186">
        <f t="shared" si="116"/>
        <v>0</v>
      </c>
      <c r="G1186" t="str">
        <f t="shared" si="117"/>
        <v xml:space="preserve"> </v>
      </c>
      <c r="H1186" t="str">
        <f t="shared" si="118"/>
        <v xml:space="preserve"> </v>
      </c>
      <c r="I1186" t="str">
        <f t="shared" si="119"/>
        <v xml:space="preserve"> </v>
      </c>
      <c r="M1186" t="str">
        <f t="shared" si="120"/>
        <v xml:space="preserve"> </v>
      </c>
    </row>
    <row r="1187" spans="1:13" x14ac:dyDescent="0.35">
      <c r="A1187" s="2" t="s">
        <v>11</v>
      </c>
      <c r="B1187" s="3">
        <v>1314384</v>
      </c>
      <c r="C1187" s="3">
        <v>1314459</v>
      </c>
      <c r="D1187" s="3" t="s">
        <v>28</v>
      </c>
      <c r="E1187">
        <f t="shared" si="115"/>
        <v>0</v>
      </c>
      <c r="F1187">
        <f t="shared" si="116"/>
        <v>0</v>
      </c>
      <c r="G1187" t="str">
        <f t="shared" si="117"/>
        <v xml:space="preserve"> </v>
      </c>
      <c r="H1187" t="str">
        <f t="shared" si="118"/>
        <v xml:space="preserve"> </v>
      </c>
      <c r="I1187" t="str">
        <f t="shared" si="119"/>
        <v xml:space="preserve"> </v>
      </c>
      <c r="M1187" t="str">
        <f t="shared" si="120"/>
        <v xml:space="preserve"> </v>
      </c>
    </row>
    <row r="1188" spans="1:13" x14ac:dyDescent="0.35">
      <c r="A1188" s="2" t="s">
        <v>11</v>
      </c>
      <c r="B1188" s="3">
        <v>1314570</v>
      </c>
      <c r="C1188" s="3">
        <v>1315358</v>
      </c>
      <c r="D1188" s="3" t="s">
        <v>28</v>
      </c>
      <c r="E1188">
        <f t="shared" si="115"/>
        <v>0</v>
      </c>
      <c r="F1188">
        <f t="shared" si="116"/>
        <v>0</v>
      </c>
      <c r="G1188" t="str">
        <f t="shared" si="117"/>
        <v xml:space="preserve"> </v>
      </c>
      <c r="H1188" t="str">
        <f t="shared" si="118"/>
        <v xml:space="preserve"> </v>
      </c>
      <c r="I1188" t="str">
        <f t="shared" si="119"/>
        <v xml:space="preserve"> </v>
      </c>
      <c r="M1188" t="str">
        <f t="shared" si="120"/>
        <v xml:space="preserve"> </v>
      </c>
    </row>
    <row r="1189" spans="1:13" x14ac:dyDescent="0.35">
      <c r="A1189" s="2" t="s">
        <v>11</v>
      </c>
      <c r="B1189" s="3">
        <v>1315443</v>
      </c>
      <c r="C1189" s="3">
        <v>1316591</v>
      </c>
      <c r="D1189" s="3" t="s">
        <v>16</v>
      </c>
      <c r="E1189">
        <f t="shared" si="115"/>
        <v>0</v>
      </c>
      <c r="F1189">
        <f t="shared" si="116"/>
        <v>0</v>
      </c>
      <c r="G1189" t="str">
        <f t="shared" si="117"/>
        <v xml:space="preserve"> </v>
      </c>
      <c r="H1189" t="str">
        <f t="shared" si="118"/>
        <v xml:space="preserve"> </v>
      </c>
      <c r="I1189" t="str">
        <f t="shared" si="119"/>
        <v xml:space="preserve"> </v>
      </c>
      <c r="M1189" t="str">
        <f t="shared" si="120"/>
        <v xml:space="preserve"> </v>
      </c>
    </row>
    <row r="1190" spans="1:13" x14ac:dyDescent="0.35">
      <c r="A1190" s="2" t="s">
        <v>11</v>
      </c>
      <c r="B1190" s="3">
        <v>1316699</v>
      </c>
      <c r="C1190" s="3">
        <v>1317706</v>
      </c>
      <c r="D1190" s="3" t="s">
        <v>28</v>
      </c>
      <c r="E1190">
        <f t="shared" si="115"/>
        <v>0</v>
      </c>
      <c r="F1190">
        <f t="shared" si="116"/>
        <v>0</v>
      </c>
      <c r="G1190" t="str">
        <f t="shared" si="117"/>
        <v xml:space="preserve"> </v>
      </c>
      <c r="H1190" t="str">
        <f t="shared" si="118"/>
        <v xml:space="preserve"> </v>
      </c>
      <c r="I1190" t="str">
        <f t="shared" si="119"/>
        <v xml:space="preserve"> </v>
      </c>
      <c r="M1190" t="str">
        <f t="shared" si="120"/>
        <v xml:space="preserve"> </v>
      </c>
    </row>
    <row r="1191" spans="1:13" x14ac:dyDescent="0.35">
      <c r="A1191" s="2" t="s">
        <v>11</v>
      </c>
      <c r="B1191" s="3">
        <v>1317707</v>
      </c>
      <c r="C1191" s="3">
        <v>1318480</v>
      </c>
      <c r="D1191" s="3" t="s">
        <v>28</v>
      </c>
      <c r="E1191">
        <f t="shared" si="115"/>
        <v>0</v>
      </c>
      <c r="F1191">
        <f t="shared" si="116"/>
        <v>0</v>
      </c>
      <c r="G1191" t="str">
        <f t="shared" si="117"/>
        <v xml:space="preserve"> </v>
      </c>
      <c r="H1191" t="str">
        <f t="shared" si="118"/>
        <v xml:space="preserve"> </v>
      </c>
      <c r="I1191" t="str">
        <f t="shared" si="119"/>
        <v xml:space="preserve"> </v>
      </c>
      <c r="M1191" t="str">
        <f t="shared" si="120"/>
        <v xml:space="preserve"> </v>
      </c>
    </row>
    <row r="1192" spans="1:13" x14ac:dyDescent="0.35">
      <c r="A1192" s="2" t="s">
        <v>11</v>
      </c>
      <c r="B1192" s="3">
        <v>1318496</v>
      </c>
      <c r="C1192" s="3">
        <v>1319869</v>
      </c>
      <c r="D1192" s="3" t="s">
        <v>28</v>
      </c>
      <c r="E1192">
        <f t="shared" si="115"/>
        <v>0</v>
      </c>
      <c r="F1192">
        <f t="shared" si="116"/>
        <v>0</v>
      </c>
      <c r="G1192" t="str">
        <f t="shared" si="117"/>
        <v xml:space="preserve"> </v>
      </c>
      <c r="H1192" t="str">
        <f t="shared" si="118"/>
        <v xml:space="preserve"> </v>
      </c>
      <c r="I1192" t="str">
        <f t="shared" si="119"/>
        <v xml:space="preserve"> </v>
      </c>
      <c r="M1192" t="str">
        <f t="shared" si="120"/>
        <v xml:space="preserve"> </v>
      </c>
    </row>
    <row r="1193" spans="1:13" x14ac:dyDescent="0.35">
      <c r="A1193" s="2" t="s">
        <v>11</v>
      </c>
      <c r="B1193" s="3">
        <v>1320624</v>
      </c>
      <c r="C1193" s="3">
        <v>1320824</v>
      </c>
      <c r="D1193" s="3" t="s">
        <v>16</v>
      </c>
      <c r="E1193">
        <f t="shared" si="115"/>
        <v>0</v>
      </c>
      <c r="F1193">
        <f t="shared" si="116"/>
        <v>0</v>
      </c>
      <c r="G1193" t="str">
        <f t="shared" si="117"/>
        <v xml:space="preserve"> </v>
      </c>
      <c r="H1193" t="str">
        <f t="shared" si="118"/>
        <v xml:space="preserve"> </v>
      </c>
      <c r="I1193" t="str">
        <f t="shared" si="119"/>
        <v xml:space="preserve"> </v>
      </c>
      <c r="M1193" t="str">
        <f t="shared" si="120"/>
        <v xml:space="preserve"> </v>
      </c>
    </row>
    <row r="1194" spans="1:13" x14ac:dyDescent="0.35">
      <c r="A1194" s="2" t="s">
        <v>11</v>
      </c>
      <c r="B1194" s="3">
        <v>1321010</v>
      </c>
      <c r="C1194" s="3">
        <v>1321333</v>
      </c>
      <c r="D1194" s="3" t="s">
        <v>16</v>
      </c>
      <c r="E1194">
        <f t="shared" si="115"/>
        <v>0</v>
      </c>
      <c r="F1194">
        <f t="shared" si="116"/>
        <v>0</v>
      </c>
      <c r="G1194" t="str">
        <f t="shared" si="117"/>
        <v xml:space="preserve"> </v>
      </c>
      <c r="H1194" t="str">
        <f t="shared" si="118"/>
        <v xml:space="preserve"> </v>
      </c>
      <c r="I1194" t="str">
        <f t="shared" si="119"/>
        <v xml:space="preserve"> </v>
      </c>
      <c r="M1194" t="str">
        <f t="shared" si="120"/>
        <v xml:space="preserve"> </v>
      </c>
    </row>
    <row r="1195" spans="1:13" x14ac:dyDescent="0.35">
      <c r="A1195" s="2" t="s">
        <v>11</v>
      </c>
      <c r="B1195" s="3">
        <v>1321398</v>
      </c>
      <c r="C1195" s="3">
        <v>1321682</v>
      </c>
      <c r="D1195" s="3" t="s">
        <v>16</v>
      </c>
      <c r="E1195">
        <f t="shared" si="115"/>
        <v>0</v>
      </c>
      <c r="F1195">
        <f t="shared" si="116"/>
        <v>0</v>
      </c>
      <c r="G1195" t="str">
        <f t="shared" si="117"/>
        <v xml:space="preserve"> </v>
      </c>
      <c r="H1195" t="str">
        <f t="shared" si="118"/>
        <v xml:space="preserve"> </v>
      </c>
      <c r="I1195" t="str">
        <f t="shared" si="119"/>
        <v xml:space="preserve"> </v>
      </c>
      <c r="M1195" t="str">
        <f t="shared" si="120"/>
        <v xml:space="preserve"> </v>
      </c>
    </row>
    <row r="1196" spans="1:13" x14ac:dyDescent="0.35">
      <c r="A1196" s="2" t="s">
        <v>11</v>
      </c>
      <c r="B1196" s="3">
        <v>1322726</v>
      </c>
      <c r="C1196" s="3">
        <v>1323052</v>
      </c>
      <c r="D1196" s="3" t="s">
        <v>16</v>
      </c>
      <c r="E1196">
        <f t="shared" si="115"/>
        <v>1</v>
      </c>
      <c r="F1196">
        <f t="shared" si="116"/>
        <v>8</v>
      </c>
      <c r="G1196">
        <f t="shared" si="117"/>
        <v>0</v>
      </c>
      <c r="H1196" t="str">
        <f t="shared" si="118"/>
        <v xml:space="preserve"> </v>
      </c>
      <c r="I1196">
        <f t="shared" si="119"/>
        <v>8</v>
      </c>
      <c r="M1196">
        <f t="shared" si="120"/>
        <v>2</v>
      </c>
    </row>
    <row r="1197" spans="1:13" x14ac:dyDescent="0.35">
      <c r="A1197" s="2" t="s">
        <v>11</v>
      </c>
      <c r="B1197" s="3">
        <v>1323045</v>
      </c>
      <c r="C1197" s="3">
        <v>1323959</v>
      </c>
      <c r="D1197" s="3" t="s">
        <v>16</v>
      </c>
      <c r="E1197">
        <f t="shared" si="115"/>
        <v>0</v>
      </c>
      <c r="F1197">
        <f t="shared" si="116"/>
        <v>0</v>
      </c>
      <c r="G1197" t="str">
        <f t="shared" si="117"/>
        <v xml:space="preserve"> </v>
      </c>
      <c r="H1197" t="str">
        <f t="shared" si="118"/>
        <v xml:space="preserve"> </v>
      </c>
      <c r="I1197" t="str">
        <f t="shared" si="119"/>
        <v xml:space="preserve"> </v>
      </c>
      <c r="M1197" t="str">
        <f t="shared" si="120"/>
        <v xml:space="preserve"> </v>
      </c>
    </row>
    <row r="1198" spans="1:13" x14ac:dyDescent="0.35">
      <c r="A1198" s="2" t="s">
        <v>11</v>
      </c>
      <c r="B1198" s="3">
        <v>1324015</v>
      </c>
      <c r="C1198" s="3">
        <v>1327185</v>
      </c>
      <c r="D1198" s="3" t="s">
        <v>16</v>
      </c>
      <c r="E1198">
        <f t="shared" si="115"/>
        <v>0</v>
      </c>
      <c r="F1198">
        <f t="shared" si="116"/>
        <v>0</v>
      </c>
      <c r="G1198" t="str">
        <f t="shared" si="117"/>
        <v xml:space="preserve"> </v>
      </c>
      <c r="H1198" t="str">
        <f t="shared" si="118"/>
        <v xml:space="preserve"> </v>
      </c>
      <c r="I1198" t="str">
        <f t="shared" si="119"/>
        <v xml:space="preserve"> </v>
      </c>
      <c r="M1198" t="str">
        <f t="shared" si="120"/>
        <v xml:space="preserve"> </v>
      </c>
    </row>
    <row r="1199" spans="1:13" x14ac:dyDescent="0.35">
      <c r="A1199" s="2" t="s">
        <v>11</v>
      </c>
      <c r="B1199" s="3">
        <v>1327410</v>
      </c>
      <c r="C1199" s="3">
        <v>1327703</v>
      </c>
      <c r="D1199" s="3" t="s">
        <v>16</v>
      </c>
      <c r="E1199">
        <f t="shared" si="115"/>
        <v>0</v>
      </c>
      <c r="F1199">
        <f t="shared" si="116"/>
        <v>0</v>
      </c>
      <c r="G1199" t="str">
        <f t="shared" si="117"/>
        <v xml:space="preserve"> </v>
      </c>
      <c r="H1199" t="str">
        <f t="shared" si="118"/>
        <v xml:space="preserve"> </v>
      </c>
      <c r="I1199" t="str">
        <f t="shared" si="119"/>
        <v xml:space="preserve"> </v>
      </c>
      <c r="M1199" t="str">
        <f t="shared" si="120"/>
        <v xml:space="preserve"> </v>
      </c>
    </row>
    <row r="1200" spans="1:13" x14ac:dyDescent="0.35">
      <c r="A1200" s="2" t="s">
        <v>11</v>
      </c>
      <c r="B1200" s="3">
        <v>1327708</v>
      </c>
      <c r="C1200" s="3">
        <v>1327989</v>
      </c>
      <c r="D1200" s="3" t="s">
        <v>16</v>
      </c>
      <c r="E1200">
        <f t="shared" si="115"/>
        <v>0</v>
      </c>
      <c r="F1200">
        <f t="shared" si="116"/>
        <v>0</v>
      </c>
      <c r="G1200" t="str">
        <f t="shared" si="117"/>
        <v xml:space="preserve"> </v>
      </c>
      <c r="H1200" t="str">
        <f t="shared" si="118"/>
        <v xml:space="preserve"> </v>
      </c>
      <c r="I1200" t="str">
        <f t="shared" si="119"/>
        <v xml:space="preserve"> </v>
      </c>
      <c r="M1200" t="str">
        <f t="shared" si="120"/>
        <v xml:space="preserve"> </v>
      </c>
    </row>
    <row r="1201" spans="1:13" x14ac:dyDescent="0.35">
      <c r="A1201" s="2" t="s">
        <v>11</v>
      </c>
      <c r="B1201" s="3">
        <v>1328062</v>
      </c>
      <c r="C1201" s="3">
        <v>1328412</v>
      </c>
      <c r="D1201" s="3" t="s">
        <v>16</v>
      </c>
      <c r="E1201">
        <f t="shared" si="115"/>
        <v>0</v>
      </c>
      <c r="F1201">
        <f t="shared" si="116"/>
        <v>0</v>
      </c>
      <c r="G1201" t="str">
        <f t="shared" si="117"/>
        <v xml:space="preserve"> </v>
      </c>
      <c r="H1201" t="str">
        <f t="shared" si="118"/>
        <v xml:space="preserve"> </v>
      </c>
      <c r="I1201" t="str">
        <f t="shared" si="119"/>
        <v xml:space="preserve"> </v>
      </c>
      <c r="M1201" t="str">
        <f t="shared" si="120"/>
        <v xml:space="preserve"> </v>
      </c>
    </row>
    <row r="1202" spans="1:13" x14ac:dyDescent="0.35">
      <c r="A1202" s="2" t="s">
        <v>11</v>
      </c>
      <c r="B1202" s="3">
        <v>1328492</v>
      </c>
      <c r="C1202" s="3">
        <v>1329556</v>
      </c>
      <c r="D1202" s="3" t="s">
        <v>28</v>
      </c>
      <c r="E1202">
        <f t="shared" si="115"/>
        <v>0</v>
      </c>
      <c r="F1202">
        <f t="shared" si="116"/>
        <v>0</v>
      </c>
      <c r="G1202" t="str">
        <f t="shared" si="117"/>
        <v xml:space="preserve"> </v>
      </c>
      <c r="H1202" t="str">
        <f t="shared" si="118"/>
        <v xml:space="preserve"> </v>
      </c>
      <c r="I1202" t="str">
        <f t="shared" si="119"/>
        <v xml:space="preserve"> </v>
      </c>
      <c r="M1202" t="str">
        <f t="shared" si="120"/>
        <v xml:space="preserve"> </v>
      </c>
    </row>
    <row r="1203" spans="1:13" x14ac:dyDescent="0.35">
      <c r="A1203" s="2" t="s">
        <v>11</v>
      </c>
      <c r="B1203" s="3">
        <v>1329614</v>
      </c>
      <c r="C1203" s="3">
        <v>1332712</v>
      </c>
      <c r="D1203" s="3" t="s">
        <v>16</v>
      </c>
      <c r="E1203">
        <f t="shared" si="115"/>
        <v>0</v>
      </c>
      <c r="F1203">
        <f t="shared" si="116"/>
        <v>0</v>
      </c>
      <c r="G1203" t="str">
        <f t="shared" si="117"/>
        <v xml:space="preserve"> </v>
      </c>
      <c r="H1203" t="str">
        <f t="shared" si="118"/>
        <v xml:space="preserve"> </v>
      </c>
      <c r="I1203" t="str">
        <f t="shared" si="119"/>
        <v xml:space="preserve"> </v>
      </c>
      <c r="M1203" t="str">
        <f t="shared" si="120"/>
        <v xml:space="preserve"> </v>
      </c>
    </row>
    <row r="1204" spans="1:13" x14ac:dyDescent="0.35">
      <c r="A1204" s="2" t="s">
        <v>11</v>
      </c>
      <c r="B1204" s="3">
        <v>1332722</v>
      </c>
      <c r="C1204" s="3">
        <v>1333165</v>
      </c>
      <c r="D1204" s="3" t="s">
        <v>16</v>
      </c>
      <c r="E1204">
        <f t="shared" si="115"/>
        <v>0</v>
      </c>
      <c r="F1204">
        <f t="shared" si="116"/>
        <v>0</v>
      </c>
      <c r="G1204" t="str">
        <f t="shared" si="117"/>
        <v xml:space="preserve"> </v>
      </c>
      <c r="H1204" t="str">
        <f t="shared" si="118"/>
        <v xml:space="preserve"> </v>
      </c>
      <c r="I1204" t="str">
        <f t="shared" si="119"/>
        <v xml:space="preserve"> </v>
      </c>
      <c r="M1204" t="str">
        <f t="shared" si="120"/>
        <v xml:space="preserve"> </v>
      </c>
    </row>
    <row r="1205" spans="1:13" x14ac:dyDescent="0.35">
      <c r="A1205" s="2" t="s">
        <v>11</v>
      </c>
      <c r="B1205" s="3">
        <v>1333193</v>
      </c>
      <c r="C1205" s="3">
        <v>1334404</v>
      </c>
      <c r="D1205" s="3" t="s">
        <v>16</v>
      </c>
      <c r="E1205">
        <f t="shared" si="115"/>
        <v>0</v>
      </c>
      <c r="F1205">
        <f t="shared" si="116"/>
        <v>0</v>
      </c>
      <c r="G1205" t="str">
        <f t="shared" si="117"/>
        <v xml:space="preserve"> </v>
      </c>
      <c r="H1205" t="str">
        <f t="shared" si="118"/>
        <v xml:space="preserve"> </v>
      </c>
      <c r="I1205" t="str">
        <f t="shared" si="119"/>
        <v xml:space="preserve"> </v>
      </c>
      <c r="M1205" t="str">
        <f t="shared" si="120"/>
        <v xml:space="preserve"> </v>
      </c>
    </row>
    <row r="1206" spans="1:13" x14ac:dyDescent="0.35">
      <c r="A1206" s="2" t="s">
        <v>11</v>
      </c>
      <c r="B1206" s="3">
        <v>1334434</v>
      </c>
      <c r="C1206" s="3">
        <v>1334997</v>
      </c>
      <c r="D1206" s="3" t="s">
        <v>16</v>
      </c>
      <c r="E1206">
        <f t="shared" si="115"/>
        <v>0</v>
      </c>
      <c r="F1206">
        <f t="shared" si="116"/>
        <v>0</v>
      </c>
      <c r="G1206" t="str">
        <f t="shared" si="117"/>
        <v xml:space="preserve"> </v>
      </c>
      <c r="H1206" t="str">
        <f t="shared" si="118"/>
        <v xml:space="preserve"> </v>
      </c>
      <c r="I1206" t="str">
        <f t="shared" si="119"/>
        <v xml:space="preserve"> </v>
      </c>
      <c r="M1206" t="str">
        <f t="shared" si="120"/>
        <v xml:space="preserve"> </v>
      </c>
    </row>
    <row r="1207" spans="1:13" x14ac:dyDescent="0.35">
      <c r="A1207" s="2" t="s">
        <v>11</v>
      </c>
      <c r="B1207" s="3">
        <v>1335150</v>
      </c>
      <c r="C1207" s="3">
        <v>1335959</v>
      </c>
      <c r="D1207" s="3" t="s">
        <v>16</v>
      </c>
      <c r="E1207">
        <f t="shared" si="115"/>
        <v>0</v>
      </c>
      <c r="F1207">
        <f t="shared" si="116"/>
        <v>0</v>
      </c>
      <c r="G1207" t="str">
        <f t="shared" si="117"/>
        <v xml:space="preserve"> </v>
      </c>
      <c r="H1207" t="str">
        <f t="shared" si="118"/>
        <v xml:space="preserve"> </v>
      </c>
      <c r="I1207" t="str">
        <f t="shared" si="119"/>
        <v xml:space="preserve"> </v>
      </c>
      <c r="M1207" t="str">
        <f t="shared" si="120"/>
        <v xml:space="preserve"> </v>
      </c>
    </row>
    <row r="1208" spans="1:13" x14ac:dyDescent="0.35">
      <c r="A1208" s="2" t="s">
        <v>11</v>
      </c>
      <c r="B1208" s="3">
        <v>1336037</v>
      </c>
      <c r="C1208" s="3">
        <v>1338250</v>
      </c>
      <c r="D1208" s="3" t="s">
        <v>16</v>
      </c>
      <c r="E1208">
        <f t="shared" si="115"/>
        <v>0</v>
      </c>
      <c r="F1208">
        <f t="shared" si="116"/>
        <v>0</v>
      </c>
      <c r="G1208" t="str">
        <f t="shared" si="117"/>
        <v xml:space="preserve"> </v>
      </c>
      <c r="H1208" t="str">
        <f t="shared" si="118"/>
        <v xml:space="preserve"> </v>
      </c>
      <c r="I1208" t="str">
        <f t="shared" si="119"/>
        <v xml:space="preserve"> </v>
      </c>
      <c r="M1208" t="str">
        <f t="shared" si="120"/>
        <v xml:space="preserve"> </v>
      </c>
    </row>
    <row r="1209" spans="1:13" x14ac:dyDescent="0.35">
      <c r="A1209" s="2" t="s">
        <v>11</v>
      </c>
      <c r="B1209" s="3">
        <v>1338406</v>
      </c>
      <c r="C1209" s="3">
        <v>1339584</v>
      </c>
      <c r="D1209" s="3" t="s">
        <v>28</v>
      </c>
      <c r="E1209">
        <f t="shared" si="115"/>
        <v>1</v>
      </c>
      <c r="F1209">
        <f t="shared" si="116"/>
        <v>4</v>
      </c>
      <c r="G1209">
        <f t="shared" si="117"/>
        <v>1</v>
      </c>
      <c r="H1209">
        <f t="shared" si="118"/>
        <v>4</v>
      </c>
      <c r="I1209" t="str">
        <f t="shared" si="119"/>
        <v xml:space="preserve"> </v>
      </c>
      <c r="M1209">
        <f t="shared" si="120"/>
        <v>1</v>
      </c>
    </row>
    <row r="1210" spans="1:13" x14ac:dyDescent="0.35">
      <c r="A1210" s="2" t="s">
        <v>11</v>
      </c>
      <c r="B1210" s="3">
        <v>1339581</v>
      </c>
      <c r="C1210" s="3">
        <v>1340489</v>
      </c>
      <c r="D1210" s="3" t="s">
        <v>16</v>
      </c>
      <c r="E1210">
        <f t="shared" si="115"/>
        <v>0</v>
      </c>
      <c r="F1210">
        <f t="shared" si="116"/>
        <v>0</v>
      </c>
      <c r="G1210" t="str">
        <f t="shared" si="117"/>
        <v xml:space="preserve"> </v>
      </c>
      <c r="H1210" t="str">
        <f t="shared" si="118"/>
        <v xml:space="preserve"> </v>
      </c>
      <c r="I1210" t="str">
        <f t="shared" si="119"/>
        <v xml:space="preserve"> </v>
      </c>
      <c r="M1210" t="str">
        <f t="shared" si="120"/>
        <v xml:space="preserve"> </v>
      </c>
    </row>
    <row r="1211" spans="1:13" x14ac:dyDescent="0.35">
      <c r="A1211" s="2" t="s">
        <v>11</v>
      </c>
      <c r="B1211" s="3">
        <v>1340498</v>
      </c>
      <c r="C1211" s="3">
        <v>1341511</v>
      </c>
      <c r="D1211" s="3" t="s">
        <v>16</v>
      </c>
      <c r="E1211">
        <f t="shared" si="115"/>
        <v>0</v>
      </c>
      <c r="F1211">
        <f t="shared" si="116"/>
        <v>0</v>
      </c>
      <c r="G1211" t="str">
        <f t="shared" si="117"/>
        <v xml:space="preserve"> </v>
      </c>
      <c r="H1211" t="str">
        <f t="shared" si="118"/>
        <v xml:space="preserve"> </v>
      </c>
      <c r="I1211" t="str">
        <f t="shared" si="119"/>
        <v xml:space="preserve"> </v>
      </c>
      <c r="M1211" t="str">
        <f t="shared" si="120"/>
        <v xml:space="preserve"> </v>
      </c>
    </row>
    <row r="1212" spans="1:13" x14ac:dyDescent="0.35">
      <c r="A1212" s="2" t="s">
        <v>11</v>
      </c>
      <c r="B1212" s="3">
        <v>1341541</v>
      </c>
      <c r="C1212" s="3">
        <v>1342383</v>
      </c>
      <c r="D1212" s="3" t="s">
        <v>16</v>
      </c>
      <c r="E1212">
        <f t="shared" si="115"/>
        <v>0</v>
      </c>
      <c r="F1212">
        <f t="shared" si="116"/>
        <v>0</v>
      </c>
      <c r="G1212" t="str">
        <f t="shared" si="117"/>
        <v xml:space="preserve"> </v>
      </c>
      <c r="H1212" t="str">
        <f t="shared" si="118"/>
        <v xml:space="preserve"> </v>
      </c>
      <c r="I1212" t="str">
        <f t="shared" si="119"/>
        <v xml:space="preserve"> </v>
      </c>
      <c r="M1212" t="str">
        <f t="shared" si="120"/>
        <v xml:space="preserve"> </v>
      </c>
    </row>
    <row r="1213" spans="1:13" x14ac:dyDescent="0.35">
      <c r="A1213" s="2" t="s">
        <v>11</v>
      </c>
      <c r="B1213" s="3">
        <v>1342603</v>
      </c>
      <c r="C1213" s="3">
        <v>1342815</v>
      </c>
      <c r="D1213" s="3" t="s">
        <v>28</v>
      </c>
      <c r="E1213">
        <f t="shared" si="115"/>
        <v>0</v>
      </c>
      <c r="F1213">
        <f t="shared" si="116"/>
        <v>0</v>
      </c>
      <c r="G1213" t="str">
        <f t="shared" si="117"/>
        <v xml:space="preserve"> </v>
      </c>
      <c r="H1213" t="str">
        <f t="shared" si="118"/>
        <v xml:space="preserve"> </v>
      </c>
      <c r="I1213" t="str">
        <f t="shared" si="119"/>
        <v xml:space="preserve"> </v>
      </c>
      <c r="M1213" t="str">
        <f t="shared" si="120"/>
        <v xml:space="preserve"> </v>
      </c>
    </row>
    <row r="1214" spans="1:13" x14ac:dyDescent="0.35">
      <c r="A1214" s="2" t="s">
        <v>11</v>
      </c>
      <c r="B1214" s="3">
        <v>1342878</v>
      </c>
      <c r="C1214" s="3">
        <v>1343546</v>
      </c>
      <c r="D1214" s="3" t="s">
        <v>28</v>
      </c>
      <c r="E1214">
        <f t="shared" si="115"/>
        <v>0</v>
      </c>
      <c r="F1214">
        <f t="shared" si="116"/>
        <v>0</v>
      </c>
      <c r="G1214" t="str">
        <f t="shared" si="117"/>
        <v xml:space="preserve"> </v>
      </c>
      <c r="H1214" t="str">
        <f t="shared" si="118"/>
        <v xml:space="preserve"> </v>
      </c>
      <c r="I1214" t="str">
        <f t="shared" si="119"/>
        <v xml:space="preserve"> </v>
      </c>
      <c r="M1214" t="str">
        <f t="shared" si="120"/>
        <v xml:space="preserve"> </v>
      </c>
    </row>
    <row r="1215" spans="1:13" x14ac:dyDescent="0.35">
      <c r="A1215" s="2" t="s">
        <v>11</v>
      </c>
      <c r="B1215" s="3">
        <v>1343549</v>
      </c>
      <c r="C1215" s="3">
        <v>1344580</v>
      </c>
      <c r="D1215" s="3" t="s">
        <v>28</v>
      </c>
      <c r="E1215">
        <f t="shared" si="115"/>
        <v>0</v>
      </c>
      <c r="F1215">
        <f t="shared" si="116"/>
        <v>0</v>
      </c>
      <c r="G1215" t="str">
        <f t="shared" si="117"/>
        <v xml:space="preserve"> </v>
      </c>
      <c r="H1215" t="str">
        <f t="shared" si="118"/>
        <v xml:space="preserve"> </v>
      </c>
      <c r="I1215" t="str">
        <f t="shared" si="119"/>
        <v xml:space="preserve"> </v>
      </c>
      <c r="M1215" t="str">
        <f t="shared" si="120"/>
        <v xml:space="preserve"> </v>
      </c>
    </row>
    <row r="1216" spans="1:13" x14ac:dyDescent="0.35">
      <c r="A1216" s="2" t="s">
        <v>11</v>
      </c>
      <c r="B1216" s="3">
        <v>1344583</v>
      </c>
      <c r="C1216" s="3">
        <v>1345395</v>
      </c>
      <c r="D1216" s="3" t="s">
        <v>16</v>
      </c>
      <c r="E1216">
        <f t="shared" si="115"/>
        <v>0</v>
      </c>
      <c r="F1216">
        <f t="shared" si="116"/>
        <v>0</v>
      </c>
      <c r="G1216" t="str">
        <f t="shared" si="117"/>
        <v xml:space="preserve"> </v>
      </c>
      <c r="H1216" t="str">
        <f t="shared" si="118"/>
        <v xml:space="preserve"> </v>
      </c>
      <c r="I1216" t="str">
        <f t="shared" si="119"/>
        <v xml:space="preserve"> </v>
      </c>
      <c r="M1216" t="str">
        <f t="shared" si="120"/>
        <v xml:space="preserve"> </v>
      </c>
    </row>
    <row r="1217" spans="1:13" x14ac:dyDescent="0.35">
      <c r="A1217" s="2" t="s">
        <v>11</v>
      </c>
      <c r="B1217" s="3">
        <v>1345444</v>
      </c>
      <c r="C1217" s="3">
        <v>1346169</v>
      </c>
      <c r="D1217" s="3" t="s">
        <v>16</v>
      </c>
      <c r="E1217">
        <f t="shared" si="115"/>
        <v>0</v>
      </c>
      <c r="F1217">
        <f t="shared" si="116"/>
        <v>0</v>
      </c>
      <c r="G1217" t="str">
        <f t="shared" si="117"/>
        <v xml:space="preserve"> </v>
      </c>
      <c r="H1217" t="str">
        <f t="shared" si="118"/>
        <v xml:space="preserve"> </v>
      </c>
      <c r="I1217" t="str">
        <f t="shared" si="119"/>
        <v xml:space="preserve"> </v>
      </c>
      <c r="M1217" t="str">
        <f t="shared" si="120"/>
        <v xml:space="preserve"> </v>
      </c>
    </row>
    <row r="1218" spans="1:13" x14ac:dyDescent="0.35">
      <c r="A1218" s="2" t="s">
        <v>11</v>
      </c>
      <c r="B1218" s="3">
        <v>1346179</v>
      </c>
      <c r="C1218" s="3">
        <v>1346919</v>
      </c>
      <c r="D1218" s="3" t="s">
        <v>16</v>
      </c>
      <c r="E1218">
        <f t="shared" ref="E1218:E1281" si="121">IF(C1218&gt;=B1219,1,0)</f>
        <v>1</v>
      </c>
      <c r="F1218">
        <f t="shared" ref="F1218:F1281" si="122">IF(E1218=1,C1218-B1219+1,0)</f>
        <v>4</v>
      </c>
      <c r="G1218">
        <f t="shared" si="117"/>
        <v>0</v>
      </c>
      <c r="H1218" t="str">
        <f t="shared" si="118"/>
        <v xml:space="preserve"> </v>
      </c>
      <c r="I1218">
        <f t="shared" si="119"/>
        <v>4</v>
      </c>
      <c r="M1218">
        <f t="shared" si="120"/>
        <v>1</v>
      </c>
    </row>
    <row r="1219" spans="1:13" x14ac:dyDescent="0.35">
      <c r="A1219" s="2" t="s">
        <v>11</v>
      </c>
      <c r="B1219" s="3">
        <v>1346916</v>
      </c>
      <c r="C1219" s="3">
        <v>1347929</v>
      </c>
      <c r="D1219" s="3" t="s">
        <v>16</v>
      </c>
      <c r="E1219">
        <f t="shared" si="121"/>
        <v>0</v>
      </c>
      <c r="F1219">
        <f t="shared" si="122"/>
        <v>0</v>
      </c>
      <c r="G1219" t="str">
        <f t="shared" ref="G1219:G1282" si="123">IF(F1219&gt;0,IF(D1219=D1220,0, 1)," ")</f>
        <v xml:space="preserve"> </v>
      </c>
      <c r="H1219" t="str">
        <f t="shared" ref="H1219:H1282" si="124">IF(G1219=1,F1219," ")</f>
        <v xml:space="preserve"> </v>
      </c>
      <c r="I1219" t="str">
        <f t="shared" ref="I1219:I1282" si="125">IF(G1219=0,F1219," ")</f>
        <v xml:space="preserve"> </v>
      </c>
      <c r="M1219" t="str">
        <f t="shared" ref="M1219:M1282" si="126">IF(F1219&gt;0,MOD(F1219,3)," ")</f>
        <v xml:space="preserve"> </v>
      </c>
    </row>
    <row r="1220" spans="1:13" x14ac:dyDescent="0.35">
      <c r="A1220" s="2" t="s">
        <v>11</v>
      </c>
      <c r="B1220" s="3">
        <v>1347944</v>
      </c>
      <c r="C1220" s="3">
        <v>1348996</v>
      </c>
      <c r="D1220" s="3" t="s">
        <v>16</v>
      </c>
      <c r="E1220">
        <f t="shared" si="121"/>
        <v>0</v>
      </c>
      <c r="F1220">
        <f t="shared" si="122"/>
        <v>0</v>
      </c>
      <c r="G1220" t="str">
        <f t="shared" si="123"/>
        <v xml:space="preserve"> </v>
      </c>
      <c r="H1220" t="str">
        <f t="shared" si="124"/>
        <v xml:space="preserve"> </v>
      </c>
      <c r="I1220" t="str">
        <f t="shared" si="125"/>
        <v xml:space="preserve"> </v>
      </c>
      <c r="M1220" t="str">
        <f t="shared" si="126"/>
        <v xml:space="preserve"> </v>
      </c>
    </row>
    <row r="1221" spans="1:13" x14ac:dyDescent="0.35">
      <c r="A1221" s="2" t="s">
        <v>11</v>
      </c>
      <c r="B1221" s="3">
        <v>1349193</v>
      </c>
      <c r="C1221" s="3">
        <v>1349363</v>
      </c>
      <c r="D1221" s="3" t="s">
        <v>16</v>
      </c>
      <c r="E1221">
        <f t="shared" si="121"/>
        <v>0</v>
      </c>
      <c r="F1221">
        <f t="shared" si="122"/>
        <v>0</v>
      </c>
      <c r="G1221" t="str">
        <f t="shared" si="123"/>
        <v xml:space="preserve"> </v>
      </c>
      <c r="H1221" t="str">
        <f t="shared" si="124"/>
        <v xml:space="preserve"> </v>
      </c>
      <c r="I1221" t="str">
        <f t="shared" si="125"/>
        <v xml:space="preserve"> </v>
      </c>
      <c r="M1221" t="str">
        <f t="shared" si="126"/>
        <v xml:space="preserve"> </v>
      </c>
    </row>
    <row r="1222" spans="1:13" x14ac:dyDescent="0.35">
      <c r="A1222" s="2" t="s">
        <v>11</v>
      </c>
      <c r="B1222" s="3">
        <v>1349375</v>
      </c>
      <c r="C1222" s="3">
        <v>1349611</v>
      </c>
      <c r="D1222" s="3" t="s">
        <v>16</v>
      </c>
      <c r="E1222">
        <f t="shared" si="121"/>
        <v>0</v>
      </c>
      <c r="F1222">
        <f t="shared" si="122"/>
        <v>0</v>
      </c>
      <c r="G1222" t="str">
        <f t="shared" si="123"/>
        <v xml:space="preserve"> </v>
      </c>
      <c r="H1222" t="str">
        <f t="shared" si="124"/>
        <v xml:space="preserve"> </v>
      </c>
      <c r="I1222" t="str">
        <f t="shared" si="125"/>
        <v xml:space="preserve"> </v>
      </c>
      <c r="M1222" t="str">
        <f t="shared" si="126"/>
        <v xml:space="preserve"> </v>
      </c>
    </row>
    <row r="1223" spans="1:13" x14ac:dyDescent="0.35">
      <c r="A1223" s="2" t="s">
        <v>11</v>
      </c>
      <c r="B1223" s="3">
        <v>1349853</v>
      </c>
      <c r="C1223" s="3">
        <v>1350527</v>
      </c>
      <c r="D1223" s="3" t="s">
        <v>16</v>
      </c>
      <c r="E1223">
        <f t="shared" si="121"/>
        <v>0</v>
      </c>
      <c r="F1223">
        <f t="shared" si="122"/>
        <v>0</v>
      </c>
      <c r="G1223" t="str">
        <f t="shared" si="123"/>
        <v xml:space="preserve"> </v>
      </c>
      <c r="H1223" t="str">
        <f t="shared" si="124"/>
        <v xml:space="preserve"> </v>
      </c>
      <c r="I1223" t="str">
        <f t="shared" si="125"/>
        <v xml:space="preserve"> </v>
      </c>
      <c r="M1223" t="str">
        <f t="shared" si="126"/>
        <v xml:space="preserve"> </v>
      </c>
    </row>
    <row r="1224" spans="1:13" x14ac:dyDescent="0.35">
      <c r="A1224" s="2" t="s">
        <v>11</v>
      </c>
      <c r="B1224" s="3">
        <v>1350705</v>
      </c>
      <c r="C1224" s="3">
        <v>1351907</v>
      </c>
      <c r="D1224" s="3" t="s">
        <v>28</v>
      </c>
      <c r="E1224">
        <f t="shared" si="121"/>
        <v>0</v>
      </c>
      <c r="F1224">
        <f t="shared" si="122"/>
        <v>0</v>
      </c>
      <c r="G1224" t="str">
        <f t="shared" si="123"/>
        <v xml:space="preserve"> </v>
      </c>
      <c r="H1224" t="str">
        <f t="shared" si="124"/>
        <v xml:space="preserve"> </v>
      </c>
      <c r="I1224" t="str">
        <f t="shared" si="125"/>
        <v xml:space="preserve"> </v>
      </c>
      <c r="M1224" t="str">
        <f t="shared" si="126"/>
        <v xml:space="preserve"> </v>
      </c>
    </row>
    <row r="1225" spans="1:13" x14ac:dyDescent="0.35">
      <c r="A1225" s="2" t="s">
        <v>11</v>
      </c>
      <c r="B1225" s="3">
        <v>1351923</v>
      </c>
      <c r="C1225" s="3">
        <v>1352378</v>
      </c>
      <c r="D1225" s="3" t="s">
        <v>28</v>
      </c>
      <c r="E1225">
        <f t="shared" si="121"/>
        <v>0</v>
      </c>
      <c r="F1225">
        <f t="shared" si="122"/>
        <v>0</v>
      </c>
      <c r="G1225" t="str">
        <f t="shared" si="123"/>
        <v xml:space="preserve"> </v>
      </c>
      <c r="H1225" t="str">
        <f t="shared" si="124"/>
        <v xml:space="preserve"> </v>
      </c>
      <c r="I1225" t="str">
        <f t="shared" si="125"/>
        <v xml:space="preserve"> </v>
      </c>
      <c r="M1225" t="str">
        <f t="shared" si="126"/>
        <v xml:space="preserve"> </v>
      </c>
    </row>
    <row r="1226" spans="1:13" x14ac:dyDescent="0.35">
      <c r="A1226" s="2" t="s">
        <v>11</v>
      </c>
      <c r="B1226" s="3">
        <v>1352382</v>
      </c>
      <c r="C1226" s="3">
        <v>1352981</v>
      </c>
      <c r="D1226" s="3" t="s">
        <v>28</v>
      </c>
      <c r="E1226">
        <f t="shared" si="121"/>
        <v>0</v>
      </c>
      <c r="F1226">
        <f t="shared" si="122"/>
        <v>0</v>
      </c>
      <c r="G1226" t="str">
        <f t="shared" si="123"/>
        <v xml:space="preserve"> </v>
      </c>
      <c r="H1226" t="str">
        <f t="shared" si="124"/>
        <v xml:space="preserve"> </v>
      </c>
      <c r="I1226" t="str">
        <f t="shared" si="125"/>
        <v xml:space="preserve"> </v>
      </c>
      <c r="M1226" t="str">
        <f t="shared" si="126"/>
        <v xml:space="preserve"> </v>
      </c>
    </row>
    <row r="1227" spans="1:13" x14ac:dyDescent="0.35">
      <c r="A1227" s="2" t="s">
        <v>11</v>
      </c>
      <c r="B1227" s="3">
        <v>1353003</v>
      </c>
      <c r="C1227" s="3">
        <v>1353221</v>
      </c>
      <c r="D1227" s="3" t="s">
        <v>28</v>
      </c>
      <c r="E1227">
        <f t="shared" si="121"/>
        <v>0</v>
      </c>
      <c r="F1227">
        <f t="shared" si="122"/>
        <v>0</v>
      </c>
      <c r="G1227" t="str">
        <f t="shared" si="123"/>
        <v xml:space="preserve"> </v>
      </c>
      <c r="H1227" t="str">
        <f t="shared" si="124"/>
        <v xml:space="preserve"> </v>
      </c>
      <c r="I1227" t="str">
        <f t="shared" si="125"/>
        <v xml:space="preserve"> </v>
      </c>
      <c r="M1227" t="str">
        <f t="shared" si="126"/>
        <v xml:space="preserve"> </v>
      </c>
    </row>
    <row r="1228" spans="1:13" x14ac:dyDescent="0.35">
      <c r="A1228" s="2" t="s">
        <v>11</v>
      </c>
      <c r="B1228" s="3">
        <v>1353273</v>
      </c>
      <c r="C1228" s="3">
        <v>1353902</v>
      </c>
      <c r="D1228" s="3" t="s">
        <v>28</v>
      </c>
      <c r="E1228">
        <f t="shared" si="121"/>
        <v>0</v>
      </c>
      <c r="F1228">
        <f t="shared" si="122"/>
        <v>0</v>
      </c>
      <c r="G1228" t="str">
        <f t="shared" si="123"/>
        <v xml:space="preserve"> </v>
      </c>
      <c r="H1228" t="str">
        <f t="shared" si="124"/>
        <v xml:space="preserve"> </v>
      </c>
      <c r="I1228" t="str">
        <f t="shared" si="125"/>
        <v xml:space="preserve"> </v>
      </c>
      <c r="M1228" t="str">
        <f t="shared" si="126"/>
        <v xml:space="preserve"> </v>
      </c>
    </row>
    <row r="1229" spans="1:13" x14ac:dyDescent="0.35">
      <c r="A1229" s="2" t="s">
        <v>11</v>
      </c>
      <c r="B1229" s="3">
        <v>1354034</v>
      </c>
      <c r="C1229" s="3">
        <v>1354789</v>
      </c>
      <c r="D1229" s="3" t="s">
        <v>28</v>
      </c>
      <c r="E1229">
        <f t="shared" si="121"/>
        <v>0</v>
      </c>
      <c r="F1229">
        <f t="shared" si="122"/>
        <v>0</v>
      </c>
      <c r="G1229" t="str">
        <f t="shared" si="123"/>
        <v xml:space="preserve"> </v>
      </c>
      <c r="H1229" t="str">
        <f t="shared" si="124"/>
        <v xml:space="preserve"> </v>
      </c>
      <c r="I1229" t="str">
        <f t="shared" si="125"/>
        <v xml:space="preserve"> </v>
      </c>
      <c r="M1229" t="str">
        <f t="shared" si="126"/>
        <v xml:space="preserve"> </v>
      </c>
    </row>
    <row r="1230" spans="1:13" x14ac:dyDescent="0.35">
      <c r="A1230" s="2" t="s">
        <v>11</v>
      </c>
      <c r="B1230" s="3">
        <v>1354795</v>
      </c>
      <c r="C1230" s="3">
        <v>1355871</v>
      </c>
      <c r="D1230" s="3" t="s">
        <v>16</v>
      </c>
      <c r="E1230">
        <f t="shared" si="121"/>
        <v>0</v>
      </c>
      <c r="F1230">
        <f t="shared" si="122"/>
        <v>0</v>
      </c>
      <c r="G1230" t="str">
        <f t="shared" si="123"/>
        <v xml:space="preserve"> </v>
      </c>
      <c r="H1230" t="str">
        <f t="shared" si="124"/>
        <v xml:space="preserve"> </v>
      </c>
      <c r="I1230" t="str">
        <f t="shared" si="125"/>
        <v xml:space="preserve"> </v>
      </c>
      <c r="M1230" t="str">
        <f t="shared" si="126"/>
        <v xml:space="preserve"> </v>
      </c>
    </row>
    <row r="1231" spans="1:13" x14ac:dyDescent="0.35">
      <c r="A1231" s="2" t="s">
        <v>11</v>
      </c>
      <c r="B1231" s="3">
        <v>1355889</v>
      </c>
      <c r="C1231" s="3">
        <v>1356989</v>
      </c>
      <c r="D1231" s="3" t="s">
        <v>16</v>
      </c>
      <c r="E1231">
        <f t="shared" si="121"/>
        <v>0</v>
      </c>
      <c r="F1231">
        <f t="shared" si="122"/>
        <v>0</v>
      </c>
      <c r="G1231" t="str">
        <f t="shared" si="123"/>
        <v xml:space="preserve"> </v>
      </c>
      <c r="H1231" t="str">
        <f t="shared" si="124"/>
        <v xml:space="preserve"> </v>
      </c>
      <c r="I1231" t="str">
        <f t="shared" si="125"/>
        <v xml:space="preserve"> </v>
      </c>
      <c r="M1231" t="str">
        <f t="shared" si="126"/>
        <v xml:space="preserve"> </v>
      </c>
    </row>
    <row r="1232" spans="1:13" x14ac:dyDescent="0.35">
      <c r="A1232" s="2" t="s">
        <v>11</v>
      </c>
      <c r="B1232" s="3">
        <v>1357003</v>
      </c>
      <c r="C1232" s="3">
        <v>1358358</v>
      </c>
      <c r="D1232" s="3" t="s">
        <v>16</v>
      </c>
      <c r="E1232">
        <f t="shared" si="121"/>
        <v>0</v>
      </c>
      <c r="F1232">
        <f t="shared" si="122"/>
        <v>0</v>
      </c>
      <c r="G1232" t="str">
        <f t="shared" si="123"/>
        <v xml:space="preserve"> </v>
      </c>
      <c r="H1232" t="str">
        <f t="shared" si="124"/>
        <v xml:space="preserve"> </v>
      </c>
      <c r="I1232" t="str">
        <f t="shared" si="125"/>
        <v xml:space="preserve"> </v>
      </c>
      <c r="M1232" t="str">
        <f t="shared" si="126"/>
        <v xml:space="preserve"> </v>
      </c>
    </row>
    <row r="1233" spans="1:13" x14ac:dyDescent="0.35">
      <c r="A1233" s="2" t="s">
        <v>11</v>
      </c>
      <c r="B1233" s="3">
        <v>1358683</v>
      </c>
      <c r="C1233" s="3">
        <v>1358817</v>
      </c>
      <c r="D1233" s="3" t="s">
        <v>28</v>
      </c>
      <c r="E1233">
        <f t="shared" si="121"/>
        <v>0</v>
      </c>
      <c r="F1233">
        <f t="shared" si="122"/>
        <v>0</v>
      </c>
      <c r="G1233" t="str">
        <f t="shared" si="123"/>
        <v xml:space="preserve"> </v>
      </c>
      <c r="H1233" t="str">
        <f t="shared" si="124"/>
        <v xml:space="preserve"> </v>
      </c>
      <c r="I1233" t="str">
        <f t="shared" si="125"/>
        <v xml:space="preserve"> </v>
      </c>
      <c r="M1233" t="str">
        <f t="shared" si="126"/>
        <v xml:space="preserve"> </v>
      </c>
    </row>
    <row r="1234" spans="1:13" x14ac:dyDescent="0.35">
      <c r="A1234" s="2" t="s">
        <v>11</v>
      </c>
      <c r="B1234" s="3">
        <v>1358835</v>
      </c>
      <c r="C1234" s="3">
        <v>1359194</v>
      </c>
      <c r="D1234" s="3" t="s">
        <v>28</v>
      </c>
      <c r="E1234">
        <f t="shared" si="121"/>
        <v>1</v>
      </c>
      <c r="F1234">
        <f t="shared" si="122"/>
        <v>37</v>
      </c>
      <c r="G1234">
        <f t="shared" si="123"/>
        <v>0</v>
      </c>
      <c r="H1234" t="str">
        <f t="shared" si="124"/>
        <v xml:space="preserve"> </v>
      </c>
      <c r="I1234">
        <f t="shared" si="125"/>
        <v>37</v>
      </c>
      <c r="M1234">
        <f t="shared" si="126"/>
        <v>1</v>
      </c>
    </row>
    <row r="1235" spans="1:13" x14ac:dyDescent="0.35">
      <c r="A1235" s="2" t="s">
        <v>11</v>
      </c>
      <c r="B1235" s="3">
        <v>1359158</v>
      </c>
      <c r="C1235" s="3">
        <v>1359418</v>
      </c>
      <c r="D1235" s="3" t="s">
        <v>28</v>
      </c>
      <c r="E1235">
        <f t="shared" si="121"/>
        <v>1</v>
      </c>
      <c r="F1235">
        <f t="shared" si="122"/>
        <v>1</v>
      </c>
      <c r="G1235">
        <f t="shared" si="123"/>
        <v>0</v>
      </c>
      <c r="H1235" t="str">
        <f t="shared" si="124"/>
        <v xml:space="preserve"> </v>
      </c>
      <c r="I1235">
        <f t="shared" si="125"/>
        <v>1</v>
      </c>
      <c r="M1235">
        <f t="shared" si="126"/>
        <v>1</v>
      </c>
    </row>
    <row r="1236" spans="1:13" x14ac:dyDescent="0.35">
      <c r="A1236" s="2" t="s">
        <v>11</v>
      </c>
      <c r="B1236" s="3">
        <v>1359418</v>
      </c>
      <c r="C1236" s="3">
        <v>1361043</v>
      </c>
      <c r="D1236" s="3" t="s">
        <v>28</v>
      </c>
      <c r="E1236">
        <f t="shared" si="121"/>
        <v>0</v>
      </c>
      <c r="F1236">
        <f t="shared" si="122"/>
        <v>0</v>
      </c>
      <c r="G1236" t="str">
        <f t="shared" si="123"/>
        <v xml:space="preserve"> </v>
      </c>
      <c r="H1236" t="str">
        <f t="shared" si="124"/>
        <v xml:space="preserve"> </v>
      </c>
      <c r="I1236" t="str">
        <f t="shared" si="125"/>
        <v xml:space="preserve"> </v>
      </c>
      <c r="M1236" t="str">
        <f t="shared" si="126"/>
        <v xml:space="preserve"> </v>
      </c>
    </row>
    <row r="1237" spans="1:13" x14ac:dyDescent="0.35">
      <c r="A1237" s="2" t="s">
        <v>11</v>
      </c>
      <c r="B1237" s="3">
        <v>1361123</v>
      </c>
      <c r="C1237" s="3">
        <v>1362481</v>
      </c>
      <c r="D1237" s="3" t="s">
        <v>28</v>
      </c>
      <c r="E1237">
        <f t="shared" si="121"/>
        <v>0</v>
      </c>
      <c r="F1237">
        <f t="shared" si="122"/>
        <v>0</v>
      </c>
      <c r="G1237" t="str">
        <f t="shared" si="123"/>
        <v xml:space="preserve"> </v>
      </c>
      <c r="H1237" t="str">
        <f t="shared" si="124"/>
        <v xml:space="preserve"> </v>
      </c>
      <c r="I1237" t="str">
        <f t="shared" si="125"/>
        <v xml:space="preserve"> </v>
      </c>
      <c r="M1237" t="str">
        <f t="shared" si="126"/>
        <v xml:space="preserve"> </v>
      </c>
    </row>
    <row r="1238" spans="1:13" x14ac:dyDescent="0.35">
      <c r="A1238" s="2" t="s">
        <v>11</v>
      </c>
      <c r="B1238" s="3">
        <v>1362578</v>
      </c>
      <c r="C1238" s="3">
        <v>1363969</v>
      </c>
      <c r="D1238" s="3" t="s">
        <v>16</v>
      </c>
      <c r="E1238">
        <f t="shared" si="121"/>
        <v>0</v>
      </c>
      <c r="F1238">
        <f t="shared" si="122"/>
        <v>0</v>
      </c>
      <c r="G1238" t="str">
        <f t="shared" si="123"/>
        <v xml:space="preserve"> </v>
      </c>
      <c r="H1238" t="str">
        <f t="shared" si="124"/>
        <v xml:space="preserve"> </v>
      </c>
      <c r="I1238" t="str">
        <f t="shared" si="125"/>
        <v xml:space="preserve"> </v>
      </c>
      <c r="M1238" t="str">
        <f t="shared" si="126"/>
        <v xml:space="preserve"> </v>
      </c>
    </row>
    <row r="1239" spans="1:13" x14ac:dyDescent="0.35">
      <c r="A1239" s="2" t="s">
        <v>11</v>
      </c>
      <c r="B1239" s="3">
        <v>1364187</v>
      </c>
      <c r="C1239" s="3">
        <v>1364687</v>
      </c>
      <c r="D1239" s="3" t="s">
        <v>16</v>
      </c>
      <c r="E1239">
        <f t="shared" si="121"/>
        <v>0</v>
      </c>
      <c r="F1239">
        <f t="shared" si="122"/>
        <v>0</v>
      </c>
      <c r="G1239" t="str">
        <f t="shared" si="123"/>
        <v xml:space="preserve"> </v>
      </c>
      <c r="H1239" t="str">
        <f t="shared" si="124"/>
        <v xml:space="preserve"> </v>
      </c>
      <c r="I1239" t="str">
        <f t="shared" si="125"/>
        <v xml:space="preserve"> </v>
      </c>
      <c r="M1239" t="str">
        <f t="shared" si="126"/>
        <v xml:space="preserve"> </v>
      </c>
    </row>
    <row r="1240" spans="1:13" x14ac:dyDescent="0.35">
      <c r="A1240" s="2" t="s">
        <v>11</v>
      </c>
      <c r="B1240" s="3">
        <v>1364738</v>
      </c>
      <c r="C1240" s="3">
        <v>1365643</v>
      </c>
      <c r="D1240" s="3" t="s">
        <v>16</v>
      </c>
      <c r="E1240">
        <f t="shared" si="121"/>
        <v>0</v>
      </c>
      <c r="F1240">
        <f t="shared" si="122"/>
        <v>0</v>
      </c>
      <c r="G1240" t="str">
        <f t="shared" si="123"/>
        <v xml:space="preserve"> </v>
      </c>
      <c r="H1240" t="str">
        <f t="shared" si="124"/>
        <v xml:space="preserve"> </v>
      </c>
      <c r="I1240" t="str">
        <f t="shared" si="125"/>
        <v xml:space="preserve"> </v>
      </c>
      <c r="M1240" t="str">
        <f t="shared" si="126"/>
        <v xml:space="preserve"> </v>
      </c>
    </row>
    <row r="1241" spans="1:13" x14ac:dyDescent="0.35">
      <c r="A1241" s="2" t="s">
        <v>11</v>
      </c>
      <c r="B1241" s="3">
        <v>1365745</v>
      </c>
      <c r="C1241" s="3">
        <v>1366485</v>
      </c>
      <c r="D1241" s="3" t="s">
        <v>28</v>
      </c>
      <c r="E1241">
        <f t="shared" si="121"/>
        <v>0</v>
      </c>
      <c r="F1241">
        <f t="shared" si="122"/>
        <v>0</v>
      </c>
      <c r="G1241" t="str">
        <f t="shared" si="123"/>
        <v xml:space="preserve"> </v>
      </c>
      <c r="H1241" t="str">
        <f t="shared" si="124"/>
        <v xml:space="preserve"> </v>
      </c>
      <c r="I1241" t="str">
        <f t="shared" si="125"/>
        <v xml:space="preserve"> </v>
      </c>
      <c r="M1241" t="str">
        <f t="shared" si="126"/>
        <v xml:space="preserve"> </v>
      </c>
    </row>
    <row r="1242" spans="1:13" x14ac:dyDescent="0.35">
      <c r="A1242" s="2" t="s">
        <v>11</v>
      </c>
      <c r="B1242" s="3">
        <v>1366510</v>
      </c>
      <c r="C1242" s="3">
        <v>1366881</v>
      </c>
      <c r="D1242" s="3" t="s">
        <v>16</v>
      </c>
      <c r="E1242">
        <f t="shared" si="121"/>
        <v>0</v>
      </c>
      <c r="F1242">
        <f t="shared" si="122"/>
        <v>0</v>
      </c>
      <c r="G1242" t="str">
        <f t="shared" si="123"/>
        <v xml:space="preserve"> </v>
      </c>
      <c r="H1242" t="str">
        <f t="shared" si="124"/>
        <v xml:space="preserve"> </v>
      </c>
      <c r="I1242" t="str">
        <f t="shared" si="125"/>
        <v xml:space="preserve"> </v>
      </c>
      <c r="M1242" t="str">
        <f t="shared" si="126"/>
        <v xml:space="preserve"> </v>
      </c>
    </row>
    <row r="1243" spans="1:13" x14ac:dyDescent="0.35">
      <c r="A1243" s="2" t="s">
        <v>11</v>
      </c>
      <c r="B1243" s="3">
        <v>1367079</v>
      </c>
      <c r="C1243" s="3">
        <v>1367924</v>
      </c>
      <c r="D1243" s="3" t="s">
        <v>28</v>
      </c>
      <c r="E1243">
        <f t="shared" si="121"/>
        <v>0</v>
      </c>
      <c r="F1243">
        <f t="shared" si="122"/>
        <v>0</v>
      </c>
      <c r="G1243" t="str">
        <f t="shared" si="123"/>
        <v xml:space="preserve"> </v>
      </c>
      <c r="H1243" t="str">
        <f t="shared" si="124"/>
        <v xml:space="preserve"> </v>
      </c>
      <c r="I1243" t="str">
        <f t="shared" si="125"/>
        <v xml:space="preserve"> </v>
      </c>
      <c r="M1243" t="str">
        <f t="shared" si="126"/>
        <v xml:space="preserve"> </v>
      </c>
    </row>
    <row r="1244" spans="1:13" x14ac:dyDescent="0.35">
      <c r="A1244" s="2" t="s">
        <v>11</v>
      </c>
      <c r="B1244" s="3">
        <v>1367982</v>
      </c>
      <c r="C1244" s="3">
        <v>1369832</v>
      </c>
      <c r="D1244" s="3" t="s">
        <v>16</v>
      </c>
      <c r="E1244">
        <f t="shared" si="121"/>
        <v>0</v>
      </c>
      <c r="F1244">
        <f t="shared" si="122"/>
        <v>0</v>
      </c>
      <c r="G1244" t="str">
        <f t="shared" si="123"/>
        <v xml:space="preserve"> </v>
      </c>
      <c r="H1244" t="str">
        <f t="shared" si="124"/>
        <v xml:space="preserve"> </v>
      </c>
      <c r="I1244" t="str">
        <f t="shared" si="125"/>
        <v xml:space="preserve"> </v>
      </c>
      <c r="M1244" t="str">
        <f t="shared" si="126"/>
        <v xml:space="preserve"> </v>
      </c>
    </row>
    <row r="1245" spans="1:13" x14ac:dyDescent="0.35">
      <c r="A1245" s="2" t="s">
        <v>11</v>
      </c>
      <c r="B1245" s="3">
        <v>1369954</v>
      </c>
      <c r="C1245" s="3">
        <v>1370865</v>
      </c>
      <c r="D1245" s="3" t="s">
        <v>16</v>
      </c>
      <c r="E1245">
        <f t="shared" si="121"/>
        <v>0</v>
      </c>
      <c r="F1245">
        <f t="shared" si="122"/>
        <v>0</v>
      </c>
      <c r="G1245" t="str">
        <f t="shared" si="123"/>
        <v xml:space="preserve"> </v>
      </c>
      <c r="H1245" t="str">
        <f t="shared" si="124"/>
        <v xml:space="preserve"> </v>
      </c>
      <c r="I1245" t="str">
        <f t="shared" si="125"/>
        <v xml:space="preserve"> </v>
      </c>
      <c r="M1245" t="str">
        <f t="shared" si="126"/>
        <v xml:space="preserve"> </v>
      </c>
    </row>
    <row r="1246" spans="1:13" x14ac:dyDescent="0.35">
      <c r="A1246" s="2" t="s">
        <v>11</v>
      </c>
      <c r="B1246" s="3">
        <v>1371025</v>
      </c>
      <c r="C1246" s="3">
        <v>1372443</v>
      </c>
      <c r="D1246" s="3" t="s">
        <v>28</v>
      </c>
      <c r="E1246">
        <f t="shared" si="121"/>
        <v>0</v>
      </c>
      <c r="F1246">
        <f t="shared" si="122"/>
        <v>0</v>
      </c>
      <c r="G1246" t="str">
        <f t="shared" si="123"/>
        <v xml:space="preserve"> </v>
      </c>
      <c r="H1246" t="str">
        <f t="shared" si="124"/>
        <v xml:space="preserve"> </v>
      </c>
      <c r="I1246" t="str">
        <f t="shared" si="125"/>
        <v xml:space="preserve"> </v>
      </c>
      <c r="M1246" t="str">
        <f t="shared" si="126"/>
        <v xml:space="preserve"> </v>
      </c>
    </row>
    <row r="1247" spans="1:13" x14ac:dyDescent="0.35">
      <c r="A1247" s="2" t="s">
        <v>11</v>
      </c>
      <c r="B1247" s="3">
        <v>1372545</v>
      </c>
      <c r="C1247" s="3">
        <v>1372919</v>
      </c>
      <c r="D1247" s="3" t="s">
        <v>28</v>
      </c>
      <c r="E1247">
        <f t="shared" si="121"/>
        <v>0</v>
      </c>
      <c r="F1247">
        <f t="shared" si="122"/>
        <v>0</v>
      </c>
      <c r="G1247" t="str">
        <f t="shared" si="123"/>
        <v xml:space="preserve"> </v>
      </c>
      <c r="H1247" t="str">
        <f t="shared" si="124"/>
        <v xml:space="preserve"> </v>
      </c>
      <c r="I1247" t="str">
        <f t="shared" si="125"/>
        <v xml:space="preserve"> </v>
      </c>
      <c r="M1247" t="str">
        <f t="shared" si="126"/>
        <v xml:space="preserve"> </v>
      </c>
    </row>
    <row r="1248" spans="1:13" x14ac:dyDescent="0.35">
      <c r="A1248" s="2" t="s">
        <v>11</v>
      </c>
      <c r="B1248" s="3">
        <v>1373060</v>
      </c>
      <c r="C1248" s="3">
        <v>1373509</v>
      </c>
      <c r="D1248" s="3" t="s">
        <v>16</v>
      </c>
      <c r="E1248">
        <f t="shared" si="121"/>
        <v>0</v>
      </c>
      <c r="F1248">
        <f t="shared" si="122"/>
        <v>0</v>
      </c>
      <c r="G1248" t="str">
        <f t="shared" si="123"/>
        <v xml:space="preserve"> </v>
      </c>
      <c r="H1248" t="str">
        <f t="shared" si="124"/>
        <v xml:space="preserve"> </v>
      </c>
      <c r="I1248" t="str">
        <f t="shared" si="125"/>
        <v xml:space="preserve"> </v>
      </c>
      <c r="M1248" t="str">
        <f t="shared" si="126"/>
        <v xml:space="preserve"> </v>
      </c>
    </row>
    <row r="1249" spans="1:13" x14ac:dyDescent="0.35">
      <c r="A1249" s="2" t="s">
        <v>11</v>
      </c>
      <c r="B1249" s="3">
        <v>1373529</v>
      </c>
      <c r="C1249" s="3">
        <v>1373756</v>
      </c>
      <c r="D1249" s="3" t="s">
        <v>16</v>
      </c>
      <c r="E1249">
        <f t="shared" si="121"/>
        <v>0</v>
      </c>
      <c r="F1249">
        <f t="shared" si="122"/>
        <v>0</v>
      </c>
      <c r="G1249" t="str">
        <f t="shared" si="123"/>
        <v xml:space="preserve"> </v>
      </c>
      <c r="H1249" t="str">
        <f t="shared" si="124"/>
        <v xml:space="preserve"> </v>
      </c>
      <c r="I1249" t="str">
        <f t="shared" si="125"/>
        <v xml:space="preserve"> </v>
      </c>
      <c r="M1249" t="str">
        <f t="shared" si="126"/>
        <v xml:space="preserve"> </v>
      </c>
    </row>
    <row r="1250" spans="1:13" x14ac:dyDescent="0.35">
      <c r="A1250" s="2" t="s">
        <v>11</v>
      </c>
      <c r="B1250" s="3">
        <v>1373769</v>
      </c>
      <c r="C1250" s="3">
        <v>1374095</v>
      </c>
      <c r="D1250" s="3" t="s">
        <v>16</v>
      </c>
      <c r="E1250">
        <f t="shared" si="121"/>
        <v>1</v>
      </c>
      <c r="F1250">
        <f t="shared" si="122"/>
        <v>14</v>
      </c>
      <c r="G1250">
        <f t="shared" si="123"/>
        <v>0</v>
      </c>
      <c r="H1250" t="str">
        <f t="shared" si="124"/>
        <v xml:space="preserve"> </v>
      </c>
      <c r="I1250">
        <f t="shared" si="125"/>
        <v>14</v>
      </c>
      <c r="M1250">
        <f t="shared" si="126"/>
        <v>2</v>
      </c>
    </row>
    <row r="1251" spans="1:13" x14ac:dyDescent="0.35">
      <c r="A1251" s="2" t="s">
        <v>11</v>
      </c>
      <c r="B1251" s="3">
        <v>1374082</v>
      </c>
      <c r="C1251" s="3">
        <v>1374459</v>
      </c>
      <c r="D1251" s="3" t="s">
        <v>16</v>
      </c>
      <c r="E1251">
        <f t="shared" si="121"/>
        <v>0</v>
      </c>
      <c r="F1251">
        <f t="shared" si="122"/>
        <v>0</v>
      </c>
      <c r="G1251" t="str">
        <f t="shared" si="123"/>
        <v xml:space="preserve"> </v>
      </c>
      <c r="H1251" t="str">
        <f t="shared" si="124"/>
        <v xml:space="preserve"> </v>
      </c>
      <c r="I1251" t="str">
        <f t="shared" si="125"/>
        <v xml:space="preserve"> </v>
      </c>
      <c r="M1251" t="str">
        <f t="shared" si="126"/>
        <v xml:space="preserve"> </v>
      </c>
    </row>
    <row r="1252" spans="1:13" x14ac:dyDescent="0.35">
      <c r="A1252" s="2" t="s">
        <v>11</v>
      </c>
      <c r="B1252" s="3">
        <v>1374781</v>
      </c>
      <c r="C1252" s="3">
        <v>1375416</v>
      </c>
      <c r="D1252" s="3" t="s">
        <v>16</v>
      </c>
      <c r="E1252">
        <f t="shared" si="121"/>
        <v>0</v>
      </c>
      <c r="F1252">
        <f t="shared" si="122"/>
        <v>0</v>
      </c>
      <c r="G1252" t="str">
        <f t="shared" si="123"/>
        <v xml:space="preserve"> </v>
      </c>
      <c r="H1252" t="str">
        <f t="shared" si="124"/>
        <v xml:space="preserve"> </v>
      </c>
      <c r="I1252" t="str">
        <f t="shared" si="125"/>
        <v xml:space="preserve"> </v>
      </c>
      <c r="M1252" t="str">
        <f t="shared" si="126"/>
        <v xml:space="preserve"> </v>
      </c>
    </row>
    <row r="1253" spans="1:13" x14ac:dyDescent="0.35">
      <c r="A1253" s="2" t="s">
        <v>11</v>
      </c>
      <c r="B1253" s="3">
        <v>1375875</v>
      </c>
      <c r="C1253" s="3">
        <v>1378304</v>
      </c>
      <c r="D1253" s="3" t="s">
        <v>28</v>
      </c>
      <c r="E1253">
        <f t="shared" si="121"/>
        <v>0</v>
      </c>
      <c r="F1253">
        <f t="shared" si="122"/>
        <v>0</v>
      </c>
      <c r="G1253" t="str">
        <f t="shared" si="123"/>
        <v xml:space="preserve"> </v>
      </c>
      <c r="H1253" t="str">
        <f t="shared" si="124"/>
        <v xml:space="preserve"> </v>
      </c>
      <c r="I1253" t="str">
        <f t="shared" si="125"/>
        <v xml:space="preserve"> </v>
      </c>
      <c r="M1253" t="str">
        <f t="shared" si="126"/>
        <v xml:space="preserve"> </v>
      </c>
    </row>
    <row r="1254" spans="1:13" x14ac:dyDescent="0.35">
      <c r="A1254" s="2" t="s">
        <v>11</v>
      </c>
      <c r="B1254" s="3">
        <v>1378451</v>
      </c>
      <c r="C1254" s="3">
        <v>1379827</v>
      </c>
      <c r="D1254" s="3" t="s">
        <v>16</v>
      </c>
      <c r="E1254">
        <f t="shared" si="121"/>
        <v>0</v>
      </c>
      <c r="F1254">
        <f t="shared" si="122"/>
        <v>0</v>
      </c>
      <c r="G1254" t="str">
        <f t="shared" si="123"/>
        <v xml:space="preserve"> </v>
      </c>
      <c r="H1254" t="str">
        <f t="shared" si="124"/>
        <v xml:space="preserve"> </v>
      </c>
      <c r="I1254" t="str">
        <f t="shared" si="125"/>
        <v xml:space="preserve"> </v>
      </c>
      <c r="M1254" t="str">
        <f t="shared" si="126"/>
        <v xml:space="preserve"> </v>
      </c>
    </row>
    <row r="1255" spans="1:13" x14ac:dyDescent="0.35">
      <c r="A1255" s="2" t="s">
        <v>11</v>
      </c>
      <c r="B1255" s="3">
        <v>1379967</v>
      </c>
      <c r="C1255" s="3">
        <v>1380770</v>
      </c>
      <c r="D1255" s="3" t="s">
        <v>28</v>
      </c>
      <c r="E1255">
        <f t="shared" si="121"/>
        <v>0</v>
      </c>
      <c r="F1255">
        <f t="shared" si="122"/>
        <v>0</v>
      </c>
      <c r="G1255" t="str">
        <f t="shared" si="123"/>
        <v xml:space="preserve"> </v>
      </c>
      <c r="H1255" t="str">
        <f t="shared" si="124"/>
        <v xml:space="preserve"> </v>
      </c>
      <c r="I1255" t="str">
        <f t="shared" si="125"/>
        <v xml:space="preserve"> </v>
      </c>
      <c r="M1255" t="str">
        <f t="shared" si="126"/>
        <v xml:space="preserve"> </v>
      </c>
    </row>
    <row r="1256" spans="1:13" x14ac:dyDescent="0.35">
      <c r="A1256" s="2" t="s">
        <v>11</v>
      </c>
      <c r="B1256" s="3">
        <v>1380872</v>
      </c>
      <c r="C1256" s="3">
        <v>1382131</v>
      </c>
      <c r="D1256" s="3" t="s">
        <v>28</v>
      </c>
      <c r="E1256">
        <f t="shared" si="121"/>
        <v>0</v>
      </c>
      <c r="F1256">
        <f t="shared" si="122"/>
        <v>0</v>
      </c>
      <c r="G1256" t="str">
        <f t="shared" si="123"/>
        <v xml:space="preserve"> </v>
      </c>
      <c r="H1256" t="str">
        <f t="shared" si="124"/>
        <v xml:space="preserve"> </v>
      </c>
      <c r="I1256" t="str">
        <f t="shared" si="125"/>
        <v xml:space="preserve"> </v>
      </c>
      <c r="M1256" t="str">
        <f t="shared" si="126"/>
        <v xml:space="preserve"> </v>
      </c>
    </row>
    <row r="1257" spans="1:13" x14ac:dyDescent="0.35">
      <c r="A1257" s="2" t="s">
        <v>11</v>
      </c>
      <c r="B1257" s="3">
        <v>1382362</v>
      </c>
      <c r="C1257" s="3">
        <v>1382820</v>
      </c>
      <c r="D1257" s="3" t="s">
        <v>28</v>
      </c>
      <c r="E1257">
        <f t="shared" si="121"/>
        <v>0</v>
      </c>
      <c r="F1257">
        <f t="shared" si="122"/>
        <v>0</v>
      </c>
      <c r="G1257" t="str">
        <f t="shared" si="123"/>
        <v xml:space="preserve"> </v>
      </c>
      <c r="H1257" t="str">
        <f t="shared" si="124"/>
        <v xml:space="preserve"> </v>
      </c>
      <c r="I1257" t="str">
        <f t="shared" si="125"/>
        <v xml:space="preserve"> </v>
      </c>
      <c r="M1257" t="str">
        <f t="shared" si="126"/>
        <v xml:space="preserve"> </v>
      </c>
    </row>
    <row r="1258" spans="1:13" x14ac:dyDescent="0.35">
      <c r="A1258" s="2" t="s">
        <v>11</v>
      </c>
      <c r="B1258" s="3">
        <v>1382830</v>
      </c>
      <c r="C1258" s="3">
        <v>1383219</v>
      </c>
      <c r="D1258" s="3" t="s">
        <v>28</v>
      </c>
      <c r="E1258">
        <f t="shared" si="121"/>
        <v>1</v>
      </c>
      <c r="F1258">
        <f t="shared" si="122"/>
        <v>4</v>
      </c>
      <c r="G1258">
        <f t="shared" si="123"/>
        <v>0</v>
      </c>
      <c r="H1258" t="str">
        <f t="shared" si="124"/>
        <v xml:space="preserve"> </v>
      </c>
      <c r="I1258">
        <f t="shared" si="125"/>
        <v>4</v>
      </c>
      <c r="M1258">
        <f t="shared" si="126"/>
        <v>1</v>
      </c>
    </row>
    <row r="1259" spans="1:13" x14ac:dyDescent="0.35">
      <c r="A1259" s="2" t="s">
        <v>11</v>
      </c>
      <c r="B1259" s="3">
        <v>1383216</v>
      </c>
      <c r="C1259" s="3">
        <v>1383986</v>
      </c>
      <c r="D1259" s="3" t="s">
        <v>28</v>
      </c>
      <c r="E1259">
        <f t="shared" si="121"/>
        <v>0</v>
      </c>
      <c r="F1259">
        <f t="shared" si="122"/>
        <v>0</v>
      </c>
      <c r="G1259" t="str">
        <f t="shared" si="123"/>
        <v xml:space="preserve"> </v>
      </c>
      <c r="H1259" t="str">
        <f t="shared" si="124"/>
        <v xml:space="preserve"> </v>
      </c>
      <c r="I1259" t="str">
        <f t="shared" si="125"/>
        <v xml:space="preserve"> </v>
      </c>
      <c r="M1259" t="str">
        <f t="shared" si="126"/>
        <v xml:space="preserve"> </v>
      </c>
    </row>
    <row r="1260" spans="1:13" x14ac:dyDescent="0.35">
      <c r="A1260" s="2" t="s">
        <v>11</v>
      </c>
      <c r="B1260" s="3">
        <v>1384146</v>
      </c>
      <c r="C1260" s="3">
        <v>1384616</v>
      </c>
      <c r="D1260" s="3" t="s">
        <v>28</v>
      </c>
      <c r="E1260">
        <f t="shared" si="121"/>
        <v>0</v>
      </c>
      <c r="F1260">
        <f t="shared" si="122"/>
        <v>0</v>
      </c>
      <c r="G1260" t="str">
        <f t="shared" si="123"/>
        <v xml:space="preserve"> </v>
      </c>
      <c r="H1260" t="str">
        <f t="shared" si="124"/>
        <v xml:space="preserve"> </v>
      </c>
      <c r="I1260" t="str">
        <f t="shared" si="125"/>
        <v xml:space="preserve"> </v>
      </c>
      <c r="M1260" t="str">
        <f t="shared" si="126"/>
        <v xml:space="preserve"> </v>
      </c>
    </row>
    <row r="1261" spans="1:13" x14ac:dyDescent="0.35">
      <c r="A1261" s="2" t="s">
        <v>11</v>
      </c>
      <c r="B1261" s="3">
        <v>1384711</v>
      </c>
      <c r="C1261" s="3">
        <v>1385481</v>
      </c>
      <c r="D1261" s="3" t="s">
        <v>16</v>
      </c>
      <c r="E1261">
        <f t="shared" si="121"/>
        <v>0</v>
      </c>
      <c r="F1261">
        <f t="shared" si="122"/>
        <v>0</v>
      </c>
      <c r="G1261" t="str">
        <f t="shared" si="123"/>
        <v xml:space="preserve"> </v>
      </c>
      <c r="H1261" t="str">
        <f t="shared" si="124"/>
        <v xml:space="preserve"> </v>
      </c>
      <c r="I1261" t="str">
        <f t="shared" si="125"/>
        <v xml:space="preserve"> </v>
      </c>
      <c r="M1261" t="str">
        <f t="shared" si="126"/>
        <v xml:space="preserve"> </v>
      </c>
    </row>
    <row r="1262" spans="1:13" x14ac:dyDescent="0.35">
      <c r="A1262" s="2" t="s">
        <v>11</v>
      </c>
      <c r="B1262" s="3">
        <v>1385548</v>
      </c>
      <c r="C1262" s="3">
        <v>1386075</v>
      </c>
      <c r="D1262" s="3" t="s">
        <v>16</v>
      </c>
      <c r="E1262">
        <f t="shared" si="121"/>
        <v>0</v>
      </c>
      <c r="F1262">
        <f t="shared" si="122"/>
        <v>0</v>
      </c>
      <c r="G1262" t="str">
        <f t="shared" si="123"/>
        <v xml:space="preserve"> </v>
      </c>
      <c r="H1262" t="str">
        <f t="shared" si="124"/>
        <v xml:space="preserve"> </v>
      </c>
      <c r="I1262" t="str">
        <f t="shared" si="125"/>
        <v xml:space="preserve"> </v>
      </c>
      <c r="M1262" t="str">
        <f t="shared" si="126"/>
        <v xml:space="preserve"> </v>
      </c>
    </row>
    <row r="1263" spans="1:13" x14ac:dyDescent="0.35">
      <c r="A1263" s="2" t="s">
        <v>11</v>
      </c>
      <c r="B1263" s="3">
        <v>1386286</v>
      </c>
      <c r="C1263" s="3">
        <v>1387542</v>
      </c>
      <c r="D1263" s="3" t="s">
        <v>28</v>
      </c>
      <c r="E1263">
        <f t="shared" si="121"/>
        <v>0</v>
      </c>
      <c r="F1263">
        <f t="shared" si="122"/>
        <v>0</v>
      </c>
      <c r="G1263" t="str">
        <f t="shared" si="123"/>
        <v xml:space="preserve"> </v>
      </c>
      <c r="H1263" t="str">
        <f t="shared" si="124"/>
        <v xml:space="preserve"> </v>
      </c>
      <c r="I1263" t="str">
        <f t="shared" si="125"/>
        <v xml:space="preserve"> </v>
      </c>
      <c r="M1263" t="str">
        <f t="shared" si="126"/>
        <v xml:space="preserve"> </v>
      </c>
    </row>
    <row r="1264" spans="1:13" x14ac:dyDescent="0.35">
      <c r="A1264" s="2" t="s">
        <v>11</v>
      </c>
      <c r="B1264" s="3">
        <v>1387630</v>
      </c>
      <c r="C1264" s="3">
        <v>1389279</v>
      </c>
      <c r="D1264" s="3" t="s">
        <v>28</v>
      </c>
      <c r="E1264">
        <f t="shared" si="121"/>
        <v>0</v>
      </c>
      <c r="F1264">
        <f t="shared" si="122"/>
        <v>0</v>
      </c>
      <c r="G1264" t="str">
        <f t="shared" si="123"/>
        <v xml:space="preserve"> </v>
      </c>
      <c r="H1264" t="str">
        <f t="shared" si="124"/>
        <v xml:space="preserve"> </v>
      </c>
      <c r="I1264" t="str">
        <f t="shared" si="125"/>
        <v xml:space="preserve"> </v>
      </c>
      <c r="M1264" t="str">
        <f t="shared" si="126"/>
        <v xml:space="preserve"> </v>
      </c>
    </row>
    <row r="1265" spans="1:13" x14ac:dyDescent="0.35">
      <c r="A1265" s="2" t="s">
        <v>11</v>
      </c>
      <c r="B1265" s="3">
        <v>1389281</v>
      </c>
      <c r="C1265" s="3">
        <v>1390036</v>
      </c>
      <c r="D1265" s="3" t="s">
        <v>28</v>
      </c>
      <c r="E1265">
        <f t="shared" si="121"/>
        <v>0</v>
      </c>
      <c r="F1265">
        <f t="shared" si="122"/>
        <v>0</v>
      </c>
      <c r="G1265" t="str">
        <f t="shared" si="123"/>
        <v xml:space="preserve"> </v>
      </c>
      <c r="H1265" t="str">
        <f t="shared" si="124"/>
        <v xml:space="preserve"> </v>
      </c>
      <c r="I1265" t="str">
        <f t="shared" si="125"/>
        <v xml:space="preserve"> </v>
      </c>
      <c r="M1265" t="str">
        <f t="shared" si="126"/>
        <v xml:space="preserve"> </v>
      </c>
    </row>
    <row r="1266" spans="1:13" x14ac:dyDescent="0.35">
      <c r="A1266" s="2" t="s">
        <v>11</v>
      </c>
      <c r="B1266" s="3">
        <v>1390300</v>
      </c>
      <c r="C1266" s="3">
        <v>1391199</v>
      </c>
      <c r="D1266" s="3" t="s">
        <v>28</v>
      </c>
      <c r="E1266">
        <f t="shared" si="121"/>
        <v>0</v>
      </c>
      <c r="F1266">
        <f t="shared" si="122"/>
        <v>0</v>
      </c>
      <c r="G1266" t="str">
        <f t="shared" si="123"/>
        <v xml:space="preserve"> </v>
      </c>
      <c r="H1266" t="str">
        <f t="shared" si="124"/>
        <v xml:space="preserve"> </v>
      </c>
      <c r="I1266" t="str">
        <f t="shared" si="125"/>
        <v xml:space="preserve"> </v>
      </c>
      <c r="M1266" t="str">
        <f t="shared" si="126"/>
        <v xml:space="preserve"> </v>
      </c>
    </row>
    <row r="1267" spans="1:13" x14ac:dyDescent="0.35">
      <c r="A1267" s="2" t="s">
        <v>11</v>
      </c>
      <c r="B1267" s="3">
        <v>1391204</v>
      </c>
      <c r="C1267" s="3">
        <v>1391458</v>
      </c>
      <c r="D1267" s="3" t="s">
        <v>28</v>
      </c>
      <c r="E1267">
        <f t="shared" si="121"/>
        <v>0</v>
      </c>
      <c r="F1267">
        <f t="shared" si="122"/>
        <v>0</v>
      </c>
      <c r="G1267" t="str">
        <f t="shared" si="123"/>
        <v xml:space="preserve"> </v>
      </c>
      <c r="H1267" t="str">
        <f t="shared" si="124"/>
        <v xml:space="preserve"> </v>
      </c>
      <c r="I1267" t="str">
        <f t="shared" si="125"/>
        <v xml:space="preserve"> </v>
      </c>
      <c r="M1267" t="str">
        <f t="shared" si="126"/>
        <v xml:space="preserve"> </v>
      </c>
    </row>
    <row r="1268" spans="1:13" x14ac:dyDescent="0.35">
      <c r="A1268" s="2" t="s">
        <v>11</v>
      </c>
      <c r="B1268" s="3">
        <v>1391483</v>
      </c>
      <c r="C1268" s="3">
        <v>1392106</v>
      </c>
      <c r="D1268" s="3" t="s">
        <v>28</v>
      </c>
      <c r="E1268">
        <f t="shared" si="121"/>
        <v>0</v>
      </c>
      <c r="F1268">
        <f t="shared" si="122"/>
        <v>0</v>
      </c>
      <c r="G1268" t="str">
        <f t="shared" si="123"/>
        <v xml:space="preserve"> </v>
      </c>
      <c r="H1268" t="str">
        <f t="shared" si="124"/>
        <v xml:space="preserve"> </v>
      </c>
      <c r="I1268" t="str">
        <f t="shared" si="125"/>
        <v xml:space="preserve"> </v>
      </c>
      <c r="M1268" t="str">
        <f t="shared" si="126"/>
        <v xml:space="preserve"> </v>
      </c>
    </row>
    <row r="1269" spans="1:13" x14ac:dyDescent="0.35">
      <c r="A1269" s="2" t="s">
        <v>11</v>
      </c>
      <c r="B1269" s="3">
        <v>1392120</v>
      </c>
      <c r="C1269" s="3">
        <v>1393406</v>
      </c>
      <c r="D1269" s="3" t="s">
        <v>28</v>
      </c>
      <c r="E1269">
        <f t="shared" si="121"/>
        <v>0</v>
      </c>
      <c r="F1269">
        <f t="shared" si="122"/>
        <v>0</v>
      </c>
      <c r="G1269" t="str">
        <f t="shared" si="123"/>
        <v xml:space="preserve"> </v>
      </c>
      <c r="H1269" t="str">
        <f t="shared" si="124"/>
        <v xml:space="preserve"> </v>
      </c>
      <c r="I1269" t="str">
        <f t="shared" si="125"/>
        <v xml:space="preserve"> </v>
      </c>
      <c r="M1269" t="str">
        <f t="shared" si="126"/>
        <v xml:space="preserve"> </v>
      </c>
    </row>
    <row r="1270" spans="1:13" x14ac:dyDescent="0.35">
      <c r="A1270" s="2" t="s">
        <v>11</v>
      </c>
      <c r="B1270" s="3">
        <v>1393410</v>
      </c>
      <c r="C1270" s="3">
        <v>1394465</v>
      </c>
      <c r="D1270" s="3" t="s">
        <v>28</v>
      </c>
      <c r="E1270">
        <f t="shared" si="121"/>
        <v>0</v>
      </c>
      <c r="F1270">
        <f t="shared" si="122"/>
        <v>0</v>
      </c>
      <c r="G1270" t="str">
        <f t="shared" si="123"/>
        <v xml:space="preserve"> </v>
      </c>
      <c r="H1270" t="str">
        <f t="shared" si="124"/>
        <v xml:space="preserve"> </v>
      </c>
      <c r="I1270" t="str">
        <f t="shared" si="125"/>
        <v xml:space="preserve"> </v>
      </c>
      <c r="M1270" t="str">
        <f t="shared" si="126"/>
        <v xml:space="preserve"> </v>
      </c>
    </row>
    <row r="1271" spans="1:13" x14ac:dyDescent="0.35">
      <c r="A1271" s="2" t="s">
        <v>11</v>
      </c>
      <c r="B1271" s="3">
        <v>1394514</v>
      </c>
      <c r="C1271" s="3">
        <v>1395605</v>
      </c>
      <c r="D1271" s="3" t="s">
        <v>28</v>
      </c>
      <c r="E1271">
        <f t="shared" si="121"/>
        <v>1</v>
      </c>
      <c r="F1271">
        <f t="shared" si="122"/>
        <v>4</v>
      </c>
      <c r="G1271">
        <f t="shared" si="123"/>
        <v>0</v>
      </c>
      <c r="H1271" t="str">
        <f t="shared" si="124"/>
        <v xml:space="preserve"> </v>
      </c>
      <c r="I1271">
        <f t="shared" si="125"/>
        <v>4</v>
      </c>
      <c r="M1271">
        <f t="shared" si="126"/>
        <v>1</v>
      </c>
    </row>
    <row r="1272" spans="1:13" x14ac:dyDescent="0.35">
      <c r="A1272" s="2" t="s">
        <v>11</v>
      </c>
      <c r="B1272" s="3">
        <v>1395602</v>
      </c>
      <c r="C1272" s="3">
        <v>1396264</v>
      </c>
      <c r="D1272" s="3" t="s">
        <v>28</v>
      </c>
      <c r="E1272">
        <f t="shared" si="121"/>
        <v>0</v>
      </c>
      <c r="F1272">
        <f t="shared" si="122"/>
        <v>0</v>
      </c>
      <c r="G1272" t="str">
        <f t="shared" si="123"/>
        <v xml:space="preserve"> </v>
      </c>
      <c r="H1272" t="str">
        <f t="shared" si="124"/>
        <v xml:space="preserve"> </v>
      </c>
      <c r="I1272" t="str">
        <f t="shared" si="125"/>
        <v xml:space="preserve"> </v>
      </c>
      <c r="M1272" t="str">
        <f t="shared" si="126"/>
        <v xml:space="preserve"> </v>
      </c>
    </row>
    <row r="1273" spans="1:13" x14ac:dyDescent="0.35">
      <c r="A1273" s="2" t="s">
        <v>11</v>
      </c>
      <c r="B1273" s="3">
        <v>1396267</v>
      </c>
      <c r="C1273" s="3">
        <v>1396863</v>
      </c>
      <c r="D1273" s="3" t="s">
        <v>28</v>
      </c>
      <c r="E1273">
        <f t="shared" si="121"/>
        <v>0</v>
      </c>
      <c r="F1273">
        <f t="shared" si="122"/>
        <v>0</v>
      </c>
      <c r="G1273" t="str">
        <f t="shared" si="123"/>
        <v xml:space="preserve"> </v>
      </c>
      <c r="H1273" t="str">
        <f t="shared" si="124"/>
        <v xml:space="preserve"> </v>
      </c>
      <c r="I1273" t="str">
        <f t="shared" si="125"/>
        <v xml:space="preserve"> </v>
      </c>
      <c r="M1273" t="str">
        <f t="shared" si="126"/>
        <v xml:space="preserve"> </v>
      </c>
    </row>
    <row r="1274" spans="1:13" x14ac:dyDescent="0.35">
      <c r="A1274" s="2" t="s">
        <v>11</v>
      </c>
      <c r="B1274" s="3">
        <v>1396909</v>
      </c>
      <c r="C1274" s="3">
        <v>1397658</v>
      </c>
      <c r="D1274" s="3" t="s">
        <v>28</v>
      </c>
      <c r="E1274">
        <f t="shared" si="121"/>
        <v>1</v>
      </c>
      <c r="F1274">
        <f t="shared" si="122"/>
        <v>19</v>
      </c>
      <c r="G1274">
        <f t="shared" si="123"/>
        <v>0</v>
      </c>
      <c r="H1274" t="str">
        <f t="shared" si="124"/>
        <v xml:space="preserve"> </v>
      </c>
      <c r="I1274">
        <f t="shared" si="125"/>
        <v>19</v>
      </c>
      <c r="M1274">
        <f t="shared" si="126"/>
        <v>1</v>
      </c>
    </row>
    <row r="1275" spans="1:13" x14ac:dyDescent="0.35">
      <c r="A1275" s="2" t="s">
        <v>11</v>
      </c>
      <c r="B1275" s="3">
        <v>1397640</v>
      </c>
      <c r="C1275" s="3">
        <v>1398410</v>
      </c>
      <c r="D1275" s="3" t="s">
        <v>28</v>
      </c>
      <c r="E1275">
        <f t="shared" si="121"/>
        <v>0</v>
      </c>
      <c r="F1275">
        <f t="shared" si="122"/>
        <v>0</v>
      </c>
      <c r="G1275" t="str">
        <f t="shared" si="123"/>
        <v xml:space="preserve"> </v>
      </c>
      <c r="H1275" t="str">
        <f t="shared" si="124"/>
        <v xml:space="preserve"> </v>
      </c>
      <c r="I1275" t="str">
        <f t="shared" si="125"/>
        <v xml:space="preserve"> </v>
      </c>
      <c r="M1275" t="str">
        <f t="shared" si="126"/>
        <v xml:space="preserve"> </v>
      </c>
    </row>
    <row r="1276" spans="1:13" x14ac:dyDescent="0.35">
      <c r="A1276" s="2" t="s">
        <v>11</v>
      </c>
      <c r="B1276" s="3">
        <v>1398444</v>
      </c>
      <c r="C1276" s="3">
        <v>1398821</v>
      </c>
      <c r="D1276" s="3" t="s">
        <v>28</v>
      </c>
      <c r="E1276">
        <f t="shared" si="121"/>
        <v>0</v>
      </c>
      <c r="F1276">
        <f t="shared" si="122"/>
        <v>0</v>
      </c>
      <c r="G1276" t="str">
        <f t="shared" si="123"/>
        <v xml:space="preserve"> </v>
      </c>
      <c r="H1276" t="str">
        <f t="shared" si="124"/>
        <v xml:space="preserve"> </v>
      </c>
      <c r="I1276" t="str">
        <f t="shared" si="125"/>
        <v xml:space="preserve"> </v>
      </c>
      <c r="M1276" t="str">
        <f t="shared" si="126"/>
        <v xml:space="preserve"> </v>
      </c>
    </row>
    <row r="1277" spans="1:13" x14ac:dyDescent="0.35">
      <c r="A1277" s="2" t="s">
        <v>11</v>
      </c>
      <c r="B1277" s="3">
        <v>1398834</v>
      </c>
      <c r="C1277" s="3">
        <v>1399439</v>
      </c>
      <c r="D1277" s="3" t="s">
        <v>28</v>
      </c>
      <c r="E1277">
        <f t="shared" si="121"/>
        <v>0</v>
      </c>
      <c r="F1277">
        <f t="shared" si="122"/>
        <v>0</v>
      </c>
      <c r="G1277" t="str">
        <f t="shared" si="123"/>
        <v xml:space="preserve"> </v>
      </c>
      <c r="H1277" t="str">
        <f t="shared" si="124"/>
        <v xml:space="preserve"> </v>
      </c>
      <c r="I1277" t="str">
        <f t="shared" si="125"/>
        <v xml:space="preserve"> </v>
      </c>
      <c r="M1277" t="str">
        <f t="shared" si="126"/>
        <v xml:space="preserve"> </v>
      </c>
    </row>
    <row r="1278" spans="1:13" x14ac:dyDescent="0.35">
      <c r="A1278" s="2" t="s">
        <v>11</v>
      </c>
      <c r="B1278" s="3">
        <v>1399588</v>
      </c>
      <c r="C1278" s="3">
        <v>1400133</v>
      </c>
      <c r="D1278" s="3" t="s">
        <v>28</v>
      </c>
      <c r="E1278">
        <f t="shared" si="121"/>
        <v>0</v>
      </c>
      <c r="F1278">
        <f t="shared" si="122"/>
        <v>0</v>
      </c>
      <c r="G1278" t="str">
        <f t="shared" si="123"/>
        <v xml:space="preserve"> </v>
      </c>
      <c r="H1278" t="str">
        <f t="shared" si="124"/>
        <v xml:space="preserve"> </v>
      </c>
      <c r="I1278" t="str">
        <f t="shared" si="125"/>
        <v xml:space="preserve"> </v>
      </c>
      <c r="M1278" t="str">
        <f t="shared" si="126"/>
        <v xml:space="preserve"> </v>
      </c>
    </row>
    <row r="1279" spans="1:13" x14ac:dyDescent="0.35">
      <c r="A1279" s="2" t="s">
        <v>11</v>
      </c>
      <c r="B1279" s="3">
        <v>1400204</v>
      </c>
      <c r="C1279" s="3">
        <v>1401136</v>
      </c>
      <c r="D1279" s="3" t="s">
        <v>28</v>
      </c>
      <c r="E1279">
        <f t="shared" si="121"/>
        <v>0</v>
      </c>
      <c r="F1279">
        <f t="shared" si="122"/>
        <v>0</v>
      </c>
      <c r="G1279" t="str">
        <f t="shared" si="123"/>
        <v xml:space="preserve"> </v>
      </c>
      <c r="H1279" t="str">
        <f t="shared" si="124"/>
        <v xml:space="preserve"> </v>
      </c>
      <c r="I1279" t="str">
        <f t="shared" si="125"/>
        <v xml:space="preserve"> </v>
      </c>
      <c r="M1279" t="str">
        <f t="shared" si="126"/>
        <v xml:space="preserve"> </v>
      </c>
    </row>
    <row r="1280" spans="1:13" x14ac:dyDescent="0.35">
      <c r="A1280" s="2" t="s">
        <v>11</v>
      </c>
      <c r="B1280" s="3">
        <v>1401239</v>
      </c>
      <c r="C1280" s="3">
        <v>1402105</v>
      </c>
      <c r="D1280" s="3" t="s">
        <v>28</v>
      </c>
      <c r="E1280">
        <f t="shared" si="121"/>
        <v>0</v>
      </c>
      <c r="F1280">
        <f t="shared" si="122"/>
        <v>0</v>
      </c>
      <c r="G1280" t="str">
        <f t="shared" si="123"/>
        <v xml:space="preserve"> </v>
      </c>
      <c r="H1280" t="str">
        <f t="shared" si="124"/>
        <v xml:space="preserve"> </v>
      </c>
      <c r="I1280" t="str">
        <f t="shared" si="125"/>
        <v xml:space="preserve"> </v>
      </c>
      <c r="M1280" t="str">
        <f t="shared" si="126"/>
        <v xml:space="preserve"> </v>
      </c>
    </row>
    <row r="1281" spans="1:13" x14ac:dyDescent="0.35">
      <c r="A1281" s="2" t="s">
        <v>11</v>
      </c>
      <c r="B1281" s="3">
        <v>1402127</v>
      </c>
      <c r="C1281" s="3">
        <v>1402954</v>
      </c>
      <c r="D1281" s="3" t="s">
        <v>28</v>
      </c>
      <c r="E1281">
        <f t="shared" si="121"/>
        <v>0</v>
      </c>
      <c r="F1281">
        <f t="shared" si="122"/>
        <v>0</v>
      </c>
      <c r="G1281" t="str">
        <f t="shared" si="123"/>
        <v xml:space="preserve"> </v>
      </c>
      <c r="H1281" t="str">
        <f t="shared" si="124"/>
        <v xml:space="preserve"> </v>
      </c>
      <c r="I1281" t="str">
        <f t="shared" si="125"/>
        <v xml:space="preserve"> </v>
      </c>
      <c r="M1281" t="str">
        <f t="shared" si="126"/>
        <v xml:space="preserve"> </v>
      </c>
    </row>
    <row r="1282" spans="1:13" x14ac:dyDescent="0.35">
      <c r="A1282" s="2" t="s">
        <v>11</v>
      </c>
      <c r="B1282" s="3">
        <v>1403075</v>
      </c>
      <c r="C1282" s="3">
        <v>1404181</v>
      </c>
      <c r="D1282" s="3" t="s">
        <v>28</v>
      </c>
      <c r="E1282">
        <f t="shared" ref="E1282:E1345" si="127">IF(C1282&gt;=B1283,1,0)</f>
        <v>1</v>
      </c>
      <c r="F1282">
        <f t="shared" ref="F1282:F1345" si="128">IF(E1282=1,C1282-B1283+1,0)</f>
        <v>29</v>
      </c>
      <c r="G1282">
        <f t="shared" si="123"/>
        <v>0</v>
      </c>
      <c r="H1282" t="str">
        <f t="shared" si="124"/>
        <v xml:space="preserve"> </v>
      </c>
      <c r="I1282">
        <f t="shared" si="125"/>
        <v>29</v>
      </c>
      <c r="M1282">
        <f t="shared" si="126"/>
        <v>2</v>
      </c>
    </row>
    <row r="1283" spans="1:13" x14ac:dyDescent="0.35">
      <c r="A1283" s="2" t="s">
        <v>11</v>
      </c>
      <c r="B1283" s="3">
        <v>1404153</v>
      </c>
      <c r="C1283" s="3">
        <v>1404506</v>
      </c>
      <c r="D1283" s="3" t="s">
        <v>28</v>
      </c>
      <c r="E1283">
        <f t="shared" si="127"/>
        <v>0</v>
      </c>
      <c r="F1283">
        <f t="shared" si="128"/>
        <v>0</v>
      </c>
      <c r="G1283" t="str">
        <f t="shared" ref="G1283:G1346" si="129">IF(F1283&gt;0,IF(D1283=D1284,0, 1)," ")</f>
        <v xml:space="preserve"> </v>
      </c>
      <c r="H1283" t="str">
        <f t="shared" ref="H1283:H1346" si="130">IF(G1283=1,F1283," ")</f>
        <v xml:space="preserve"> </v>
      </c>
      <c r="I1283" t="str">
        <f t="shared" ref="I1283:I1346" si="131">IF(G1283=0,F1283," ")</f>
        <v xml:space="preserve"> </v>
      </c>
      <c r="M1283" t="str">
        <f t="shared" ref="M1283:M1346" si="132">IF(F1283&gt;0,MOD(F1283,3)," ")</f>
        <v xml:space="preserve"> </v>
      </c>
    </row>
    <row r="1284" spans="1:13" x14ac:dyDescent="0.35">
      <c r="A1284" s="2" t="s">
        <v>11</v>
      </c>
      <c r="B1284" s="3">
        <v>1404516</v>
      </c>
      <c r="C1284" s="3">
        <v>1404821</v>
      </c>
      <c r="D1284" s="3" t="s">
        <v>28</v>
      </c>
      <c r="E1284">
        <f t="shared" si="127"/>
        <v>0</v>
      </c>
      <c r="F1284">
        <f t="shared" si="128"/>
        <v>0</v>
      </c>
      <c r="G1284" t="str">
        <f t="shared" si="129"/>
        <v xml:space="preserve"> </v>
      </c>
      <c r="H1284" t="str">
        <f t="shared" si="130"/>
        <v xml:space="preserve"> </v>
      </c>
      <c r="I1284" t="str">
        <f t="shared" si="131"/>
        <v xml:space="preserve"> </v>
      </c>
      <c r="M1284" t="str">
        <f t="shared" si="132"/>
        <v xml:space="preserve"> </v>
      </c>
    </row>
    <row r="1285" spans="1:13" x14ac:dyDescent="0.35">
      <c r="A1285" s="2" t="s">
        <v>11</v>
      </c>
      <c r="B1285" s="3">
        <v>1405076</v>
      </c>
      <c r="C1285" s="3">
        <v>1407658</v>
      </c>
      <c r="D1285" s="3" t="s">
        <v>28</v>
      </c>
      <c r="E1285">
        <f t="shared" si="127"/>
        <v>0</v>
      </c>
      <c r="F1285">
        <f t="shared" si="128"/>
        <v>0</v>
      </c>
      <c r="G1285" t="str">
        <f t="shared" si="129"/>
        <v xml:space="preserve"> </v>
      </c>
      <c r="H1285" t="str">
        <f t="shared" si="130"/>
        <v xml:space="preserve"> </v>
      </c>
      <c r="I1285" t="str">
        <f t="shared" si="131"/>
        <v xml:space="preserve"> </v>
      </c>
      <c r="M1285" t="str">
        <f t="shared" si="132"/>
        <v xml:space="preserve"> </v>
      </c>
    </row>
    <row r="1286" spans="1:13" x14ac:dyDescent="0.35">
      <c r="A1286" s="2" t="s">
        <v>11</v>
      </c>
      <c r="B1286" s="3">
        <v>1407714</v>
      </c>
      <c r="C1286" s="3">
        <v>1408217</v>
      </c>
      <c r="D1286" s="3" t="s">
        <v>28</v>
      </c>
      <c r="E1286">
        <f t="shared" si="127"/>
        <v>1</v>
      </c>
      <c r="F1286">
        <f t="shared" si="128"/>
        <v>1</v>
      </c>
      <c r="G1286">
        <f t="shared" si="129"/>
        <v>0</v>
      </c>
      <c r="H1286" t="str">
        <f t="shared" si="130"/>
        <v xml:space="preserve"> </v>
      </c>
      <c r="I1286">
        <f t="shared" si="131"/>
        <v>1</v>
      </c>
      <c r="M1286">
        <f t="shared" si="132"/>
        <v>1</v>
      </c>
    </row>
    <row r="1287" spans="1:13" x14ac:dyDescent="0.35">
      <c r="A1287" s="2" t="s">
        <v>11</v>
      </c>
      <c r="B1287" s="3">
        <v>1408217</v>
      </c>
      <c r="C1287" s="3">
        <v>1409296</v>
      </c>
      <c r="D1287" s="3" t="s">
        <v>28</v>
      </c>
      <c r="E1287">
        <f t="shared" si="127"/>
        <v>0</v>
      </c>
      <c r="F1287">
        <f t="shared" si="128"/>
        <v>0</v>
      </c>
      <c r="G1287" t="str">
        <f t="shared" si="129"/>
        <v xml:space="preserve"> </v>
      </c>
      <c r="H1287" t="str">
        <f t="shared" si="130"/>
        <v xml:space="preserve"> </v>
      </c>
      <c r="I1287" t="str">
        <f t="shared" si="131"/>
        <v xml:space="preserve"> </v>
      </c>
      <c r="M1287" t="str">
        <f t="shared" si="132"/>
        <v xml:space="preserve"> </v>
      </c>
    </row>
    <row r="1288" spans="1:13" x14ac:dyDescent="0.35">
      <c r="A1288" s="2" t="s">
        <v>11</v>
      </c>
      <c r="B1288" s="3">
        <v>1409425</v>
      </c>
      <c r="C1288" s="3">
        <v>1409691</v>
      </c>
      <c r="D1288" s="3" t="s">
        <v>28</v>
      </c>
      <c r="E1288">
        <f t="shared" si="127"/>
        <v>0</v>
      </c>
      <c r="F1288">
        <f t="shared" si="128"/>
        <v>0</v>
      </c>
      <c r="G1288" t="str">
        <f t="shared" si="129"/>
        <v xml:space="preserve"> </v>
      </c>
      <c r="H1288" t="str">
        <f t="shared" si="130"/>
        <v xml:space="preserve"> </v>
      </c>
      <c r="I1288" t="str">
        <f t="shared" si="131"/>
        <v xml:space="preserve"> </v>
      </c>
      <c r="M1288" t="str">
        <f t="shared" si="132"/>
        <v xml:space="preserve"> </v>
      </c>
    </row>
    <row r="1289" spans="1:13" x14ac:dyDescent="0.35">
      <c r="A1289" s="2" t="s">
        <v>11</v>
      </c>
      <c r="B1289" s="3">
        <v>1409757</v>
      </c>
      <c r="C1289" s="3">
        <v>1410158</v>
      </c>
      <c r="D1289" s="3" t="s">
        <v>16</v>
      </c>
      <c r="E1289">
        <f t="shared" si="127"/>
        <v>0</v>
      </c>
      <c r="F1289">
        <f t="shared" si="128"/>
        <v>0</v>
      </c>
      <c r="G1289" t="str">
        <f t="shared" si="129"/>
        <v xml:space="preserve"> </v>
      </c>
      <c r="H1289" t="str">
        <f t="shared" si="130"/>
        <v xml:space="preserve"> </v>
      </c>
      <c r="I1289" t="str">
        <f t="shared" si="131"/>
        <v xml:space="preserve"> </v>
      </c>
      <c r="M1289" t="str">
        <f t="shared" si="132"/>
        <v xml:space="preserve"> </v>
      </c>
    </row>
    <row r="1290" spans="1:13" x14ac:dyDescent="0.35">
      <c r="A1290" s="2" t="s">
        <v>11</v>
      </c>
      <c r="B1290" s="3">
        <v>1410251</v>
      </c>
      <c r="C1290" s="3">
        <v>1412938</v>
      </c>
      <c r="D1290" s="3" t="s">
        <v>16</v>
      </c>
      <c r="E1290">
        <f t="shared" si="127"/>
        <v>0</v>
      </c>
      <c r="F1290">
        <f t="shared" si="128"/>
        <v>0</v>
      </c>
      <c r="G1290" t="str">
        <f t="shared" si="129"/>
        <v xml:space="preserve"> </v>
      </c>
      <c r="H1290" t="str">
        <f t="shared" si="130"/>
        <v xml:space="preserve"> </v>
      </c>
      <c r="I1290" t="str">
        <f t="shared" si="131"/>
        <v xml:space="preserve"> </v>
      </c>
      <c r="M1290" t="str">
        <f t="shared" si="132"/>
        <v xml:space="preserve"> </v>
      </c>
    </row>
    <row r="1291" spans="1:13" x14ac:dyDescent="0.35">
      <c r="A1291" s="2" t="s">
        <v>11</v>
      </c>
      <c r="B1291" s="3">
        <v>1413022</v>
      </c>
      <c r="C1291" s="3">
        <v>1413333</v>
      </c>
      <c r="D1291" s="3" t="s">
        <v>16</v>
      </c>
      <c r="E1291">
        <f t="shared" si="127"/>
        <v>0</v>
      </c>
      <c r="F1291">
        <f t="shared" si="128"/>
        <v>0</v>
      </c>
      <c r="G1291" t="str">
        <f t="shared" si="129"/>
        <v xml:space="preserve"> </v>
      </c>
      <c r="H1291" t="str">
        <f t="shared" si="130"/>
        <v xml:space="preserve"> </v>
      </c>
      <c r="I1291" t="str">
        <f t="shared" si="131"/>
        <v xml:space="preserve"> </v>
      </c>
      <c r="M1291" t="str">
        <f t="shared" si="132"/>
        <v xml:space="preserve"> </v>
      </c>
    </row>
    <row r="1292" spans="1:13" x14ac:dyDescent="0.35">
      <c r="A1292" s="2" t="s">
        <v>11</v>
      </c>
      <c r="B1292" s="3">
        <v>1413426</v>
      </c>
      <c r="C1292" s="3">
        <v>1413731</v>
      </c>
      <c r="D1292" s="3" t="s">
        <v>28</v>
      </c>
      <c r="E1292">
        <f t="shared" si="127"/>
        <v>0</v>
      </c>
      <c r="F1292">
        <f t="shared" si="128"/>
        <v>0</v>
      </c>
      <c r="G1292" t="str">
        <f t="shared" si="129"/>
        <v xml:space="preserve"> </v>
      </c>
      <c r="H1292" t="str">
        <f t="shared" si="130"/>
        <v xml:space="preserve"> </v>
      </c>
      <c r="I1292" t="str">
        <f t="shared" si="131"/>
        <v xml:space="preserve"> </v>
      </c>
      <c r="M1292" t="str">
        <f t="shared" si="132"/>
        <v xml:space="preserve"> </v>
      </c>
    </row>
    <row r="1293" spans="1:13" x14ac:dyDescent="0.35">
      <c r="A1293" s="2" t="s">
        <v>11</v>
      </c>
      <c r="B1293" s="3">
        <v>1413778</v>
      </c>
      <c r="C1293" s="3">
        <v>1414683</v>
      </c>
      <c r="D1293" s="3" t="s">
        <v>16</v>
      </c>
      <c r="E1293">
        <f t="shared" si="127"/>
        <v>0</v>
      </c>
      <c r="F1293">
        <f t="shared" si="128"/>
        <v>0</v>
      </c>
      <c r="G1293" t="str">
        <f t="shared" si="129"/>
        <v xml:space="preserve"> </v>
      </c>
      <c r="H1293" t="str">
        <f t="shared" si="130"/>
        <v xml:space="preserve"> </v>
      </c>
      <c r="I1293" t="str">
        <f t="shared" si="131"/>
        <v xml:space="preserve"> </v>
      </c>
      <c r="M1293" t="str">
        <f t="shared" si="132"/>
        <v xml:space="preserve"> </v>
      </c>
    </row>
    <row r="1294" spans="1:13" x14ac:dyDescent="0.35">
      <c r="A1294" s="2" t="s">
        <v>11</v>
      </c>
      <c r="B1294" s="3">
        <v>1414687</v>
      </c>
      <c r="C1294" s="3">
        <v>1415775</v>
      </c>
      <c r="D1294" s="3" t="s">
        <v>16</v>
      </c>
      <c r="E1294">
        <f t="shared" si="127"/>
        <v>0</v>
      </c>
      <c r="F1294">
        <f t="shared" si="128"/>
        <v>0</v>
      </c>
      <c r="G1294" t="str">
        <f t="shared" si="129"/>
        <v xml:space="preserve"> </v>
      </c>
      <c r="H1294" t="str">
        <f t="shared" si="130"/>
        <v xml:space="preserve"> </v>
      </c>
      <c r="I1294" t="str">
        <f t="shared" si="131"/>
        <v xml:space="preserve"> </v>
      </c>
      <c r="M1294" t="str">
        <f t="shared" si="132"/>
        <v xml:space="preserve"> </v>
      </c>
    </row>
    <row r="1295" spans="1:13" x14ac:dyDescent="0.35">
      <c r="A1295" s="2" t="s">
        <v>11</v>
      </c>
      <c r="B1295" s="3">
        <v>1415792</v>
      </c>
      <c r="C1295" s="3">
        <v>1416319</v>
      </c>
      <c r="D1295" s="3" t="s">
        <v>16</v>
      </c>
      <c r="E1295">
        <f t="shared" si="127"/>
        <v>0</v>
      </c>
      <c r="F1295">
        <f t="shared" si="128"/>
        <v>0</v>
      </c>
      <c r="G1295" t="str">
        <f t="shared" si="129"/>
        <v xml:space="preserve"> </v>
      </c>
      <c r="H1295" t="str">
        <f t="shared" si="130"/>
        <v xml:space="preserve"> </v>
      </c>
      <c r="I1295" t="str">
        <f t="shared" si="131"/>
        <v xml:space="preserve"> </v>
      </c>
      <c r="M1295" t="str">
        <f t="shared" si="132"/>
        <v xml:space="preserve"> </v>
      </c>
    </row>
    <row r="1296" spans="1:13" x14ac:dyDescent="0.35">
      <c r="A1296" s="2" t="s">
        <v>11</v>
      </c>
      <c r="B1296" s="3">
        <v>1416502</v>
      </c>
      <c r="C1296" s="3">
        <v>1417836</v>
      </c>
      <c r="D1296" s="3" t="s">
        <v>16</v>
      </c>
      <c r="E1296">
        <f t="shared" si="127"/>
        <v>0</v>
      </c>
      <c r="F1296">
        <f t="shared" si="128"/>
        <v>0</v>
      </c>
      <c r="G1296" t="str">
        <f t="shared" si="129"/>
        <v xml:space="preserve"> </v>
      </c>
      <c r="H1296" t="str">
        <f t="shared" si="130"/>
        <v xml:space="preserve"> </v>
      </c>
      <c r="I1296" t="str">
        <f t="shared" si="131"/>
        <v xml:space="preserve"> </v>
      </c>
      <c r="M1296" t="str">
        <f t="shared" si="132"/>
        <v xml:space="preserve"> </v>
      </c>
    </row>
    <row r="1297" spans="1:13" x14ac:dyDescent="0.35">
      <c r="A1297" s="2" t="s">
        <v>11</v>
      </c>
      <c r="B1297" s="3">
        <v>1417846</v>
      </c>
      <c r="C1297" s="3">
        <v>1418208</v>
      </c>
      <c r="D1297" s="3" t="s">
        <v>16</v>
      </c>
      <c r="E1297">
        <f t="shared" si="127"/>
        <v>0</v>
      </c>
      <c r="F1297">
        <f t="shared" si="128"/>
        <v>0</v>
      </c>
      <c r="G1297" t="str">
        <f t="shared" si="129"/>
        <v xml:space="preserve"> </v>
      </c>
      <c r="H1297" t="str">
        <f t="shared" si="130"/>
        <v xml:space="preserve"> </v>
      </c>
      <c r="I1297" t="str">
        <f t="shared" si="131"/>
        <v xml:space="preserve"> </v>
      </c>
      <c r="M1297" t="str">
        <f t="shared" si="132"/>
        <v xml:space="preserve"> </v>
      </c>
    </row>
    <row r="1298" spans="1:13" x14ac:dyDescent="0.35">
      <c r="A1298" s="2" t="s">
        <v>11</v>
      </c>
      <c r="B1298" s="3">
        <v>1418211</v>
      </c>
      <c r="C1298" s="3">
        <v>1418735</v>
      </c>
      <c r="D1298" s="3" t="s">
        <v>16</v>
      </c>
      <c r="E1298">
        <f t="shared" si="127"/>
        <v>1</v>
      </c>
      <c r="F1298">
        <f t="shared" si="128"/>
        <v>1</v>
      </c>
      <c r="G1298">
        <f t="shared" si="129"/>
        <v>0</v>
      </c>
      <c r="H1298" t="str">
        <f t="shared" si="130"/>
        <v xml:space="preserve"> </v>
      </c>
      <c r="I1298">
        <f t="shared" si="131"/>
        <v>1</v>
      </c>
      <c r="M1298">
        <f t="shared" si="132"/>
        <v>1</v>
      </c>
    </row>
    <row r="1299" spans="1:13" x14ac:dyDescent="0.35">
      <c r="A1299" s="2" t="s">
        <v>11</v>
      </c>
      <c r="B1299" s="3">
        <v>1418735</v>
      </c>
      <c r="C1299" s="3">
        <v>1419250</v>
      </c>
      <c r="D1299" s="3" t="s">
        <v>16</v>
      </c>
      <c r="E1299">
        <f t="shared" si="127"/>
        <v>0</v>
      </c>
      <c r="F1299">
        <f t="shared" si="128"/>
        <v>0</v>
      </c>
      <c r="G1299" t="str">
        <f t="shared" si="129"/>
        <v xml:space="preserve"> </v>
      </c>
      <c r="H1299" t="str">
        <f t="shared" si="130"/>
        <v xml:space="preserve"> </v>
      </c>
      <c r="I1299" t="str">
        <f t="shared" si="131"/>
        <v xml:space="preserve"> </v>
      </c>
      <c r="M1299" t="str">
        <f t="shared" si="132"/>
        <v xml:space="preserve"> </v>
      </c>
    </row>
    <row r="1300" spans="1:13" x14ac:dyDescent="0.35">
      <c r="A1300" s="2" t="s">
        <v>11</v>
      </c>
      <c r="B1300" s="3">
        <v>1419290</v>
      </c>
      <c r="C1300" s="3">
        <v>1420063</v>
      </c>
      <c r="D1300" s="3" t="s">
        <v>16</v>
      </c>
      <c r="E1300">
        <f t="shared" si="127"/>
        <v>0</v>
      </c>
      <c r="F1300">
        <f t="shared" si="128"/>
        <v>0</v>
      </c>
      <c r="G1300" t="str">
        <f t="shared" si="129"/>
        <v xml:space="preserve"> </v>
      </c>
      <c r="H1300" t="str">
        <f t="shared" si="130"/>
        <v xml:space="preserve"> </v>
      </c>
      <c r="I1300" t="str">
        <f t="shared" si="131"/>
        <v xml:space="preserve"> </v>
      </c>
      <c r="M1300" t="str">
        <f t="shared" si="132"/>
        <v xml:space="preserve"> </v>
      </c>
    </row>
    <row r="1301" spans="1:13" x14ac:dyDescent="0.35">
      <c r="A1301" s="2" t="s">
        <v>11</v>
      </c>
      <c r="B1301" s="3">
        <v>1420199</v>
      </c>
      <c r="C1301" s="3">
        <v>1422760</v>
      </c>
      <c r="D1301" s="3" t="s">
        <v>28</v>
      </c>
      <c r="E1301">
        <f t="shared" si="127"/>
        <v>0</v>
      </c>
      <c r="F1301">
        <f t="shared" si="128"/>
        <v>0</v>
      </c>
      <c r="G1301" t="str">
        <f t="shared" si="129"/>
        <v xml:space="preserve"> </v>
      </c>
      <c r="H1301" t="str">
        <f t="shared" si="130"/>
        <v xml:space="preserve"> </v>
      </c>
      <c r="I1301" t="str">
        <f t="shared" si="131"/>
        <v xml:space="preserve"> </v>
      </c>
      <c r="M1301" t="str">
        <f t="shared" si="132"/>
        <v xml:space="preserve"> </v>
      </c>
    </row>
    <row r="1302" spans="1:13" x14ac:dyDescent="0.35">
      <c r="A1302" s="2" t="s">
        <v>11</v>
      </c>
      <c r="B1302" s="3">
        <v>1422792</v>
      </c>
      <c r="C1302" s="3">
        <v>1424204</v>
      </c>
      <c r="D1302" s="3" t="s">
        <v>16</v>
      </c>
      <c r="E1302">
        <f t="shared" si="127"/>
        <v>0</v>
      </c>
      <c r="F1302">
        <f t="shared" si="128"/>
        <v>0</v>
      </c>
      <c r="G1302" t="str">
        <f t="shared" si="129"/>
        <v xml:space="preserve"> </v>
      </c>
      <c r="H1302" t="str">
        <f t="shared" si="130"/>
        <v xml:space="preserve"> </v>
      </c>
      <c r="I1302" t="str">
        <f t="shared" si="131"/>
        <v xml:space="preserve"> </v>
      </c>
      <c r="M1302" t="str">
        <f t="shared" si="132"/>
        <v xml:space="preserve"> </v>
      </c>
    </row>
    <row r="1303" spans="1:13" x14ac:dyDescent="0.35">
      <c r="A1303" s="2" t="s">
        <v>11</v>
      </c>
      <c r="B1303" s="3">
        <v>1424316</v>
      </c>
      <c r="C1303" s="3">
        <v>1425203</v>
      </c>
      <c r="D1303" s="3" t="s">
        <v>28</v>
      </c>
      <c r="E1303">
        <f t="shared" si="127"/>
        <v>0</v>
      </c>
      <c r="F1303">
        <f t="shared" si="128"/>
        <v>0</v>
      </c>
      <c r="G1303" t="str">
        <f t="shared" si="129"/>
        <v xml:space="preserve"> </v>
      </c>
      <c r="H1303" t="str">
        <f t="shared" si="130"/>
        <v xml:space="preserve"> </v>
      </c>
      <c r="I1303" t="str">
        <f t="shared" si="131"/>
        <v xml:space="preserve"> </v>
      </c>
      <c r="M1303" t="str">
        <f t="shared" si="132"/>
        <v xml:space="preserve"> </v>
      </c>
    </row>
    <row r="1304" spans="1:13" x14ac:dyDescent="0.35">
      <c r="A1304" s="2" t="s">
        <v>11</v>
      </c>
      <c r="B1304" s="3">
        <v>1425206</v>
      </c>
      <c r="C1304" s="3">
        <v>1425787</v>
      </c>
      <c r="D1304" s="3" t="s">
        <v>28</v>
      </c>
      <c r="E1304">
        <f t="shared" si="127"/>
        <v>0</v>
      </c>
      <c r="F1304">
        <f t="shared" si="128"/>
        <v>0</v>
      </c>
      <c r="G1304" t="str">
        <f t="shared" si="129"/>
        <v xml:space="preserve"> </v>
      </c>
      <c r="H1304" t="str">
        <f t="shared" si="130"/>
        <v xml:space="preserve"> </v>
      </c>
      <c r="I1304" t="str">
        <f t="shared" si="131"/>
        <v xml:space="preserve"> </v>
      </c>
      <c r="M1304" t="str">
        <f t="shared" si="132"/>
        <v xml:space="preserve"> </v>
      </c>
    </row>
    <row r="1305" spans="1:13" x14ac:dyDescent="0.35">
      <c r="A1305" s="2" t="s">
        <v>11</v>
      </c>
      <c r="B1305" s="3">
        <v>1425948</v>
      </c>
      <c r="C1305" s="3">
        <v>1426793</v>
      </c>
      <c r="D1305" s="3" t="s">
        <v>28</v>
      </c>
      <c r="E1305">
        <f t="shared" si="127"/>
        <v>0</v>
      </c>
      <c r="F1305">
        <f t="shared" si="128"/>
        <v>0</v>
      </c>
      <c r="G1305" t="str">
        <f t="shared" si="129"/>
        <v xml:space="preserve"> </v>
      </c>
      <c r="H1305" t="str">
        <f t="shared" si="130"/>
        <v xml:space="preserve"> </v>
      </c>
      <c r="I1305" t="str">
        <f t="shared" si="131"/>
        <v xml:space="preserve"> </v>
      </c>
      <c r="M1305" t="str">
        <f t="shared" si="132"/>
        <v xml:space="preserve"> </v>
      </c>
    </row>
    <row r="1306" spans="1:13" x14ac:dyDescent="0.35">
      <c r="A1306" s="2" t="s">
        <v>11</v>
      </c>
      <c r="B1306" s="3">
        <v>1426890</v>
      </c>
      <c r="C1306" s="3">
        <v>1428245</v>
      </c>
      <c r="D1306" s="3" t="s">
        <v>28</v>
      </c>
      <c r="E1306">
        <f t="shared" si="127"/>
        <v>0</v>
      </c>
      <c r="F1306">
        <f t="shared" si="128"/>
        <v>0</v>
      </c>
      <c r="G1306" t="str">
        <f t="shared" si="129"/>
        <v xml:space="preserve"> </v>
      </c>
      <c r="H1306" t="str">
        <f t="shared" si="130"/>
        <v xml:space="preserve"> </v>
      </c>
      <c r="I1306" t="str">
        <f t="shared" si="131"/>
        <v xml:space="preserve"> </v>
      </c>
      <c r="M1306" t="str">
        <f t="shared" si="132"/>
        <v xml:space="preserve"> </v>
      </c>
    </row>
    <row r="1307" spans="1:13" x14ac:dyDescent="0.35">
      <c r="A1307" s="2" t="s">
        <v>11</v>
      </c>
      <c r="B1307" s="3">
        <v>1428333</v>
      </c>
      <c r="C1307" s="3">
        <v>1428911</v>
      </c>
      <c r="D1307" s="3" t="s">
        <v>16</v>
      </c>
      <c r="E1307">
        <f t="shared" si="127"/>
        <v>0</v>
      </c>
      <c r="F1307">
        <f t="shared" si="128"/>
        <v>0</v>
      </c>
      <c r="G1307" t="str">
        <f t="shared" si="129"/>
        <v xml:space="preserve"> </v>
      </c>
      <c r="H1307" t="str">
        <f t="shared" si="130"/>
        <v xml:space="preserve"> </v>
      </c>
      <c r="I1307" t="str">
        <f t="shared" si="131"/>
        <v xml:space="preserve"> </v>
      </c>
      <c r="M1307" t="str">
        <f t="shared" si="132"/>
        <v xml:space="preserve"> </v>
      </c>
    </row>
    <row r="1308" spans="1:13" x14ac:dyDescent="0.35">
      <c r="A1308" s="2" t="s">
        <v>11</v>
      </c>
      <c r="B1308" s="3">
        <v>1428913</v>
      </c>
      <c r="C1308" s="3">
        <v>1429149</v>
      </c>
      <c r="D1308" s="3" t="s">
        <v>16</v>
      </c>
      <c r="E1308">
        <f t="shared" si="127"/>
        <v>0</v>
      </c>
      <c r="F1308">
        <f t="shared" si="128"/>
        <v>0</v>
      </c>
      <c r="G1308" t="str">
        <f t="shared" si="129"/>
        <v xml:space="preserve"> </v>
      </c>
      <c r="H1308" t="str">
        <f t="shared" si="130"/>
        <v xml:space="preserve"> </v>
      </c>
      <c r="I1308" t="str">
        <f t="shared" si="131"/>
        <v xml:space="preserve"> </v>
      </c>
      <c r="M1308" t="str">
        <f t="shared" si="132"/>
        <v xml:space="preserve"> </v>
      </c>
    </row>
    <row r="1309" spans="1:13" x14ac:dyDescent="0.35">
      <c r="A1309" s="2" t="s">
        <v>11</v>
      </c>
      <c r="B1309" s="3">
        <v>1429170</v>
      </c>
      <c r="C1309" s="3">
        <v>1430201</v>
      </c>
      <c r="D1309" s="3" t="s">
        <v>16</v>
      </c>
      <c r="E1309">
        <f t="shared" si="127"/>
        <v>0</v>
      </c>
      <c r="F1309">
        <f t="shared" si="128"/>
        <v>0</v>
      </c>
      <c r="G1309" t="str">
        <f t="shared" si="129"/>
        <v xml:space="preserve"> </v>
      </c>
      <c r="H1309" t="str">
        <f t="shared" si="130"/>
        <v xml:space="preserve"> </v>
      </c>
      <c r="I1309" t="str">
        <f t="shared" si="131"/>
        <v xml:space="preserve"> </v>
      </c>
      <c r="M1309" t="str">
        <f t="shared" si="132"/>
        <v xml:space="preserve"> </v>
      </c>
    </row>
    <row r="1310" spans="1:13" x14ac:dyDescent="0.35">
      <c r="A1310" s="2" t="s">
        <v>11</v>
      </c>
      <c r="B1310" s="3">
        <v>1430420</v>
      </c>
      <c r="C1310" s="3">
        <v>1430635</v>
      </c>
      <c r="D1310" s="3" t="s">
        <v>28</v>
      </c>
      <c r="E1310">
        <f t="shared" si="127"/>
        <v>0</v>
      </c>
      <c r="F1310">
        <f t="shared" si="128"/>
        <v>0</v>
      </c>
      <c r="G1310" t="str">
        <f t="shared" si="129"/>
        <v xml:space="preserve"> </v>
      </c>
      <c r="H1310" t="str">
        <f t="shared" si="130"/>
        <v xml:space="preserve"> </v>
      </c>
      <c r="I1310" t="str">
        <f t="shared" si="131"/>
        <v xml:space="preserve"> </v>
      </c>
      <c r="M1310" t="str">
        <f t="shared" si="132"/>
        <v xml:space="preserve"> </v>
      </c>
    </row>
    <row r="1311" spans="1:13" x14ac:dyDescent="0.35">
      <c r="A1311" s="2" t="s">
        <v>11</v>
      </c>
      <c r="B1311" s="3">
        <v>1430751</v>
      </c>
      <c r="C1311" s="3">
        <v>1432499</v>
      </c>
      <c r="D1311" s="3" t="s">
        <v>28</v>
      </c>
      <c r="E1311">
        <f t="shared" si="127"/>
        <v>0</v>
      </c>
      <c r="F1311">
        <f t="shared" si="128"/>
        <v>0</v>
      </c>
      <c r="G1311" t="str">
        <f t="shared" si="129"/>
        <v xml:space="preserve"> </v>
      </c>
      <c r="H1311" t="str">
        <f t="shared" si="130"/>
        <v xml:space="preserve"> </v>
      </c>
      <c r="I1311" t="str">
        <f t="shared" si="131"/>
        <v xml:space="preserve"> </v>
      </c>
      <c r="M1311" t="str">
        <f t="shared" si="132"/>
        <v xml:space="preserve"> </v>
      </c>
    </row>
    <row r="1312" spans="1:13" x14ac:dyDescent="0.35">
      <c r="A1312" s="2" t="s">
        <v>11</v>
      </c>
      <c r="B1312" s="3">
        <v>1432575</v>
      </c>
      <c r="C1312" s="3">
        <v>1434443</v>
      </c>
      <c r="D1312" s="3" t="s">
        <v>28</v>
      </c>
      <c r="E1312">
        <f t="shared" si="127"/>
        <v>0</v>
      </c>
      <c r="F1312">
        <f t="shared" si="128"/>
        <v>0</v>
      </c>
      <c r="G1312" t="str">
        <f t="shared" si="129"/>
        <v xml:space="preserve"> </v>
      </c>
      <c r="H1312" t="str">
        <f t="shared" si="130"/>
        <v xml:space="preserve"> </v>
      </c>
      <c r="I1312" t="str">
        <f t="shared" si="131"/>
        <v xml:space="preserve"> </v>
      </c>
      <c r="M1312" t="str">
        <f t="shared" si="132"/>
        <v xml:space="preserve"> </v>
      </c>
    </row>
    <row r="1313" spans="1:13" x14ac:dyDescent="0.35">
      <c r="A1313" s="2" t="s">
        <v>11</v>
      </c>
      <c r="B1313" s="3">
        <v>1434539</v>
      </c>
      <c r="C1313" s="3">
        <v>1436545</v>
      </c>
      <c r="D1313" s="3" t="s">
        <v>16</v>
      </c>
      <c r="E1313">
        <f t="shared" si="127"/>
        <v>0</v>
      </c>
      <c r="F1313">
        <f t="shared" si="128"/>
        <v>0</v>
      </c>
      <c r="G1313" t="str">
        <f t="shared" si="129"/>
        <v xml:space="preserve"> </v>
      </c>
      <c r="H1313" t="str">
        <f t="shared" si="130"/>
        <v xml:space="preserve"> </v>
      </c>
      <c r="I1313" t="str">
        <f t="shared" si="131"/>
        <v xml:space="preserve"> </v>
      </c>
      <c r="M1313" t="str">
        <f t="shared" si="132"/>
        <v xml:space="preserve"> </v>
      </c>
    </row>
    <row r="1314" spans="1:13" x14ac:dyDescent="0.35">
      <c r="A1314" s="2" t="s">
        <v>11</v>
      </c>
      <c r="B1314" s="3">
        <v>1436717</v>
      </c>
      <c r="C1314" s="3">
        <v>1437532</v>
      </c>
      <c r="D1314" s="3" t="s">
        <v>28</v>
      </c>
      <c r="E1314">
        <f t="shared" si="127"/>
        <v>0</v>
      </c>
      <c r="F1314">
        <f t="shared" si="128"/>
        <v>0</v>
      </c>
      <c r="G1314" t="str">
        <f t="shared" si="129"/>
        <v xml:space="preserve"> </v>
      </c>
      <c r="H1314" t="str">
        <f t="shared" si="130"/>
        <v xml:space="preserve"> </v>
      </c>
      <c r="I1314" t="str">
        <f t="shared" si="131"/>
        <v xml:space="preserve"> </v>
      </c>
      <c r="M1314" t="str">
        <f t="shared" si="132"/>
        <v xml:space="preserve"> </v>
      </c>
    </row>
    <row r="1315" spans="1:13" x14ac:dyDescent="0.35">
      <c r="A1315" s="2" t="s">
        <v>11</v>
      </c>
      <c r="B1315" s="3">
        <v>1437591</v>
      </c>
      <c r="C1315" s="3">
        <v>1438286</v>
      </c>
      <c r="D1315" s="3" t="s">
        <v>16</v>
      </c>
      <c r="E1315">
        <f t="shared" si="127"/>
        <v>1</v>
      </c>
      <c r="F1315">
        <f t="shared" si="128"/>
        <v>7</v>
      </c>
      <c r="G1315">
        <f t="shared" si="129"/>
        <v>0</v>
      </c>
      <c r="H1315" t="str">
        <f t="shared" si="130"/>
        <v xml:space="preserve"> </v>
      </c>
      <c r="I1315">
        <f t="shared" si="131"/>
        <v>7</v>
      </c>
      <c r="M1315">
        <f t="shared" si="132"/>
        <v>1</v>
      </c>
    </row>
    <row r="1316" spans="1:13" x14ac:dyDescent="0.35">
      <c r="A1316" s="2" t="s">
        <v>11</v>
      </c>
      <c r="B1316" s="3">
        <v>1438280</v>
      </c>
      <c r="C1316" s="3">
        <v>1439140</v>
      </c>
      <c r="D1316" s="3" t="s">
        <v>16</v>
      </c>
      <c r="E1316">
        <f t="shared" si="127"/>
        <v>0</v>
      </c>
      <c r="F1316">
        <f t="shared" si="128"/>
        <v>0</v>
      </c>
      <c r="G1316" t="str">
        <f t="shared" si="129"/>
        <v xml:space="preserve"> </v>
      </c>
      <c r="H1316" t="str">
        <f t="shared" si="130"/>
        <v xml:space="preserve"> </v>
      </c>
      <c r="I1316" t="str">
        <f t="shared" si="131"/>
        <v xml:space="preserve"> </v>
      </c>
      <c r="M1316" t="str">
        <f t="shared" si="132"/>
        <v xml:space="preserve"> </v>
      </c>
    </row>
    <row r="1317" spans="1:13" x14ac:dyDescent="0.35">
      <c r="A1317" s="2" t="s">
        <v>11</v>
      </c>
      <c r="B1317" s="3">
        <v>1439165</v>
      </c>
      <c r="C1317" s="3">
        <v>1439809</v>
      </c>
      <c r="D1317" s="3" t="s">
        <v>16</v>
      </c>
      <c r="E1317">
        <f t="shared" si="127"/>
        <v>0</v>
      </c>
      <c r="F1317">
        <f t="shared" si="128"/>
        <v>0</v>
      </c>
      <c r="G1317" t="str">
        <f t="shared" si="129"/>
        <v xml:space="preserve"> </v>
      </c>
      <c r="H1317" t="str">
        <f t="shared" si="130"/>
        <v xml:space="preserve"> </v>
      </c>
      <c r="I1317" t="str">
        <f t="shared" si="131"/>
        <v xml:space="preserve"> </v>
      </c>
      <c r="M1317" t="str">
        <f t="shared" si="132"/>
        <v xml:space="preserve"> </v>
      </c>
    </row>
    <row r="1318" spans="1:13" x14ac:dyDescent="0.35">
      <c r="A1318" s="2" t="s">
        <v>11</v>
      </c>
      <c r="B1318" s="3">
        <v>1439828</v>
      </c>
      <c r="C1318" s="3">
        <v>1441279</v>
      </c>
      <c r="D1318" s="3" t="s">
        <v>16</v>
      </c>
      <c r="E1318">
        <f t="shared" si="127"/>
        <v>0</v>
      </c>
      <c r="F1318">
        <f t="shared" si="128"/>
        <v>0</v>
      </c>
      <c r="G1318" t="str">
        <f t="shared" si="129"/>
        <v xml:space="preserve"> </v>
      </c>
      <c r="H1318" t="str">
        <f t="shared" si="130"/>
        <v xml:space="preserve"> </v>
      </c>
      <c r="I1318" t="str">
        <f t="shared" si="131"/>
        <v xml:space="preserve"> </v>
      </c>
      <c r="M1318" t="str">
        <f t="shared" si="132"/>
        <v xml:space="preserve"> </v>
      </c>
    </row>
    <row r="1319" spans="1:13" x14ac:dyDescent="0.35">
      <c r="A1319" s="2" t="s">
        <v>11</v>
      </c>
      <c r="B1319" s="3">
        <v>1441289</v>
      </c>
      <c r="C1319" s="3">
        <v>1442176</v>
      </c>
      <c r="D1319" s="3" t="s">
        <v>16</v>
      </c>
      <c r="E1319">
        <f t="shared" si="127"/>
        <v>0</v>
      </c>
      <c r="F1319">
        <f t="shared" si="128"/>
        <v>0</v>
      </c>
      <c r="G1319" t="str">
        <f t="shared" si="129"/>
        <v xml:space="preserve"> </v>
      </c>
      <c r="H1319" t="str">
        <f t="shared" si="130"/>
        <v xml:space="preserve"> </v>
      </c>
      <c r="I1319" t="str">
        <f t="shared" si="131"/>
        <v xml:space="preserve"> </v>
      </c>
      <c r="M1319" t="str">
        <f t="shared" si="132"/>
        <v xml:space="preserve"> </v>
      </c>
    </row>
    <row r="1320" spans="1:13" x14ac:dyDescent="0.35">
      <c r="A1320" s="2" t="s">
        <v>11</v>
      </c>
      <c r="B1320" s="3">
        <v>1442239</v>
      </c>
      <c r="C1320" s="3">
        <v>1443348</v>
      </c>
      <c r="D1320" s="3" t="s">
        <v>16</v>
      </c>
      <c r="E1320">
        <f t="shared" si="127"/>
        <v>0</v>
      </c>
      <c r="F1320">
        <f t="shared" si="128"/>
        <v>0</v>
      </c>
      <c r="G1320" t="str">
        <f t="shared" si="129"/>
        <v xml:space="preserve"> </v>
      </c>
      <c r="H1320" t="str">
        <f t="shared" si="130"/>
        <v xml:space="preserve"> </v>
      </c>
      <c r="I1320" t="str">
        <f t="shared" si="131"/>
        <v xml:space="preserve"> </v>
      </c>
      <c r="M1320" t="str">
        <f t="shared" si="132"/>
        <v xml:space="preserve"> </v>
      </c>
    </row>
    <row r="1321" spans="1:13" x14ac:dyDescent="0.35">
      <c r="A1321" s="2" t="s">
        <v>11</v>
      </c>
      <c r="B1321" s="3">
        <v>1443388</v>
      </c>
      <c r="C1321" s="3">
        <v>1444434</v>
      </c>
      <c r="D1321" s="3" t="s">
        <v>16</v>
      </c>
      <c r="E1321">
        <f t="shared" si="127"/>
        <v>0</v>
      </c>
      <c r="F1321">
        <f t="shared" si="128"/>
        <v>0</v>
      </c>
      <c r="G1321" t="str">
        <f t="shared" si="129"/>
        <v xml:space="preserve"> </v>
      </c>
      <c r="H1321" t="str">
        <f t="shared" si="130"/>
        <v xml:space="preserve"> </v>
      </c>
      <c r="I1321" t="str">
        <f t="shared" si="131"/>
        <v xml:space="preserve"> </v>
      </c>
      <c r="M1321" t="str">
        <f t="shared" si="132"/>
        <v xml:space="preserve"> </v>
      </c>
    </row>
    <row r="1322" spans="1:13" x14ac:dyDescent="0.35">
      <c r="A1322" s="2" t="s">
        <v>11</v>
      </c>
      <c r="B1322" s="3">
        <v>1444478</v>
      </c>
      <c r="C1322" s="3">
        <v>1445995</v>
      </c>
      <c r="D1322" s="3" t="s">
        <v>16</v>
      </c>
      <c r="E1322">
        <f t="shared" si="127"/>
        <v>0</v>
      </c>
      <c r="F1322">
        <f t="shared" si="128"/>
        <v>0</v>
      </c>
      <c r="G1322" t="str">
        <f t="shared" si="129"/>
        <v xml:space="preserve"> </v>
      </c>
      <c r="H1322" t="str">
        <f t="shared" si="130"/>
        <v xml:space="preserve"> </v>
      </c>
      <c r="I1322" t="str">
        <f t="shared" si="131"/>
        <v xml:space="preserve"> </v>
      </c>
      <c r="M1322" t="str">
        <f t="shared" si="132"/>
        <v xml:space="preserve"> </v>
      </c>
    </row>
    <row r="1323" spans="1:13" x14ac:dyDescent="0.35">
      <c r="A1323" s="2" t="s">
        <v>11</v>
      </c>
      <c r="B1323" s="3">
        <v>1446073</v>
      </c>
      <c r="C1323" s="3">
        <v>1447059</v>
      </c>
      <c r="D1323" s="3" t="s">
        <v>16</v>
      </c>
      <c r="E1323">
        <f t="shared" si="127"/>
        <v>0</v>
      </c>
      <c r="F1323">
        <f t="shared" si="128"/>
        <v>0</v>
      </c>
      <c r="G1323" t="str">
        <f t="shared" si="129"/>
        <v xml:space="preserve"> </v>
      </c>
      <c r="H1323" t="str">
        <f t="shared" si="130"/>
        <v xml:space="preserve"> </v>
      </c>
      <c r="I1323" t="str">
        <f t="shared" si="131"/>
        <v xml:space="preserve"> </v>
      </c>
      <c r="M1323" t="str">
        <f t="shared" si="132"/>
        <v xml:space="preserve"> </v>
      </c>
    </row>
    <row r="1324" spans="1:13" x14ac:dyDescent="0.35">
      <c r="A1324" s="2" t="s">
        <v>11</v>
      </c>
      <c r="B1324" s="3">
        <v>1447079</v>
      </c>
      <c r="C1324" s="3">
        <v>1448359</v>
      </c>
      <c r="D1324" s="3" t="s">
        <v>16</v>
      </c>
      <c r="E1324">
        <f t="shared" si="127"/>
        <v>1</v>
      </c>
      <c r="F1324">
        <f t="shared" si="128"/>
        <v>4</v>
      </c>
      <c r="G1324">
        <f t="shared" si="129"/>
        <v>0</v>
      </c>
      <c r="H1324" t="str">
        <f t="shared" si="130"/>
        <v xml:space="preserve"> </v>
      </c>
      <c r="I1324">
        <f t="shared" si="131"/>
        <v>4</v>
      </c>
      <c r="M1324">
        <f t="shared" si="132"/>
        <v>1</v>
      </c>
    </row>
    <row r="1325" spans="1:13" x14ac:dyDescent="0.35">
      <c r="A1325" s="2" t="s">
        <v>11</v>
      </c>
      <c r="B1325" s="3">
        <v>1448356</v>
      </c>
      <c r="C1325" s="3">
        <v>1448838</v>
      </c>
      <c r="D1325" s="3" t="s">
        <v>16</v>
      </c>
      <c r="E1325">
        <f t="shared" si="127"/>
        <v>1</v>
      </c>
      <c r="F1325">
        <f t="shared" si="128"/>
        <v>4</v>
      </c>
      <c r="G1325">
        <f t="shared" si="129"/>
        <v>0</v>
      </c>
      <c r="H1325" t="str">
        <f t="shared" si="130"/>
        <v xml:space="preserve"> </v>
      </c>
      <c r="I1325">
        <f t="shared" si="131"/>
        <v>4</v>
      </c>
      <c r="M1325">
        <f t="shared" si="132"/>
        <v>1</v>
      </c>
    </row>
    <row r="1326" spans="1:13" x14ac:dyDescent="0.35">
      <c r="A1326" s="2" t="s">
        <v>11</v>
      </c>
      <c r="B1326" s="3">
        <v>1448835</v>
      </c>
      <c r="C1326" s="3">
        <v>1449311</v>
      </c>
      <c r="D1326" s="3" t="s">
        <v>16</v>
      </c>
      <c r="E1326">
        <f t="shared" si="127"/>
        <v>0</v>
      </c>
      <c r="F1326">
        <f t="shared" si="128"/>
        <v>0</v>
      </c>
      <c r="G1326" t="str">
        <f t="shared" si="129"/>
        <v xml:space="preserve"> </v>
      </c>
      <c r="H1326" t="str">
        <f t="shared" si="130"/>
        <v xml:space="preserve"> </v>
      </c>
      <c r="I1326" t="str">
        <f t="shared" si="131"/>
        <v xml:space="preserve"> </v>
      </c>
      <c r="M1326" t="str">
        <f t="shared" si="132"/>
        <v xml:space="preserve"> </v>
      </c>
    </row>
    <row r="1327" spans="1:13" x14ac:dyDescent="0.35">
      <c r="A1327" s="2" t="s">
        <v>11</v>
      </c>
      <c r="B1327" s="3">
        <v>1449321</v>
      </c>
      <c r="C1327" s="3">
        <v>1450319</v>
      </c>
      <c r="D1327" s="3" t="s">
        <v>16</v>
      </c>
      <c r="E1327">
        <f t="shared" si="127"/>
        <v>0</v>
      </c>
      <c r="F1327">
        <f t="shared" si="128"/>
        <v>0</v>
      </c>
      <c r="G1327" t="str">
        <f t="shared" si="129"/>
        <v xml:space="preserve"> </v>
      </c>
      <c r="H1327" t="str">
        <f t="shared" si="130"/>
        <v xml:space="preserve"> </v>
      </c>
      <c r="I1327" t="str">
        <f t="shared" si="131"/>
        <v xml:space="preserve"> </v>
      </c>
      <c r="M1327" t="str">
        <f t="shared" si="132"/>
        <v xml:space="preserve"> </v>
      </c>
    </row>
    <row r="1328" spans="1:13" x14ac:dyDescent="0.35">
      <c r="A1328" s="2" t="s">
        <v>11</v>
      </c>
      <c r="B1328" s="3">
        <v>1450545</v>
      </c>
      <c r="C1328" s="3">
        <v>1451345</v>
      </c>
      <c r="D1328" s="3" t="s">
        <v>28</v>
      </c>
      <c r="E1328">
        <f t="shared" si="127"/>
        <v>0</v>
      </c>
      <c r="F1328">
        <f t="shared" si="128"/>
        <v>0</v>
      </c>
      <c r="G1328" t="str">
        <f t="shared" si="129"/>
        <v xml:space="preserve"> </v>
      </c>
      <c r="H1328" t="str">
        <f t="shared" si="130"/>
        <v xml:space="preserve"> </v>
      </c>
      <c r="I1328" t="str">
        <f t="shared" si="131"/>
        <v xml:space="preserve"> </v>
      </c>
      <c r="M1328" t="str">
        <f t="shared" si="132"/>
        <v xml:space="preserve"> </v>
      </c>
    </row>
    <row r="1329" spans="1:13" x14ac:dyDescent="0.35">
      <c r="A1329" s="2" t="s">
        <v>11</v>
      </c>
      <c r="B1329" s="3">
        <v>1451428</v>
      </c>
      <c r="C1329" s="3">
        <v>1452006</v>
      </c>
      <c r="D1329" s="3" t="s">
        <v>16</v>
      </c>
      <c r="E1329">
        <f t="shared" si="127"/>
        <v>0</v>
      </c>
      <c r="F1329">
        <f t="shared" si="128"/>
        <v>0</v>
      </c>
      <c r="G1329" t="str">
        <f t="shared" si="129"/>
        <v xml:space="preserve"> </v>
      </c>
      <c r="H1329" t="str">
        <f t="shared" si="130"/>
        <v xml:space="preserve"> </v>
      </c>
      <c r="I1329" t="str">
        <f t="shared" si="131"/>
        <v xml:space="preserve"> </v>
      </c>
      <c r="M1329" t="str">
        <f t="shared" si="132"/>
        <v xml:space="preserve"> </v>
      </c>
    </row>
    <row r="1330" spans="1:13" x14ac:dyDescent="0.35">
      <c r="A1330" s="2" t="s">
        <v>11</v>
      </c>
      <c r="B1330" s="3">
        <v>1452145</v>
      </c>
      <c r="C1330" s="3">
        <v>1453449</v>
      </c>
      <c r="D1330" s="3" t="s">
        <v>16</v>
      </c>
      <c r="E1330">
        <f t="shared" si="127"/>
        <v>1</v>
      </c>
      <c r="F1330">
        <f t="shared" si="128"/>
        <v>11</v>
      </c>
      <c r="G1330">
        <f t="shared" si="129"/>
        <v>0</v>
      </c>
      <c r="H1330" t="str">
        <f t="shared" si="130"/>
        <v xml:space="preserve"> </v>
      </c>
      <c r="I1330">
        <f t="shared" si="131"/>
        <v>11</v>
      </c>
      <c r="M1330">
        <f t="shared" si="132"/>
        <v>2</v>
      </c>
    </row>
    <row r="1331" spans="1:13" x14ac:dyDescent="0.35">
      <c r="A1331" s="2" t="s">
        <v>11</v>
      </c>
      <c r="B1331" s="3">
        <v>1453439</v>
      </c>
      <c r="C1331" s="3">
        <v>1454104</v>
      </c>
      <c r="D1331" s="3" t="s">
        <v>16</v>
      </c>
      <c r="E1331">
        <f t="shared" si="127"/>
        <v>0</v>
      </c>
      <c r="F1331">
        <f t="shared" si="128"/>
        <v>0</v>
      </c>
      <c r="G1331" t="str">
        <f t="shared" si="129"/>
        <v xml:space="preserve"> </v>
      </c>
      <c r="H1331" t="str">
        <f t="shared" si="130"/>
        <v xml:space="preserve"> </v>
      </c>
      <c r="I1331" t="str">
        <f t="shared" si="131"/>
        <v xml:space="preserve"> </v>
      </c>
      <c r="M1331" t="str">
        <f t="shared" si="132"/>
        <v xml:space="preserve"> </v>
      </c>
    </row>
    <row r="1332" spans="1:13" x14ac:dyDescent="0.35">
      <c r="A1332" s="2" t="s">
        <v>11</v>
      </c>
      <c r="B1332" s="3">
        <v>1454114</v>
      </c>
      <c r="C1332" s="3">
        <v>1454935</v>
      </c>
      <c r="D1332" s="3" t="s">
        <v>16</v>
      </c>
      <c r="E1332">
        <f t="shared" si="127"/>
        <v>1</v>
      </c>
      <c r="F1332">
        <f t="shared" si="128"/>
        <v>8</v>
      </c>
      <c r="G1332">
        <f t="shared" si="129"/>
        <v>0</v>
      </c>
      <c r="H1332" t="str">
        <f t="shared" si="130"/>
        <v xml:space="preserve"> </v>
      </c>
      <c r="I1332">
        <f t="shared" si="131"/>
        <v>8</v>
      </c>
      <c r="M1332">
        <f t="shared" si="132"/>
        <v>2</v>
      </c>
    </row>
    <row r="1333" spans="1:13" x14ac:dyDescent="0.35">
      <c r="A1333" s="2" t="s">
        <v>11</v>
      </c>
      <c r="B1333" s="3">
        <v>1454928</v>
      </c>
      <c r="C1333" s="3">
        <v>1455731</v>
      </c>
      <c r="D1333" s="3" t="s">
        <v>16</v>
      </c>
      <c r="E1333">
        <f t="shared" si="127"/>
        <v>0</v>
      </c>
      <c r="F1333">
        <f t="shared" si="128"/>
        <v>0</v>
      </c>
      <c r="G1333" t="str">
        <f t="shared" si="129"/>
        <v xml:space="preserve"> </v>
      </c>
      <c r="H1333" t="str">
        <f t="shared" si="130"/>
        <v xml:space="preserve"> </v>
      </c>
      <c r="I1333" t="str">
        <f t="shared" si="131"/>
        <v xml:space="preserve"> </v>
      </c>
      <c r="M1333" t="str">
        <f t="shared" si="132"/>
        <v xml:space="preserve"> </v>
      </c>
    </row>
    <row r="1334" spans="1:13" x14ac:dyDescent="0.35">
      <c r="A1334" s="2" t="s">
        <v>11</v>
      </c>
      <c r="B1334" s="3">
        <v>1456218</v>
      </c>
      <c r="C1334" s="3">
        <v>1457165</v>
      </c>
      <c r="D1334" s="3" t="s">
        <v>16</v>
      </c>
      <c r="E1334">
        <f t="shared" si="127"/>
        <v>0</v>
      </c>
      <c r="F1334">
        <f t="shared" si="128"/>
        <v>0</v>
      </c>
      <c r="G1334" t="str">
        <f t="shared" si="129"/>
        <v xml:space="preserve"> </v>
      </c>
      <c r="H1334" t="str">
        <f t="shared" si="130"/>
        <v xml:space="preserve"> </v>
      </c>
      <c r="I1334" t="str">
        <f t="shared" si="131"/>
        <v xml:space="preserve"> </v>
      </c>
      <c r="M1334" t="str">
        <f t="shared" si="132"/>
        <v xml:space="preserve"> </v>
      </c>
    </row>
    <row r="1335" spans="1:13" x14ac:dyDescent="0.35">
      <c r="A1335" s="2" t="s">
        <v>11</v>
      </c>
      <c r="B1335" s="3">
        <v>1457188</v>
      </c>
      <c r="C1335" s="3">
        <v>1457841</v>
      </c>
      <c r="D1335" s="3" t="s">
        <v>16</v>
      </c>
      <c r="E1335">
        <f t="shared" si="127"/>
        <v>0</v>
      </c>
      <c r="F1335">
        <f t="shared" si="128"/>
        <v>0</v>
      </c>
      <c r="G1335" t="str">
        <f t="shared" si="129"/>
        <v xml:space="preserve"> </v>
      </c>
      <c r="H1335" t="str">
        <f t="shared" si="130"/>
        <v xml:space="preserve"> </v>
      </c>
      <c r="I1335" t="str">
        <f t="shared" si="131"/>
        <v xml:space="preserve"> </v>
      </c>
      <c r="M1335" t="str">
        <f t="shared" si="132"/>
        <v xml:space="preserve"> </v>
      </c>
    </row>
    <row r="1336" spans="1:13" x14ac:dyDescent="0.35">
      <c r="A1336" s="2" t="s">
        <v>11</v>
      </c>
      <c r="B1336" s="3">
        <v>1457914</v>
      </c>
      <c r="C1336" s="3">
        <v>1458666</v>
      </c>
      <c r="D1336" s="3" t="s">
        <v>16</v>
      </c>
      <c r="E1336">
        <f t="shared" si="127"/>
        <v>1</v>
      </c>
      <c r="F1336">
        <f t="shared" si="128"/>
        <v>11</v>
      </c>
      <c r="G1336">
        <f t="shared" si="129"/>
        <v>0</v>
      </c>
      <c r="H1336" t="str">
        <f t="shared" si="130"/>
        <v xml:space="preserve"> </v>
      </c>
      <c r="I1336">
        <f t="shared" si="131"/>
        <v>11</v>
      </c>
      <c r="M1336">
        <f t="shared" si="132"/>
        <v>2</v>
      </c>
    </row>
    <row r="1337" spans="1:13" x14ac:dyDescent="0.35">
      <c r="A1337" s="2" t="s">
        <v>11</v>
      </c>
      <c r="B1337" s="3">
        <v>1458656</v>
      </c>
      <c r="C1337" s="3">
        <v>1459384</v>
      </c>
      <c r="D1337" s="3" t="s">
        <v>16</v>
      </c>
      <c r="E1337">
        <f t="shared" si="127"/>
        <v>0</v>
      </c>
      <c r="F1337">
        <f t="shared" si="128"/>
        <v>0</v>
      </c>
      <c r="G1337" t="str">
        <f t="shared" si="129"/>
        <v xml:space="preserve"> </v>
      </c>
      <c r="H1337" t="str">
        <f t="shared" si="130"/>
        <v xml:space="preserve"> </v>
      </c>
      <c r="I1337" t="str">
        <f t="shared" si="131"/>
        <v xml:space="preserve"> </v>
      </c>
      <c r="M1337" t="str">
        <f t="shared" si="132"/>
        <v xml:space="preserve"> </v>
      </c>
    </row>
    <row r="1338" spans="1:13" x14ac:dyDescent="0.35">
      <c r="A1338" s="2" t="s">
        <v>11</v>
      </c>
      <c r="B1338" s="3">
        <v>1459656</v>
      </c>
      <c r="C1338" s="3">
        <v>1461293</v>
      </c>
      <c r="D1338" s="3" t="s">
        <v>16</v>
      </c>
      <c r="E1338">
        <f t="shared" si="127"/>
        <v>0</v>
      </c>
      <c r="F1338">
        <f t="shared" si="128"/>
        <v>0</v>
      </c>
      <c r="G1338" t="str">
        <f t="shared" si="129"/>
        <v xml:space="preserve"> </v>
      </c>
      <c r="H1338" t="str">
        <f t="shared" si="130"/>
        <v xml:space="preserve"> </v>
      </c>
      <c r="I1338" t="str">
        <f t="shared" si="131"/>
        <v xml:space="preserve"> </v>
      </c>
      <c r="M1338" t="str">
        <f t="shared" si="132"/>
        <v xml:space="preserve"> </v>
      </c>
    </row>
    <row r="1339" spans="1:13" x14ac:dyDescent="0.35">
      <c r="A1339" s="2" t="s">
        <v>11</v>
      </c>
      <c r="B1339" s="3">
        <v>1461400</v>
      </c>
      <c r="C1339" s="3">
        <v>1462002</v>
      </c>
      <c r="D1339" s="3" t="s">
        <v>28</v>
      </c>
      <c r="E1339">
        <f t="shared" si="127"/>
        <v>0</v>
      </c>
      <c r="F1339">
        <f t="shared" si="128"/>
        <v>0</v>
      </c>
      <c r="G1339" t="str">
        <f t="shared" si="129"/>
        <v xml:space="preserve"> </v>
      </c>
      <c r="H1339" t="str">
        <f t="shared" si="130"/>
        <v xml:space="preserve"> </v>
      </c>
      <c r="I1339" t="str">
        <f t="shared" si="131"/>
        <v xml:space="preserve"> </v>
      </c>
      <c r="M1339" t="str">
        <f t="shared" si="132"/>
        <v xml:space="preserve"> </v>
      </c>
    </row>
    <row r="1340" spans="1:13" x14ac:dyDescent="0.35">
      <c r="A1340" s="2" t="s">
        <v>11</v>
      </c>
      <c r="B1340" s="3">
        <v>1462020</v>
      </c>
      <c r="C1340" s="3">
        <v>1462577</v>
      </c>
      <c r="D1340" s="3" t="s">
        <v>28</v>
      </c>
      <c r="E1340">
        <f t="shared" si="127"/>
        <v>1</v>
      </c>
      <c r="F1340">
        <f t="shared" si="128"/>
        <v>1</v>
      </c>
      <c r="G1340">
        <f t="shared" si="129"/>
        <v>0</v>
      </c>
      <c r="H1340" t="str">
        <f t="shared" si="130"/>
        <v xml:space="preserve"> </v>
      </c>
      <c r="I1340">
        <f t="shared" si="131"/>
        <v>1</v>
      </c>
      <c r="M1340">
        <f t="shared" si="132"/>
        <v>1</v>
      </c>
    </row>
    <row r="1341" spans="1:13" x14ac:dyDescent="0.35">
      <c r="A1341" s="2" t="s">
        <v>11</v>
      </c>
      <c r="B1341" s="3">
        <v>1462577</v>
      </c>
      <c r="C1341" s="3">
        <v>1463128</v>
      </c>
      <c r="D1341" s="3" t="s">
        <v>28</v>
      </c>
      <c r="E1341">
        <f t="shared" si="127"/>
        <v>0</v>
      </c>
      <c r="F1341">
        <f t="shared" si="128"/>
        <v>0</v>
      </c>
      <c r="G1341" t="str">
        <f t="shared" si="129"/>
        <v xml:space="preserve"> </v>
      </c>
      <c r="H1341" t="str">
        <f t="shared" si="130"/>
        <v xml:space="preserve"> </v>
      </c>
      <c r="I1341" t="str">
        <f t="shared" si="131"/>
        <v xml:space="preserve"> </v>
      </c>
      <c r="M1341" t="str">
        <f t="shared" si="132"/>
        <v xml:space="preserve"> </v>
      </c>
    </row>
    <row r="1342" spans="1:13" x14ac:dyDescent="0.35">
      <c r="A1342" s="2" t="s">
        <v>11</v>
      </c>
      <c r="B1342" s="3">
        <v>1463132</v>
      </c>
      <c r="C1342" s="3">
        <v>1463941</v>
      </c>
      <c r="D1342" s="3" t="s">
        <v>28</v>
      </c>
      <c r="E1342">
        <f t="shared" si="127"/>
        <v>0</v>
      </c>
      <c r="F1342">
        <f t="shared" si="128"/>
        <v>0</v>
      </c>
      <c r="G1342" t="str">
        <f t="shared" si="129"/>
        <v xml:space="preserve"> </v>
      </c>
      <c r="H1342" t="str">
        <f t="shared" si="130"/>
        <v xml:space="preserve"> </v>
      </c>
      <c r="I1342" t="str">
        <f t="shared" si="131"/>
        <v xml:space="preserve"> </v>
      </c>
      <c r="M1342" t="str">
        <f t="shared" si="132"/>
        <v xml:space="preserve"> </v>
      </c>
    </row>
    <row r="1343" spans="1:13" x14ac:dyDescent="0.35">
      <c r="A1343" s="2" t="s">
        <v>11</v>
      </c>
      <c r="B1343" s="3">
        <v>1464005</v>
      </c>
      <c r="C1343" s="3">
        <v>1465573</v>
      </c>
      <c r="D1343" s="3" t="s">
        <v>16</v>
      </c>
      <c r="E1343">
        <f t="shared" si="127"/>
        <v>0</v>
      </c>
      <c r="F1343">
        <f t="shared" si="128"/>
        <v>0</v>
      </c>
      <c r="G1343" t="str">
        <f t="shared" si="129"/>
        <v xml:space="preserve"> </v>
      </c>
      <c r="H1343" t="str">
        <f t="shared" si="130"/>
        <v xml:space="preserve"> </v>
      </c>
      <c r="I1343" t="str">
        <f t="shared" si="131"/>
        <v xml:space="preserve"> </v>
      </c>
      <c r="M1343" t="str">
        <f t="shared" si="132"/>
        <v xml:space="preserve"> </v>
      </c>
    </row>
    <row r="1344" spans="1:13" x14ac:dyDescent="0.35">
      <c r="A1344" s="2" t="s">
        <v>11</v>
      </c>
      <c r="B1344" s="3">
        <v>1465620</v>
      </c>
      <c r="C1344" s="3">
        <v>1466585</v>
      </c>
      <c r="D1344" s="3" t="s">
        <v>16</v>
      </c>
      <c r="E1344">
        <f t="shared" si="127"/>
        <v>0</v>
      </c>
      <c r="F1344">
        <f t="shared" si="128"/>
        <v>0</v>
      </c>
      <c r="G1344" t="str">
        <f t="shared" si="129"/>
        <v xml:space="preserve"> </v>
      </c>
      <c r="H1344" t="str">
        <f t="shared" si="130"/>
        <v xml:space="preserve"> </v>
      </c>
      <c r="I1344" t="str">
        <f t="shared" si="131"/>
        <v xml:space="preserve"> </v>
      </c>
      <c r="M1344" t="str">
        <f t="shared" si="132"/>
        <v xml:space="preserve"> </v>
      </c>
    </row>
    <row r="1345" spans="1:13" x14ac:dyDescent="0.35">
      <c r="A1345" s="2" t="s">
        <v>11</v>
      </c>
      <c r="B1345" s="3">
        <v>1466838</v>
      </c>
      <c r="C1345" s="3">
        <v>1468355</v>
      </c>
      <c r="D1345" s="3" t="s">
        <v>28</v>
      </c>
      <c r="E1345">
        <f t="shared" si="127"/>
        <v>0</v>
      </c>
      <c r="F1345">
        <f t="shared" si="128"/>
        <v>0</v>
      </c>
      <c r="G1345" t="str">
        <f t="shared" si="129"/>
        <v xml:space="preserve"> </v>
      </c>
      <c r="H1345" t="str">
        <f t="shared" si="130"/>
        <v xml:space="preserve"> </v>
      </c>
      <c r="I1345" t="str">
        <f t="shared" si="131"/>
        <v xml:space="preserve"> </v>
      </c>
      <c r="M1345" t="str">
        <f t="shared" si="132"/>
        <v xml:space="preserve"> </v>
      </c>
    </row>
    <row r="1346" spans="1:13" x14ac:dyDescent="0.35">
      <c r="A1346" s="2" t="s">
        <v>11</v>
      </c>
      <c r="B1346" s="3">
        <v>1468368</v>
      </c>
      <c r="C1346" s="3">
        <v>1469360</v>
      </c>
      <c r="D1346" s="3" t="s">
        <v>28</v>
      </c>
      <c r="E1346">
        <f t="shared" ref="E1346:E1409" si="133">IF(C1346&gt;=B1347,1,0)</f>
        <v>0</v>
      </c>
      <c r="F1346">
        <f t="shared" ref="F1346:F1409" si="134">IF(E1346=1,C1346-B1347+1,0)</f>
        <v>0</v>
      </c>
      <c r="G1346" t="str">
        <f t="shared" si="129"/>
        <v xml:space="preserve"> </v>
      </c>
      <c r="H1346" t="str">
        <f t="shared" si="130"/>
        <v xml:space="preserve"> </v>
      </c>
      <c r="I1346" t="str">
        <f t="shared" si="131"/>
        <v xml:space="preserve"> </v>
      </c>
      <c r="M1346" t="str">
        <f t="shared" si="132"/>
        <v xml:space="preserve"> </v>
      </c>
    </row>
    <row r="1347" spans="1:13" x14ac:dyDescent="0.35">
      <c r="A1347" s="2" t="s">
        <v>11</v>
      </c>
      <c r="B1347" s="3">
        <v>1469374</v>
      </c>
      <c r="C1347" s="3">
        <v>1470375</v>
      </c>
      <c r="D1347" s="3" t="s">
        <v>28</v>
      </c>
      <c r="E1347">
        <f t="shared" si="133"/>
        <v>0</v>
      </c>
      <c r="F1347">
        <f t="shared" si="134"/>
        <v>0</v>
      </c>
      <c r="G1347" t="str">
        <f t="shared" ref="G1347:G1410" si="135">IF(F1347&gt;0,IF(D1347=D1348,0, 1)," ")</f>
        <v xml:space="preserve"> </v>
      </c>
      <c r="H1347" t="str">
        <f t="shared" ref="H1347:H1410" si="136">IF(G1347=1,F1347," ")</f>
        <v xml:space="preserve"> </v>
      </c>
      <c r="I1347" t="str">
        <f t="shared" ref="I1347:I1410" si="137">IF(G1347=0,F1347," ")</f>
        <v xml:space="preserve"> </v>
      </c>
      <c r="M1347" t="str">
        <f t="shared" ref="M1347:M1410" si="138">IF(F1347&gt;0,MOD(F1347,3)," ")</f>
        <v xml:space="preserve"> </v>
      </c>
    </row>
    <row r="1348" spans="1:13" x14ac:dyDescent="0.35">
      <c r="A1348" s="2" t="s">
        <v>11</v>
      </c>
      <c r="B1348" s="3">
        <v>1470405</v>
      </c>
      <c r="C1348" s="3">
        <v>1471421</v>
      </c>
      <c r="D1348" s="3" t="s">
        <v>28</v>
      </c>
      <c r="E1348">
        <f t="shared" si="133"/>
        <v>0</v>
      </c>
      <c r="F1348">
        <f t="shared" si="134"/>
        <v>0</v>
      </c>
      <c r="G1348" t="str">
        <f t="shared" si="135"/>
        <v xml:space="preserve"> </v>
      </c>
      <c r="H1348" t="str">
        <f t="shared" si="136"/>
        <v xml:space="preserve"> </v>
      </c>
      <c r="I1348" t="str">
        <f t="shared" si="137"/>
        <v xml:space="preserve"> </v>
      </c>
      <c r="M1348" t="str">
        <f t="shared" si="138"/>
        <v xml:space="preserve"> </v>
      </c>
    </row>
    <row r="1349" spans="1:13" x14ac:dyDescent="0.35">
      <c r="A1349" s="2" t="s">
        <v>11</v>
      </c>
      <c r="B1349" s="3">
        <v>1471436</v>
      </c>
      <c r="C1349" s="3">
        <v>1472308</v>
      </c>
      <c r="D1349" s="3" t="s">
        <v>28</v>
      </c>
      <c r="E1349">
        <f t="shared" si="133"/>
        <v>0</v>
      </c>
      <c r="F1349">
        <f t="shared" si="134"/>
        <v>0</v>
      </c>
      <c r="G1349" t="str">
        <f t="shared" si="135"/>
        <v xml:space="preserve"> </v>
      </c>
      <c r="H1349" t="str">
        <f t="shared" si="136"/>
        <v xml:space="preserve"> </v>
      </c>
      <c r="I1349" t="str">
        <f t="shared" si="137"/>
        <v xml:space="preserve"> </v>
      </c>
      <c r="M1349" t="str">
        <f t="shared" si="138"/>
        <v xml:space="preserve"> </v>
      </c>
    </row>
    <row r="1350" spans="1:13" x14ac:dyDescent="0.35">
      <c r="A1350" s="2" t="s">
        <v>11</v>
      </c>
      <c r="B1350" s="3">
        <v>1472400</v>
      </c>
      <c r="C1350" s="3">
        <v>1472714</v>
      </c>
      <c r="D1350" s="3" t="s">
        <v>28</v>
      </c>
      <c r="E1350">
        <f t="shared" si="133"/>
        <v>1</v>
      </c>
      <c r="F1350">
        <f t="shared" si="134"/>
        <v>14</v>
      </c>
      <c r="G1350">
        <f t="shared" si="135"/>
        <v>0</v>
      </c>
      <c r="H1350" t="str">
        <f t="shared" si="136"/>
        <v xml:space="preserve"> </v>
      </c>
      <c r="I1350">
        <f t="shared" si="137"/>
        <v>14</v>
      </c>
      <c r="M1350">
        <f t="shared" si="138"/>
        <v>2</v>
      </c>
    </row>
    <row r="1351" spans="1:13" x14ac:dyDescent="0.35">
      <c r="A1351" s="2" t="s">
        <v>11</v>
      </c>
      <c r="B1351" s="3">
        <v>1472701</v>
      </c>
      <c r="C1351" s="3">
        <v>1473396</v>
      </c>
      <c r="D1351" s="3" t="s">
        <v>28</v>
      </c>
      <c r="E1351">
        <f t="shared" si="133"/>
        <v>0</v>
      </c>
      <c r="F1351">
        <f t="shared" si="134"/>
        <v>0</v>
      </c>
      <c r="G1351" t="str">
        <f t="shared" si="135"/>
        <v xml:space="preserve"> </v>
      </c>
      <c r="H1351" t="str">
        <f t="shared" si="136"/>
        <v xml:space="preserve"> </v>
      </c>
      <c r="I1351" t="str">
        <f t="shared" si="137"/>
        <v xml:space="preserve"> </v>
      </c>
      <c r="M1351" t="str">
        <f t="shared" si="138"/>
        <v xml:space="preserve"> </v>
      </c>
    </row>
    <row r="1352" spans="1:13" x14ac:dyDescent="0.35">
      <c r="A1352" s="2" t="s">
        <v>11</v>
      </c>
      <c r="B1352" s="3">
        <v>1473445</v>
      </c>
      <c r="C1352" s="3">
        <v>1474320</v>
      </c>
      <c r="D1352" s="3" t="s">
        <v>16</v>
      </c>
      <c r="E1352">
        <f t="shared" si="133"/>
        <v>0</v>
      </c>
      <c r="F1352">
        <f t="shared" si="134"/>
        <v>0</v>
      </c>
      <c r="G1352" t="str">
        <f t="shared" si="135"/>
        <v xml:space="preserve"> </v>
      </c>
      <c r="H1352" t="str">
        <f t="shared" si="136"/>
        <v xml:space="preserve"> </v>
      </c>
      <c r="I1352" t="str">
        <f t="shared" si="137"/>
        <v xml:space="preserve"> </v>
      </c>
      <c r="M1352" t="str">
        <f t="shared" si="138"/>
        <v xml:space="preserve"> </v>
      </c>
    </row>
    <row r="1353" spans="1:13" x14ac:dyDescent="0.35">
      <c r="A1353" s="2" t="s">
        <v>11</v>
      </c>
      <c r="B1353" s="3">
        <v>1474467</v>
      </c>
      <c r="C1353" s="3">
        <v>1476803</v>
      </c>
      <c r="D1353" s="3" t="s">
        <v>28</v>
      </c>
      <c r="E1353">
        <f t="shared" si="133"/>
        <v>0</v>
      </c>
      <c r="F1353">
        <f t="shared" si="134"/>
        <v>0</v>
      </c>
      <c r="G1353" t="str">
        <f t="shared" si="135"/>
        <v xml:space="preserve"> </v>
      </c>
      <c r="H1353" t="str">
        <f t="shared" si="136"/>
        <v xml:space="preserve"> </v>
      </c>
      <c r="I1353" t="str">
        <f t="shared" si="137"/>
        <v xml:space="preserve"> </v>
      </c>
      <c r="M1353" t="str">
        <f t="shared" si="138"/>
        <v xml:space="preserve"> </v>
      </c>
    </row>
    <row r="1354" spans="1:13" x14ac:dyDescent="0.35">
      <c r="A1354" s="2" t="s">
        <v>11</v>
      </c>
      <c r="B1354" s="3">
        <v>1476863</v>
      </c>
      <c r="C1354" s="3">
        <v>1477744</v>
      </c>
      <c r="D1354" s="3" t="s">
        <v>16</v>
      </c>
      <c r="E1354">
        <f t="shared" si="133"/>
        <v>0</v>
      </c>
      <c r="F1354">
        <f t="shared" si="134"/>
        <v>0</v>
      </c>
      <c r="G1354" t="str">
        <f t="shared" si="135"/>
        <v xml:space="preserve"> </v>
      </c>
      <c r="H1354" t="str">
        <f t="shared" si="136"/>
        <v xml:space="preserve"> </v>
      </c>
      <c r="I1354" t="str">
        <f t="shared" si="137"/>
        <v xml:space="preserve"> </v>
      </c>
      <c r="M1354" t="str">
        <f t="shared" si="138"/>
        <v xml:space="preserve"> </v>
      </c>
    </row>
    <row r="1355" spans="1:13" x14ac:dyDescent="0.35">
      <c r="A1355" s="2" t="s">
        <v>11</v>
      </c>
      <c r="B1355" s="3">
        <v>1477997</v>
      </c>
      <c r="C1355" s="3">
        <v>1479472</v>
      </c>
      <c r="D1355" s="3" t="s">
        <v>28</v>
      </c>
      <c r="E1355">
        <f t="shared" si="133"/>
        <v>0</v>
      </c>
      <c r="F1355">
        <f t="shared" si="134"/>
        <v>0</v>
      </c>
      <c r="G1355" t="str">
        <f t="shared" si="135"/>
        <v xml:space="preserve"> </v>
      </c>
      <c r="H1355" t="str">
        <f t="shared" si="136"/>
        <v xml:space="preserve"> </v>
      </c>
      <c r="I1355" t="str">
        <f t="shared" si="137"/>
        <v xml:space="preserve"> </v>
      </c>
      <c r="M1355" t="str">
        <f t="shared" si="138"/>
        <v xml:space="preserve"> </v>
      </c>
    </row>
    <row r="1356" spans="1:13" x14ac:dyDescent="0.35">
      <c r="A1356" s="2" t="s">
        <v>11</v>
      </c>
      <c r="B1356" s="3">
        <v>1479501</v>
      </c>
      <c r="C1356" s="3">
        <v>1480301</v>
      </c>
      <c r="D1356" s="3" t="s">
        <v>16</v>
      </c>
      <c r="E1356">
        <f t="shared" si="133"/>
        <v>0</v>
      </c>
      <c r="F1356">
        <f t="shared" si="134"/>
        <v>0</v>
      </c>
      <c r="G1356" t="str">
        <f t="shared" si="135"/>
        <v xml:space="preserve"> </v>
      </c>
      <c r="H1356" t="str">
        <f t="shared" si="136"/>
        <v xml:space="preserve"> </v>
      </c>
      <c r="I1356" t="str">
        <f t="shared" si="137"/>
        <v xml:space="preserve"> </v>
      </c>
      <c r="M1356" t="str">
        <f t="shared" si="138"/>
        <v xml:space="preserve"> </v>
      </c>
    </row>
    <row r="1357" spans="1:13" x14ac:dyDescent="0.35">
      <c r="A1357" s="2" t="s">
        <v>11</v>
      </c>
      <c r="B1357" s="3">
        <v>1480487</v>
      </c>
      <c r="C1357" s="3">
        <v>1480912</v>
      </c>
      <c r="D1357" s="3" t="s">
        <v>28</v>
      </c>
      <c r="E1357">
        <f t="shared" si="133"/>
        <v>0</v>
      </c>
      <c r="F1357">
        <f t="shared" si="134"/>
        <v>0</v>
      </c>
      <c r="G1357" t="str">
        <f t="shared" si="135"/>
        <v xml:space="preserve"> </v>
      </c>
      <c r="H1357" t="str">
        <f t="shared" si="136"/>
        <v xml:space="preserve"> </v>
      </c>
      <c r="I1357" t="str">
        <f t="shared" si="137"/>
        <v xml:space="preserve"> </v>
      </c>
      <c r="M1357" t="str">
        <f t="shared" si="138"/>
        <v xml:space="preserve"> </v>
      </c>
    </row>
    <row r="1358" spans="1:13" x14ac:dyDescent="0.35">
      <c r="A1358" s="2" t="s">
        <v>11</v>
      </c>
      <c r="B1358" s="3">
        <v>1481152</v>
      </c>
      <c r="C1358" s="3">
        <v>1483776</v>
      </c>
      <c r="D1358" s="3" t="s">
        <v>28</v>
      </c>
      <c r="E1358">
        <f t="shared" si="133"/>
        <v>0</v>
      </c>
      <c r="F1358">
        <f t="shared" si="134"/>
        <v>0</v>
      </c>
      <c r="G1358" t="str">
        <f t="shared" si="135"/>
        <v xml:space="preserve"> </v>
      </c>
      <c r="H1358" t="str">
        <f t="shared" si="136"/>
        <v xml:space="preserve"> </v>
      </c>
      <c r="I1358" t="str">
        <f t="shared" si="137"/>
        <v xml:space="preserve"> </v>
      </c>
      <c r="M1358" t="str">
        <f t="shared" si="138"/>
        <v xml:space="preserve"> </v>
      </c>
    </row>
    <row r="1359" spans="1:13" x14ac:dyDescent="0.35">
      <c r="A1359" s="2" t="s">
        <v>11</v>
      </c>
      <c r="B1359" s="3">
        <v>1483910</v>
      </c>
      <c r="C1359" s="3">
        <v>1484098</v>
      </c>
      <c r="D1359" s="3" t="s">
        <v>28</v>
      </c>
      <c r="E1359">
        <f t="shared" si="133"/>
        <v>0</v>
      </c>
      <c r="F1359">
        <f t="shared" si="134"/>
        <v>0</v>
      </c>
      <c r="G1359" t="str">
        <f t="shared" si="135"/>
        <v xml:space="preserve"> </v>
      </c>
      <c r="H1359" t="str">
        <f t="shared" si="136"/>
        <v xml:space="preserve"> </v>
      </c>
      <c r="I1359" t="str">
        <f t="shared" si="137"/>
        <v xml:space="preserve"> </v>
      </c>
      <c r="M1359" t="str">
        <f t="shared" si="138"/>
        <v xml:space="preserve"> </v>
      </c>
    </row>
    <row r="1360" spans="1:13" x14ac:dyDescent="0.35">
      <c r="A1360" s="2" t="s">
        <v>11</v>
      </c>
      <c r="B1360" s="3">
        <v>1484374</v>
      </c>
      <c r="C1360" s="3">
        <v>1485261</v>
      </c>
      <c r="D1360" s="3" t="s">
        <v>28</v>
      </c>
      <c r="E1360">
        <f t="shared" si="133"/>
        <v>0</v>
      </c>
      <c r="F1360">
        <f t="shared" si="134"/>
        <v>0</v>
      </c>
      <c r="G1360" t="str">
        <f t="shared" si="135"/>
        <v xml:space="preserve"> </v>
      </c>
      <c r="H1360" t="str">
        <f t="shared" si="136"/>
        <v xml:space="preserve"> </v>
      </c>
      <c r="I1360" t="str">
        <f t="shared" si="137"/>
        <v xml:space="preserve"> </v>
      </c>
      <c r="M1360" t="str">
        <f t="shared" si="138"/>
        <v xml:space="preserve"> </v>
      </c>
    </row>
    <row r="1361" spans="1:13" x14ac:dyDescent="0.35">
      <c r="A1361" s="2" t="s">
        <v>11</v>
      </c>
      <c r="B1361" s="3">
        <v>1485430</v>
      </c>
      <c r="C1361" s="3">
        <v>1485747</v>
      </c>
      <c r="D1361" s="3" t="s">
        <v>28</v>
      </c>
      <c r="E1361">
        <f t="shared" si="133"/>
        <v>0</v>
      </c>
      <c r="F1361">
        <f t="shared" si="134"/>
        <v>0</v>
      </c>
      <c r="G1361" t="str">
        <f t="shared" si="135"/>
        <v xml:space="preserve"> </v>
      </c>
      <c r="H1361" t="str">
        <f t="shared" si="136"/>
        <v xml:space="preserve"> </v>
      </c>
      <c r="I1361" t="str">
        <f t="shared" si="137"/>
        <v xml:space="preserve"> </v>
      </c>
      <c r="M1361" t="str">
        <f t="shared" si="138"/>
        <v xml:space="preserve"> </v>
      </c>
    </row>
    <row r="1362" spans="1:13" x14ac:dyDescent="0.35">
      <c r="A1362" s="2" t="s">
        <v>11</v>
      </c>
      <c r="B1362" s="3">
        <v>1485823</v>
      </c>
      <c r="C1362" s="3">
        <v>1486539</v>
      </c>
      <c r="D1362" s="3" t="s">
        <v>16</v>
      </c>
      <c r="E1362">
        <f t="shared" si="133"/>
        <v>0</v>
      </c>
      <c r="F1362">
        <f t="shared" si="134"/>
        <v>0</v>
      </c>
      <c r="G1362" t="str">
        <f t="shared" si="135"/>
        <v xml:space="preserve"> </v>
      </c>
      <c r="H1362" t="str">
        <f t="shared" si="136"/>
        <v xml:space="preserve"> </v>
      </c>
      <c r="I1362" t="str">
        <f t="shared" si="137"/>
        <v xml:space="preserve"> </v>
      </c>
      <c r="M1362" t="str">
        <f t="shared" si="138"/>
        <v xml:space="preserve"> </v>
      </c>
    </row>
    <row r="1363" spans="1:13" x14ac:dyDescent="0.35">
      <c r="A1363" s="2" t="s">
        <v>11</v>
      </c>
      <c r="B1363" s="3">
        <v>1486745</v>
      </c>
      <c r="C1363" s="3">
        <v>1488007</v>
      </c>
      <c r="D1363" s="3" t="s">
        <v>16</v>
      </c>
      <c r="E1363">
        <f t="shared" si="133"/>
        <v>0</v>
      </c>
      <c r="F1363">
        <f t="shared" si="134"/>
        <v>0</v>
      </c>
      <c r="G1363" t="str">
        <f t="shared" si="135"/>
        <v xml:space="preserve"> </v>
      </c>
      <c r="H1363" t="str">
        <f t="shared" si="136"/>
        <v xml:space="preserve"> </v>
      </c>
      <c r="I1363" t="str">
        <f t="shared" si="137"/>
        <v xml:space="preserve"> </v>
      </c>
      <c r="M1363" t="str">
        <f t="shared" si="138"/>
        <v xml:space="preserve"> </v>
      </c>
    </row>
    <row r="1364" spans="1:13" x14ac:dyDescent="0.35">
      <c r="A1364" s="2" t="s">
        <v>11</v>
      </c>
      <c r="B1364" s="3">
        <v>1488241</v>
      </c>
      <c r="C1364" s="3">
        <v>1488909</v>
      </c>
      <c r="D1364" s="3" t="s">
        <v>28</v>
      </c>
      <c r="E1364">
        <f t="shared" si="133"/>
        <v>1</v>
      </c>
      <c r="F1364">
        <f t="shared" si="134"/>
        <v>57</v>
      </c>
      <c r="G1364">
        <f t="shared" si="135"/>
        <v>1</v>
      </c>
      <c r="H1364">
        <f t="shared" si="136"/>
        <v>57</v>
      </c>
      <c r="I1364" t="str">
        <f t="shared" si="137"/>
        <v xml:space="preserve"> </v>
      </c>
      <c r="M1364">
        <f t="shared" si="138"/>
        <v>0</v>
      </c>
    </row>
    <row r="1365" spans="1:13" x14ac:dyDescent="0.35">
      <c r="A1365" s="2" t="s">
        <v>11</v>
      </c>
      <c r="B1365" s="3">
        <v>1488853</v>
      </c>
      <c r="C1365" s="3">
        <v>1489899</v>
      </c>
      <c r="D1365" s="3" t="s">
        <v>16</v>
      </c>
      <c r="E1365">
        <f t="shared" si="133"/>
        <v>0</v>
      </c>
      <c r="F1365">
        <f t="shared" si="134"/>
        <v>0</v>
      </c>
      <c r="G1365" t="str">
        <f t="shared" si="135"/>
        <v xml:space="preserve"> </v>
      </c>
      <c r="H1365" t="str">
        <f t="shared" si="136"/>
        <v xml:space="preserve"> </v>
      </c>
      <c r="I1365" t="str">
        <f t="shared" si="137"/>
        <v xml:space="preserve"> </v>
      </c>
      <c r="M1365" t="str">
        <f t="shared" si="138"/>
        <v xml:space="preserve"> </v>
      </c>
    </row>
    <row r="1366" spans="1:13" x14ac:dyDescent="0.35">
      <c r="A1366" s="2" t="s">
        <v>11</v>
      </c>
      <c r="B1366" s="3">
        <v>1490154</v>
      </c>
      <c r="C1366" s="3">
        <v>1490402</v>
      </c>
      <c r="D1366" s="3" t="s">
        <v>28</v>
      </c>
      <c r="E1366">
        <f t="shared" si="133"/>
        <v>0</v>
      </c>
      <c r="F1366">
        <f t="shared" si="134"/>
        <v>0</v>
      </c>
      <c r="G1366" t="str">
        <f t="shared" si="135"/>
        <v xml:space="preserve"> </v>
      </c>
      <c r="H1366" t="str">
        <f t="shared" si="136"/>
        <v xml:space="preserve"> </v>
      </c>
      <c r="I1366" t="str">
        <f t="shared" si="137"/>
        <v xml:space="preserve"> </v>
      </c>
      <c r="M1366" t="str">
        <f t="shared" si="138"/>
        <v xml:space="preserve"> </v>
      </c>
    </row>
    <row r="1367" spans="1:13" x14ac:dyDescent="0.35">
      <c r="A1367" s="2" t="s">
        <v>11</v>
      </c>
      <c r="B1367" s="3">
        <v>1490450</v>
      </c>
      <c r="C1367" s="3">
        <v>1490977</v>
      </c>
      <c r="D1367" s="3" t="s">
        <v>28</v>
      </c>
      <c r="E1367">
        <f t="shared" si="133"/>
        <v>0</v>
      </c>
      <c r="F1367">
        <f t="shared" si="134"/>
        <v>0</v>
      </c>
      <c r="G1367" t="str">
        <f t="shared" si="135"/>
        <v xml:space="preserve"> </v>
      </c>
      <c r="H1367" t="str">
        <f t="shared" si="136"/>
        <v xml:space="preserve"> </v>
      </c>
      <c r="I1367" t="str">
        <f t="shared" si="137"/>
        <v xml:space="preserve"> </v>
      </c>
      <c r="M1367" t="str">
        <f t="shared" si="138"/>
        <v xml:space="preserve"> </v>
      </c>
    </row>
    <row r="1368" spans="1:13" x14ac:dyDescent="0.35">
      <c r="A1368" s="2" t="s">
        <v>11</v>
      </c>
      <c r="B1368" s="3">
        <v>1491031</v>
      </c>
      <c r="C1368" s="3">
        <v>1491768</v>
      </c>
      <c r="D1368" s="3" t="s">
        <v>28</v>
      </c>
      <c r="E1368">
        <f t="shared" si="133"/>
        <v>0</v>
      </c>
      <c r="F1368">
        <f t="shared" si="134"/>
        <v>0</v>
      </c>
      <c r="G1368" t="str">
        <f t="shared" si="135"/>
        <v xml:space="preserve"> </v>
      </c>
      <c r="H1368" t="str">
        <f t="shared" si="136"/>
        <v xml:space="preserve"> </v>
      </c>
      <c r="I1368" t="str">
        <f t="shared" si="137"/>
        <v xml:space="preserve"> </v>
      </c>
      <c r="M1368" t="str">
        <f t="shared" si="138"/>
        <v xml:space="preserve"> </v>
      </c>
    </row>
    <row r="1369" spans="1:13" x14ac:dyDescent="0.35">
      <c r="A1369" s="2" t="s">
        <v>11</v>
      </c>
      <c r="B1369" s="3">
        <v>1491805</v>
      </c>
      <c r="C1369" s="3">
        <v>1492155</v>
      </c>
      <c r="D1369" s="3" t="s">
        <v>28</v>
      </c>
      <c r="E1369">
        <f t="shared" si="133"/>
        <v>0</v>
      </c>
      <c r="F1369">
        <f t="shared" si="134"/>
        <v>0</v>
      </c>
      <c r="G1369" t="str">
        <f t="shared" si="135"/>
        <v xml:space="preserve"> </v>
      </c>
      <c r="H1369" t="str">
        <f t="shared" si="136"/>
        <v xml:space="preserve"> </v>
      </c>
      <c r="I1369" t="str">
        <f t="shared" si="137"/>
        <v xml:space="preserve"> </v>
      </c>
      <c r="M1369" t="str">
        <f t="shared" si="138"/>
        <v xml:space="preserve"> </v>
      </c>
    </row>
    <row r="1370" spans="1:13" x14ac:dyDescent="0.35">
      <c r="A1370" s="2" t="s">
        <v>11</v>
      </c>
      <c r="B1370" s="3">
        <v>1492522</v>
      </c>
      <c r="C1370" s="3">
        <v>1493820</v>
      </c>
      <c r="D1370" s="3" t="s">
        <v>28</v>
      </c>
      <c r="E1370">
        <f t="shared" si="133"/>
        <v>0</v>
      </c>
      <c r="F1370">
        <f t="shared" si="134"/>
        <v>0</v>
      </c>
      <c r="G1370" t="str">
        <f t="shared" si="135"/>
        <v xml:space="preserve"> </v>
      </c>
      <c r="H1370" t="str">
        <f t="shared" si="136"/>
        <v xml:space="preserve"> </v>
      </c>
      <c r="I1370" t="str">
        <f t="shared" si="137"/>
        <v xml:space="preserve"> </v>
      </c>
      <c r="M1370" t="str">
        <f t="shared" si="138"/>
        <v xml:space="preserve"> </v>
      </c>
    </row>
    <row r="1371" spans="1:13" x14ac:dyDescent="0.35">
      <c r="A1371" s="2" t="s">
        <v>11</v>
      </c>
      <c r="B1371" s="3">
        <v>1493841</v>
      </c>
      <c r="C1371" s="3">
        <v>1495109</v>
      </c>
      <c r="D1371" s="3" t="s">
        <v>28</v>
      </c>
      <c r="E1371">
        <f t="shared" si="133"/>
        <v>0</v>
      </c>
      <c r="F1371">
        <f t="shared" si="134"/>
        <v>0</v>
      </c>
      <c r="G1371" t="str">
        <f t="shared" si="135"/>
        <v xml:space="preserve"> </v>
      </c>
      <c r="H1371" t="str">
        <f t="shared" si="136"/>
        <v xml:space="preserve"> </v>
      </c>
      <c r="I1371" t="str">
        <f t="shared" si="137"/>
        <v xml:space="preserve"> </v>
      </c>
      <c r="M1371" t="str">
        <f t="shared" si="138"/>
        <v xml:space="preserve"> </v>
      </c>
    </row>
    <row r="1372" spans="1:13" x14ac:dyDescent="0.35">
      <c r="A1372" s="2" t="s">
        <v>11</v>
      </c>
      <c r="B1372" s="3">
        <v>1495190</v>
      </c>
      <c r="C1372" s="3">
        <v>1497037</v>
      </c>
      <c r="D1372" s="3" t="s">
        <v>16</v>
      </c>
      <c r="E1372">
        <f t="shared" si="133"/>
        <v>0</v>
      </c>
      <c r="F1372">
        <f t="shared" si="134"/>
        <v>0</v>
      </c>
      <c r="G1372" t="str">
        <f t="shared" si="135"/>
        <v xml:space="preserve"> </v>
      </c>
      <c r="H1372" t="str">
        <f t="shared" si="136"/>
        <v xml:space="preserve"> </v>
      </c>
      <c r="I1372" t="str">
        <f t="shared" si="137"/>
        <v xml:space="preserve"> </v>
      </c>
      <c r="M1372" t="str">
        <f t="shared" si="138"/>
        <v xml:space="preserve"> </v>
      </c>
    </row>
    <row r="1373" spans="1:13" x14ac:dyDescent="0.35">
      <c r="A1373" s="2" t="s">
        <v>11</v>
      </c>
      <c r="B1373" s="3">
        <v>1497108</v>
      </c>
      <c r="C1373" s="3">
        <v>1498151</v>
      </c>
      <c r="D1373" s="3" t="s">
        <v>16</v>
      </c>
      <c r="E1373">
        <f t="shared" si="133"/>
        <v>0</v>
      </c>
      <c r="F1373">
        <f t="shared" si="134"/>
        <v>0</v>
      </c>
      <c r="G1373" t="str">
        <f t="shared" si="135"/>
        <v xml:space="preserve"> </v>
      </c>
      <c r="H1373" t="str">
        <f t="shared" si="136"/>
        <v xml:space="preserve"> </v>
      </c>
      <c r="I1373" t="str">
        <f t="shared" si="137"/>
        <v xml:space="preserve"> </v>
      </c>
      <c r="M1373" t="str">
        <f t="shared" si="138"/>
        <v xml:space="preserve"> </v>
      </c>
    </row>
    <row r="1374" spans="1:13" x14ac:dyDescent="0.35">
      <c r="A1374" s="2" t="s">
        <v>11</v>
      </c>
      <c r="B1374" s="3">
        <v>1498243</v>
      </c>
      <c r="C1374" s="3">
        <v>1498965</v>
      </c>
      <c r="D1374" s="3" t="s">
        <v>28</v>
      </c>
      <c r="E1374">
        <f t="shared" si="133"/>
        <v>0</v>
      </c>
      <c r="F1374">
        <f t="shared" si="134"/>
        <v>0</v>
      </c>
      <c r="G1374" t="str">
        <f t="shared" si="135"/>
        <v xml:space="preserve"> </v>
      </c>
      <c r="H1374" t="str">
        <f t="shared" si="136"/>
        <v xml:space="preserve"> </v>
      </c>
      <c r="I1374" t="str">
        <f t="shared" si="137"/>
        <v xml:space="preserve"> </v>
      </c>
      <c r="M1374" t="str">
        <f t="shared" si="138"/>
        <v xml:space="preserve"> </v>
      </c>
    </row>
    <row r="1375" spans="1:13" x14ac:dyDescent="0.35">
      <c r="A1375" s="2" t="s">
        <v>11</v>
      </c>
      <c r="B1375" s="3">
        <v>1499003</v>
      </c>
      <c r="C1375" s="3">
        <v>1499479</v>
      </c>
      <c r="D1375" s="3" t="s">
        <v>16</v>
      </c>
      <c r="E1375">
        <f t="shared" si="133"/>
        <v>1</v>
      </c>
      <c r="F1375">
        <f t="shared" si="134"/>
        <v>4</v>
      </c>
      <c r="G1375">
        <f t="shared" si="135"/>
        <v>0</v>
      </c>
      <c r="H1375" t="str">
        <f t="shared" si="136"/>
        <v xml:space="preserve"> </v>
      </c>
      <c r="I1375">
        <f t="shared" si="137"/>
        <v>4</v>
      </c>
      <c r="M1375">
        <f t="shared" si="138"/>
        <v>1</v>
      </c>
    </row>
    <row r="1376" spans="1:13" x14ac:dyDescent="0.35">
      <c r="A1376" s="2" t="s">
        <v>11</v>
      </c>
      <c r="B1376" s="3">
        <v>1499476</v>
      </c>
      <c r="C1376" s="3">
        <v>1500759</v>
      </c>
      <c r="D1376" s="3" t="s">
        <v>16</v>
      </c>
      <c r="E1376">
        <f t="shared" si="133"/>
        <v>0</v>
      </c>
      <c r="F1376">
        <f t="shared" si="134"/>
        <v>0</v>
      </c>
      <c r="G1376" t="str">
        <f t="shared" si="135"/>
        <v xml:space="preserve"> </v>
      </c>
      <c r="H1376" t="str">
        <f t="shared" si="136"/>
        <v xml:space="preserve"> </v>
      </c>
      <c r="I1376" t="str">
        <f t="shared" si="137"/>
        <v xml:space="preserve"> </v>
      </c>
      <c r="M1376" t="str">
        <f t="shared" si="138"/>
        <v xml:space="preserve"> </v>
      </c>
    </row>
    <row r="1377" spans="1:13" x14ac:dyDescent="0.35">
      <c r="A1377" s="2" t="s">
        <v>11</v>
      </c>
      <c r="B1377" s="3">
        <v>1500842</v>
      </c>
      <c r="C1377" s="3">
        <v>1501606</v>
      </c>
      <c r="D1377" s="3" t="s">
        <v>28</v>
      </c>
      <c r="E1377">
        <f t="shared" si="133"/>
        <v>0</v>
      </c>
      <c r="F1377">
        <f t="shared" si="134"/>
        <v>0</v>
      </c>
      <c r="G1377" t="str">
        <f t="shared" si="135"/>
        <v xml:space="preserve"> </v>
      </c>
      <c r="H1377" t="str">
        <f t="shared" si="136"/>
        <v xml:space="preserve"> </v>
      </c>
      <c r="I1377" t="str">
        <f t="shared" si="137"/>
        <v xml:space="preserve"> </v>
      </c>
      <c r="M1377" t="str">
        <f t="shared" si="138"/>
        <v xml:space="preserve"> </v>
      </c>
    </row>
    <row r="1378" spans="1:13" x14ac:dyDescent="0.35">
      <c r="A1378" s="2" t="s">
        <v>11</v>
      </c>
      <c r="B1378" s="3">
        <v>1501765</v>
      </c>
      <c r="C1378" s="3">
        <v>1502793</v>
      </c>
      <c r="D1378" s="3" t="s">
        <v>28</v>
      </c>
      <c r="E1378">
        <f t="shared" si="133"/>
        <v>0</v>
      </c>
      <c r="F1378">
        <f t="shared" si="134"/>
        <v>0</v>
      </c>
      <c r="G1378" t="str">
        <f t="shared" si="135"/>
        <v xml:space="preserve"> </v>
      </c>
      <c r="H1378" t="str">
        <f t="shared" si="136"/>
        <v xml:space="preserve"> </v>
      </c>
      <c r="I1378" t="str">
        <f t="shared" si="137"/>
        <v xml:space="preserve"> </v>
      </c>
      <c r="M1378" t="str">
        <f t="shared" si="138"/>
        <v xml:space="preserve"> </v>
      </c>
    </row>
    <row r="1379" spans="1:13" x14ac:dyDescent="0.35">
      <c r="A1379" s="2" t="s">
        <v>11</v>
      </c>
      <c r="B1379" s="3">
        <v>1502800</v>
      </c>
      <c r="C1379" s="3">
        <v>1503792</v>
      </c>
      <c r="D1379" s="3" t="s">
        <v>28</v>
      </c>
      <c r="E1379">
        <f t="shared" si="133"/>
        <v>1</v>
      </c>
      <c r="F1379">
        <f t="shared" si="134"/>
        <v>4</v>
      </c>
      <c r="G1379">
        <f t="shared" si="135"/>
        <v>0</v>
      </c>
      <c r="H1379" t="str">
        <f t="shared" si="136"/>
        <v xml:space="preserve"> </v>
      </c>
      <c r="I1379">
        <f t="shared" si="137"/>
        <v>4</v>
      </c>
      <c r="M1379">
        <f t="shared" si="138"/>
        <v>1</v>
      </c>
    </row>
    <row r="1380" spans="1:13" x14ac:dyDescent="0.35">
      <c r="A1380" s="2" t="s">
        <v>11</v>
      </c>
      <c r="B1380" s="3">
        <v>1503789</v>
      </c>
      <c r="C1380" s="3">
        <v>1504544</v>
      </c>
      <c r="D1380" s="3" t="s">
        <v>28</v>
      </c>
      <c r="E1380">
        <f t="shared" si="133"/>
        <v>1</v>
      </c>
      <c r="F1380">
        <f t="shared" si="134"/>
        <v>8</v>
      </c>
      <c r="G1380">
        <f t="shared" si="135"/>
        <v>0</v>
      </c>
      <c r="H1380" t="str">
        <f t="shared" si="136"/>
        <v xml:space="preserve"> </v>
      </c>
      <c r="I1380">
        <f t="shared" si="137"/>
        <v>8</v>
      </c>
      <c r="M1380">
        <f t="shared" si="138"/>
        <v>2</v>
      </c>
    </row>
    <row r="1381" spans="1:13" x14ac:dyDescent="0.35">
      <c r="A1381" s="2" t="s">
        <v>11</v>
      </c>
      <c r="B1381" s="3">
        <v>1504537</v>
      </c>
      <c r="C1381" s="3">
        <v>1505349</v>
      </c>
      <c r="D1381" s="3" t="s">
        <v>28</v>
      </c>
      <c r="E1381">
        <f t="shared" si="133"/>
        <v>0</v>
      </c>
      <c r="F1381">
        <f t="shared" si="134"/>
        <v>0</v>
      </c>
      <c r="G1381" t="str">
        <f t="shared" si="135"/>
        <v xml:space="preserve"> </v>
      </c>
      <c r="H1381" t="str">
        <f t="shared" si="136"/>
        <v xml:space="preserve"> </v>
      </c>
      <c r="I1381" t="str">
        <f t="shared" si="137"/>
        <v xml:space="preserve"> </v>
      </c>
      <c r="M1381" t="str">
        <f t="shared" si="138"/>
        <v xml:space="preserve"> </v>
      </c>
    </row>
    <row r="1382" spans="1:13" x14ac:dyDescent="0.35">
      <c r="A1382" s="2" t="s">
        <v>11</v>
      </c>
      <c r="B1382" s="3">
        <v>1505418</v>
      </c>
      <c r="C1382" s="3">
        <v>1506203</v>
      </c>
      <c r="D1382" s="3" t="s">
        <v>16</v>
      </c>
      <c r="E1382">
        <f t="shared" si="133"/>
        <v>0</v>
      </c>
      <c r="F1382">
        <f t="shared" si="134"/>
        <v>0</v>
      </c>
      <c r="G1382" t="str">
        <f t="shared" si="135"/>
        <v xml:space="preserve"> </v>
      </c>
      <c r="H1382" t="str">
        <f t="shared" si="136"/>
        <v xml:space="preserve"> </v>
      </c>
      <c r="I1382" t="str">
        <f t="shared" si="137"/>
        <v xml:space="preserve"> </v>
      </c>
      <c r="M1382" t="str">
        <f t="shared" si="138"/>
        <v xml:space="preserve"> </v>
      </c>
    </row>
    <row r="1383" spans="1:13" x14ac:dyDescent="0.35">
      <c r="A1383" s="2" t="s">
        <v>11</v>
      </c>
      <c r="B1383" s="3">
        <v>1506381</v>
      </c>
      <c r="C1383" s="3">
        <v>1506815</v>
      </c>
      <c r="D1383" s="3" t="s">
        <v>28</v>
      </c>
      <c r="E1383">
        <f t="shared" si="133"/>
        <v>0</v>
      </c>
      <c r="F1383">
        <f t="shared" si="134"/>
        <v>0</v>
      </c>
      <c r="G1383" t="str">
        <f t="shared" si="135"/>
        <v xml:space="preserve"> </v>
      </c>
      <c r="H1383" t="str">
        <f t="shared" si="136"/>
        <v xml:space="preserve"> </v>
      </c>
      <c r="I1383" t="str">
        <f t="shared" si="137"/>
        <v xml:space="preserve"> </v>
      </c>
      <c r="M1383" t="str">
        <f t="shared" si="138"/>
        <v xml:space="preserve"> </v>
      </c>
    </row>
    <row r="1384" spans="1:13" x14ac:dyDescent="0.35">
      <c r="A1384" s="2" t="s">
        <v>11</v>
      </c>
      <c r="B1384" s="3">
        <v>1506945</v>
      </c>
      <c r="C1384" s="3">
        <v>1507244</v>
      </c>
      <c r="D1384" s="3" t="s">
        <v>16</v>
      </c>
      <c r="E1384">
        <f t="shared" si="133"/>
        <v>0</v>
      </c>
      <c r="F1384">
        <f t="shared" si="134"/>
        <v>0</v>
      </c>
      <c r="G1384" t="str">
        <f t="shared" si="135"/>
        <v xml:space="preserve"> </v>
      </c>
      <c r="H1384" t="str">
        <f t="shared" si="136"/>
        <v xml:space="preserve"> </v>
      </c>
      <c r="I1384" t="str">
        <f t="shared" si="137"/>
        <v xml:space="preserve"> </v>
      </c>
      <c r="M1384" t="str">
        <f t="shared" si="138"/>
        <v xml:space="preserve"> </v>
      </c>
    </row>
    <row r="1385" spans="1:13" x14ac:dyDescent="0.35">
      <c r="A1385" s="2" t="s">
        <v>11</v>
      </c>
      <c r="B1385" s="3">
        <v>1507277</v>
      </c>
      <c r="C1385" s="3">
        <v>1507843</v>
      </c>
      <c r="D1385" s="3" t="s">
        <v>16</v>
      </c>
      <c r="E1385">
        <f t="shared" si="133"/>
        <v>0</v>
      </c>
      <c r="F1385">
        <f t="shared" si="134"/>
        <v>0</v>
      </c>
      <c r="G1385" t="str">
        <f t="shared" si="135"/>
        <v xml:space="preserve"> </v>
      </c>
      <c r="H1385" t="str">
        <f t="shared" si="136"/>
        <v xml:space="preserve"> </v>
      </c>
      <c r="I1385" t="str">
        <f t="shared" si="137"/>
        <v xml:space="preserve"> </v>
      </c>
      <c r="M1385" t="str">
        <f t="shared" si="138"/>
        <v xml:space="preserve"> </v>
      </c>
    </row>
    <row r="1386" spans="1:13" x14ac:dyDescent="0.35">
      <c r="A1386" s="2" t="s">
        <v>11</v>
      </c>
      <c r="B1386" s="3">
        <v>1507861</v>
      </c>
      <c r="C1386" s="3">
        <v>1508811</v>
      </c>
      <c r="D1386" s="3" t="s">
        <v>16</v>
      </c>
      <c r="E1386">
        <f t="shared" si="133"/>
        <v>0</v>
      </c>
      <c r="F1386">
        <f t="shared" si="134"/>
        <v>0</v>
      </c>
      <c r="G1386" t="str">
        <f t="shared" si="135"/>
        <v xml:space="preserve"> </v>
      </c>
      <c r="H1386" t="str">
        <f t="shared" si="136"/>
        <v xml:space="preserve"> </v>
      </c>
      <c r="I1386" t="str">
        <f t="shared" si="137"/>
        <v xml:space="preserve"> </v>
      </c>
      <c r="M1386" t="str">
        <f t="shared" si="138"/>
        <v xml:space="preserve"> </v>
      </c>
    </row>
    <row r="1387" spans="1:13" x14ac:dyDescent="0.35">
      <c r="A1387" s="2" t="s">
        <v>11</v>
      </c>
      <c r="B1387" s="3">
        <v>1509217</v>
      </c>
      <c r="C1387" s="3">
        <v>1509561</v>
      </c>
      <c r="D1387" s="3" t="s">
        <v>16</v>
      </c>
      <c r="E1387">
        <f t="shared" si="133"/>
        <v>0</v>
      </c>
      <c r="F1387">
        <f t="shared" si="134"/>
        <v>0</v>
      </c>
      <c r="G1387" t="str">
        <f t="shared" si="135"/>
        <v xml:space="preserve"> </v>
      </c>
      <c r="H1387" t="str">
        <f t="shared" si="136"/>
        <v xml:space="preserve"> </v>
      </c>
      <c r="I1387" t="str">
        <f t="shared" si="137"/>
        <v xml:space="preserve"> </v>
      </c>
      <c r="M1387" t="str">
        <f t="shared" si="138"/>
        <v xml:space="preserve"> </v>
      </c>
    </row>
    <row r="1388" spans="1:13" x14ac:dyDescent="0.35">
      <c r="A1388" s="2" t="s">
        <v>11</v>
      </c>
      <c r="B1388" s="3">
        <v>1509644</v>
      </c>
      <c r="C1388" s="3">
        <v>1510411</v>
      </c>
      <c r="D1388" s="3" t="s">
        <v>16</v>
      </c>
      <c r="E1388">
        <f t="shared" si="133"/>
        <v>0</v>
      </c>
      <c r="F1388">
        <f t="shared" si="134"/>
        <v>0</v>
      </c>
      <c r="G1388" t="str">
        <f t="shared" si="135"/>
        <v xml:space="preserve"> </v>
      </c>
      <c r="H1388" t="str">
        <f t="shared" si="136"/>
        <v xml:space="preserve"> </v>
      </c>
      <c r="I1388" t="str">
        <f t="shared" si="137"/>
        <v xml:space="preserve"> </v>
      </c>
      <c r="M1388" t="str">
        <f t="shared" si="138"/>
        <v xml:space="preserve"> </v>
      </c>
    </row>
    <row r="1389" spans="1:13" x14ac:dyDescent="0.35">
      <c r="A1389" s="2" t="s">
        <v>11</v>
      </c>
      <c r="B1389" s="3">
        <v>1510535</v>
      </c>
      <c r="C1389" s="3">
        <v>1511026</v>
      </c>
      <c r="D1389" s="3" t="s">
        <v>28</v>
      </c>
      <c r="E1389">
        <f t="shared" si="133"/>
        <v>0</v>
      </c>
      <c r="F1389">
        <f t="shared" si="134"/>
        <v>0</v>
      </c>
      <c r="G1389" t="str">
        <f t="shared" si="135"/>
        <v xml:space="preserve"> </v>
      </c>
      <c r="H1389" t="str">
        <f t="shared" si="136"/>
        <v xml:space="preserve"> </v>
      </c>
      <c r="I1389" t="str">
        <f t="shared" si="137"/>
        <v xml:space="preserve"> </v>
      </c>
      <c r="M1389" t="str">
        <f t="shared" si="138"/>
        <v xml:space="preserve"> </v>
      </c>
    </row>
    <row r="1390" spans="1:13" x14ac:dyDescent="0.35">
      <c r="A1390" s="2" t="s">
        <v>11</v>
      </c>
      <c r="B1390" s="3">
        <v>1511105</v>
      </c>
      <c r="C1390" s="3">
        <v>1512241</v>
      </c>
      <c r="D1390" s="3" t="s">
        <v>28</v>
      </c>
      <c r="E1390">
        <f t="shared" si="133"/>
        <v>1</v>
      </c>
      <c r="F1390">
        <f t="shared" si="134"/>
        <v>23</v>
      </c>
      <c r="G1390">
        <f t="shared" si="135"/>
        <v>0</v>
      </c>
      <c r="H1390" t="str">
        <f t="shared" si="136"/>
        <v xml:space="preserve"> </v>
      </c>
      <c r="I1390">
        <f t="shared" si="137"/>
        <v>23</v>
      </c>
      <c r="M1390">
        <f t="shared" si="138"/>
        <v>2</v>
      </c>
    </row>
    <row r="1391" spans="1:13" x14ac:dyDescent="0.35">
      <c r="A1391" s="2" t="s">
        <v>11</v>
      </c>
      <c r="B1391" s="3">
        <v>1512219</v>
      </c>
      <c r="C1391" s="3">
        <v>1512491</v>
      </c>
      <c r="D1391" s="3" t="s">
        <v>28</v>
      </c>
      <c r="E1391">
        <f t="shared" si="133"/>
        <v>0</v>
      </c>
      <c r="F1391">
        <f t="shared" si="134"/>
        <v>0</v>
      </c>
      <c r="G1391" t="str">
        <f t="shared" si="135"/>
        <v xml:space="preserve"> </v>
      </c>
      <c r="H1391" t="str">
        <f t="shared" si="136"/>
        <v xml:space="preserve"> </v>
      </c>
      <c r="I1391" t="str">
        <f t="shared" si="137"/>
        <v xml:space="preserve"> </v>
      </c>
      <c r="M1391" t="str">
        <f t="shared" si="138"/>
        <v xml:space="preserve"> </v>
      </c>
    </row>
    <row r="1392" spans="1:13" x14ac:dyDescent="0.35">
      <c r="A1392" s="2" t="s">
        <v>11</v>
      </c>
      <c r="B1392" s="3">
        <v>1512498</v>
      </c>
      <c r="C1392" s="3">
        <v>1513574</v>
      </c>
      <c r="D1392" s="3" t="s">
        <v>28</v>
      </c>
      <c r="E1392">
        <f t="shared" si="133"/>
        <v>0</v>
      </c>
      <c r="F1392">
        <f t="shared" si="134"/>
        <v>0</v>
      </c>
      <c r="G1392" t="str">
        <f t="shared" si="135"/>
        <v xml:space="preserve"> </v>
      </c>
      <c r="H1392" t="str">
        <f t="shared" si="136"/>
        <v xml:space="preserve"> </v>
      </c>
      <c r="I1392" t="str">
        <f t="shared" si="137"/>
        <v xml:space="preserve"> </v>
      </c>
      <c r="M1392" t="str">
        <f t="shared" si="138"/>
        <v xml:space="preserve"> </v>
      </c>
    </row>
    <row r="1393" spans="1:13" x14ac:dyDescent="0.35">
      <c r="A1393" s="2" t="s">
        <v>11</v>
      </c>
      <c r="B1393" s="3">
        <v>1513793</v>
      </c>
      <c r="C1393" s="3">
        <v>1513868</v>
      </c>
      <c r="D1393" s="3" t="s">
        <v>28</v>
      </c>
      <c r="E1393">
        <f t="shared" si="133"/>
        <v>0</v>
      </c>
      <c r="F1393">
        <f t="shared" si="134"/>
        <v>0</v>
      </c>
      <c r="G1393" t="str">
        <f t="shared" si="135"/>
        <v xml:space="preserve"> </v>
      </c>
      <c r="H1393" t="str">
        <f t="shared" si="136"/>
        <v xml:space="preserve"> </v>
      </c>
      <c r="I1393" t="str">
        <f t="shared" si="137"/>
        <v xml:space="preserve"> </v>
      </c>
      <c r="M1393" t="str">
        <f t="shared" si="138"/>
        <v xml:space="preserve"> </v>
      </c>
    </row>
    <row r="1394" spans="1:13" x14ac:dyDescent="0.35">
      <c r="A1394" s="2" t="s">
        <v>11</v>
      </c>
      <c r="B1394" s="3">
        <v>1513873</v>
      </c>
      <c r="C1394" s="3">
        <v>1513948</v>
      </c>
      <c r="D1394" s="3" t="s">
        <v>28</v>
      </c>
      <c r="E1394">
        <f t="shared" si="133"/>
        <v>0</v>
      </c>
      <c r="F1394">
        <f t="shared" si="134"/>
        <v>0</v>
      </c>
      <c r="G1394" t="str">
        <f t="shared" si="135"/>
        <v xml:space="preserve"> </v>
      </c>
      <c r="H1394" t="str">
        <f t="shared" si="136"/>
        <v xml:space="preserve"> </v>
      </c>
      <c r="I1394" t="str">
        <f t="shared" si="137"/>
        <v xml:space="preserve"> </v>
      </c>
      <c r="M1394" t="str">
        <f t="shared" si="138"/>
        <v xml:space="preserve"> </v>
      </c>
    </row>
    <row r="1395" spans="1:13" x14ac:dyDescent="0.35">
      <c r="A1395" s="2" t="s">
        <v>11</v>
      </c>
      <c r="B1395" s="3">
        <v>1514139</v>
      </c>
      <c r="C1395" s="3">
        <v>1514969</v>
      </c>
      <c r="D1395" s="3" t="s">
        <v>16</v>
      </c>
      <c r="E1395">
        <f t="shared" si="133"/>
        <v>0</v>
      </c>
      <c r="F1395">
        <f t="shared" si="134"/>
        <v>0</v>
      </c>
      <c r="G1395" t="str">
        <f t="shared" si="135"/>
        <v xml:space="preserve"> </v>
      </c>
      <c r="H1395" t="str">
        <f t="shared" si="136"/>
        <v xml:space="preserve"> </v>
      </c>
      <c r="I1395" t="str">
        <f t="shared" si="137"/>
        <v xml:space="preserve"> </v>
      </c>
      <c r="M1395" t="str">
        <f t="shared" si="138"/>
        <v xml:space="preserve"> </v>
      </c>
    </row>
    <row r="1396" spans="1:13" x14ac:dyDescent="0.35">
      <c r="A1396" s="2" t="s">
        <v>11</v>
      </c>
      <c r="B1396" s="3">
        <v>1515132</v>
      </c>
      <c r="C1396" s="3">
        <v>1515725</v>
      </c>
      <c r="D1396" s="3" t="s">
        <v>16</v>
      </c>
      <c r="E1396">
        <f t="shared" si="133"/>
        <v>0</v>
      </c>
      <c r="F1396">
        <f t="shared" si="134"/>
        <v>0</v>
      </c>
      <c r="G1396" t="str">
        <f t="shared" si="135"/>
        <v xml:space="preserve"> </v>
      </c>
      <c r="H1396" t="str">
        <f t="shared" si="136"/>
        <v xml:space="preserve"> </v>
      </c>
      <c r="I1396" t="str">
        <f t="shared" si="137"/>
        <v xml:space="preserve"> </v>
      </c>
      <c r="M1396" t="str">
        <f t="shared" si="138"/>
        <v xml:space="preserve"> </v>
      </c>
    </row>
    <row r="1397" spans="1:13" x14ac:dyDescent="0.35">
      <c r="A1397" s="2" t="s">
        <v>11</v>
      </c>
      <c r="B1397" s="3">
        <v>1515862</v>
      </c>
      <c r="C1397" s="3">
        <v>1516173</v>
      </c>
      <c r="D1397" s="3" t="s">
        <v>28</v>
      </c>
      <c r="E1397">
        <f t="shared" si="133"/>
        <v>0</v>
      </c>
      <c r="F1397">
        <f t="shared" si="134"/>
        <v>0</v>
      </c>
      <c r="G1397" t="str">
        <f t="shared" si="135"/>
        <v xml:space="preserve"> </v>
      </c>
      <c r="H1397" t="str">
        <f t="shared" si="136"/>
        <v xml:space="preserve"> </v>
      </c>
      <c r="I1397" t="str">
        <f t="shared" si="137"/>
        <v xml:space="preserve"> </v>
      </c>
      <c r="M1397" t="str">
        <f t="shared" si="138"/>
        <v xml:space="preserve"> </v>
      </c>
    </row>
    <row r="1398" spans="1:13" x14ac:dyDescent="0.35">
      <c r="A1398" s="2" t="s">
        <v>11</v>
      </c>
      <c r="B1398" s="3">
        <v>1516243</v>
      </c>
      <c r="C1398" s="3">
        <v>1517184</v>
      </c>
      <c r="D1398" s="3" t="s">
        <v>16</v>
      </c>
      <c r="E1398">
        <f t="shared" si="133"/>
        <v>0</v>
      </c>
      <c r="F1398">
        <f t="shared" si="134"/>
        <v>0</v>
      </c>
      <c r="G1398" t="str">
        <f t="shared" si="135"/>
        <v xml:space="preserve"> </v>
      </c>
      <c r="H1398" t="str">
        <f t="shared" si="136"/>
        <v xml:space="preserve"> </v>
      </c>
      <c r="I1398" t="str">
        <f t="shared" si="137"/>
        <v xml:space="preserve"> </v>
      </c>
      <c r="M1398" t="str">
        <f t="shared" si="138"/>
        <v xml:space="preserve"> </v>
      </c>
    </row>
    <row r="1399" spans="1:13" x14ac:dyDescent="0.35">
      <c r="A1399" s="2" t="s">
        <v>11</v>
      </c>
      <c r="B1399" s="3">
        <v>1517329</v>
      </c>
      <c r="C1399" s="3">
        <v>1518825</v>
      </c>
      <c r="D1399" s="3" t="s">
        <v>28</v>
      </c>
      <c r="E1399">
        <f t="shared" si="133"/>
        <v>0</v>
      </c>
      <c r="F1399">
        <f t="shared" si="134"/>
        <v>0</v>
      </c>
      <c r="G1399" t="str">
        <f t="shared" si="135"/>
        <v xml:space="preserve"> </v>
      </c>
      <c r="H1399" t="str">
        <f t="shared" si="136"/>
        <v xml:space="preserve"> </v>
      </c>
      <c r="I1399" t="str">
        <f t="shared" si="137"/>
        <v xml:space="preserve"> </v>
      </c>
      <c r="M1399" t="str">
        <f t="shared" si="138"/>
        <v xml:space="preserve"> </v>
      </c>
    </row>
    <row r="1400" spans="1:13" x14ac:dyDescent="0.35">
      <c r="A1400" s="2" t="s">
        <v>11</v>
      </c>
      <c r="B1400" s="3">
        <v>1518833</v>
      </c>
      <c r="C1400" s="3">
        <v>1519861</v>
      </c>
      <c r="D1400" s="3" t="s">
        <v>28</v>
      </c>
      <c r="E1400">
        <f t="shared" si="133"/>
        <v>0</v>
      </c>
      <c r="F1400">
        <f t="shared" si="134"/>
        <v>0</v>
      </c>
      <c r="G1400" t="str">
        <f t="shared" si="135"/>
        <v xml:space="preserve"> </v>
      </c>
      <c r="H1400" t="str">
        <f t="shared" si="136"/>
        <v xml:space="preserve"> </v>
      </c>
      <c r="I1400" t="str">
        <f t="shared" si="137"/>
        <v xml:space="preserve"> </v>
      </c>
      <c r="M1400" t="str">
        <f t="shared" si="138"/>
        <v xml:space="preserve"> </v>
      </c>
    </row>
    <row r="1401" spans="1:13" x14ac:dyDescent="0.35">
      <c r="A1401" s="2" t="s">
        <v>11</v>
      </c>
      <c r="B1401" s="3">
        <v>1520407</v>
      </c>
      <c r="C1401" s="3">
        <v>1521747</v>
      </c>
      <c r="D1401" s="3" t="s">
        <v>28</v>
      </c>
      <c r="E1401">
        <f t="shared" si="133"/>
        <v>0</v>
      </c>
      <c r="F1401">
        <f t="shared" si="134"/>
        <v>0</v>
      </c>
      <c r="G1401" t="str">
        <f t="shared" si="135"/>
        <v xml:space="preserve"> </v>
      </c>
      <c r="H1401" t="str">
        <f t="shared" si="136"/>
        <v xml:space="preserve"> </v>
      </c>
      <c r="I1401" t="str">
        <f t="shared" si="137"/>
        <v xml:space="preserve"> </v>
      </c>
      <c r="M1401" t="str">
        <f t="shared" si="138"/>
        <v xml:space="preserve"> </v>
      </c>
    </row>
    <row r="1402" spans="1:13" x14ac:dyDescent="0.35">
      <c r="A1402" s="2" t="s">
        <v>11</v>
      </c>
      <c r="B1402" s="3">
        <v>1521750</v>
      </c>
      <c r="C1402" s="3">
        <v>1522982</v>
      </c>
      <c r="D1402" s="3" t="s">
        <v>28</v>
      </c>
      <c r="E1402">
        <f t="shared" si="133"/>
        <v>1</v>
      </c>
      <c r="F1402">
        <f t="shared" si="134"/>
        <v>8</v>
      </c>
      <c r="G1402">
        <f t="shared" si="135"/>
        <v>0</v>
      </c>
      <c r="H1402" t="str">
        <f t="shared" si="136"/>
        <v xml:space="preserve"> </v>
      </c>
      <c r="I1402">
        <f t="shared" si="137"/>
        <v>8</v>
      </c>
      <c r="M1402">
        <f t="shared" si="138"/>
        <v>2</v>
      </c>
    </row>
    <row r="1403" spans="1:13" x14ac:dyDescent="0.35">
      <c r="A1403" s="2" t="s">
        <v>11</v>
      </c>
      <c r="B1403" s="3">
        <v>1522975</v>
      </c>
      <c r="C1403" s="3">
        <v>1523757</v>
      </c>
      <c r="D1403" s="3" t="s">
        <v>28</v>
      </c>
      <c r="E1403">
        <f t="shared" si="133"/>
        <v>1</v>
      </c>
      <c r="F1403">
        <f t="shared" si="134"/>
        <v>8</v>
      </c>
      <c r="G1403">
        <f t="shared" si="135"/>
        <v>0</v>
      </c>
      <c r="H1403" t="str">
        <f t="shared" si="136"/>
        <v xml:space="preserve"> </v>
      </c>
      <c r="I1403">
        <f t="shared" si="137"/>
        <v>8</v>
      </c>
      <c r="M1403">
        <f t="shared" si="138"/>
        <v>2</v>
      </c>
    </row>
    <row r="1404" spans="1:13" x14ac:dyDescent="0.35">
      <c r="A1404" s="2" t="s">
        <v>11</v>
      </c>
      <c r="B1404" s="3">
        <v>1523750</v>
      </c>
      <c r="C1404" s="3">
        <v>1524376</v>
      </c>
      <c r="D1404" s="3" t="s">
        <v>28</v>
      </c>
      <c r="E1404">
        <f t="shared" si="133"/>
        <v>0</v>
      </c>
      <c r="F1404">
        <f t="shared" si="134"/>
        <v>0</v>
      </c>
      <c r="G1404" t="str">
        <f t="shared" si="135"/>
        <v xml:space="preserve"> </v>
      </c>
      <c r="H1404" t="str">
        <f t="shared" si="136"/>
        <v xml:space="preserve"> </v>
      </c>
      <c r="I1404" t="str">
        <f t="shared" si="137"/>
        <v xml:space="preserve"> </v>
      </c>
      <c r="M1404" t="str">
        <f t="shared" si="138"/>
        <v xml:space="preserve"> </v>
      </c>
    </row>
    <row r="1405" spans="1:13" x14ac:dyDescent="0.35">
      <c r="A1405" s="2" t="s">
        <v>11</v>
      </c>
      <c r="B1405" s="3">
        <v>1524380</v>
      </c>
      <c r="C1405" s="3">
        <v>1524976</v>
      </c>
      <c r="D1405" s="3" t="s">
        <v>28</v>
      </c>
      <c r="E1405">
        <f t="shared" si="133"/>
        <v>0</v>
      </c>
      <c r="F1405">
        <f t="shared" si="134"/>
        <v>0</v>
      </c>
      <c r="G1405" t="str">
        <f t="shared" si="135"/>
        <v xml:space="preserve"> </v>
      </c>
      <c r="H1405" t="str">
        <f t="shared" si="136"/>
        <v xml:space="preserve"> </v>
      </c>
      <c r="I1405" t="str">
        <f t="shared" si="137"/>
        <v xml:space="preserve"> </v>
      </c>
      <c r="M1405" t="str">
        <f t="shared" si="138"/>
        <v xml:space="preserve"> </v>
      </c>
    </row>
    <row r="1406" spans="1:13" x14ac:dyDescent="0.35">
      <c r="A1406" s="2" t="s">
        <v>11</v>
      </c>
      <c r="B1406" s="3">
        <v>1524992</v>
      </c>
      <c r="C1406" s="3">
        <v>1526215</v>
      </c>
      <c r="D1406" s="3" t="s">
        <v>28</v>
      </c>
      <c r="E1406">
        <f t="shared" si="133"/>
        <v>0</v>
      </c>
      <c r="F1406">
        <f t="shared" si="134"/>
        <v>0</v>
      </c>
      <c r="G1406" t="str">
        <f t="shared" si="135"/>
        <v xml:space="preserve"> </v>
      </c>
      <c r="H1406" t="str">
        <f t="shared" si="136"/>
        <v xml:space="preserve"> </v>
      </c>
      <c r="I1406" t="str">
        <f t="shared" si="137"/>
        <v xml:space="preserve"> </v>
      </c>
      <c r="M1406" t="str">
        <f t="shared" si="138"/>
        <v xml:space="preserve"> </v>
      </c>
    </row>
    <row r="1407" spans="1:13" x14ac:dyDescent="0.35">
      <c r="A1407" s="2" t="s">
        <v>11</v>
      </c>
      <c r="B1407" s="3">
        <v>1526378</v>
      </c>
      <c r="C1407" s="3">
        <v>1527424</v>
      </c>
      <c r="D1407" s="3" t="s">
        <v>28</v>
      </c>
      <c r="E1407">
        <f t="shared" si="133"/>
        <v>0</v>
      </c>
      <c r="F1407">
        <f t="shared" si="134"/>
        <v>0</v>
      </c>
      <c r="G1407" t="str">
        <f t="shared" si="135"/>
        <v xml:space="preserve"> </v>
      </c>
      <c r="H1407" t="str">
        <f t="shared" si="136"/>
        <v xml:space="preserve"> </v>
      </c>
      <c r="I1407" t="str">
        <f t="shared" si="137"/>
        <v xml:space="preserve"> </v>
      </c>
      <c r="M1407" t="str">
        <f t="shared" si="138"/>
        <v xml:space="preserve"> </v>
      </c>
    </row>
    <row r="1408" spans="1:13" x14ac:dyDescent="0.35">
      <c r="A1408" s="2" t="s">
        <v>11</v>
      </c>
      <c r="B1408" s="3">
        <v>1527434</v>
      </c>
      <c r="C1408" s="3">
        <v>1527688</v>
      </c>
      <c r="D1408" s="3" t="s">
        <v>28</v>
      </c>
      <c r="E1408">
        <f t="shared" si="133"/>
        <v>0</v>
      </c>
      <c r="F1408">
        <f t="shared" si="134"/>
        <v>0</v>
      </c>
      <c r="G1408" t="str">
        <f t="shared" si="135"/>
        <v xml:space="preserve"> </v>
      </c>
      <c r="H1408" t="str">
        <f t="shared" si="136"/>
        <v xml:space="preserve"> </v>
      </c>
      <c r="I1408" t="str">
        <f t="shared" si="137"/>
        <v xml:space="preserve"> </v>
      </c>
      <c r="M1408" t="str">
        <f t="shared" si="138"/>
        <v xml:space="preserve"> </v>
      </c>
    </row>
    <row r="1409" spans="1:13" x14ac:dyDescent="0.35">
      <c r="A1409" s="2" t="s">
        <v>11</v>
      </c>
      <c r="B1409" s="3">
        <v>1527820</v>
      </c>
      <c r="C1409" s="3">
        <v>1528971</v>
      </c>
      <c r="D1409" s="3" t="s">
        <v>28</v>
      </c>
      <c r="E1409">
        <f t="shared" si="133"/>
        <v>0</v>
      </c>
      <c r="F1409">
        <f t="shared" si="134"/>
        <v>0</v>
      </c>
      <c r="G1409" t="str">
        <f t="shared" si="135"/>
        <v xml:space="preserve"> </v>
      </c>
      <c r="H1409" t="str">
        <f t="shared" si="136"/>
        <v xml:space="preserve"> </v>
      </c>
      <c r="I1409" t="str">
        <f t="shared" si="137"/>
        <v xml:space="preserve"> </v>
      </c>
      <c r="M1409" t="str">
        <f t="shared" si="138"/>
        <v xml:space="preserve"> </v>
      </c>
    </row>
    <row r="1410" spans="1:13" x14ac:dyDescent="0.35">
      <c r="A1410" s="2" t="s">
        <v>11</v>
      </c>
      <c r="B1410" s="3">
        <v>1529240</v>
      </c>
      <c r="C1410" s="3">
        <v>1529827</v>
      </c>
      <c r="D1410" s="3" t="s">
        <v>28</v>
      </c>
      <c r="E1410">
        <f t="shared" ref="E1410:E1473" si="139">IF(C1410&gt;=B1411,1,0)</f>
        <v>0</v>
      </c>
      <c r="F1410">
        <f t="shared" ref="F1410:F1473" si="140">IF(E1410=1,C1410-B1411+1,0)</f>
        <v>0</v>
      </c>
      <c r="G1410" t="str">
        <f t="shared" si="135"/>
        <v xml:space="preserve"> </v>
      </c>
      <c r="H1410" t="str">
        <f t="shared" si="136"/>
        <v xml:space="preserve"> </v>
      </c>
      <c r="I1410" t="str">
        <f t="shared" si="137"/>
        <v xml:space="preserve"> </v>
      </c>
      <c r="M1410" t="str">
        <f t="shared" si="138"/>
        <v xml:space="preserve"> </v>
      </c>
    </row>
    <row r="1411" spans="1:13" x14ac:dyDescent="0.35">
      <c r="A1411" s="2" t="s">
        <v>11</v>
      </c>
      <c r="B1411" s="3">
        <v>1529874</v>
      </c>
      <c r="C1411" s="3">
        <v>1531166</v>
      </c>
      <c r="D1411" s="3" t="s">
        <v>16</v>
      </c>
      <c r="E1411">
        <f t="shared" si="139"/>
        <v>1</v>
      </c>
      <c r="F1411">
        <f t="shared" si="140"/>
        <v>1</v>
      </c>
      <c r="G1411">
        <f t="shared" ref="G1411:G1474" si="141">IF(F1411&gt;0,IF(D1411=D1412,0, 1)," ")</f>
        <v>0</v>
      </c>
      <c r="H1411" t="str">
        <f t="shared" ref="H1411:H1474" si="142">IF(G1411=1,F1411," ")</f>
        <v xml:space="preserve"> </v>
      </c>
      <c r="I1411">
        <f t="shared" ref="I1411:I1474" si="143">IF(G1411=0,F1411," ")</f>
        <v>1</v>
      </c>
      <c r="M1411">
        <f t="shared" ref="M1411:M1474" si="144">IF(F1411&gt;0,MOD(F1411,3)," ")</f>
        <v>1</v>
      </c>
    </row>
    <row r="1412" spans="1:13" x14ac:dyDescent="0.35">
      <c r="A1412" s="2" t="s">
        <v>11</v>
      </c>
      <c r="B1412" s="3">
        <v>1531166</v>
      </c>
      <c r="C1412" s="3">
        <v>1532731</v>
      </c>
      <c r="D1412" s="3" t="s">
        <v>16</v>
      </c>
      <c r="E1412">
        <f t="shared" si="139"/>
        <v>1</v>
      </c>
      <c r="F1412">
        <f t="shared" si="140"/>
        <v>38</v>
      </c>
      <c r="G1412">
        <f t="shared" si="141"/>
        <v>0</v>
      </c>
      <c r="H1412" t="str">
        <f t="shared" si="142"/>
        <v xml:space="preserve"> </v>
      </c>
      <c r="I1412">
        <f t="shared" si="143"/>
        <v>38</v>
      </c>
      <c r="M1412">
        <f t="shared" si="144"/>
        <v>2</v>
      </c>
    </row>
    <row r="1413" spans="1:13" x14ac:dyDescent="0.35">
      <c r="A1413" s="2" t="s">
        <v>11</v>
      </c>
      <c r="B1413" s="3">
        <v>1532694</v>
      </c>
      <c r="C1413" s="3">
        <v>1533293</v>
      </c>
      <c r="D1413" s="3" t="s">
        <v>16</v>
      </c>
      <c r="E1413">
        <f t="shared" si="139"/>
        <v>0</v>
      </c>
      <c r="F1413">
        <f t="shared" si="140"/>
        <v>0</v>
      </c>
      <c r="G1413" t="str">
        <f t="shared" si="141"/>
        <v xml:space="preserve"> </v>
      </c>
      <c r="H1413" t="str">
        <f t="shared" si="142"/>
        <v xml:space="preserve"> </v>
      </c>
      <c r="I1413" t="str">
        <f t="shared" si="143"/>
        <v xml:space="preserve"> </v>
      </c>
      <c r="M1413" t="str">
        <f t="shared" si="144"/>
        <v xml:space="preserve"> </v>
      </c>
    </row>
    <row r="1414" spans="1:13" x14ac:dyDescent="0.35">
      <c r="A1414" s="2" t="s">
        <v>11</v>
      </c>
      <c r="B1414" s="3">
        <v>1533364</v>
      </c>
      <c r="C1414" s="3">
        <v>1534743</v>
      </c>
      <c r="D1414" s="3" t="s">
        <v>16</v>
      </c>
      <c r="E1414">
        <f t="shared" si="139"/>
        <v>0</v>
      </c>
      <c r="F1414">
        <f t="shared" si="140"/>
        <v>0</v>
      </c>
      <c r="G1414" t="str">
        <f t="shared" si="141"/>
        <v xml:space="preserve"> </v>
      </c>
      <c r="H1414" t="str">
        <f t="shared" si="142"/>
        <v xml:space="preserve"> </v>
      </c>
      <c r="I1414" t="str">
        <f t="shared" si="143"/>
        <v xml:space="preserve"> </v>
      </c>
      <c r="M1414" t="str">
        <f t="shared" si="144"/>
        <v xml:space="preserve"> </v>
      </c>
    </row>
    <row r="1415" spans="1:13" x14ac:dyDescent="0.35">
      <c r="A1415" s="2" t="s">
        <v>11</v>
      </c>
      <c r="B1415" s="3">
        <v>1535072</v>
      </c>
      <c r="C1415" s="3">
        <v>1536004</v>
      </c>
      <c r="D1415" s="3" t="s">
        <v>16</v>
      </c>
      <c r="E1415">
        <f t="shared" si="139"/>
        <v>0</v>
      </c>
      <c r="F1415">
        <f t="shared" si="140"/>
        <v>0</v>
      </c>
      <c r="G1415" t="str">
        <f t="shared" si="141"/>
        <v xml:space="preserve"> </v>
      </c>
      <c r="H1415" t="str">
        <f t="shared" si="142"/>
        <v xml:space="preserve"> </v>
      </c>
      <c r="I1415" t="str">
        <f t="shared" si="143"/>
        <v xml:space="preserve"> </v>
      </c>
      <c r="M1415" t="str">
        <f t="shared" si="144"/>
        <v xml:space="preserve"> </v>
      </c>
    </row>
    <row r="1416" spans="1:13" x14ac:dyDescent="0.35">
      <c r="A1416" s="2" t="s">
        <v>11</v>
      </c>
      <c r="B1416" s="3">
        <v>1536444</v>
      </c>
      <c r="C1416" s="3">
        <v>1537115</v>
      </c>
      <c r="D1416" s="3" t="s">
        <v>28</v>
      </c>
      <c r="E1416">
        <f t="shared" si="139"/>
        <v>0</v>
      </c>
      <c r="F1416">
        <f t="shared" si="140"/>
        <v>0</v>
      </c>
      <c r="G1416" t="str">
        <f t="shared" si="141"/>
        <v xml:space="preserve"> </v>
      </c>
      <c r="H1416" t="str">
        <f t="shared" si="142"/>
        <v xml:space="preserve"> </v>
      </c>
      <c r="I1416" t="str">
        <f t="shared" si="143"/>
        <v xml:space="preserve"> </v>
      </c>
      <c r="M1416" t="str">
        <f t="shared" si="144"/>
        <v xml:space="preserve"> </v>
      </c>
    </row>
    <row r="1417" spans="1:13" x14ac:dyDescent="0.35">
      <c r="A1417" s="2" t="s">
        <v>11</v>
      </c>
      <c r="B1417" s="3">
        <v>1537134</v>
      </c>
      <c r="C1417" s="3">
        <v>1537886</v>
      </c>
      <c r="D1417" s="3" t="s">
        <v>28</v>
      </c>
      <c r="E1417">
        <f t="shared" si="139"/>
        <v>0</v>
      </c>
      <c r="F1417">
        <f t="shared" si="140"/>
        <v>0</v>
      </c>
      <c r="G1417" t="str">
        <f t="shared" si="141"/>
        <v xml:space="preserve"> </v>
      </c>
      <c r="H1417" t="str">
        <f t="shared" si="142"/>
        <v xml:space="preserve"> </v>
      </c>
      <c r="I1417" t="str">
        <f t="shared" si="143"/>
        <v xml:space="preserve"> </v>
      </c>
      <c r="M1417" t="str">
        <f t="shared" si="144"/>
        <v xml:space="preserve"> </v>
      </c>
    </row>
    <row r="1418" spans="1:13" x14ac:dyDescent="0.35">
      <c r="A1418" s="2" t="s">
        <v>11</v>
      </c>
      <c r="B1418" s="3">
        <v>1537925</v>
      </c>
      <c r="C1418" s="3">
        <v>1538536</v>
      </c>
      <c r="D1418" s="3" t="s">
        <v>16</v>
      </c>
      <c r="E1418">
        <f t="shared" si="139"/>
        <v>0</v>
      </c>
      <c r="F1418">
        <f t="shared" si="140"/>
        <v>0</v>
      </c>
      <c r="G1418" t="str">
        <f t="shared" si="141"/>
        <v xml:space="preserve"> </v>
      </c>
      <c r="H1418" t="str">
        <f t="shared" si="142"/>
        <v xml:space="preserve"> </v>
      </c>
      <c r="I1418" t="str">
        <f t="shared" si="143"/>
        <v xml:space="preserve"> </v>
      </c>
      <c r="M1418" t="str">
        <f t="shared" si="144"/>
        <v xml:space="preserve"> </v>
      </c>
    </row>
    <row r="1419" spans="1:13" x14ac:dyDescent="0.35">
      <c r="A1419" s="2" t="s">
        <v>11</v>
      </c>
      <c r="B1419" s="3">
        <v>1538561</v>
      </c>
      <c r="C1419" s="3">
        <v>1539457</v>
      </c>
      <c r="D1419" s="3" t="s">
        <v>16</v>
      </c>
      <c r="E1419">
        <f t="shared" si="139"/>
        <v>0</v>
      </c>
      <c r="F1419">
        <f t="shared" si="140"/>
        <v>0</v>
      </c>
      <c r="G1419" t="str">
        <f t="shared" si="141"/>
        <v xml:space="preserve"> </v>
      </c>
      <c r="H1419" t="str">
        <f t="shared" si="142"/>
        <v xml:space="preserve"> </v>
      </c>
      <c r="I1419" t="str">
        <f t="shared" si="143"/>
        <v xml:space="preserve"> </v>
      </c>
      <c r="M1419" t="str">
        <f t="shared" si="144"/>
        <v xml:space="preserve"> </v>
      </c>
    </row>
    <row r="1420" spans="1:13" x14ac:dyDescent="0.35">
      <c r="A1420" s="2" t="s">
        <v>11</v>
      </c>
      <c r="B1420" s="3">
        <v>1539593</v>
      </c>
      <c r="C1420" s="3">
        <v>1540318</v>
      </c>
      <c r="D1420" s="3" t="s">
        <v>28</v>
      </c>
      <c r="E1420">
        <f t="shared" si="139"/>
        <v>0</v>
      </c>
      <c r="F1420">
        <f t="shared" si="140"/>
        <v>0</v>
      </c>
      <c r="G1420" t="str">
        <f t="shared" si="141"/>
        <v xml:space="preserve"> </v>
      </c>
      <c r="H1420" t="str">
        <f t="shared" si="142"/>
        <v xml:space="preserve"> </v>
      </c>
      <c r="I1420" t="str">
        <f t="shared" si="143"/>
        <v xml:space="preserve"> </v>
      </c>
      <c r="M1420" t="str">
        <f t="shared" si="144"/>
        <v xml:space="preserve"> </v>
      </c>
    </row>
    <row r="1421" spans="1:13" x14ac:dyDescent="0.35">
      <c r="A1421" s="2" t="s">
        <v>11</v>
      </c>
      <c r="B1421" s="3">
        <v>1540375</v>
      </c>
      <c r="C1421" s="3">
        <v>1540596</v>
      </c>
      <c r="D1421" s="3" t="s">
        <v>16</v>
      </c>
      <c r="E1421">
        <f t="shared" si="139"/>
        <v>0</v>
      </c>
      <c r="F1421">
        <f t="shared" si="140"/>
        <v>0</v>
      </c>
      <c r="G1421" t="str">
        <f t="shared" si="141"/>
        <v xml:space="preserve"> </v>
      </c>
      <c r="H1421" t="str">
        <f t="shared" si="142"/>
        <v xml:space="preserve"> </v>
      </c>
      <c r="I1421" t="str">
        <f t="shared" si="143"/>
        <v xml:space="preserve"> </v>
      </c>
      <c r="M1421" t="str">
        <f t="shared" si="144"/>
        <v xml:space="preserve"> </v>
      </c>
    </row>
    <row r="1422" spans="1:13" x14ac:dyDescent="0.35">
      <c r="A1422" s="2" t="s">
        <v>11</v>
      </c>
      <c r="B1422" s="3">
        <v>1540688</v>
      </c>
      <c r="C1422" s="3">
        <v>1541404</v>
      </c>
      <c r="D1422" s="3" t="s">
        <v>28</v>
      </c>
      <c r="E1422">
        <f t="shared" si="139"/>
        <v>0</v>
      </c>
      <c r="F1422">
        <f t="shared" si="140"/>
        <v>0</v>
      </c>
      <c r="G1422" t="str">
        <f t="shared" si="141"/>
        <v xml:space="preserve"> </v>
      </c>
      <c r="H1422" t="str">
        <f t="shared" si="142"/>
        <v xml:space="preserve"> </v>
      </c>
      <c r="I1422" t="str">
        <f t="shared" si="143"/>
        <v xml:space="preserve"> </v>
      </c>
      <c r="M1422" t="str">
        <f t="shared" si="144"/>
        <v xml:space="preserve"> </v>
      </c>
    </row>
    <row r="1423" spans="1:13" x14ac:dyDescent="0.35">
      <c r="A1423" s="2" t="s">
        <v>11</v>
      </c>
      <c r="B1423" s="3">
        <v>1541478</v>
      </c>
      <c r="C1423" s="3">
        <v>1542149</v>
      </c>
      <c r="D1423" s="3" t="s">
        <v>28</v>
      </c>
      <c r="E1423">
        <f t="shared" si="139"/>
        <v>1</v>
      </c>
      <c r="F1423">
        <f t="shared" si="140"/>
        <v>1</v>
      </c>
      <c r="G1423">
        <f t="shared" si="141"/>
        <v>0</v>
      </c>
      <c r="H1423" t="str">
        <f t="shared" si="142"/>
        <v xml:space="preserve"> </v>
      </c>
      <c r="I1423">
        <f t="shared" si="143"/>
        <v>1</v>
      </c>
      <c r="M1423">
        <f t="shared" si="144"/>
        <v>1</v>
      </c>
    </row>
    <row r="1424" spans="1:13" x14ac:dyDescent="0.35">
      <c r="A1424" s="2" t="s">
        <v>11</v>
      </c>
      <c r="B1424" s="3">
        <v>1542149</v>
      </c>
      <c r="C1424" s="3">
        <v>1542529</v>
      </c>
      <c r="D1424" s="3" t="s">
        <v>28</v>
      </c>
      <c r="E1424">
        <f t="shared" si="139"/>
        <v>1</v>
      </c>
      <c r="F1424">
        <f t="shared" si="140"/>
        <v>1</v>
      </c>
      <c r="G1424">
        <f t="shared" si="141"/>
        <v>0</v>
      </c>
      <c r="H1424" t="str">
        <f t="shared" si="142"/>
        <v xml:space="preserve"> </v>
      </c>
      <c r="I1424">
        <f t="shared" si="143"/>
        <v>1</v>
      </c>
      <c r="M1424">
        <f t="shared" si="144"/>
        <v>1</v>
      </c>
    </row>
    <row r="1425" spans="1:13" x14ac:dyDescent="0.35">
      <c r="A1425" s="2" t="s">
        <v>11</v>
      </c>
      <c r="B1425" s="3">
        <v>1542529</v>
      </c>
      <c r="C1425" s="3">
        <v>1542888</v>
      </c>
      <c r="D1425" s="3" t="s">
        <v>28</v>
      </c>
      <c r="E1425">
        <f t="shared" si="139"/>
        <v>0</v>
      </c>
      <c r="F1425">
        <f t="shared" si="140"/>
        <v>0</v>
      </c>
      <c r="G1425" t="str">
        <f t="shared" si="141"/>
        <v xml:space="preserve"> </v>
      </c>
      <c r="H1425" t="str">
        <f t="shared" si="142"/>
        <v xml:space="preserve"> </v>
      </c>
      <c r="I1425" t="str">
        <f t="shared" si="143"/>
        <v xml:space="preserve"> </v>
      </c>
      <c r="M1425" t="str">
        <f t="shared" si="144"/>
        <v xml:space="preserve"> </v>
      </c>
    </row>
    <row r="1426" spans="1:13" x14ac:dyDescent="0.35">
      <c r="A1426" s="2" t="s">
        <v>11</v>
      </c>
      <c r="B1426" s="3">
        <v>1542898</v>
      </c>
      <c r="C1426" s="3">
        <v>1543185</v>
      </c>
      <c r="D1426" s="3" t="s">
        <v>28</v>
      </c>
      <c r="E1426">
        <f t="shared" si="139"/>
        <v>0</v>
      </c>
      <c r="F1426">
        <f t="shared" si="140"/>
        <v>0</v>
      </c>
      <c r="G1426" t="str">
        <f t="shared" si="141"/>
        <v xml:space="preserve"> </v>
      </c>
      <c r="H1426" t="str">
        <f t="shared" si="142"/>
        <v xml:space="preserve"> </v>
      </c>
      <c r="I1426" t="str">
        <f t="shared" si="143"/>
        <v xml:space="preserve"> </v>
      </c>
      <c r="M1426" t="str">
        <f t="shared" si="144"/>
        <v xml:space="preserve"> </v>
      </c>
    </row>
    <row r="1427" spans="1:13" x14ac:dyDescent="0.35">
      <c r="A1427" s="2" t="s">
        <v>11</v>
      </c>
      <c r="B1427" s="3">
        <v>1543395</v>
      </c>
      <c r="C1427" s="3">
        <v>1543769</v>
      </c>
      <c r="D1427" s="3" t="s">
        <v>28</v>
      </c>
      <c r="E1427">
        <f t="shared" si="139"/>
        <v>0</v>
      </c>
      <c r="F1427">
        <f t="shared" si="140"/>
        <v>0</v>
      </c>
      <c r="G1427" t="str">
        <f t="shared" si="141"/>
        <v xml:space="preserve"> </v>
      </c>
      <c r="H1427" t="str">
        <f t="shared" si="142"/>
        <v xml:space="preserve"> </v>
      </c>
      <c r="I1427" t="str">
        <f t="shared" si="143"/>
        <v xml:space="preserve"> </v>
      </c>
      <c r="M1427" t="str">
        <f t="shared" si="144"/>
        <v xml:space="preserve"> </v>
      </c>
    </row>
    <row r="1428" spans="1:13" x14ac:dyDescent="0.35">
      <c r="A1428" s="2" t="s">
        <v>11</v>
      </c>
      <c r="B1428" s="3">
        <v>1543906</v>
      </c>
      <c r="C1428" s="3">
        <v>1544376</v>
      </c>
      <c r="D1428" s="3" t="s">
        <v>28</v>
      </c>
      <c r="E1428">
        <f t="shared" si="139"/>
        <v>0</v>
      </c>
      <c r="F1428">
        <f t="shared" si="140"/>
        <v>0</v>
      </c>
      <c r="G1428" t="str">
        <f t="shared" si="141"/>
        <v xml:space="preserve"> </v>
      </c>
      <c r="H1428" t="str">
        <f t="shared" si="142"/>
        <v xml:space="preserve"> </v>
      </c>
      <c r="I1428" t="str">
        <f t="shared" si="143"/>
        <v xml:space="preserve"> </v>
      </c>
      <c r="M1428" t="str">
        <f t="shared" si="144"/>
        <v xml:space="preserve"> </v>
      </c>
    </row>
    <row r="1429" spans="1:13" x14ac:dyDescent="0.35">
      <c r="A1429" s="2" t="s">
        <v>11</v>
      </c>
      <c r="B1429" s="3">
        <v>1544478</v>
      </c>
      <c r="C1429" s="3">
        <v>1546580</v>
      </c>
      <c r="D1429" s="3" t="s">
        <v>28</v>
      </c>
      <c r="E1429">
        <f t="shared" si="139"/>
        <v>0</v>
      </c>
      <c r="F1429">
        <f t="shared" si="140"/>
        <v>0</v>
      </c>
      <c r="G1429" t="str">
        <f t="shared" si="141"/>
        <v xml:space="preserve"> </v>
      </c>
      <c r="H1429" t="str">
        <f t="shared" si="142"/>
        <v xml:space="preserve"> </v>
      </c>
      <c r="I1429" t="str">
        <f t="shared" si="143"/>
        <v xml:space="preserve"> </v>
      </c>
      <c r="M1429" t="str">
        <f t="shared" si="144"/>
        <v xml:space="preserve"> </v>
      </c>
    </row>
    <row r="1430" spans="1:13" x14ac:dyDescent="0.35">
      <c r="A1430" s="2" t="s">
        <v>11</v>
      </c>
      <c r="B1430" s="3">
        <v>1546641</v>
      </c>
      <c r="C1430" s="3">
        <v>1547825</v>
      </c>
      <c r="D1430" s="3" t="s">
        <v>28</v>
      </c>
      <c r="E1430">
        <f t="shared" si="139"/>
        <v>0</v>
      </c>
      <c r="F1430">
        <f t="shared" si="140"/>
        <v>0</v>
      </c>
      <c r="G1430" t="str">
        <f t="shared" si="141"/>
        <v xml:space="preserve"> </v>
      </c>
      <c r="H1430" t="str">
        <f t="shared" si="142"/>
        <v xml:space="preserve"> </v>
      </c>
      <c r="I1430" t="str">
        <f t="shared" si="143"/>
        <v xml:space="preserve"> </v>
      </c>
      <c r="M1430" t="str">
        <f t="shared" si="144"/>
        <v xml:space="preserve"> </v>
      </c>
    </row>
    <row r="1431" spans="1:13" x14ac:dyDescent="0.35">
      <c r="A1431" s="2" t="s">
        <v>11</v>
      </c>
      <c r="B1431" s="3">
        <v>1547947</v>
      </c>
      <c r="C1431" s="3">
        <v>1549287</v>
      </c>
      <c r="D1431" s="3" t="s">
        <v>16</v>
      </c>
      <c r="E1431">
        <f t="shared" si="139"/>
        <v>0</v>
      </c>
      <c r="F1431">
        <f t="shared" si="140"/>
        <v>0</v>
      </c>
      <c r="G1431" t="str">
        <f t="shared" si="141"/>
        <v xml:space="preserve"> </v>
      </c>
      <c r="H1431" t="str">
        <f t="shared" si="142"/>
        <v xml:space="preserve"> </v>
      </c>
      <c r="I1431" t="str">
        <f t="shared" si="143"/>
        <v xml:space="preserve"> </v>
      </c>
      <c r="M1431" t="str">
        <f t="shared" si="144"/>
        <v xml:space="preserve"> </v>
      </c>
    </row>
    <row r="1432" spans="1:13" x14ac:dyDescent="0.35">
      <c r="A1432" s="2" t="s">
        <v>11</v>
      </c>
      <c r="B1432" s="3">
        <v>1549352</v>
      </c>
      <c r="C1432" s="3">
        <v>1550818</v>
      </c>
      <c r="D1432" s="3" t="s">
        <v>16</v>
      </c>
      <c r="E1432">
        <f t="shared" si="139"/>
        <v>0</v>
      </c>
      <c r="F1432">
        <f t="shared" si="140"/>
        <v>0</v>
      </c>
      <c r="G1432" t="str">
        <f t="shared" si="141"/>
        <v xml:space="preserve"> </v>
      </c>
      <c r="H1432" t="str">
        <f t="shared" si="142"/>
        <v xml:space="preserve"> </v>
      </c>
      <c r="I1432" t="str">
        <f t="shared" si="143"/>
        <v xml:space="preserve"> </v>
      </c>
      <c r="M1432" t="str">
        <f t="shared" si="144"/>
        <v xml:space="preserve"> </v>
      </c>
    </row>
    <row r="1433" spans="1:13" x14ac:dyDescent="0.35">
      <c r="A1433" s="2" t="s">
        <v>11</v>
      </c>
      <c r="B1433" s="3">
        <v>1550830</v>
      </c>
      <c r="C1433" s="3">
        <v>1551777</v>
      </c>
      <c r="D1433" s="3" t="s">
        <v>16</v>
      </c>
      <c r="E1433">
        <f t="shared" si="139"/>
        <v>0</v>
      </c>
      <c r="F1433">
        <f t="shared" si="140"/>
        <v>0</v>
      </c>
      <c r="G1433" t="str">
        <f t="shared" si="141"/>
        <v xml:space="preserve"> </v>
      </c>
      <c r="H1433" t="str">
        <f t="shared" si="142"/>
        <v xml:space="preserve"> </v>
      </c>
      <c r="I1433" t="str">
        <f t="shared" si="143"/>
        <v xml:space="preserve"> </v>
      </c>
      <c r="M1433" t="str">
        <f t="shared" si="144"/>
        <v xml:space="preserve"> </v>
      </c>
    </row>
    <row r="1434" spans="1:13" x14ac:dyDescent="0.35">
      <c r="A1434" s="2" t="s">
        <v>11</v>
      </c>
      <c r="B1434" s="3">
        <v>1551916</v>
      </c>
      <c r="C1434" s="3">
        <v>1553715</v>
      </c>
      <c r="D1434" s="3" t="s">
        <v>16</v>
      </c>
      <c r="E1434">
        <f t="shared" si="139"/>
        <v>0</v>
      </c>
      <c r="F1434">
        <f t="shared" si="140"/>
        <v>0</v>
      </c>
      <c r="G1434" t="str">
        <f t="shared" si="141"/>
        <v xml:space="preserve"> </v>
      </c>
      <c r="H1434" t="str">
        <f t="shared" si="142"/>
        <v xml:space="preserve"> </v>
      </c>
      <c r="I1434" t="str">
        <f t="shared" si="143"/>
        <v xml:space="preserve"> </v>
      </c>
      <c r="M1434" t="str">
        <f t="shared" si="144"/>
        <v xml:space="preserve"> </v>
      </c>
    </row>
    <row r="1435" spans="1:13" x14ac:dyDescent="0.35">
      <c r="A1435" s="2" t="s">
        <v>11</v>
      </c>
      <c r="B1435" s="3">
        <v>1553717</v>
      </c>
      <c r="C1435" s="3">
        <v>1554391</v>
      </c>
      <c r="D1435" s="3" t="s">
        <v>16</v>
      </c>
      <c r="E1435">
        <f t="shared" si="139"/>
        <v>0</v>
      </c>
      <c r="F1435">
        <f t="shared" si="140"/>
        <v>0</v>
      </c>
      <c r="G1435" t="str">
        <f t="shared" si="141"/>
        <v xml:space="preserve"> </v>
      </c>
      <c r="H1435" t="str">
        <f t="shared" si="142"/>
        <v xml:space="preserve"> </v>
      </c>
      <c r="I1435" t="str">
        <f t="shared" si="143"/>
        <v xml:space="preserve"> </v>
      </c>
      <c r="M1435" t="str">
        <f t="shared" si="144"/>
        <v xml:space="preserve"> </v>
      </c>
    </row>
    <row r="1436" spans="1:13" x14ac:dyDescent="0.35">
      <c r="A1436" s="2" t="s">
        <v>11</v>
      </c>
      <c r="B1436" s="3">
        <v>1554407</v>
      </c>
      <c r="C1436" s="3">
        <v>1555189</v>
      </c>
      <c r="D1436" s="3" t="s">
        <v>16</v>
      </c>
      <c r="E1436">
        <f t="shared" si="139"/>
        <v>0</v>
      </c>
      <c r="F1436">
        <f t="shared" si="140"/>
        <v>0</v>
      </c>
      <c r="G1436" t="str">
        <f t="shared" si="141"/>
        <v xml:space="preserve"> </v>
      </c>
      <c r="H1436" t="str">
        <f t="shared" si="142"/>
        <v xml:space="preserve"> </v>
      </c>
      <c r="I1436" t="str">
        <f t="shared" si="143"/>
        <v xml:space="preserve"> </v>
      </c>
      <c r="M1436" t="str">
        <f t="shared" si="144"/>
        <v xml:space="preserve"> </v>
      </c>
    </row>
    <row r="1437" spans="1:13" x14ac:dyDescent="0.35">
      <c r="A1437" s="2" t="s">
        <v>11</v>
      </c>
      <c r="B1437" s="3">
        <v>1555191</v>
      </c>
      <c r="C1437" s="3">
        <v>1555823</v>
      </c>
      <c r="D1437" s="3" t="s">
        <v>16</v>
      </c>
      <c r="E1437">
        <f t="shared" si="139"/>
        <v>1</v>
      </c>
      <c r="F1437">
        <f t="shared" si="140"/>
        <v>4</v>
      </c>
      <c r="G1437">
        <f t="shared" si="141"/>
        <v>0</v>
      </c>
      <c r="H1437" t="str">
        <f t="shared" si="142"/>
        <v xml:space="preserve"> </v>
      </c>
      <c r="I1437">
        <f t="shared" si="143"/>
        <v>4</v>
      </c>
      <c r="M1437">
        <f t="shared" si="144"/>
        <v>1</v>
      </c>
    </row>
    <row r="1438" spans="1:13" x14ac:dyDescent="0.35">
      <c r="A1438" s="2" t="s">
        <v>11</v>
      </c>
      <c r="B1438" s="3">
        <v>1555820</v>
      </c>
      <c r="C1438" s="3">
        <v>1557061</v>
      </c>
      <c r="D1438" s="3" t="s">
        <v>16</v>
      </c>
      <c r="E1438">
        <f t="shared" si="139"/>
        <v>0</v>
      </c>
      <c r="F1438">
        <f t="shared" si="140"/>
        <v>0</v>
      </c>
      <c r="G1438" t="str">
        <f t="shared" si="141"/>
        <v xml:space="preserve"> </v>
      </c>
      <c r="H1438" t="str">
        <f t="shared" si="142"/>
        <v xml:space="preserve"> </v>
      </c>
      <c r="I1438" t="str">
        <f t="shared" si="143"/>
        <v xml:space="preserve"> </v>
      </c>
      <c r="M1438" t="str">
        <f t="shared" si="144"/>
        <v xml:space="preserve"> </v>
      </c>
    </row>
    <row r="1439" spans="1:13" x14ac:dyDescent="0.35">
      <c r="A1439" s="2" t="s">
        <v>11</v>
      </c>
      <c r="B1439" s="3">
        <v>1557064</v>
      </c>
      <c r="C1439" s="3">
        <v>1557969</v>
      </c>
      <c r="D1439" s="3" t="s">
        <v>16</v>
      </c>
      <c r="E1439">
        <f t="shared" si="139"/>
        <v>0</v>
      </c>
      <c r="F1439">
        <f t="shared" si="140"/>
        <v>0</v>
      </c>
      <c r="G1439" t="str">
        <f t="shared" si="141"/>
        <v xml:space="preserve"> </v>
      </c>
      <c r="H1439" t="str">
        <f t="shared" si="142"/>
        <v xml:space="preserve"> </v>
      </c>
      <c r="I1439" t="str">
        <f t="shared" si="143"/>
        <v xml:space="preserve"> </v>
      </c>
      <c r="M1439" t="str">
        <f t="shared" si="144"/>
        <v xml:space="preserve"> </v>
      </c>
    </row>
    <row r="1440" spans="1:13" x14ac:dyDescent="0.35">
      <c r="A1440" s="2" t="s">
        <v>11</v>
      </c>
      <c r="B1440" s="3">
        <v>1558184</v>
      </c>
      <c r="C1440" s="3">
        <v>1558945</v>
      </c>
      <c r="D1440" s="3" t="s">
        <v>28</v>
      </c>
      <c r="E1440">
        <f t="shared" si="139"/>
        <v>0</v>
      </c>
      <c r="F1440">
        <f t="shared" si="140"/>
        <v>0</v>
      </c>
      <c r="G1440" t="str">
        <f t="shared" si="141"/>
        <v xml:space="preserve"> </v>
      </c>
      <c r="H1440" t="str">
        <f t="shared" si="142"/>
        <v xml:space="preserve"> </v>
      </c>
      <c r="I1440" t="str">
        <f t="shared" si="143"/>
        <v xml:space="preserve"> </v>
      </c>
      <c r="M1440" t="str">
        <f t="shared" si="144"/>
        <v xml:space="preserve"> </v>
      </c>
    </row>
    <row r="1441" spans="1:13" x14ac:dyDescent="0.35">
      <c r="A1441" s="2" t="s">
        <v>11</v>
      </c>
      <c r="B1441" s="3">
        <v>1559003</v>
      </c>
      <c r="C1441" s="3">
        <v>1560463</v>
      </c>
      <c r="D1441" s="3" t="s">
        <v>16</v>
      </c>
      <c r="E1441">
        <f t="shared" si="139"/>
        <v>0</v>
      </c>
      <c r="F1441">
        <f t="shared" si="140"/>
        <v>0</v>
      </c>
      <c r="G1441" t="str">
        <f t="shared" si="141"/>
        <v xml:space="preserve"> </v>
      </c>
      <c r="H1441" t="str">
        <f t="shared" si="142"/>
        <v xml:space="preserve"> </v>
      </c>
      <c r="I1441" t="str">
        <f t="shared" si="143"/>
        <v xml:space="preserve"> </v>
      </c>
      <c r="M1441" t="str">
        <f t="shared" si="144"/>
        <v xml:space="preserve"> </v>
      </c>
    </row>
    <row r="1442" spans="1:13" x14ac:dyDescent="0.35">
      <c r="A1442" s="2" t="s">
        <v>11</v>
      </c>
      <c r="B1442" s="3">
        <v>1560622</v>
      </c>
      <c r="C1442" s="3">
        <v>1561083</v>
      </c>
      <c r="D1442" s="3" t="s">
        <v>28</v>
      </c>
      <c r="E1442">
        <f t="shared" si="139"/>
        <v>0</v>
      </c>
      <c r="F1442">
        <f t="shared" si="140"/>
        <v>0</v>
      </c>
      <c r="G1442" t="str">
        <f t="shared" si="141"/>
        <v xml:space="preserve"> </v>
      </c>
      <c r="H1442" t="str">
        <f t="shared" si="142"/>
        <v xml:space="preserve"> </v>
      </c>
      <c r="I1442" t="str">
        <f t="shared" si="143"/>
        <v xml:space="preserve"> </v>
      </c>
      <c r="M1442" t="str">
        <f t="shared" si="144"/>
        <v xml:space="preserve"> </v>
      </c>
    </row>
    <row r="1443" spans="1:13" x14ac:dyDescent="0.35">
      <c r="A1443" s="2" t="s">
        <v>11</v>
      </c>
      <c r="B1443" s="3">
        <v>1561161</v>
      </c>
      <c r="C1443" s="3">
        <v>1562876</v>
      </c>
      <c r="D1443" s="3" t="s">
        <v>16</v>
      </c>
      <c r="E1443">
        <f t="shared" si="139"/>
        <v>0</v>
      </c>
      <c r="F1443">
        <f t="shared" si="140"/>
        <v>0</v>
      </c>
      <c r="G1443" t="str">
        <f t="shared" si="141"/>
        <v xml:space="preserve"> </v>
      </c>
      <c r="H1443" t="str">
        <f t="shared" si="142"/>
        <v xml:space="preserve"> </v>
      </c>
      <c r="I1443" t="str">
        <f t="shared" si="143"/>
        <v xml:space="preserve"> </v>
      </c>
      <c r="M1443" t="str">
        <f t="shared" si="144"/>
        <v xml:space="preserve"> </v>
      </c>
    </row>
    <row r="1444" spans="1:13" x14ac:dyDescent="0.35">
      <c r="A1444" s="2" t="s">
        <v>11</v>
      </c>
      <c r="B1444" s="3">
        <v>1563119</v>
      </c>
      <c r="C1444" s="3">
        <v>1564588</v>
      </c>
      <c r="D1444" s="3" t="s">
        <v>16</v>
      </c>
      <c r="E1444">
        <f t="shared" si="139"/>
        <v>0</v>
      </c>
      <c r="F1444">
        <f t="shared" si="140"/>
        <v>0</v>
      </c>
      <c r="G1444" t="str">
        <f t="shared" si="141"/>
        <v xml:space="preserve"> </v>
      </c>
      <c r="H1444" t="str">
        <f t="shared" si="142"/>
        <v xml:space="preserve"> </v>
      </c>
      <c r="I1444" t="str">
        <f t="shared" si="143"/>
        <v xml:space="preserve"> </v>
      </c>
      <c r="M1444" t="str">
        <f t="shared" si="144"/>
        <v xml:space="preserve"> </v>
      </c>
    </row>
    <row r="1445" spans="1:13" x14ac:dyDescent="0.35">
      <c r="A1445" s="2" t="s">
        <v>11</v>
      </c>
      <c r="B1445" s="3">
        <v>1564606</v>
      </c>
      <c r="C1445" s="3">
        <v>1565586</v>
      </c>
      <c r="D1445" s="3" t="s">
        <v>16</v>
      </c>
      <c r="E1445">
        <f t="shared" si="139"/>
        <v>1</v>
      </c>
      <c r="F1445">
        <f t="shared" si="140"/>
        <v>14</v>
      </c>
      <c r="G1445">
        <f t="shared" si="141"/>
        <v>0</v>
      </c>
      <c r="H1445" t="str">
        <f t="shared" si="142"/>
        <v xml:space="preserve"> </v>
      </c>
      <c r="I1445">
        <f t="shared" si="143"/>
        <v>14</v>
      </c>
      <c r="M1445">
        <f t="shared" si="144"/>
        <v>2</v>
      </c>
    </row>
    <row r="1446" spans="1:13" x14ac:dyDescent="0.35">
      <c r="A1446" s="2" t="s">
        <v>11</v>
      </c>
      <c r="B1446" s="3">
        <v>1565573</v>
      </c>
      <c r="C1446" s="3">
        <v>1566457</v>
      </c>
      <c r="D1446" s="3" t="s">
        <v>16</v>
      </c>
      <c r="E1446">
        <f t="shared" si="139"/>
        <v>0</v>
      </c>
      <c r="F1446">
        <f t="shared" si="140"/>
        <v>0</v>
      </c>
      <c r="G1446" t="str">
        <f t="shared" si="141"/>
        <v xml:space="preserve"> </v>
      </c>
      <c r="H1446" t="str">
        <f t="shared" si="142"/>
        <v xml:space="preserve"> </v>
      </c>
      <c r="I1446" t="str">
        <f t="shared" si="143"/>
        <v xml:space="preserve"> </v>
      </c>
      <c r="M1446" t="str">
        <f t="shared" si="144"/>
        <v xml:space="preserve"> </v>
      </c>
    </row>
    <row r="1447" spans="1:13" x14ac:dyDescent="0.35">
      <c r="A1447" s="2" t="s">
        <v>11</v>
      </c>
      <c r="B1447" s="3">
        <v>1566459</v>
      </c>
      <c r="C1447" s="3">
        <v>1567142</v>
      </c>
      <c r="D1447" s="3" t="s">
        <v>16</v>
      </c>
      <c r="E1447">
        <f t="shared" si="139"/>
        <v>0</v>
      </c>
      <c r="F1447">
        <f t="shared" si="140"/>
        <v>0</v>
      </c>
      <c r="G1447" t="str">
        <f t="shared" si="141"/>
        <v xml:space="preserve"> </v>
      </c>
      <c r="H1447" t="str">
        <f t="shared" si="142"/>
        <v xml:space="preserve"> </v>
      </c>
      <c r="I1447" t="str">
        <f t="shared" si="143"/>
        <v xml:space="preserve"> </v>
      </c>
      <c r="M1447" t="str">
        <f t="shared" si="144"/>
        <v xml:space="preserve"> </v>
      </c>
    </row>
    <row r="1448" spans="1:13" x14ac:dyDescent="0.35">
      <c r="A1448" s="2" t="s">
        <v>11</v>
      </c>
      <c r="B1448" s="3">
        <v>1567196</v>
      </c>
      <c r="C1448" s="3">
        <v>1568107</v>
      </c>
      <c r="D1448" s="3" t="s">
        <v>16</v>
      </c>
      <c r="E1448">
        <f t="shared" si="139"/>
        <v>0</v>
      </c>
      <c r="F1448">
        <f t="shared" si="140"/>
        <v>0</v>
      </c>
      <c r="G1448" t="str">
        <f t="shared" si="141"/>
        <v xml:space="preserve"> </v>
      </c>
      <c r="H1448" t="str">
        <f t="shared" si="142"/>
        <v xml:space="preserve"> </v>
      </c>
      <c r="I1448" t="str">
        <f t="shared" si="143"/>
        <v xml:space="preserve"> </v>
      </c>
      <c r="M1448" t="str">
        <f t="shared" si="144"/>
        <v xml:space="preserve"> </v>
      </c>
    </row>
    <row r="1449" spans="1:13" x14ac:dyDescent="0.35">
      <c r="A1449" s="2" t="s">
        <v>11</v>
      </c>
      <c r="B1449" s="3">
        <v>1568208</v>
      </c>
      <c r="C1449" s="3">
        <v>1568927</v>
      </c>
      <c r="D1449" s="3" t="s">
        <v>28</v>
      </c>
      <c r="E1449">
        <f t="shared" si="139"/>
        <v>0</v>
      </c>
      <c r="F1449">
        <f t="shared" si="140"/>
        <v>0</v>
      </c>
      <c r="G1449" t="str">
        <f t="shared" si="141"/>
        <v xml:space="preserve"> </v>
      </c>
      <c r="H1449" t="str">
        <f t="shared" si="142"/>
        <v xml:space="preserve"> </v>
      </c>
      <c r="I1449" t="str">
        <f t="shared" si="143"/>
        <v xml:space="preserve"> </v>
      </c>
      <c r="M1449" t="str">
        <f t="shared" si="144"/>
        <v xml:space="preserve"> </v>
      </c>
    </row>
    <row r="1450" spans="1:13" x14ac:dyDescent="0.35">
      <c r="A1450" s="2" t="s">
        <v>11</v>
      </c>
      <c r="B1450" s="3">
        <v>1568990</v>
      </c>
      <c r="C1450" s="3">
        <v>1569919</v>
      </c>
      <c r="D1450" s="3" t="s">
        <v>16</v>
      </c>
      <c r="E1450">
        <f t="shared" si="139"/>
        <v>0</v>
      </c>
      <c r="F1450">
        <f t="shared" si="140"/>
        <v>0</v>
      </c>
      <c r="G1450" t="str">
        <f t="shared" si="141"/>
        <v xml:space="preserve"> </v>
      </c>
      <c r="H1450" t="str">
        <f t="shared" si="142"/>
        <v xml:space="preserve"> </v>
      </c>
      <c r="I1450" t="str">
        <f t="shared" si="143"/>
        <v xml:space="preserve"> </v>
      </c>
      <c r="M1450" t="str">
        <f t="shared" si="144"/>
        <v xml:space="preserve"> </v>
      </c>
    </row>
    <row r="1451" spans="1:13" x14ac:dyDescent="0.35">
      <c r="A1451" s="2" t="s">
        <v>11</v>
      </c>
      <c r="B1451" s="3">
        <v>1569947</v>
      </c>
      <c r="C1451" s="3">
        <v>1570918</v>
      </c>
      <c r="D1451" s="3" t="s">
        <v>16</v>
      </c>
      <c r="E1451">
        <f t="shared" si="139"/>
        <v>0</v>
      </c>
      <c r="F1451">
        <f t="shared" si="140"/>
        <v>0</v>
      </c>
      <c r="G1451" t="str">
        <f t="shared" si="141"/>
        <v xml:space="preserve"> </v>
      </c>
      <c r="H1451" t="str">
        <f t="shared" si="142"/>
        <v xml:space="preserve"> </v>
      </c>
      <c r="I1451" t="str">
        <f t="shared" si="143"/>
        <v xml:space="preserve"> </v>
      </c>
      <c r="M1451" t="str">
        <f t="shared" si="144"/>
        <v xml:space="preserve"> </v>
      </c>
    </row>
    <row r="1452" spans="1:13" x14ac:dyDescent="0.35">
      <c r="A1452" s="2" t="s">
        <v>11</v>
      </c>
      <c r="B1452" s="3">
        <v>1570957</v>
      </c>
      <c r="C1452" s="3">
        <v>1572471</v>
      </c>
      <c r="D1452" s="3" t="s">
        <v>16</v>
      </c>
      <c r="E1452">
        <f t="shared" si="139"/>
        <v>0</v>
      </c>
      <c r="F1452">
        <f t="shared" si="140"/>
        <v>0</v>
      </c>
      <c r="G1452" t="str">
        <f t="shared" si="141"/>
        <v xml:space="preserve"> </v>
      </c>
      <c r="H1452" t="str">
        <f t="shared" si="142"/>
        <v xml:space="preserve"> </v>
      </c>
      <c r="I1452" t="str">
        <f t="shared" si="143"/>
        <v xml:space="preserve"> </v>
      </c>
      <c r="M1452" t="str">
        <f t="shared" si="144"/>
        <v xml:space="preserve"> </v>
      </c>
    </row>
    <row r="1453" spans="1:13" x14ac:dyDescent="0.35">
      <c r="A1453" s="2" t="s">
        <v>11</v>
      </c>
      <c r="B1453" s="3">
        <v>1572958</v>
      </c>
      <c r="C1453" s="3">
        <v>1575546</v>
      </c>
      <c r="D1453" s="3" t="s">
        <v>28</v>
      </c>
      <c r="E1453">
        <f t="shared" si="139"/>
        <v>0</v>
      </c>
      <c r="F1453">
        <f t="shared" si="140"/>
        <v>0</v>
      </c>
      <c r="G1453" t="str">
        <f t="shared" si="141"/>
        <v xml:space="preserve"> </v>
      </c>
      <c r="H1453" t="str">
        <f t="shared" si="142"/>
        <v xml:space="preserve"> </v>
      </c>
      <c r="I1453" t="str">
        <f t="shared" si="143"/>
        <v xml:space="preserve"> </v>
      </c>
      <c r="M1453" t="str">
        <f t="shared" si="144"/>
        <v xml:space="preserve"> </v>
      </c>
    </row>
    <row r="1454" spans="1:13" x14ac:dyDescent="0.35">
      <c r="A1454" s="2" t="s">
        <v>11</v>
      </c>
      <c r="B1454" s="3">
        <v>1575615</v>
      </c>
      <c r="C1454" s="3">
        <v>1576535</v>
      </c>
      <c r="D1454" s="3" t="s">
        <v>16</v>
      </c>
      <c r="E1454">
        <f t="shared" si="139"/>
        <v>0</v>
      </c>
      <c r="F1454">
        <f t="shared" si="140"/>
        <v>0</v>
      </c>
      <c r="G1454" t="str">
        <f t="shared" si="141"/>
        <v xml:space="preserve"> </v>
      </c>
      <c r="H1454" t="str">
        <f t="shared" si="142"/>
        <v xml:space="preserve"> </v>
      </c>
      <c r="I1454" t="str">
        <f t="shared" si="143"/>
        <v xml:space="preserve"> </v>
      </c>
      <c r="M1454" t="str">
        <f t="shared" si="144"/>
        <v xml:space="preserve"> </v>
      </c>
    </row>
    <row r="1455" spans="1:13" x14ac:dyDescent="0.35">
      <c r="A1455" s="2" t="s">
        <v>11</v>
      </c>
      <c r="B1455" s="3">
        <v>1576597</v>
      </c>
      <c r="C1455" s="3">
        <v>1578531</v>
      </c>
      <c r="D1455" s="3" t="s">
        <v>16</v>
      </c>
      <c r="E1455">
        <f t="shared" si="139"/>
        <v>0</v>
      </c>
      <c r="F1455">
        <f t="shared" si="140"/>
        <v>0</v>
      </c>
      <c r="G1455" t="str">
        <f t="shared" si="141"/>
        <v xml:space="preserve"> </v>
      </c>
      <c r="H1455" t="str">
        <f t="shared" si="142"/>
        <v xml:space="preserve"> </v>
      </c>
      <c r="I1455" t="str">
        <f t="shared" si="143"/>
        <v xml:space="preserve"> </v>
      </c>
      <c r="M1455" t="str">
        <f t="shared" si="144"/>
        <v xml:space="preserve"> </v>
      </c>
    </row>
    <row r="1456" spans="1:13" x14ac:dyDescent="0.35">
      <c r="A1456" s="2" t="s">
        <v>11</v>
      </c>
      <c r="B1456" s="3">
        <v>1578690</v>
      </c>
      <c r="C1456" s="3">
        <v>1579985</v>
      </c>
      <c r="D1456" s="3" t="s">
        <v>16</v>
      </c>
      <c r="E1456">
        <f t="shared" si="139"/>
        <v>0</v>
      </c>
      <c r="F1456">
        <f t="shared" si="140"/>
        <v>0</v>
      </c>
      <c r="G1456" t="str">
        <f t="shared" si="141"/>
        <v xml:space="preserve"> </v>
      </c>
      <c r="H1456" t="str">
        <f t="shared" si="142"/>
        <v xml:space="preserve"> </v>
      </c>
      <c r="I1456" t="str">
        <f t="shared" si="143"/>
        <v xml:space="preserve"> </v>
      </c>
      <c r="M1456" t="str">
        <f t="shared" si="144"/>
        <v xml:space="preserve"> </v>
      </c>
    </row>
    <row r="1457" spans="1:13" x14ac:dyDescent="0.35">
      <c r="A1457" s="2" t="s">
        <v>11</v>
      </c>
      <c r="B1457" s="3">
        <v>1580179</v>
      </c>
      <c r="C1457" s="3">
        <v>1581228</v>
      </c>
      <c r="D1457" s="3" t="s">
        <v>28</v>
      </c>
      <c r="E1457">
        <f t="shared" si="139"/>
        <v>0</v>
      </c>
      <c r="F1457">
        <f t="shared" si="140"/>
        <v>0</v>
      </c>
      <c r="G1457" t="str">
        <f t="shared" si="141"/>
        <v xml:space="preserve"> </v>
      </c>
      <c r="H1457" t="str">
        <f t="shared" si="142"/>
        <v xml:space="preserve"> </v>
      </c>
      <c r="I1457" t="str">
        <f t="shared" si="143"/>
        <v xml:space="preserve"> </v>
      </c>
      <c r="M1457" t="str">
        <f t="shared" si="144"/>
        <v xml:space="preserve"> </v>
      </c>
    </row>
    <row r="1458" spans="1:13" x14ac:dyDescent="0.35">
      <c r="A1458" s="2" t="s">
        <v>11</v>
      </c>
      <c r="B1458" s="3">
        <v>1581294</v>
      </c>
      <c r="C1458" s="3">
        <v>1581938</v>
      </c>
      <c r="D1458" s="3" t="s">
        <v>16</v>
      </c>
      <c r="E1458">
        <f t="shared" si="139"/>
        <v>0</v>
      </c>
      <c r="F1458">
        <f t="shared" si="140"/>
        <v>0</v>
      </c>
      <c r="G1458" t="str">
        <f t="shared" si="141"/>
        <v xml:space="preserve"> </v>
      </c>
      <c r="H1458" t="str">
        <f t="shared" si="142"/>
        <v xml:space="preserve"> </v>
      </c>
      <c r="I1458" t="str">
        <f t="shared" si="143"/>
        <v xml:space="preserve"> </v>
      </c>
      <c r="M1458" t="str">
        <f t="shared" si="144"/>
        <v xml:space="preserve"> </v>
      </c>
    </row>
    <row r="1459" spans="1:13" x14ac:dyDescent="0.35">
      <c r="A1459" s="2" t="s">
        <v>11</v>
      </c>
      <c r="B1459" s="3">
        <v>1582305</v>
      </c>
      <c r="C1459" s="3">
        <v>1582556</v>
      </c>
      <c r="D1459" s="3" t="s">
        <v>28</v>
      </c>
      <c r="E1459">
        <f t="shared" si="139"/>
        <v>0</v>
      </c>
      <c r="F1459">
        <f t="shared" si="140"/>
        <v>0</v>
      </c>
      <c r="G1459" t="str">
        <f t="shared" si="141"/>
        <v xml:space="preserve"> </v>
      </c>
      <c r="H1459" t="str">
        <f t="shared" si="142"/>
        <v xml:space="preserve"> </v>
      </c>
      <c r="I1459" t="str">
        <f t="shared" si="143"/>
        <v xml:space="preserve"> </v>
      </c>
      <c r="M1459" t="str">
        <f t="shared" si="144"/>
        <v xml:space="preserve"> </v>
      </c>
    </row>
    <row r="1460" spans="1:13" x14ac:dyDescent="0.35">
      <c r="A1460" s="2" t="s">
        <v>11</v>
      </c>
      <c r="B1460" s="3">
        <v>1582621</v>
      </c>
      <c r="C1460" s="3">
        <v>1583907</v>
      </c>
      <c r="D1460" s="3" t="s">
        <v>28</v>
      </c>
      <c r="E1460">
        <f t="shared" si="139"/>
        <v>1</v>
      </c>
      <c r="F1460">
        <f t="shared" si="140"/>
        <v>4</v>
      </c>
      <c r="G1460">
        <f t="shared" si="141"/>
        <v>0</v>
      </c>
      <c r="H1460" t="str">
        <f t="shared" si="142"/>
        <v xml:space="preserve"> </v>
      </c>
      <c r="I1460">
        <f t="shared" si="143"/>
        <v>4</v>
      </c>
      <c r="M1460">
        <f t="shared" si="144"/>
        <v>1</v>
      </c>
    </row>
    <row r="1461" spans="1:13" x14ac:dyDescent="0.35">
      <c r="A1461" s="2" t="s">
        <v>11</v>
      </c>
      <c r="B1461" s="3">
        <v>1583904</v>
      </c>
      <c r="C1461" s="3">
        <v>1584584</v>
      </c>
      <c r="D1461" s="3" t="s">
        <v>28</v>
      </c>
      <c r="E1461">
        <f t="shared" si="139"/>
        <v>0</v>
      </c>
      <c r="F1461">
        <f t="shared" si="140"/>
        <v>0</v>
      </c>
      <c r="G1461" t="str">
        <f t="shared" si="141"/>
        <v xml:space="preserve"> </v>
      </c>
      <c r="H1461" t="str">
        <f t="shared" si="142"/>
        <v xml:space="preserve"> </v>
      </c>
      <c r="I1461" t="str">
        <f t="shared" si="143"/>
        <v xml:space="preserve"> </v>
      </c>
      <c r="M1461" t="str">
        <f t="shared" si="144"/>
        <v xml:space="preserve"> </v>
      </c>
    </row>
    <row r="1462" spans="1:13" x14ac:dyDescent="0.35">
      <c r="A1462" s="2" t="s">
        <v>11</v>
      </c>
      <c r="B1462" s="3">
        <v>1584842</v>
      </c>
      <c r="C1462" s="3">
        <v>1585231</v>
      </c>
      <c r="D1462" s="3" t="s">
        <v>16</v>
      </c>
      <c r="E1462">
        <f t="shared" si="139"/>
        <v>0</v>
      </c>
      <c r="F1462">
        <f t="shared" si="140"/>
        <v>0</v>
      </c>
      <c r="G1462" t="str">
        <f t="shared" si="141"/>
        <v xml:space="preserve"> </v>
      </c>
      <c r="H1462" t="str">
        <f t="shared" si="142"/>
        <v xml:space="preserve"> </v>
      </c>
      <c r="I1462" t="str">
        <f t="shared" si="143"/>
        <v xml:space="preserve"> </v>
      </c>
      <c r="M1462" t="str">
        <f t="shared" si="144"/>
        <v xml:space="preserve"> </v>
      </c>
    </row>
    <row r="1463" spans="1:13" x14ac:dyDescent="0.35">
      <c r="A1463" s="2" t="s">
        <v>11</v>
      </c>
      <c r="B1463" s="3">
        <v>1585273</v>
      </c>
      <c r="C1463" s="3">
        <v>1586262</v>
      </c>
      <c r="D1463" s="3" t="s">
        <v>16</v>
      </c>
      <c r="E1463">
        <f t="shared" si="139"/>
        <v>0</v>
      </c>
      <c r="F1463">
        <f t="shared" si="140"/>
        <v>0</v>
      </c>
      <c r="G1463" t="str">
        <f t="shared" si="141"/>
        <v xml:space="preserve"> </v>
      </c>
      <c r="H1463" t="str">
        <f t="shared" si="142"/>
        <v xml:space="preserve"> </v>
      </c>
      <c r="I1463" t="str">
        <f t="shared" si="143"/>
        <v xml:space="preserve"> </v>
      </c>
      <c r="M1463" t="str">
        <f t="shared" si="144"/>
        <v xml:space="preserve"> </v>
      </c>
    </row>
    <row r="1464" spans="1:13" x14ac:dyDescent="0.35">
      <c r="A1464" s="2" t="s">
        <v>11</v>
      </c>
      <c r="B1464" s="3">
        <v>1586295</v>
      </c>
      <c r="C1464" s="3">
        <v>1586915</v>
      </c>
      <c r="D1464" s="3" t="s">
        <v>16</v>
      </c>
      <c r="E1464">
        <f t="shared" si="139"/>
        <v>0</v>
      </c>
      <c r="F1464">
        <f t="shared" si="140"/>
        <v>0</v>
      </c>
      <c r="G1464" t="str">
        <f t="shared" si="141"/>
        <v xml:space="preserve"> </v>
      </c>
      <c r="H1464" t="str">
        <f t="shared" si="142"/>
        <v xml:space="preserve"> </v>
      </c>
      <c r="I1464" t="str">
        <f t="shared" si="143"/>
        <v xml:space="preserve"> </v>
      </c>
      <c r="M1464" t="str">
        <f t="shared" si="144"/>
        <v xml:space="preserve"> </v>
      </c>
    </row>
    <row r="1465" spans="1:13" x14ac:dyDescent="0.35">
      <c r="A1465" s="2" t="s">
        <v>11</v>
      </c>
      <c r="B1465" s="3">
        <v>1586945</v>
      </c>
      <c r="C1465" s="3">
        <v>1587334</v>
      </c>
      <c r="D1465" s="3" t="s">
        <v>16</v>
      </c>
      <c r="E1465">
        <f t="shared" si="139"/>
        <v>0</v>
      </c>
      <c r="F1465">
        <f t="shared" si="140"/>
        <v>0</v>
      </c>
      <c r="G1465" t="str">
        <f t="shared" si="141"/>
        <v xml:space="preserve"> </v>
      </c>
      <c r="H1465" t="str">
        <f t="shared" si="142"/>
        <v xml:space="preserve"> </v>
      </c>
      <c r="I1465" t="str">
        <f t="shared" si="143"/>
        <v xml:space="preserve"> </v>
      </c>
      <c r="M1465" t="str">
        <f t="shared" si="144"/>
        <v xml:space="preserve"> </v>
      </c>
    </row>
    <row r="1466" spans="1:13" x14ac:dyDescent="0.35">
      <c r="A1466" s="2" t="s">
        <v>11</v>
      </c>
      <c r="B1466" s="3">
        <v>1587351</v>
      </c>
      <c r="C1466" s="3">
        <v>1587707</v>
      </c>
      <c r="D1466" s="3" t="s">
        <v>16</v>
      </c>
      <c r="E1466">
        <f t="shared" si="139"/>
        <v>0</v>
      </c>
      <c r="F1466">
        <f t="shared" si="140"/>
        <v>0</v>
      </c>
      <c r="G1466" t="str">
        <f t="shared" si="141"/>
        <v xml:space="preserve"> </v>
      </c>
      <c r="H1466" t="str">
        <f t="shared" si="142"/>
        <v xml:space="preserve"> </v>
      </c>
      <c r="I1466" t="str">
        <f t="shared" si="143"/>
        <v xml:space="preserve"> </v>
      </c>
      <c r="M1466" t="str">
        <f t="shared" si="144"/>
        <v xml:space="preserve"> </v>
      </c>
    </row>
    <row r="1467" spans="1:13" x14ac:dyDescent="0.35">
      <c r="A1467" s="2" t="s">
        <v>11</v>
      </c>
      <c r="B1467" s="3">
        <v>1587848</v>
      </c>
      <c r="C1467" s="3">
        <v>1587961</v>
      </c>
      <c r="D1467" s="3" t="s">
        <v>16</v>
      </c>
      <c r="E1467">
        <f t="shared" si="139"/>
        <v>0</v>
      </c>
      <c r="F1467">
        <f t="shared" si="140"/>
        <v>0</v>
      </c>
      <c r="G1467" t="str">
        <f t="shared" si="141"/>
        <v xml:space="preserve"> </v>
      </c>
      <c r="H1467" t="str">
        <f t="shared" si="142"/>
        <v xml:space="preserve"> </v>
      </c>
      <c r="I1467" t="str">
        <f t="shared" si="143"/>
        <v xml:space="preserve"> </v>
      </c>
      <c r="M1467" t="str">
        <f t="shared" si="144"/>
        <v xml:space="preserve"> </v>
      </c>
    </row>
    <row r="1468" spans="1:13" x14ac:dyDescent="0.35">
      <c r="A1468" s="2" t="s">
        <v>11</v>
      </c>
      <c r="B1468" s="3">
        <v>1587990</v>
      </c>
      <c r="C1468" s="3">
        <v>1589315</v>
      </c>
      <c r="D1468" s="3" t="s">
        <v>16</v>
      </c>
      <c r="E1468">
        <f t="shared" si="139"/>
        <v>0</v>
      </c>
      <c r="F1468">
        <f t="shared" si="140"/>
        <v>0</v>
      </c>
      <c r="G1468" t="str">
        <f t="shared" si="141"/>
        <v xml:space="preserve"> </v>
      </c>
      <c r="H1468" t="str">
        <f t="shared" si="142"/>
        <v xml:space="preserve"> </v>
      </c>
      <c r="I1468" t="str">
        <f t="shared" si="143"/>
        <v xml:space="preserve"> </v>
      </c>
      <c r="M1468" t="str">
        <f t="shared" si="144"/>
        <v xml:space="preserve"> </v>
      </c>
    </row>
    <row r="1469" spans="1:13" x14ac:dyDescent="0.35">
      <c r="A1469" s="2" t="s">
        <v>11</v>
      </c>
      <c r="B1469" s="3">
        <v>1589323</v>
      </c>
      <c r="C1469" s="3">
        <v>1589757</v>
      </c>
      <c r="D1469" s="3" t="s">
        <v>16</v>
      </c>
      <c r="E1469">
        <f t="shared" si="139"/>
        <v>0</v>
      </c>
      <c r="F1469">
        <f t="shared" si="140"/>
        <v>0</v>
      </c>
      <c r="G1469" t="str">
        <f t="shared" si="141"/>
        <v xml:space="preserve"> </v>
      </c>
      <c r="H1469" t="str">
        <f t="shared" si="142"/>
        <v xml:space="preserve"> </v>
      </c>
      <c r="I1469" t="str">
        <f t="shared" si="143"/>
        <v xml:space="preserve"> </v>
      </c>
      <c r="M1469" t="str">
        <f t="shared" si="144"/>
        <v xml:space="preserve"> </v>
      </c>
    </row>
    <row r="1470" spans="1:13" x14ac:dyDescent="0.35">
      <c r="A1470" s="2" t="s">
        <v>11</v>
      </c>
      <c r="B1470" s="3">
        <v>1589762</v>
      </c>
      <c r="C1470" s="3">
        <v>1589941</v>
      </c>
      <c r="D1470" s="3" t="s">
        <v>16</v>
      </c>
      <c r="E1470">
        <f t="shared" si="139"/>
        <v>0</v>
      </c>
      <c r="F1470">
        <f t="shared" si="140"/>
        <v>0</v>
      </c>
      <c r="G1470" t="str">
        <f t="shared" si="141"/>
        <v xml:space="preserve"> </v>
      </c>
      <c r="H1470" t="str">
        <f t="shared" si="142"/>
        <v xml:space="preserve"> </v>
      </c>
      <c r="I1470" t="str">
        <f t="shared" si="143"/>
        <v xml:space="preserve"> </v>
      </c>
      <c r="M1470" t="str">
        <f t="shared" si="144"/>
        <v xml:space="preserve"> </v>
      </c>
    </row>
    <row r="1471" spans="1:13" x14ac:dyDescent="0.35">
      <c r="A1471" s="2" t="s">
        <v>11</v>
      </c>
      <c r="B1471" s="3">
        <v>1589948</v>
      </c>
      <c r="C1471" s="3">
        <v>1590448</v>
      </c>
      <c r="D1471" s="3" t="s">
        <v>16</v>
      </c>
      <c r="E1471">
        <f t="shared" si="139"/>
        <v>0</v>
      </c>
      <c r="F1471">
        <f t="shared" si="140"/>
        <v>0</v>
      </c>
      <c r="G1471" t="str">
        <f t="shared" si="141"/>
        <v xml:space="preserve"> </v>
      </c>
      <c r="H1471" t="str">
        <f t="shared" si="142"/>
        <v xml:space="preserve"> </v>
      </c>
      <c r="I1471" t="str">
        <f t="shared" si="143"/>
        <v xml:space="preserve"> </v>
      </c>
      <c r="M1471" t="str">
        <f t="shared" si="144"/>
        <v xml:space="preserve"> </v>
      </c>
    </row>
    <row r="1472" spans="1:13" x14ac:dyDescent="0.35">
      <c r="A1472" s="2" t="s">
        <v>11</v>
      </c>
      <c r="B1472" s="3">
        <v>1590464</v>
      </c>
      <c r="C1472" s="3">
        <v>1590817</v>
      </c>
      <c r="D1472" s="3" t="s">
        <v>16</v>
      </c>
      <c r="E1472">
        <f t="shared" si="139"/>
        <v>0</v>
      </c>
      <c r="F1472">
        <f t="shared" si="140"/>
        <v>0</v>
      </c>
      <c r="G1472" t="str">
        <f t="shared" si="141"/>
        <v xml:space="preserve"> </v>
      </c>
      <c r="H1472" t="str">
        <f t="shared" si="142"/>
        <v xml:space="preserve"> </v>
      </c>
      <c r="I1472" t="str">
        <f t="shared" si="143"/>
        <v xml:space="preserve"> </v>
      </c>
      <c r="M1472" t="str">
        <f t="shared" si="144"/>
        <v xml:space="preserve"> </v>
      </c>
    </row>
    <row r="1473" spans="1:13" x14ac:dyDescent="0.35">
      <c r="A1473" s="2" t="s">
        <v>11</v>
      </c>
      <c r="B1473" s="3">
        <v>1590831</v>
      </c>
      <c r="C1473" s="3">
        <v>1591364</v>
      </c>
      <c r="D1473" s="3" t="s">
        <v>16</v>
      </c>
      <c r="E1473">
        <f t="shared" si="139"/>
        <v>0</v>
      </c>
      <c r="F1473">
        <f t="shared" si="140"/>
        <v>0</v>
      </c>
      <c r="G1473" t="str">
        <f t="shared" si="141"/>
        <v xml:space="preserve"> </v>
      </c>
      <c r="H1473" t="str">
        <f t="shared" si="142"/>
        <v xml:space="preserve"> </v>
      </c>
      <c r="I1473" t="str">
        <f t="shared" si="143"/>
        <v xml:space="preserve"> </v>
      </c>
      <c r="M1473" t="str">
        <f t="shared" si="144"/>
        <v xml:space="preserve"> </v>
      </c>
    </row>
    <row r="1474" spans="1:13" x14ac:dyDescent="0.35">
      <c r="A1474" s="2" t="s">
        <v>11</v>
      </c>
      <c r="B1474" s="3">
        <v>1591380</v>
      </c>
      <c r="C1474" s="3">
        <v>1591772</v>
      </c>
      <c r="D1474" s="3" t="s">
        <v>16</v>
      </c>
      <c r="E1474">
        <f t="shared" ref="E1474:E1537" si="145">IF(C1474&gt;=B1475,1,0)</f>
        <v>0</v>
      </c>
      <c r="F1474">
        <f t="shared" ref="F1474:F1537" si="146">IF(E1474=1,C1474-B1475+1,0)</f>
        <v>0</v>
      </c>
      <c r="G1474" t="str">
        <f t="shared" si="141"/>
        <v xml:space="preserve"> </v>
      </c>
      <c r="H1474" t="str">
        <f t="shared" si="142"/>
        <v xml:space="preserve"> </v>
      </c>
      <c r="I1474" t="str">
        <f t="shared" si="143"/>
        <v xml:space="preserve"> </v>
      </c>
      <c r="M1474" t="str">
        <f t="shared" si="144"/>
        <v xml:space="preserve"> </v>
      </c>
    </row>
    <row r="1475" spans="1:13" x14ac:dyDescent="0.35">
      <c r="A1475" s="2" t="s">
        <v>11</v>
      </c>
      <c r="B1475" s="3">
        <v>1591809</v>
      </c>
      <c r="C1475" s="3">
        <v>1592114</v>
      </c>
      <c r="D1475" s="3" t="s">
        <v>16</v>
      </c>
      <c r="E1475">
        <f t="shared" si="145"/>
        <v>0</v>
      </c>
      <c r="F1475">
        <f t="shared" si="146"/>
        <v>0</v>
      </c>
      <c r="G1475" t="str">
        <f t="shared" ref="G1475:G1538" si="147">IF(F1475&gt;0,IF(D1475=D1476,0, 1)," ")</f>
        <v xml:space="preserve"> </v>
      </c>
      <c r="H1475" t="str">
        <f t="shared" ref="H1475:H1538" si="148">IF(G1475=1,F1475," ")</f>
        <v xml:space="preserve"> </v>
      </c>
      <c r="I1475" t="str">
        <f t="shared" ref="I1475:I1538" si="149">IF(G1475=0,F1475," ")</f>
        <v xml:space="preserve"> </v>
      </c>
      <c r="M1475" t="str">
        <f t="shared" ref="M1475:M1538" si="150">IF(F1475&gt;0,MOD(F1475,3)," ")</f>
        <v xml:space="preserve"> </v>
      </c>
    </row>
    <row r="1476" spans="1:13" x14ac:dyDescent="0.35">
      <c r="A1476" s="2" t="s">
        <v>11</v>
      </c>
      <c r="B1476" s="3">
        <v>1592126</v>
      </c>
      <c r="C1476" s="3">
        <v>1592665</v>
      </c>
      <c r="D1476" s="3" t="s">
        <v>16</v>
      </c>
      <c r="E1476">
        <f t="shared" si="145"/>
        <v>0</v>
      </c>
      <c r="F1476">
        <f t="shared" si="146"/>
        <v>0</v>
      </c>
      <c r="G1476" t="str">
        <f t="shared" si="147"/>
        <v xml:space="preserve"> </v>
      </c>
      <c r="H1476" t="str">
        <f t="shared" si="148"/>
        <v xml:space="preserve"> </v>
      </c>
      <c r="I1476" t="str">
        <f t="shared" si="149"/>
        <v xml:space="preserve"> </v>
      </c>
      <c r="M1476" t="str">
        <f t="shared" si="150"/>
        <v xml:space="preserve"> </v>
      </c>
    </row>
    <row r="1477" spans="1:13" x14ac:dyDescent="0.35">
      <c r="A1477" s="2" t="s">
        <v>11</v>
      </c>
      <c r="B1477" s="3">
        <v>1592683</v>
      </c>
      <c r="C1477" s="3">
        <v>1592994</v>
      </c>
      <c r="D1477" s="3" t="s">
        <v>16</v>
      </c>
      <c r="E1477">
        <f t="shared" si="145"/>
        <v>0</v>
      </c>
      <c r="F1477">
        <f t="shared" si="146"/>
        <v>0</v>
      </c>
      <c r="G1477" t="str">
        <f t="shared" si="147"/>
        <v xml:space="preserve"> </v>
      </c>
      <c r="H1477" t="str">
        <f t="shared" si="148"/>
        <v xml:space="preserve"> </v>
      </c>
      <c r="I1477" t="str">
        <f t="shared" si="149"/>
        <v xml:space="preserve"> </v>
      </c>
      <c r="M1477" t="str">
        <f t="shared" si="150"/>
        <v xml:space="preserve"> </v>
      </c>
    </row>
    <row r="1478" spans="1:13" x14ac:dyDescent="0.35">
      <c r="A1478" s="2" t="s">
        <v>11</v>
      </c>
      <c r="B1478" s="3">
        <v>1593009</v>
      </c>
      <c r="C1478" s="3">
        <v>1593380</v>
      </c>
      <c r="D1478" s="3" t="s">
        <v>16</v>
      </c>
      <c r="E1478">
        <f t="shared" si="145"/>
        <v>0</v>
      </c>
      <c r="F1478">
        <f t="shared" si="146"/>
        <v>0</v>
      </c>
      <c r="G1478" t="str">
        <f t="shared" si="147"/>
        <v xml:space="preserve"> </v>
      </c>
      <c r="H1478" t="str">
        <f t="shared" si="148"/>
        <v xml:space="preserve"> </v>
      </c>
      <c r="I1478" t="str">
        <f t="shared" si="149"/>
        <v xml:space="preserve"> </v>
      </c>
      <c r="M1478" t="str">
        <f t="shared" si="150"/>
        <v xml:space="preserve"> </v>
      </c>
    </row>
    <row r="1479" spans="1:13" x14ac:dyDescent="0.35">
      <c r="A1479" s="2" t="s">
        <v>11</v>
      </c>
      <c r="B1479" s="3">
        <v>1593617</v>
      </c>
      <c r="C1479" s="3">
        <v>1593874</v>
      </c>
      <c r="D1479" s="3" t="s">
        <v>16</v>
      </c>
      <c r="E1479">
        <f t="shared" si="145"/>
        <v>1</v>
      </c>
      <c r="F1479">
        <f t="shared" si="146"/>
        <v>1</v>
      </c>
      <c r="G1479">
        <f t="shared" si="147"/>
        <v>0</v>
      </c>
      <c r="H1479" t="str">
        <f t="shared" si="148"/>
        <v xml:space="preserve"> </v>
      </c>
      <c r="I1479">
        <f t="shared" si="149"/>
        <v>1</v>
      </c>
      <c r="M1479">
        <f t="shared" si="150"/>
        <v>1</v>
      </c>
    </row>
    <row r="1480" spans="1:13" x14ac:dyDescent="0.35">
      <c r="A1480" s="2" t="s">
        <v>11</v>
      </c>
      <c r="B1480" s="3">
        <v>1593874</v>
      </c>
      <c r="C1480" s="3">
        <v>1594065</v>
      </c>
      <c r="D1480" s="3" t="s">
        <v>16</v>
      </c>
      <c r="E1480">
        <f t="shared" si="145"/>
        <v>1</v>
      </c>
      <c r="F1480">
        <f t="shared" si="146"/>
        <v>1</v>
      </c>
      <c r="G1480">
        <f t="shared" si="147"/>
        <v>0</v>
      </c>
      <c r="H1480" t="str">
        <f t="shared" si="148"/>
        <v xml:space="preserve"> </v>
      </c>
      <c r="I1480">
        <f t="shared" si="149"/>
        <v>1</v>
      </c>
      <c r="M1480">
        <f t="shared" si="150"/>
        <v>1</v>
      </c>
    </row>
    <row r="1481" spans="1:13" x14ac:dyDescent="0.35">
      <c r="A1481" s="2" t="s">
        <v>11</v>
      </c>
      <c r="B1481" s="3">
        <v>1594065</v>
      </c>
      <c r="C1481" s="3">
        <v>1594475</v>
      </c>
      <c r="D1481" s="3" t="s">
        <v>16</v>
      </c>
      <c r="E1481">
        <f t="shared" si="145"/>
        <v>0</v>
      </c>
      <c r="F1481">
        <f t="shared" si="146"/>
        <v>0</v>
      </c>
      <c r="G1481" t="str">
        <f t="shared" si="147"/>
        <v xml:space="preserve"> </v>
      </c>
      <c r="H1481" t="str">
        <f t="shared" si="148"/>
        <v xml:space="preserve"> </v>
      </c>
      <c r="I1481" t="str">
        <f t="shared" si="149"/>
        <v xml:space="preserve"> </v>
      </c>
      <c r="M1481" t="str">
        <f t="shared" si="150"/>
        <v xml:space="preserve"> </v>
      </c>
    </row>
    <row r="1482" spans="1:13" x14ac:dyDescent="0.35">
      <c r="A1482" s="2" t="s">
        <v>11</v>
      </c>
      <c r="B1482" s="3">
        <v>1594489</v>
      </c>
      <c r="C1482" s="3">
        <v>1595196</v>
      </c>
      <c r="D1482" s="3" t="s">
        <v>16</v>
      </c>
      <c r="E1482">
        <f t="shared" si="145"/>
        <v>0</v>
      </c>
      <c r="F1482">
        <f t="shared" si="146"/>
        <v>0</v>
      </c>
      <c r="G1482" t="str">
        <f t="shared" si="147"/>
        <v xml:space="preserve"> </v>
      </c>
      <c r="H1482" t="str">
        <f t="shared" si="148"/>
        <v xml:space="preserve"> </v>
      </c>
      <c r="I1482" t="str">
        <f t="shared" si="149"/>
        <v xml:space="preserve"> </v>
      </c>
      <c r="M1482" t="str">
        <f t="shared" si="150"/>
        <v xml:space="preserve"> </v>
      </c>
    </row>
    <row r="1483" spans="1:13" x14ac:dyDescent="0.35">
      <c r="A1483" s="2" t="s">
        <v>11</v>
      </c>
      <c r="B1483" s="3">
        <v>1595214</v>
      </c>
      <c r="C1483" s="3">
        <v>1595546</v>
      </c>
      <c r="D1483" s="3" t="s">
        <v>16</v>
      </c>
      <c r="E1483">
        <f t="shared" si="145"/>
        <v>0</v>
      </c>
      <c r="F1483">
        <f t="shared" si="146"/>
        <v>0</v>
      </c>
      <c r="G1483" t="str">
        <f t="shared" si="147"/>
        <v xml:space="preserve"> </v>
      </c>
      <c r="H1483" t="str">
        <f t="shared" si="148"/>
        <v xml:space="preserve"> </v>
      </c>
      <c r="I1483" t="str">
        <f t="shared" si="149"/>
        <v xml:space="preserve"> </v>
      </c>
      <c r="M1483" t="str">
        <f t="shared" si="150"/>
        <v xml:space="preserve"> </v>
      </c>
    </row>
    <row r="1484" spans="1:13" x14ac:dyDescent="0.35">
      <c r="A1484" s="2" t="s">
        <v>11</v>
      </c>
      <c r="B1484" s="3">
        <v>1595557</v>
      </c>
      <c r="C1484" s="3">
        <v>1595832</v>
      </c>
      <c r="D1484" s="3" t="s">
        <v>16</v>
      </c>
      <c r="E1484">
        <f t="shared" si="145"/>
        <v>0</v>
      </c>
      <c r="F1484">
        <f t="shared" si="146"/>
        <v>0</v>
      </c>
      <c r="G1484" t="str">
        <f t="shared" si="147"/>
        <v xml:space="preserve"> </v>
      </c>
      <c r="H1484" t="str">
        <f t="shared" si="148"/>
        <v xml:space="preserve"> </v>
      </c>
      <c r="I1484" t="str">
        <f t="shared" si="149"/>
        <v xml:space="preserve"> </v>
      </c>
      <c r="M1484" t="str">
        <f t="shared" si="150"/>
        <v xml:space="preserve"> </v>
      </c>
    </row>
    <row r="1485" spans="1:13" x14ac:dyDescent="0.35">
      <c r="A1485" s="2" t="s">
        <v>11</v>
      </c>
      <c r="B1485" s="3">
        <v>1595858</v>
      </c>
      <c r="C1485" s="3">
        <v>1596679</v>
      </c>
      <c r="D1485" s="3" t="s">
        <v>16</v>
      </c>
      <c r="E1485">
        <f t="shared" si="145"/>
        <v>0</v>
      </c>
      <c r="F1485">
        <f t="shared" si="146"/>
        <v>0</v>
      </c>
      <c r="G1485" t="str">
        <f t="shared" si="147"/>
        <v xml:space="preserve"> </v>
      </c>
      <c r="H1485" t="str">
        <f t="shared" si="148"/>
        <v xml:space="preserve"> </v>
      </c>
      <c r="I1485" t="str">
        <f t="shared" si="149"/>
        <v xml:space="preserve"> </v>
      </c>
      <c r="M1485" t="str">
        <f t="shared" si="150"/>
        <v xml:space="preserve"> </v>
      </c>
    </row>
    <row r="1486" spans="1:13" x14ac:dyDescent="0.35">
      <c r="A1486" s="2" t="s">
        <v>11</v>
      </c>
      <c r="B1486" s="3">
        <v>1596699</v>
      </c>
      <c r="C1486" s="3">
        <v>1597001</v>
      </c>
      <c r="D1486" s="3" t="s">
        <v>16</v>
      </c>
      <c r="E1486">
        <f t="shared" si="145"/>
        <v>1</v>
      </c>
      <c r="F1486">
        <f t="shared" si="146"/>
        <v>4</v>
      </c>
      <c r="G1486">
        <f t="shared" si="147"/>
        <v>0</v>
      </c>
      <c r="H1486" t="str">
        <f t="shared" si="148"/>
        <v xml:space="preserve"> </v>
      </c>
      <c r="I1486">
        <f t="shared" si="149"/>
        <v>4</v>
      </c>
      <c r="M1486">
        <f t="shared" si="150"/>
        <v>1</v>
      </c>
    </row>
    <row r="1487" spans="1:13" x14ac:dyDescent="0.35">
      <c r="A1487" s="2" t="s">
        <v>11</v>
      </c>
      <c r="B1487" s="3">
        <v>1596998</v>
      </c>
      <c r="C1487" s="3">
        <v>1597600</v>
      </c>
      <c r="D1487" s="3" t="s">
        <v>16</v>
      </c>
      <c r="E1487">
        <f t="shared" si="145"/>
        <v>0</v>
      </c>
      <c r="F1487">
        <f t="shared" si="146"/>
        <v>0</v>
      </c>
      <c r="G1487" t="str">
        <f t="shared" si="147"/>
        <v xml:space="preserve"> </v>
      </c>
      <c r="H1487" t="str">
        <f t="shared" si="148"/>
        <v xml:space="preserve"> </v>
      </c>
      <c r="I1487" t="str">
        <f t="shared" si="149"/>
        <v xml:space="preserve"> </v>
      </c>
      <c r="M1487" t="str">
        <f t="shared" si="150"/>
        <v xml:space="preserve"> </v>
      </c>
    </row>
    <row r="1488" spans="1:13" x14ac:dyDescent="0.35">
      <c r="A1488" s="2" t="s">
        <v>11</v>
      </c>
      <c r="B1488" s="3">
        <v>1597615</v>
      </c>
      <c r="C1488" s="3">
        <v>1598244</v>
      </c>
      <c r="D1488" s="3" t="s">
        <v>16</v>
      </c>
      <c r="E1488">
        <f t="shared" si="145"/>
        <v>0</v>
      </c>
      <c r="F1488">
        <f t="shared" si="146"/>
        <v>0</v>
      </c>
      <c r="G1488" t="str">
        <f t="shared" si="147"/>
        <v xml:space="preserve"> </v>
      </c>
      <c r="H1488" t="str">
        <f t="shared" si="148"/>
        <v xml:space="preserve"> </v>
      </c>
      <c r="I1488" t="str">
        <f t="shared" si="149"/>
        <v xml:space="preserve"> </v>
      </c>
      <c r="M1488" t="str">
        <f t="shared" si="150"/>
        <v xml:space="preserve"> </v>
      </c>
    </row>
    <row r="1489" spans="1:13" x14ac:dyDescent="0.35">
      <c r="A1489" s="2" t="s">
        <v>11</v>
      </c>
      <c r="B1489" s="3">
        <v>1598261</v>
      </c>
      <c r="C1489" s="3">
        <v>1598572</v>
      </c>
      <c r="D1489" s="3" t="s">
        <v>16</v>
      </c>
      <c r="E1489">
        <f t="shared" si="145"/>
        <v>0</v>
      </c>
      <c r="F1489">
        <f t="shared" si="146"/>
        <v>0</v>
      </c>
      <c r="G1489" t="str">
        <f t="shared" si="147"/>
        <v xml:space="preserve"> </v>
      </c>
      <c r="H1489" t="str">
        <f t="shared" si="148"/>
        <v xml:space="preserve"> </v>
      </c>
      <c r="I1489" t="str">
        <f t="shared" si="149"/>
        <v xml:space="preserve"> </v>
      </c>
      <c r="M1489" t="str">
        <f t="shared" si="150"/>
        <v xml:space="preserve"> </v>
      </c>
    </row>
    <row r="1490" spans="1:13" x14ac:dyDescent="0.35">
      <c r="A1490" s="2" t="s">
        <v>11</v>
      </c>
      <c r="B1490" s="3">
        <v>1598907</v>
      </c>
      <c r="C1490" s="3">
        <v>1600277</v>
      </c>
      <c r="D1490" s="3" t="s">
        <v>28</v>
      </c>
      <c r="E1490">
        <f t="shared" si="145"/>
        <v>1</v>
      </c>
      <c r="F1490">
        <f t="shared" si="146"/>
        <v>4</v>
      </c>
      <c r="G1490">
        <f t="shared" si="147"/>
        <v>0</v>
      </c>
      <c r="H1490" t="str">
        <f t="shared" si="148"/>
        <v xml:space="preserve"> </v>
      </c>
      <c r="I1490">
        <f t="shared" si="149"/>
        <v>4</v>
      </c>
      <c r="M1490">
        <f t="shared" si="150"/>
        <v>1</v>
      </c>
    </row>
    <row r="1491" spans="1:13" x14ac:dyDescent="0.35">
      <c r="A1491" s="2" t="s">
        <v>11</v>
      </c>
      <c r="B1491" s="3">
        <v>1600274</v>
      </c>
      <c r="C1491" s="3">
        <v>1601257</v>
      </c>
      <c r="D1491" s="3" t="s">
        <v>28</v>
      </c>
      <c r="E1491">
        <f t="shared" si="145"/>
        <v>0</v>
      </c>
      <c r="F1491">
        <f t="shared" si="146"/>
        <v>0</v>
      </c>
      <c r="G1491" t="str">
        <f t="shared" si="147"/>
        <v xml:space="preserve"> </v>
      </c>
      <c r="H1491" t="str">
        <f t="shared" si="148"/>
        <v xml:space="preserve"> </v>
      </c>
      <c r="I1491" t="str">
        <f t="shared" si="149"/>
        <v xml:space="preserve"> </v>
      </c>
      <c r="M1491" t="str">
        <f t="shared" si="150"/>
        <v xml:space="preserve"> </v>
      </c>
    </row>
    <row r="1492" spans="1:13" x14ac:dyDescent="0.35">
      <c r="A1492" s="2" t="s">
        <v>11</v>
      </c>
      <c r="B1492" s="3">
        <v>1601378</v>
      </c>
      <c r="C1492" s="3">
        <v>1602604</v>
      </c>
      <c r="D1492" s="3" t="s">
        <v>16</v>
      </c>
      <c r="E1492">
        <f t="shared" si="145"/>
        <v>0</v>
      </c>
      <c r="F1492">
        <f t="shared" si="146"/>
        <v>0</v>
      </c>
      <c r="G1492" t="str">
        <f t="shared" si="147"/>
        <v xml:space="preserve"> </v>
      </c>
      <c r="H1492" t="str">
        <f t="shared" si="148"/>
        <v xml:space="preserve"> </v>
      </c>
      <c r="I1492" t="str">
        <f t="shared" si="149"/>
        <v xml:space="preserve"> </v>
      </c>
      <c r="M1492" t="str">
        <f t="shared" si="150"/>
        <v xml:space="preserve"> </v>
      </c>
    </row>
    <row r="1493" spans="1:13" x14ac:dyDescent="0.35">
      <c r="A1493" s="2" t="s">
        <v>11</v>
      </c>
      <c r="B1493" s="3">
        <v>1602677</v>
      </c>
      <c r="C1493" s="3">
        <v>1604092</v>
      </c>
      <c r="D1493" s="3" t="s">
        <v>16</v>
      </c>
      <c r="E1493">
        <f t="shared" si="145"/>
        <v>0</v>
      </c>
      <c r="F1493">
        <f t="shared" si="146"/>
        <v>0</v>
      </c>
      <c r="G1493" t="str">
        <f t="shared" si="147"/>
        <v xml:space="preserve"> </v>
      </c>
      <c r="H1493" t="str">
        <f t="shared" si="148"/>
        <v xml:space="preserve"> </v>
      </c>
      <c r="I1493" t="str">
        <f t="shared" si="149"/>
        <v xml:space="preserve"> </v>
      </c>
      <c r="M1493" t="str">
        <f t="shared" si="150"/>
        <v xml:space="preserve"> </v>
      </c>
    </row>
    <row r="1494" spans="1:13" x14ac:dyDescent="0.35">
      <c r="A1494" s="2" t="s">
        <v>11</v>
      </c>
      <c r="B1494" s="3">
        <v>1604187</v>
      </c>
      <c r="C1494" s="3">
        <v>1604267</v>
      </c>
      <c r="D1494" s="3" t="s">
        <v>16</v>
      </c>
      <c r="E1494">
        <f t="shared" si="145"/>
        <v>0</v>
      </c>
      <c r="F1494">
        <f t="shared" si="146"/>
        <v>0</v>
      </c>
      <c r="G1494" t="str">
        <f t="shared" si="147"/>
        <v xml:space="preserve"> </v>
      </c>
      <c r="H1494" t="str">
        <f t="shared" si="148"/>
        <v xml:space="preserve"> </v>
      </c>
      <c r="I1494" t="str">
        <f t="shared" si="149"/>
        <v xml:space="preserve"> </v>
      </c>
      <c r="M1494" t="str">
        <f t="shared" si="150"/>
        <v xml:space="preserve"> </v>
      </c>
    </row>
    <row r="1495" spans="1:13" x14ac:dyDescent="0.35">
      <c r="A1495" s="2" t="s">
        <v>11</v>
      </c>
      <c r="B1495" s="3">
        <v>1604667</v>
      </c>
      <c r="C1495" s="3">
        <v>1604918</v>
      </c>
      <c r="D1495" s="3" t="s">
        <v>28</v>
      </c>
      <c r="E1495">
        <f t="shared" si="145"/>
        <v>0</v>
      </c>
      <c r="F1495">
        <f t="shared" si="146"/>
        <v>0</v>
      </c>
      <c r="G1495" t="str">
        <f t="shared" si="147"/>
        <v xml:space="preserve"> </v>
      </c>
      <c r="H1495" t="str">
        <f t="shared" si="148"/>
        <v xml:space="preserve"> </v>
      </c>
      <c r="I1495" t="str">
        <f t="shared" si="149"/>
        <v xml:space="preserve"> </v>
      </c>
      <c r="M1495" t="str">
        <f t="shared" si="150"/>
        <v xml:space="preserve"> </v>
      </c>
    </row>
    <row r="1496" spans="1:13" x14ac:dyDescent="0.35">
      <c r="A1496" s="2" t="s">
        <v>11</v>
      </c>
      <c r="B1496" s="3">
        <v>1604938</v>
      </c>
      <c r="C1496" s="3">
        <v>1606746</v>
      </c>
      <c r="D1496" s="3" t="s">
        <v>28</v>
      </c>
      <c r="E1496">
        <f t="shared" si="145"/>
        <v>0</v>
      </c>
      <c r="F1496">
        <f t="shared" si="146"/>
        <v>0</v>
      </c>
      <c r="G1496" t="str">
        <f t="shared" si="147"/>
        <v xml:space="preserve"> </v>
      </c>
      <c r="H1496" t="str">
        <f t="shared" si="148"/>
        <v xml:space="preserve"> </v>
      </c>
      <c r="I1496" t="str">
        <f t="shared" si="149"/>
        <v xml:space="preserve"> </v>
      </c>
      <c r="M1496" t="str">
        <f t="shared" si="150"/>
        <v xml:space="preserve"> </v>
      </c>
    </row>
    <row r="1497" spans="1:13" x14ac:dyDescent="0.35">
      <c r="A1497" s="2" t="s">
        <v>11</v>
      </c>
      <c r="B1497" s="3">
        <v>1606757</v>
      </c>
      <c r="C1497" s="3">
        <v>1608061</v>
      </c>
      <c r="D1497" s="3" t="s">
        <v>28</v>
      </c>
      <c r="E1497">
        <f t="shared" si="145"/>
        <v>0</v>
      </c>
      <c r="F1497">
        <f t="shared" si="146"/>
        <v>0</v>
      </c>
      <c r="G1497" t="str">
        <f t="shared" si="147"/>
        <v xml:space="preserve"> </v>
      </c>
      <c r="H1497" t="str">
        <f t="shared" si="148"/>
        <v xml:space="preserve"> </v>
      </c>
      <c r="I1497" t="str">
        <f t="shared" si="149"/>
        <v xml:space="preserve"> </v>
      </c>
      <c r="M1497" t="str">
        <f t="shared" si="150"/>
        <v xml:space="preserve"> </v>
      </c>
    </row>
    <row r="1498" spans="1:13" x14ac:dyDescent="0.35">
      <c r="A1498" s="2" t="s">
        <v>11</v>
      </c>
      <c r="B1498" s="3">
        <v>1608184</v>
      </c>
      <c r="C1498" s="3">
        <v>1609434</v>
      </c>
      <c r="D1498" s="3" t="s">
        <v>16</v>
      </c>
      <c r="E1498">
        <f t="shared" si="145"/>
        <v>0</v>
      </c>
      <c r="F1498">
        <f t="shared" si="146"/>
        <v>0</v>
      </c>
      <c r="G1498" t="str">
        <f t="shared" si="147"/>
        <v xml:space="preserve"> </v>
      </c>
      <c r="H1498" t="str">
        <f t="shared" si="148"/>
        <v xml:space="preserve"> </v>
      </c>
      <c r="I1498" t="str">
        <f t="shared" si="149"/>
        <v xml:space="preserve"> </v>
      </c>
      <c r="M1498" t="str">
        <f t="shared" si="150"/>
        <v xml:space="preserve"> </v>
      </c>
    </row>
    <row r="1499" spans="1:13" x14ac:dyDescent="0.35">
      <c r="A1499" s="2" t="s">
        <v>11</v>
      </c>
      <c r="B1499" s="3">
        <v>1609686</v>
      </c>
      <c r="C1499" s="3">
        <v>1609994</v>
      </c>
      <c r="D1499" s="3" t="s">
        <v>28</v>
      </c>
      <c r="E1499">
        <f t="shared" si="145"/>
        <v>0</v>
      </c>
      <c r="F1499">
        <f t="shared" si="146"/>
        <v>0</v>
      </c>
      <c r="G1499" t="str">
        <f t="shared" si="147"/>
        <v xml:space="preserve"> </v>
      </c>
      <c r="H1499" t="str">
        <f t="shared" si="148"/>
        <v xml:space="preserve"> </v>
      </c>
      <c r="I1499" t="str">
        <f t="shared" si="149"/>
        <v xml:space="preserve"> </v>
      </c>
      <c r="M1499" t="str">
        <f t="shared" si="150"/>
        <v xml:space="preserve"> </v>
      </c>
    </row>
    <row r="1500" spans="1:13" x14ac:dyDescent="0.35">
      <c r="A1500" s="2" t="s">
        <v>11</v>
      </c>
      <c r="B1500" s="3">
        <v>1610008</v>
      </c>
      <c r="C1500" s="3">
        <v>1610880</v>
      </c>
      <c r="D1500" s="3" t="s">
        <v>28</v>
      </c>
      <c r="E1500">
        <f t="shared" si="145"/>
        <v>0</v>
      </c>
      <c r="F1500">
        <f t="shared" si="146"/>
        <v>0</v>
      </c>
      <c r="G1500" t="str">
        <f t="shared" si="147"/>
        <v xml:space="preserve"> </v>
      </c>
      <c r="H1500" t="str">
        <f t="shared" si="148"/>
        <v xml:space="preserve"> </v>
      </c>
      <c r="I1500" t="str">
        <f t="shared" si="149"/>
        <v xml:space="preserve"> </v>
      </c>
      <c r="M1500" t="str">
        <f t="shared" si="150"/>
        <v xml:space="preserve"> </v>
      </c>
    </row>
    <row r="1501" spans="1:13" x14ac:dyDescent="0.35">
      <c r="A1501" s="2" t="s">
        <v>11</v>
      </c>
      <c r="B1501" s="3">
        <v>1610912</v>
      </c>
      <c r="C1501" s="3">
        <v>1612768</v>
      </c>
      <c r="D1501" s="3" t="s">
        <v>28</v>
      </c>
      <c r="E1501">
        <f t="shared" si="145"/>
        <v>0</v>
      </c>
      <c r="F1501">
        <f t="shared" si="146"/>
        <v>0</v>
      </c>
      <c r="G1501" t="str">
        <f t="shared" si="147"/>
        <v xml:space="preserve"> </v>
      </c>
      <c r="H1501" t="str">
        <f t="shared" si="148"/>
        <v xml:space="preserve"> </v>
      </c>
      <c r="I1501" t="str">
        <f t="shared" si="149"/>
        <v xml:space="preserve"> </v>
      </c>
      <c r="M1501" t="str">
        <f t="shared" si="150"/>
        <v xml:space="preserve"> </v>
      </c>
    </row>
    <row r="1502" spans="1:13" x14ac:dyDescent="0.35">
      <c r="A1502" s="2" t="s">
        <v>11</v>
      </c>
      <c r="B1502" s="3">
        <v>1612867</v>
      </c>
      <c r="C1502" s="3">
        <v>1615284</v>
      </c>
      <c r="D1502" s="3" t="s">
        <v>16</v>
      </c>
      <c r="E1502">
        <f t="shared" si="145"/>
        <v>0</v>
      </c>
      <c r="F1502">
        <f t="shared" si="146"/>
        <v>0</v>
      </c>
      <c r="G1502" t="str">
        <f t="shared" si="147"/>
        <v xml:space="preserve"> </v>
      </c>
      <c r="H1502" t="str">
        <f t="shared" si="148"/>
        <v xml:space="preserve"> </v>
      </c>
      <c r="I1502" t="str">
        <f t="shared" si="149"/>
        <v xml:space="preserve"> </v>
      </c>
      <c r="M1502" t="str">
        <f t="shared" si="150"/>
        <v xml:space="preserve"> </v>
      </c>
    </row>
    <row r="1503" spans="1:13" x14ac:dyDescent="0.35">
      <c r="A1503" s="2" t="s">
        <v>11</v>
      </c>
      <c r="B1503" s="3">
        <v>1615496</v>
      </c>
      <c r="C1503" s="3">
        <v>1616308</v>
      </c>
      <c r="D1503" s="3" t="s">
        <v>16</v>
      </c>
      <c r="E1503">
        <f t="shared" si="145"/>
        <v>0</v>
      </c>
      <c r="F1503">
        <f t="shared" si="146"/>
        <v>0</v>
      </c>
      <c r="G1503" t="str">
        <f t="shared" si="147"/>
        <v xml:space="preserve"> </v>
      </c>
      <c r="H1503" t="str">
        <f t="shared" si="148"/>
        <v xml:space="preserve"> </v>
      </c>
      <c r="I1503" t="str">
        <f t="shared" si="149"/>
        <v xml:space="preserve"> </v>
      </c>
      <c r="M1503" t="str">
        <f t="shared" si="150"/>
        <v xml:space="preserve"> </v>
      </c>
    </row>
    <row r="1504" spans="1:13" x14ac:dyDescent="0.35">
      <c r="A1504" s="2" t="s">
        <v>11</v>
      </c>
      <c r="B1504" s="3">
        <v>1616386</v>
      </c>
      <c r="C1504" s="3">
        <v>1617180</v>
      </c>
      <c r="D1504" s="3" t="s">
        <v>16</v>
      </c>
      <c r="E1504">
        <f t="shared" si="145"/>
        <v>0</v>
      </c>
      <c r="F1504">
        <f t="shared" si="146"/>
        <v>0</v>
      </c>
      <c r="G1504" t="str">
        <f t="shared" si="147"/>
        <v xml:space="preserve"> </v>
      </c>
      <c r="H1504" t="str">
        <f t="shared" si="148"/>
        <v xml:space="preserve"> </v>
      </c>
      <c r="I1504" t="str">
        <f t="shared" si="149"/>
        <v xml:space="preserve"> </v>
      </c>
      <c r="M1504" t="str">
        <f t="shared" si="150"/>
        <v xml:space="preserve"> </v>
      </c>
    </row>
    <row r="1505" spans="1:13" x14ac:dyDescent="0.35">
      <c r="A1505" s="2" t="s">
        <v>11</v>
      </c>
      <c r="B1505" s="3">
        <v>1617208</v>
      </c>
      <c r="C1505" s="3">
        <v>1618221</v>
      </c>
      <c r="D1505" s="3" t="s">
        <v>16</v>
      </c>
      <c r="E1505">
        <f t="shared" si="145"/>
        <v>0</v>
      </c>
      <c r="F1505">
        <f t="shared" si="146"/>
        <v>0</v>
      </c>
      <c r="G1505" t="str">
        <f t="shared" si="147"/>
        <v xml:space="preserve"> </v>
      </c>
      <c r="H1505" t="str">
        <f t="shared" si="148"/>
        <v xml:space="preserve"> </v>
      </c>
      <c r="I1505" t="str">
        <f t="shared" si="149"/>
        <v xml:space="preserve"> </v>
      </c>
      <c r="M1505" t="str">
        <f t="shared" si="150"/>
        <v xml:space="preserve"> </v>
      </c>
    </row>
    <row r="1506" spans="1:13" x14ac:dyDescent="0.35">
      <c r="A1506" s="2" t="s">
        <v>11</v>
      </c>
      <c r="B1506" s="3">
        <v>1618327</v>
      </c>
      <c r="C1506" s="3">
        <v>1618839</v>
      </c>
      <c r="D1506" s="3" t="s">
        <v>16</v>
      </c>
      <c r="E1506">
        <f t="shared" si="145"/>
        <v>0</v>
      </c>
      <c r="F1506">
        <f t="shared" si="146"/>
        <v>0</v>
      </c>
      <c r="G1506" t="str">
        <f t="shared" si="147"/>
        <v xml:space="preserve"> </v>
      </c>
      <c r="H1506" t="str">
        <f t="shared" si="148"/>
        <v xml:space="preserve"> </v>
      </c>
      <c r="I1506" t="str">
        <f t="shared" si="149"/>
        <v xml:space="preserve"> </v>
      </c>
      <c r="M1506" t="str">
        <f t="shared" si="150"/>
        <v xml:space="preserve"> </v>
      </c>
    </row>
    <row r="1507" spans="1:13" x14ac:dyDescent="0.35">
      <c r="A1507" s="2" t="s">
        <v>11</v>
      </c>
      <c r="B1507" s="3">
        <v>1618857</v>
      </c>
      <c r="C1507" s="3">
        <v>1619297</v>
      </c>
      <c r="D1507" s="3" t="s">
        <v>16</v>
      </c>
      <c r="E1507">
        <f t="shared" si="145"/>
        <v>0</v>
      </c>
      <c r="F1507">
        <f t="shared" si="146"/>
        <v>0</v>
      </c>
      <c r="G1507" t="str">
        <f t="shared" si="147"/>
        <v xml:space="preserve"> </v>
      </c>
      <c r="H1507" t="str">
        <f t="shared" si="148"/>
        <v xml:space="preserve"> </v>
      </c>
      <c r="I1507" t="str">
        <f t="shared" si="149"/>
        <v xml:space="preserve"> </v>
      </c>
      <c r="M1507" t="str">
        <f t="shared" si="150"/>
        <v xml:space="preserve"> </v>
      </c>
    </row>
    <row r="1508" spans="1:13" x14ac:dyDescent="0.35">
      <c r="A1508" s="2" t="s">
        <v>11</v>
      </c>
      <c r="B1508" s="3">
        <v>1619509</v>
      </c>
      <c r="C1508" s="3">
        <v>1620822</v>
      </c>
      <c r="D1508" s="3" t="s">
        <v>28</v>
      </c>
      <c r="E1508">
        <f t="shared" si="145"/>
        <v>0</v>
      </c>
      <c r="F1508">
        <f t="shared" si="146"/>
        <v>0</v>
      </c>
      <c r="G1508" t="str">
        <f t="shared" si="147"/>
        <v xml:space="preserve"> </v>
      </c>
      <c r="H1508" t="str">
        <f t="shared" si="148"/>
        <v xml:space="preserve"> </v>
      </c>
      <c r="I1508" t="str">
        <f t="shared" si="149"/>
        <v xml:space="preserve"> </v>
      </c>
      <c r="M1508" t="str">
        <f t="shared" si="150"/>
        <v xml:space="preserve"> </v>
      </c>
    </row>
    <row r="1509" spans="1:13" x14ac:dyDescent="0.35">
      <c r="A1509" s="2" t="s">
        <v>11</v>
      </c>
      <c r="B1509" s="3">
        <v>1620927</v>
      </c>
      <c r="C1509" s="3">
        <v>1622426</v>
      </c>
      <c r="D1509" s="3" t="s">
        <v>16</v>
      </c>
      <c r="E1509">
        <f t="shared" si="145"/>
        <v>0</v>
      </c>
      <c r="F1509">
        <f t="shared" si="146"/>
        <v>0</v>
      </c>
      <c r="G1509" t="str">
        <f t="shared" si="147"/>
        <v xml:space="preserve"> </v>
      </c>
      <c r="H1509" t="str">
        <f t="shared" si="148"/>
        <v xml:space="preserve"> </v>
      </c>
      <c r="I1509" t="str">
        <f t="shared" si="149"/>
        <v xml:space="preserve"> </v>
      </c>
      <c r="M1509" t="str">
        <f t="shared" si="150"/>
        <v xml:space="preserve"> </v>
      </c>
    </row>
    <row r="1510" spans="1:13" x14ac:dyDescent="0.35">
      <c r="A1510" s="2" t="s">
        <v>11</v>
      </c>
      <c r="B1510" s="3">
        <v>1622603</v>
      </c>
      <c r="C1510" s="3">
        <v>1622926</v>
      </c>
      <c r="D1510" s="3" t="s">
        <v>28</v>
      </c>
      <c r="E1510">
        <f t="shared" si="145"/>
        <v>1</v>
      </c>
      <c r="F1510">
        <f t="shared" si="146"/>
        <v>4</v>
      </c>
      <c r="G1510">
        <f t="shared" si="147"/>
        <v>1</v>
      </c>
      <c r="H1510">
        <f t="shared" si="148"/>
        <v>4</v>
      </c>
      <c r="I1510" t="str">
        <f t="shared" si="149"/>
        <v xml:space="preserve"> </v>
      </c>
      <c r="M1510">
        <f t="shared" si="150"/>
        <v>1</v>
      </c>
    </row>
    <row r="1511" spans="1:13" x14ac:dyDescent="0.35">
      <c r="A1511" s="2" t="s">
        <v>11</v>
      </c>
      <c r="B1511" s="3">
        <v>1622923</v>
      </c>
      <c r="C1511" s="3">
        <v>1623234</v>
      </c>
      <c r="D1511" s="3" t="s">
        <v>16</v>
      </c>
      <c r="E1511">
        <f t="shared" si="145"/>
        <v>0</v>
      </c>
      <c r="F1511">
        <f t="shared" si="146"/>
        <v>0</v>
      </c>
      <c r="G1511" t="str">
        <f t="shared" si="147"/>
        <v xml:space="preserve"> </v>
      </c>
      <c r="H1511" t="str">
        <f t="shared" si="148"/>
        <v xml:space="preserve"> </v>
      </c>
      <c r="I1511" t="str">
        <f t="shared" si="149"/>
        <v xml:space="preserve"> </v>
      </c>
      <c r="M1511" t="str">
        <f t="shared" si="150"/>
        <v xml:space="preserve"> </v>
      </c>
    </row>
    <row r="1512" spans="1:13" x14ac:dyDescent="0.35">
      <c r="A1512" s="2" t="s">
        <v>11</v>
      </c>
      <c r="B1512" s="3">
        <v>1623292</v>
      </c>
      <c r="C1512" s="3">
        <v>1624167</v>
      </c>
      <c r="D1512" s="3" t="s">
        <v>28</v>
      </c>
      <c r="E1512">
        <f t="shared" si="145"/>
        <v>0</v>
      </c>
      <c r="F1512">
        <f t="shared" si="146"/>
        <v>0</v>
      </c>
      <c r="G1512" t="str">
        <f t="shared" si="147"/>
        <v xml:space="preserve"> </v>
      </c>
      <c r="H1512" t="str">
        <f t="shared" si="148"/>
        <v xml:space="preserve"> </v>
      </c>
      <c r="I1512" t="str">
        <f t="shared" si="149"/>
        <v xml:space="preserve"> </v>
      </c>
      <c r="M1512" t="str">
        <f t="shared" si="150"/>
        <v xml:space="preserve"> </v>
      </c>
    </row>
    <row r="1513" spans="1:13" x14ac:dyDescent="0.35">
      <c r="A1513" s="2" t="s">
        <v>11</v>
      </c>
      <c r="B1513" s="3">
        <v>1624227</v>
      </c>
      <c r="C1513" s="3">
        <v>1624985</v>
      </c>
      <c r="D1513" s="3" t="s">
        <v>28</v>
      </c>
      <c r="E1513">
        <f t="shared" si="145"/>
        <v>0</v>
      </c>
      <c r="F1513">
        <f t="shared" si="146"/>
        <v>0</v>
      </c>
      <c r="G1513" t="str">
        <f t="shared" si="147"/>
        <v xml:space="preserve"> </v>
      </c>
      <c r="H1513" t="str">
        <f t="shared" si="148"/>
        <v xml:space="preserve"> </v>
      </c>
      <c r="I1513" t="str">
        <f t="shared" si="149"/>
        <v xml:space="preserve"> </v>
      </c>
      <c r="M1513" t="str">
        <f t="shared" si="150"/>
        <v xml:space="preserve"> </v>
      </c>
    </row>
    <row r="1514" spans="1:13" x14ac:dyDescent="0.35">
      <c r="A1514" s="2" t="s">
        <v>11</v>
      </c>
      <c r="B1514" s="3">
        <v>1625037</v>
      </c>
      <c r="C1514" s="3">
        <v>1626317</v>
      </c>
      <c r="D1514" s="3" t="s">
        <v>16</v>
      </c>
      <c r="E1514">
        <f t="shared" si="145"/>
        <v>1</v>
      </c>
      <c r="F1514">
        <f t="shared" si="146"/>
        <v>4</v>
      </c>
      <c r="G1514">
        <f t="shared" si="147"/>
        <v>0</v>
      </c>
      <c r="H1514" t="str">
        <f t="shared" si="148"/>
        <v xml:space="preserve"> </v>
      </c>
      <c r="I1514">
        <f t="shared" si="149"/>
        <v>4</v>
      </c>
      <c r="M1514">
        <f t="shared" si="150"/>
        <v>1</v>
      </c>
    </row>
    <row r="1515" spans="1:13" x14ac:dyDescent="0.35">
      <c r="A1515" s="2" t="s">
        <v>11</v>
      </c>
      <c r="B1515" s="3">
        <v>1626314</v>
      </c>
      <c r="C1515" s="3">
        <v>1627600</v>
      </c>
      <c r="D1515" s="3" t="s">
        <v>16</v>
      </c>
      <c r="E1515">
        <f t="shared" si="145"/>
        <v>1</v>
      </c>
      <c r="F1515">
        <f t="shared" si="146"/>
        <v>11</v>
      </c>
      <c r="G1515">
        <f t="shared" si="147"/>
        <v>0</v>
      </c>
      <c r="H1515" t="str">
        <f t="shared" si="148"/>
        <v xml:space="preserve"> </v>
      </c>
      <c r="I1515">
        <f t="shared" si="149"/>
        <v>11</v>
      </c>
      <c r="M1515">
        <f t="shared" si="150"/>
        <v>2</v>
      </c>
    </row>
    <row r="1516" spans="1:13" x14ac:dyDescent="0.35">
      <c r="A1516" s="2" t="s">
        <v>11</v>
      </c>
      <c r="B1516" s="3">
        <v>1627590</v>
      </c>
      <c r="C1516" s="3">
        <v>1629281</v>
      </c>
      <c r="D1516" s="3" t="s">
        <v>16</v>
      </c>
      <c r="E1516">
        <f t="shared" si="145"/>
        <v>0</v>
      </c>
      <c r="F1516">
        <f t="shared" si="146"/>
        <v>0</v>
      </c>
      <c r="G1516" t="str">
        <f t="shared" si="147"/>
        <v xml:space="preserve"> </v>
      </c>
      <c r="H1516" t="str">
        <f t="shared" si="148"/>
        <v xml:space="preserve"> </v>
      </c>
      <c r="I1516" t="str">
        <f t="shared" si="149"/>
        <v xml:space="preserve"> </v>
      </c>
      <c r="M1516" t="str">
        <f t="shared" si="150"/>
        <v xml:space="preserve"> </v>
      </c>
    </row>
    <row r="1517" spans="1:13" x14ac:dyDescent="0.35">
      <c r="A1517" s="2" t="s">
        <v>11</v>
      </c>
      <c r="B1517" s="3">
        <v>1629582</v>
      </c>
      <c r="C1517" s="3">
        <v>1631027</v>
      </c>
      <c r="D1517" s="3" t="s">
        <v>28</v>
      </c>
      <c r="E1517">
        <f t="shared" si="145"/>
        <v>0</v>
      </c>
      <c r="F1517">
        <f t="shared" si="146"/>
        <v>0</v>
      </c>
      <c r="G1517" t="str">
        <f t="shared" si="147"/>
        <v xml:space="preserve"> </v>
      </c>
      <c r="H1517" t="str">
        <f t="shared" si="148"/>
        <v xml:space="preserve"> </v>
      </c>
      <c r="I1517" t="str">
        <f t="shared" si="149"/>
        <v xml:space="preserve"> </v>
      </c>
      <c r="M1517" t="str">
        <f t="shared" si="150"/>
        <v xml:space="preserve"> </v>
      </c>
    </row>
    <row r="1518" spans="1:13" x14ac:dyDescent="0.35">
      <c r="A1518" s="2" t="s">
        <v>11</v>
      </c>
      <c r="B1518" s="3">
        <v>1631176</v>
      </c>
      <c r="C1518" s="3">
        <v>1632252</v>
      </c>
      <c r="D1518" s="3" t="s">
        <v>28</v>
      </c>
      <c r="E1518">
        <f t="shared" si="145"/>
        <v>0</v>
      </c>
      <c r="F1518">
        <f t="shared" si="146"/>
        <v>0</v>
      </c>
      <c r="G1518" t="str">
        <f t="shared" si="147"/>
        <v xml:space="preserve"> </v>
      </c>
      <c r="H1518" t="str">
        <f t="shared" si="148"/>
        <v xml:space="preserve"> </v>
      </c>
      <c r="I1518" t="str">
        <f t="shared" si="149"/>
        <v xml:space="preserve"> </v>
      </c>
      <c r="M1518" t="str">
        <f t="shared" si="150"/>
        <v xml:space="preserve"> </v>
      </c>
    </row>
    <row r="1519" spans="1:13" x14ac:dyDescent="0.35">
      <c r="A1519" s="2" t="s">
        <v>11</v>
      </c>
      <c r="B1519" s="3">
        <v>1632416</v>
      </c>
      <c r="C1519" s="3">
        <v>1633204</v>
      </c>
      <c r="D1519" s="3" t="s">
        <v>28</v>
      </c>
      <c r="E1519">
        <f t="shared" si="145"/>
        <v>0</v>
      </c>
      <c r="F1519">
        <f t="shared" si="146"/>
        <v>0</v>
      </c>
      <c r="G1519" t="str">
        <f t="shared" si="147"/>
        <v xml:space="preserve"> </v>
      </c>
      <c r="H1519" t="str">
        <f t="shared" si="148"/>
        <v xml:space="preserve"> </v>
      </c>
      <c r="I1519" t="str">
        <f t="shared" si="149"/>
        <v xml:space="preserve"> </v>
      </c>
      <c r="M1519" t="str">
        <f t="shared" si="150"/>
        <v xml:space="preserve"> </v>
      </c>
    </row>
    <row r="1520" spans="1:13" x14ac:dyDescent="0.35">
      <c r="A1520" s="2" t="s">
        <v>11</v>
      </c>
      <c r="B1520" s="3">
        <v>1633236</v>
      </c>
      <c r="C1520" s="3">
        <v>1634744</v>
      </c>
      <c r="D1520" s="3" t="s">
        <v>28</v>
      </c>
      <c r="E1520">
        <f t="shared" si="145"/>
        <v>0</v>
      </c>
      <c r="F1520">
        <f t="shared" si="146"/>
        <v>0</v>
      </c>
      <c r="G1520" t="str">
        <f t="shared" si="147"/>
        <v xml:space="preserve"> </v>
      </c>
      <c r="H1520" t="str">
        <f t="shared" si="148"/>
        <v xml:space="preserve"> </v>
      </c>
      <c r="I1520" t="str">
        <f t="shared" si="149"/>
        <v xml:space="preserve"> </v>
      </c>
      <c r="M1520" t="str">
        <f t="shared" si="150"/>
        <v xml:space="preserve"> </v>
      </c>
    </row>
    <row r="1521" spans="1:13" x14ac:dyDescent="0.35">
      <c r="A1521" s="2" t="s">
        <v>11</v>
      </c>
      <c r="B1521" s="3">
        <v>1634815</v>
      </c>
      <c r="C1521" s="3">
        <v>1635129</v>
      </c>
      <c r="D1521" s="3" t="s">
        <v>16</v>
      </c>
      <c r="E1521">
        <f t="shared" si="145"/>
        <v>0</v>
      </c>
      <c r="F1521">
        <f t="shared" si="146"/>
        <v>0</v>
      </c>
      <c r="G1521" t="str">
        <f t="shared" si="147"/>
        <v xml:space="preserve"> </v>
      </c>
      <c r="H1521" t="str">
        <f t="shared" si="148"/>
        <v xml:space="preserve"> </v>
      </c>
      <c r="I1521" t="str">
        <f t="shared" si="149"/>
        <v xml:space="preserve"> </v>
      </c>
      <c r="M1521" t="str">
        <f t="shared" si="150"/>
        <v xml:space="preserve"> </v>
      </c>
    </row>
    <row r="1522" spans="1:13" x14ac:dyDescent="0.35">
      <c r="A1522" s="2" t="s">
        <v>11</v>
      </c>
      <c r="B1522" s="3">
        <v>1635139</v>
      </c>
      <c r="C1522" s="3">
        <v>1637457</v>
      </c>
      <c r="D1522" s="3" t="s">
        <v>16</v>
      </c>
      <c r="E1522">
        <f t="shared" si="145"/>
        <v>0</v>
      </c>
      <c r="F1522">
        <f t="shared" si="146"/>
        <v>0</v>
      </c>
      <c r="G1522" t="str">
        <f t="shared" si="147"/>
        <v xml:space="preserve"> </v>
      </c>
      <c r="H1522" t="str">
        <f t="shared" si="148"/>
        <v xml:space="preserve"> </v>
      </c>
      <c r="I1522" t="str">
        <f t="shared" si="149"/>
        <v xml:space="preserve"> </v>
      </c>
      <c r="M1522" t="str">
        <f t="shared" si="150"/>
        <v xml:space="preserve"> </v>
      </c>
    </row>
    <row r="1523" spans="1:13" x14ac:dyDescent="0.35">
      <c r="A1523" s="2" t="s">
        <v>11</v>
      </c>
      <c r="B1523" s="3">
        <v>1637518</v>
      </c>
      <c r="C1523" s="3">
        <v>1638060</v>
      </c>
      <c r="D1523" s="3" t="s">
        <v>16</v>
      </c>
      <c r="E1523">
        <f t="shared" si="145"/>
        <v>0</v>
      </c>
      <c r="F1523">
        <f t="shared" si="146"/>
        <v>0</v>
      </c>
      <c r="G1523" t="str">
        <f t="shared" si="147"/>
        <v xml:space="preserve"> </v>
      </c>
      <c r="H1523" t="str">
        <f t="shared" si="148"/>
        <v xml:space="preserve"> </v>
      </c>
      <c r="I1523" t="str">
        <f t="shared" si="149"/>
        <v xml:space="preserve"> </v>
      </c>
      <c r="M1523" t="str">
        <f t="shared" si="150"/>
        <v xml:space="preserve"> </v>
      </c>
    </row>
    <row r="1524" spans="1:13" x14ac:dyDescent="0.35">
      <c r="A1524" s="2" t="s">
        <v>11</v>
      </c>
      <c r="B1524" s="3">
        <v>1638200</v>
      </c>
      <c r="C1524" s="3">
        <v>1638676</v>
      </c>
      <c r="D1524" s="3" t="s">
        <v>28</v>
      </c>
      <c r="E1524">
        <f t="shared" si="145"/>
        <v>0</v>
      </c>
      <c r="F1524">
        <f t="shared" si="146"/>
        <v>0</v>
      </c>
      <c r="G1524" t="str">
        <f t="shared" si="147"/>
        <v xml:space="preserve"> </v>
      </c>
      <c r="H1524" t="str">
        <f t="shared" si="148"/>
        <v xml:space="preserve"> </v>
      </c>
      <c r="I1524" t="str">
        <f t="shared" si="149"/>
        <v xml:space="preserve"> </v>
      </c>
      <c r="M1524" t="str">
        <f t="shared" si="150"/>
        <v xml:space="preserve"> </v>
      </c>
    </row>
    <row r="1525" spans="1:13" x14ac:dyDescent="0.35">
      <c r="A1525" s="2" t="s">
        <v>11</v>
      </c>
      <c r="B1525" s="3">
        <v>1638710</v>
      </c>
      <c r="C1525" s="3">
        <v>1639519</v>
      </c>
      <c r="D1525" s="3" t="s">
        <v>16</v>
      </c>
      <c r="E1525">
        <f t="shared" si="145"/>
        <v>0</v>
      </c>
      <c r="F1525">
        <f t="shared" si="146"/>
        <v>0</v>
      </c>
      <c r="G1525" t="str">
        <f t="shared" si="147"/>
        <v xml:space="preserve"> </v>
      </c>
      <c r="H1525" t="str">
        <f t="shared" si="148"/>
        <v xml:space="preserve"> </v>
      </c>
      <c r="I1525" t="str">
        <f t="shared" si="149"/>
        <v xml:space="preserve"> </v>
      </c>
      <c r="M1525" t="str">
        <f t="shared" si="150"/>
        <v xml:space="preserve"> </v>
      </c>
    </row>
    <row r="1526" spans="1:13" x14ac:dyDescent="0.35">
      <c r="A1526" s="2" t="s">
        <v>11</v>
      </c>
      <c r="B1526" s="3">
        <v>1639725</v>
      </c>
      <c r="C1526" s="3">
        <v>1640291</v>
      </c>
      <c r="D1526" s="3" t="s">
        <v>16</v>
      </c>
      <c r="E1526">
        <f t="shared" si="145"/>
        <v>0</v>
      </c>
      <c r="F1526">
        <f t="shared" si="146"/>
        <v>0</v>
      </c>
      <c r="G1526" t="str">
        <f t="shared" si="147"/>
        <v xml:space="preserve"> </v>
      </c>
      <c r="H1526" t="str">
        <f t="shared" si="148"/>
        <v xml:space="preserve"> </v>
      </c>
      <c r="I1526" t="str">
        <f t="shared" si="149"/>
        <v xml:space="preserve"> </v>
      </c>
      <c r="M1526" t="str">
        <f t="shared" si="150"/>
        <v xml:space="preserve"> </v>
      </c>
    </row>
    <row r="1527" spans="1:13" x14ac:dyDescent="0.35">
      <c r="A1527" s="2" t="s">
        <v>11</v>
      </c>
      <c r="B1527" s="3">
        <v>1640536</v>
      </c>
      <c r="C1527" s="3">
        <v>1643160</v>
      </c>
      <c r="D1527" s="3" t="s">
        <v>28</v>
      </c>
      <c r="E1527">
        <f t="shared" si="145"/>
        <v>0</v>
      </c>
      <c r="F1527">
        <f t="shared" si="146"/>
        <v>0</v>
      </c>
      <c r="G1527" t="str">
        <f t="shared" si="147"/>
        <v xml:space="preserve"> </v>
      </c>
      <c r="H1527" t="str">
        <f t="shared" si="148"/>
        <v xml:space="preserve"> </v>
      </c>
      <c r="I1527" t="str">
        <f t="shared" si="149"/>
        <v xml:space="preserve"> </v>
      </c>
      <c r="M1527" t="str">
        <f t="shared" si="150"/>
        <v xml:space="preserve"> </v>
      </c>
    </row>
    <row r="1528" spans="1:13" x14ac:dyDescent="0.35">
      <c r="A1528" s="2" t="s">
        <v>11</v>
      </c>
      <c r="B1528" s="3">
        <v>1643261</v>
      </c>
      <c r="C1528" s="3">
        <v>1644319</v>
      </c>
      <c r="D1528" s="3" t="s">
        <v>16</v>
      </c>
      <c r="E1528">
        <f t="shared" si="145"/>
        <v>0</v>
      </c>
      <c r="F1528">
        <f t="shared" si="146"/>
        <v>0</v>
      </c>
      <c r="G1528" t="str">
        <f t="shared" si="147"/>
        <v xml:space="preserve"> </v>
      </c>
      <c r="H1528" t="str">
        <f t="shared" si="148"/>
        <v xml:space="preserve"> </v>
      </c>
      <c r="I1528" t="str">
        <f t="shared" si="149"/>
        <v xml:space="preserve"> </v>
      </c>
      <c r="M1528" t="str">
        <f t="shared" si="150"/>
        <v xml:space="preserve"> </v>
      </c>
    </row>
    <row r="1529" spans="1:13" x14ac:dyDescent="0.35">
      <c r="A1529" s="2" t="s">
        <v>11</v>
      </c>
      <c r="B1529" s="3">
        <v>1644341</v>
      </c>
      <c r="C1529" s="3">
        <v>1646035</v>
      </c>
      <c r="D1529" s="3" t="s">
        <v>16</v>
      </c>
      <c r="E1529">
        <f t="shared" si="145"/>
        <v>0</v>
      </c>
      <c r="F1529">
        <f t="shared" si="146"/>
        <v>0</v>
      </c>
      <c r="G1529" t="str">
        <f t="shared" si="147"/>
        <v xml:space="preserve"> </v>
      </c>
      <c r="H1529" t="str">
        <f t="shared" si="148"/>
        <v xml:space="preserve"> </v>
      </c>
      <c r="I1529" t="str">
        <f t="shared" si="149"/>
        <v xml:space="preserve"> </v>
      </c>
      <c r="M1529" t="str">
        <f t="shared" si="150"/>
        <v xml:space="preserve"> </v>
      </c>
    </row>
    <row r="1530" spans="1:13" x14ac:dyDescent="0.35">
      <c r="A1530" s="2" t="s">
        <v>11</v>
      </c>
      <c r="B1530" s="3">
        <v>1646038</v>
      </c>
      <c r="C1530" s="3">
        <v>1647126</v>
      </c>
      <c r="D1530" s="3" t="s">
        <v>16</v>
      </c>
      <c r="E1530">
        <f t="shared" si="145"/>
        <v>0</v>
      </c>
      <c r="F1530">
        <f t="shared" si="146"/>
        <v>0</v>
      </c>
      <c r="G1530" t="str">
        <f t="shared" si="147"/>
        <v xml:space="preserve"> </v>
      </c>
      <c r="H1530" t="str">
        <f t="shared" si="148"/>
        <v xml:space="preserve"> </v>
      </c>
      <c r="I1530" t="str">
        <f t="shared" si="149"/>
        <v xml:space="preserve"> </v>
      </c>
      <c r="M1530" t="str">
        <f t="shared" si="150"/>
        <v xml:space="preserve"> </v>
      </c>
    </row>
    <row r="1531" spans="1:13" x14ac:dyDescent="0.35">
      <c r="A1531" s="2" t="s">
        <v>11</v>
      </c>
      <c r="B1531" s="3">
        <v>1647141</v>
      </c>
      <c r="C1531" s="3">
        <v>1648130</v>
      </c>
      <c r="D1531" s="3" t="s">
        <v>16</v>
      </c>
      <c r="E1531">
        <f t="shared" si="145"/>
        <v>0</v>
      </c>
      <c r="F1531">
        <f t="shared" si="146"/>
        <v>0</v>
      </c>
      <c r="G1531" t="str">
        <f t="shared" si="147"/>
        <v xml:space="preserve"> </v>
      </c>
      <c r="H1531" t="str">
        <f t="shared" si="148"/>
        <v xml:space="preserve"> </v>
      </c>
      <c r="I1531" t="str">
        <f t="shared" si="149"/>
        <v xml:space="preserve"> </v>
      </c>
      <c r="M1531" t="str">
        <f t="shared" si="150"/>
        <v xml:space="preserve"> </v>
      </c>
    </row>
    <row r="1532" spans="1:13" x14ac:dyDescent="0.35">
      <c r="A1532" s="2" t="s">
        <v>11</v>
      </c>
      <c r="B1532" s="3">
        <v>1648595</v>
      </c>
      <c r="C1532" s="3">
        <v>1649746</v>
      </c>
      <c r="D1532" s="3" t="s">
        <v>28</v>
      </c>
      <c r="E1532">
        <f t="shared" si="145"/>
        <v>1</v>
      </c>
      <c r="F1532">
        <f t="shared" si="146"/>
        <v>4</v>
      </c>
      <c r="G1532">
        <f t="shared" si="147"/>
        <v>0</v>
      </c>
      <c r="H1532" t="str">
        <f t="shared" si="148"/>
        <v xml:space="preserve"> </v>
      </c>
      <c r="I1532">
        <f t="shared" si="149"/>
        <v>4</v>
      </c>
      <c r="M1532">
        <f t="shared" si="150"/>
        <v>1</v>
      </c>
    </row>
    <row r="1533" spans="1:13" x14ac:dyDescent="0.35">
      <c r="A1533" s="2" t="s">
        <v>11</v>
      </c>
      <c r="B1533" s="3">
        <v>1649743</v>
      </c>
      <c r="C1533" s="3">
        <v>1651725</v>
      </c>
      <c r="D1533" s="3" t="s">
        <v>28</v>
      </c>
      <c r="E1533">
        <f t="shared" si="145"/>
        <v>1</v>
      </c>
      <c r="F1533">
        <f t="shared" si="146"/>
        <v>8</v>
      </c>
      <c r="G1533">
        <f t="shared" si="147"/>
        <v>0</v>
      </c>
      <c r="H1533" t="str">
        <f t="shared" si="148"/>
        <v xml:space="preserve"> </v>
      </c>
      <c r="I1533">
        <f t="shared" si="149"/>
        <v>8</v>
      </c>
      <c r="M1533">
        <f t="shared" si="150"/>
        <v>2</v>
      </c>
    </row>
    <row r="1534" spans="1:13" x14ac:dyDescent="0.35">
      <c r="A1534" s="2" t="s">
        <v>11</v>
      </c>
      <c r="B1534" s="3">
        <v>1651718</v>
      </c>
      <c r="C1534" s="3">
        <v>1652971</v>
      </c>
      <c r="D1534" s="3" t="s">
        <v>28</v>
      </c>
      <c r="E1534">
        <f t="shared" si="145"/>
        <v>0</v>
      </c>
      <c r="F1534">
        <f t="shared" si="146"/>
        <v>0</v>
      </c>
      <c r="G1534" t="str">
        <f t="shared" si="147"/>
        <v xml:space="preserve"> </v>
      </c>
      <c r="H1534" t="str">
        <f t="shared" si="148"/>
        <v xml:space="preserve"> </v>
      </c>
      <c r="I1534" t="str">
        <f t="shared" si="149"/>
        <v xml:space="preserve"> </v>
      </c>
      <c r="M1534" t="str">
        <f t="shared" si="150"/>
        <v xml:space="preserve"> </v>
      </c>
    </row>
    <row r="1535" spans="1:13" x14ac:dyDescent="0.35">
      <c r="A1535" s="2" t="s">
        <v>11</v>
      </c>
      <c r="B1535" s="3">
        <v>1653139</v>
      </c>
      <c r="C1535" s="3">
        <v>1654149</v>
      </c>
      <c r="D1535" s="3" t="s">
        <v>28</v>
      </c>
      <c r="E1535">
        <f t="shared" si="145"/>
        <v>0</v>
      </c>
      <c r="F1535">
        <f t="shared" si="146"/>
        <v>0</v>
      </c>
      <c r="G1535" t="str">
        <f t="shared" si="147"/>
        <v xml:space="preserve"> </v>
      </c>
      <c r="H1535" t="str">
        <f t="shared" si="148"/>
        <v xml:space="preserve"> </v>
      </c>
      <c r="I1535" t="str">
        <f t="shared" si="149"/>
        <v xml:space="preserve"> </v>
      </c>
      <c r="M1535" t="str">
        <f t="shared" si="150"/>
        <v xml:space="preserve"> </v>
      </c>
    </row>
    <row r="1536" spans="1:13" x14ac:dyDescent="0.35">
      <c r="A1536" s="2" t="s">
        <v>11</v>
      </c>
      <c r="B1536" s="3">
        <v>1654221</v>
      </c>
      <c r="C1536" s="3">
        <v>1654424</v>
      </c>
      <c r="D1536" s="3" t="s">
        <v>28</v>
      </c>
      <c r="E1536">
        <f t="shared" si="145"/>
        <v>0</v>
      </c>
      <c r="F1536">
        <f t="shared" si="146"/>
        <v>0</v>
      </c>
      <c r="G1536" t="str">
        <f t="shared" si="147"/>
        <v xml:space="preserve"> </v>
      </c>
      <c r="H1536" t="str">
        <f t="shared" si="148"/>
        <v xml:space="preserve"> </v>
      </c>
      <c r="I1536" t="str">
        <f t="shared" si="149"/>
        <v xml:space="preserve"> </v>
      </c>
      <c r="M1536" t="str">
        <f t="shared" si="150"/>
        <v xml:space="preserve"> </v>
      </c>
    </row>
    <row r="1537" spans="1:13" x14ac:dyDescent="0.35">
      <c r="A1537" s="2" t="s">
        <v>11</v>
      </c>
      <c r="B1537" s="3">
        <v>1654425</v>
      </c>
      <c r="C1537" s="3">
        <v>1654949</v>
      </c>
      <c r="D1537" s="3" t="s">
        <v>28</v>
      </c>
      <c r="E1537">
        <f t="shared" si="145"/>
        <v>0</v>
      </c>
      <c r="F1537">
        <f t="shared" si="146"/>
        <v>0</v>
      </c>
      <c r="G1537" t="str">
        <f t="shared" si="147"/>
        <v xml:space="preserve"> </v>
      </c>
      <c r="H1537" t="str">
        <f t="shared" si="148"/>
        <v xml:space="preserve"> </v>
      </c>
      <c r="I1537" t="str">
        <f t="shared" si="149"/>
        <v xml:space="preserve"> </v>
      </c>
      <c r="M1537" t="str">
        <f t="shared" si="150"/>
        <v xml:space="preserve"> </v>
      </c>
    </row>
    <row r="1538" spans="1:13" x14ac:dyDescent="0.35">
      <c r="A1538" s="2" t="s">
        <v>11</v>
      </c>
      <c r="B1538" s="3">
        <v>1655069</v>
      </c>
      <c r="C1538" s="3">
        <v>1655659</v>
      </c>
      <c r="D1538" s="3" t="s">
        <v>16</v>
      </c>
      <c r="E1538">
        <f t="shared" ref="E1538:E1601" si="151">IF(C1538&gt;=B1539,1,0)</f>
        <v>0</v>
      </c>
      <c r="F1538">
        <f t="shared" ref="F1538:F1601" si="152">IF(E1538=1,C1538-B1539+1,0)</f>
        <v>0</v>
      </c>
      <c r="G1538" t="str">
        <f t="shared" si="147"/>
        <v xml:space="preserve"> </v>
      </c>
      <c r="H1538" t="str">
        <f t="shared" si="148"/>
        <v xml:space="preserve"> </v>
      </c>
      <c r="I1538" t="str">
        <f t="shared" si="149"/>
        <v xml:space="preserve"> </v>
      </c>
      <c r="M1538" t="str">
        <f t="shared" si="150"/>
        <v xml:space="preserve"> </v>
      </c>
    </row>
    <row r="1539" spans="1:13" x14ac:dyDescent="0.35">
      <c r="A1539" s="2" t="s">
        <v>11</v>
      </c>
      <c r="B1539" s="3">
        <v>1655767</v>
      </c>
      <c r="C1539" s="3">
        <v>1656741</v>
      </c>
      <c r="D1539" s="3" t="s">
        <v>28</v>
      </c>
      <c r="E1539">
        <f t="shared" si="151"/>
        <v>0</v>
      </c>
      <c r="F1539">
        <f t="shared" si="152"/>
        <v>0</v>
      </c>
      <c r="G1539" t="str">
        <f t="shared" ref="G1539:G1602" si="153">IF(F1539&gt;0,IF(D1539=D1540,0, 1)," ")</f>
        <v xml:space="preserve"> </v>
      </c>
      <c r="H1539" t="str">
        <f t="shared" ref="H1539:H1602" si="154">IF(G1539=1,F1539," ")</f>
        <v xml:space="preserve"> </v>
      </c>
      <c r="I1539" t="str">
        <f t="shared" ref="I1539:I1602" si="155">IF(G1539=0,F1539," ")</f>
        <v xml:space="preserve"> </v>
      </c>
      <c r="M1539" t="str">
        <f t="shared" ref="M1539:M1602" si="156">IF(F1539&gt;0,MOD(F1539,3)," ")</f>
        <v xml:space="preserve"> </v>
      </c>
    </row>
    <row r="1540" spans="1:13" x14ac:dyDescent="0.35">
      <c r="A1540" s="2" t="s">
        <v>11</v>
      </c>
      <c r="B1540" s="3">
        <v>1656745</v>
      </c>
      <c r="C1540" s="3">
        <v>1657326</v>
      </c>
      <c r="D1540" s="3" t="s">
        <v>28</v>
      </c>
      <c r="E1540">
        <f t="shared" si="151"/>
        <v>0</v>
      </c>
      <c r="F1540">
        <f t="shared" si="152"/>
        <v>0</v>
      </c>
      <c r="G1540" t="str">
        <f t="shared" si="153"/>
        <v xml:space="preserve"> </v>
      </c>
      <c r="H1540" t="str">
        <f t="shared" si="154"/>
        <v xml:space="preserve"> </v>
      </c>
      <c r="I1540" t="str">
        <f t="shared" si="155"/>
        <v xml:space="preserve"> </v>
      </c>
      <c r="M1540" t="str">
        <f t="shared" si="156"/>
        <v xml:space="preserve"> </v>
      </c>
    </row>
    <row r="1541" spans="1:13" x14ac:dyDescent="0.35">
      <c r="A1541" s="2" t="s">
        <v>11</v>
      </c>
      <c r="B1541" s="3">
        <v>1657389</v>
      </c>
      <c r="C1541" s="3">
        <v>1657778</v>
      </c>
      <c r="D1541" s="3" t="s">
        <v>28</v>
      </c>
      <c r="E1541">
        <f t="shared" si="151"/>
        <v>0</v>
      </c>
      <c r="F1541">
        <f t="shared" si="152"/>
        <v>0</v>
      </c>
      <c r="G1541" t="str">
        <f t="shared" si="153"/>
        <v xml:space="preserve"> </v>
      </c>
      <c r="H1541" t="str">
        <f t="shared" si="154"/>
        <v xml:space="preserve"> </v>
      </c>
      <c r="I1541" t="str">
        <f t="shared" si="155"/>
        <v xml:space="preserve"> </v>
      </c>
      <c r="M1541" t="str">
        <f t="shared" si="156"/>
        <v xml:space="preserve"> </v>
      </c>
    </row>
    <row r="1542" spans="1:13" x14ac:dyDescent="0.35">
      <c r="A1542" s="2" t="s">
        <v>11</v>
      </c>
      <c r="B1542" s="3">
        <v>1657918</v>
      </c>
      <c r="C1542" s="3">
        <v>1658262</v>
      </c>
      <c r="D1542" s="3" t="s">
        <v>28</v>
      </c>
      <c r="E1542">
        <f t="shared" si="151"/>
        <v>0</v>
      </c>
      <c r="F1542">
        <f t="shared" si="152"/>
        <v>0</v>
      </c>
      <c r="G1542" t="str">
        <f t="shared" si="153"/>
        <v xml:space="preserve"> </v>
      </c>
      <c r="H1542" t="str">
        <f t="shared" si="154"/>
        <v xml:space="preserve"> </v>
      </c>
      <c r="I1542" t="str">
        <f t="shared" si="155"/>
        <v xml:space="preserve"> </v>
      </c>
      <c r="M1542" t="str">
        <f t="shared" si="156"/>
        <v xml:space="preserve"> </v>
      </c>
    </row>
    <row r="1543" spans="1:13" x14ac:dyDescent="0.35">
      <c r="A1543" s="2" t="s">
        <v>11</v>
      </c>
      <c r="B1543" s="3">
        <v>1658315</v>
      </c>
      <c r="C1543" s="3">
        <v>1660267</v>
      </c>
      <c r="D1543" s="3" t="s">
        <v>16</v>
      </c>
      <c r="E1543">
        <f t="shared" si="151"/>
        <v>0</v>
      </c>
      <c r="F1543">
        <f t="shared" si="152"/>
        <v>0</v>
      </c>
      <c r="G1543" t="str">
        <f t="shared" si="153"/>
        <v xml:space="preserve"> </v>
      </c>
      <c r="H1543" t="str">
        <f t="shared" si="154"/>
        <v xml:space="preserve"> </v>
      </c>
      <c r="I1543" t="str">
        <f t="shared" si="155"/>
        <v xml:space="preserve"> </v>
      </c>
      <c r="M1543" t="str">
        <f t="shared" si="156"/>
        <v xml:space="preserve"> </v>
      </c>
    </row>
    <row r="1544" spans="1:13" x14ac:dyDescent="0.35">
      <c r="A1544" s="2" t="s">
        <v>11</v>
      </c>
      <c r="B1544" s="3">
        <v>1660591</v>
      </c>
      <c r="C1544" s="3">
        <v>1662330</v>
      </c>
      <c r="D1544" s="3" t="s">
        <v>28</v>
      </c>
      <c r="E1544">
        <f t="shared" si="151"/>
        <v>0</v>
      </c>
      <c r="F1544">
        <f t="shared" si="152"/>
        <v>0</v>
      </c>
      <c r="G1544" t="str">
        <f t="shared" si="153"/>
        <v xml:space="preserve"> </v>
      </c>
      <c r="H1544" t="str">
        <f t="shared" si="154"/>
        <v xml:space="preserve"> </v>
      </c>
      <c r="I1544" t="str">
        <f t="shared" si="155"/>
        <v xml:space="preserve"> </v>
      </c>
      <c r="M1544" t="str">
        <f t="shared" si="156"/>
        <v xml:space="preserve"> </v>
      </c>
    </row>
    <row r="1545" spans="1:13" x14ac:dyDescent="0.35">
      <c r="A1545" s="2" t="s">
        <v>11</v>
      </c>
      <c r="B1545" s="3">
        <v>1662422</v>
      </c>
      <c r="C1545" s="3">
        <v>1662919</v>
      </c>
      <c r="D1545" s="3" t="s">
        <v>16</v>
      </c>
      <c r="E1545">
        <f t="shared" si="151"/>
        <v>0</v>
      </c>
      <c r="F1545">
        <f t="shared" si="152"/>
        <v>0</v>
      </c>
      <c r="G1545" t="str">
        <f t="shared" si="153"/>
        <v xml:space="preserve"> </v>
      </c>
      <c r="H1545" t="str">
        <f t="shared" si="154"/>
        <v xml:space="preserve"> </v>
      </c>
      <c r="I1545" t="str">
        <f t="shared" si="155"/>
        <v xml:space="preserve"> </v>
      </c>
      <c r="M1545" t="str">
        <f t="shared" si="156"/>
        <v xml:space="preserve"> </v>
      </c>
    </row>
    <row r="1546" spans="1:13" x14ac:dyDescent="0.35">
      <c r="A1546" s="2" t="s">
        <v>11</v>
      </c>
      <c r="B1546" s="3">
        <v>1662969</v>
      </c>
      <c r="C1546" s="3">
        <v>1663325</v>
      </c>
      <c r="D1546" s="3" t="s">
        <v>16</v>
      </c>
      <c r="E1546">
        <f t="shared" si="151"/>
        <v>0</v>
      </c>
      <c r="F1546">
        <f t="shared" si="152"/>
        <v>0</v>
      </c>
      <c r="G1546" t="str">
        <f t="shared" si="153"/>
        <v xml:space="preserve"> </v>
      </c>
      <c r="H1546" t="str">
        <f t="shared" si="154"/>
        <v xml:space="preserve"> </v>
      </c>
      <c r="I1546" t="str">
        <f t="shared" si="155"/>
        <v xml:space="preserve"> </v>
      </c>
      <c r="M1546" t="str">
        <f t="shared" si="156"/>
        <v xml:space="preserve"> </v>
      </c>
    </row>
    <row r="1547" spans="1:13" x14ac:dyDescent="0.35">
      <c r="A1547" s="2" t="s">
        <v>11</v>
      </c>
      <c r="B1547" s="3">
        <v>1663476</v>
      </c>
      <c r="C1547" s="3">
        <v>1664018</v>
      </c>
      <c r="D1547" s="3" t="s">
        <v>28</v>
      </c>
      <c r="E1547">
        <f t="shared" si="151"/>
        <v>0</v>
      </c>
      <c r="F1547">
        <f t="shared" si="152"/>
        <v>0</v>
      </c>
      <c r="G1547" t="str">
        <f t="shared" si="153"/>
        <v xml:space="preserve"> </v>
      </c>
      <c r="H1547" t="str">
        <f t="shared" si="154"/>
        <v xml:space="preserve"> </v>
      </c>
      <c r="I1547" t="str">
        <f t="shared" si="155"/>
        <v xml:space="preserve"> </v>
      </c>
      <c r="M1547" t="str">
        <f t="shared" si="156"/>
        <v xml:space="preserve"> </v>
      </c>
    </row>
    <row r="1548" spans="1:13" x14ac:dyDescent="0.35">
      <c r="A1548" s="2" t="s">
        <v>11</v>
      </c>
      <c r="B1548" s="3">
        <v>1664147</v>
      </c>
      <c r="C1548" s="3">
        <v>1665805</v>
      </c>
      <c r="D1548" s="3" t="s">
        <v>16</v>
      </c>
      <c r="E1548">
        <f t="shared" si="151"/>
        <v>1</v>
      </c>
      <c r="F1548">
        <f t="shared" si="152"/>
        <v>8</v>
      </c>
      <c r="G1548">
        <f t="shared" si="153"/>
        <v>0</v>
      </c>
      <c r="H1548" t="str">
        <f t="shared" si="154"/>
        <v xml:space="preserve"> </v>
      </c>
      <c r="I1548">
        <f t="shared" si="155"/>
        <v>8</v>
      </c>
      <c r="M1548">
        <f t="shared" si="156"/>
        <v>2</v>
      </c>
    </row>
    <row r="1549" spans="1:13" x14ac:dyDescent="0.35">
      <c r="A1549" s="2" t="s">
        <v>11</v>
      </c>
      <c r="B1549" s="3">
        <v>1665798</v>
      </c>
      <c r="C1549" s="3">
        <v>1667546</v>
      </c>
      <c r="D1549" s="3" t="s">
        <v>16</v>
      </c>
      <c r="E1549">
        <f t="shared" si="151"/>
        <v>0</v>
      </c>
      <c r="F1549">
        <f t="shared" si="152"/>
        <v>0</v>
      </c>
      <c r="G1549" t="str">
        <f t="shared" si="153"/>
        <v xml:space="preserve"> </v>
      </c>
      <c r="H1549" t="str">
        <f t="shared" si="154"/>
        <v xml:space="preserve"> </v>
      </c>
      <c r="I1549" t="str">
        <f t="shared" si="155"/>
        <v xml:space="preserve"> </v>
      </c>
      <c r="M1549" t="str">
        <f t="shared" si="156"/>
        <v xml:space="preserve"> </v>
      </c>
    </row>
    <row r="1550" spans="1:13" x14ac:dyDescent="0.35">
      <c r="A1550" s="2" t="s">
        <v>11</v>
      </c>
      <c r="B1550" s="3">
        <v>1667671</v>
      </c>
      <c r="C1550" s="3">
        <v>1668531</v>
      </c>
      <c r="D1550" s="3" t="s">
        <v>16</v>
      </c>
      <c r="E1550">
        <f t="shared" si="151"/>
        <v>0</v>
      </c>
      <c r="F1550">
        <f t="shared" si="152"/>
        <v>0</v>
      </c>
      <c r="G1550" t="str">
        <f t="shared" si="153"/>
        <v xml:space="preserve"> </v>
      </c>
      <c r="H1550" t="str">
        <f t="shared" si="154"/>
        <v xml:space="preserve"> </v>
      </c>
      <c r="I1550" t="str">
        <f t="shared" si="155"/>
        <v xml:space="preserve"> </v>
      </c>
      <c r="M1550" t="str">
        <f t="shared" si="156"/>
        <v xml:space="preserve"> </v>
      </c>
    </row>
    <row r="1551" spans="1:13" x14ac:dyDescent="0.35">
      <c r="A1551" s="2" t="s">
        <v>11</v>
      </c>
      <c r="B1551" s="3">
        <v>1668610</v>
      </c>
      <c r="C1551" s="3">
        <v>1671030</v>
      </c>
      <c r="D1551" s="3" t="s">
        <v>16</v>
      </c>
      <c r="E1551">
        <f t="shared" si="151"/>
        <v>0</v>
      </c>
      <c r="F1551">
        <f t="shared" si="152"/>
        <v>0</v>
      </c>
      <c r="G1551" t="str">
        <f t="shared" si="153"/>
        <v xml:space="preserve"> </v>
      </c>
      <c r="H1551" t="str">
        <f t="shared" si="154"/>
        <v xml:space="preserve"> </v>
      </c>
      <c r="I1551" t="str">
        <f t="shared" si="155"/>
        <v xml:space="preserve"> </v>
      </c>
      <c r="M1551" t="str">
        <f t="shared" si="156"/>
        <v xml:space="preserve"> </v>
      </c>
    </row>
    <row r="1552" spans="1:13" x14ac:dyDescent="0.35">
      <c r="A1552" s="2" t="s">
        <v>11</v>
      </c>
      <c r="B1552" s="3">
        <v>1671336</v>
      </c>
      <c r="C1552" s="3">
        <v>1672685</v>
      </c>
      <c r="D1552" s="3" t="s">
        <v>28</v>
      </c>
      <c r="E1552">
        <f t="shared" si="151"/>
        <v>0</v>
      </c>
      <c r="F1552">
        <f t="shared" si="152"/>
        <v>0</v>
      </c>
      <c r="G1552" t="str">
        <f t="shared" si="153"/>
        <v xml:space="preserve"> </v>
      </c>
      <c r="H1552" t="str">
        <f t="shared" si="154"/>
        <v xml:space="preserve"> </v>
      </c>
      <c r="I1552" t="str">
        <f t="shared" si="155"/>
        <v xml:space="preserve"> </v>
      </c>
      <c r="M1552" t="str">
        <f t="shared" si="156"/>
        <v xml:space="preserve"> </v>
      </c>
    </row>
    <row r="1553" spans="1:13" x14ac:dyDescent="0.35">
      <c r="A1553" s="2" t="s">
        <v>11</v>
      </c>
      <c r="B1553" s="3">
        <v>1672698</v>
      </c>
      <c r="C1553" s="3">
        <v>1673060</v>
      </c>
      <c r="D1553" s="3" t="s">
        <v>28</v>
      </c>
      <c r="E1553">
        <f t="shared" si="151"/>
        <v>0</v>
      </c>
      <c r="F1553">
        <f t="shared" si="152"/>
        <v>0</v>
      </c>
      <c r="G1553" t="str">
        <f t="shared" si="153"/>
        <v xml:space="preserve"> </v>
      </c>
      <c r="H1553" t="str">
        <f t="shared" si="154"/>
        <v xml:space="preserve"> </v>
      </c>
      <c r="I1553" t="str">
        <f t="shared" si="155"/>
        <v xml:space="preserve"> </v>
      </c>
      <c r="M1553" t="str">
        <f t="shared" si="156"/>
        <v xml:space="preserve"> </v>
      </c>
    </row>
    <row r="1554" spans="1:13" x14ac:dyDescent="0.35">
      <c r="A1554" s="2" t="s">
        <v>11</v>
      </c>
      <c r="B1554" s="3">
        <v>1673077</v>
      </c>
      <c r="C1554" s="3">
        <v>1673955</v>
      </c>
      <c r="D1554" s="3" t="s">
        <v>28</v>
      </c>
      <c r="E1554">
        <f t="shared" si="151"/>
        <v>0</v>
      </c>
      <c r="F1554">
        <f t="shared" si="152"/>
        <v>0</v>
      </c>
      <c r="G1554" t="str">
        <f t="shared" si="153"/>
        <v xml:space="preserve"> </v>
      </c>
      <c r="H1554" t="str">
        <f t="shared" si="154"/>
        <v xml:space="preserve"> </v>
      </c>
      <c r="I1554" t="str">
        <f t="shared" si="155"/>
        <v xml:space="preserve"> </v>
      </c>
      <c r="M1554" t="str">
        <f t="shared" si="156"/>
        <v xml:space="preserve"> </v>
      </c>
    </row>
    <row r="1555" spans="1:13" x14ac:dyDescent="0.35">
      <c r="A1555" s="2" t="s">
        <v>11</v>
      </c>
      <c r="B1555" s="3">
        <v>1673974</v>
      </c>
      <c r="C1555" s="3">
        <v>1674498</v>
      </c>
      <c r="D1555" s="3" t="s">
        <v>28</v>
      </c>
      <c r="E1555">
        <f t="shared" si="151"/>
        <v>0</v>
      </c>
      <c r="F1555">
        <f t="shared" si="152"/>
        <v>0</v>
      </c>
      <c r="G1555" t="str">
        <f t="shared" si="153"/>
        <v xml:space="preserve"> </v>
      </c>
      <c r="H1555" t="str">
        <f t="shared" si="154"/>
        <v xml:space="preserve"> </v>
      </c>
      <c r="I1555" t="str">
        <f t="shared" si="155"/>
        <v xml:space="preserve"> </v>
      </c>
      <c r="M1555" t="str">
        <f t="shared" si="156"/>
        <v xml:space="preserve"> </v>
      </c>
    </row>
    <row r="1556" spans="1:13" x14ac:dyDescent="0.35">
      <c r="A1556" s="2" t="s">
        <v>11</v>
      </c>
      <c r="B1556" s="3">
        <v>1674804</v>
      </c>
      <c r="C1556" s="3">
        <v>1675091</v>
      </c>
      <c r="D1556" s="3" t="s">
        <v>28</v>
      </c>
      <c r="E1556">
        <f t="shared" si="151"/>
        <v>0</v>
      </c>
      <c r="F1556">
        <f t="shared" si="152"/>
        <v>0</v>
      </c>
      <c r="G1556" t="str">
        <f t="shared" si="153"/>
        <v xml:space="preserve"> </v>
      </c>
      <c r="H1556" t="str">
        <f t="shared" si="154"/>
        <v xml:space="preserve"> </v>
      </c>
      <c r="I1556" t="str">
        <f t="shared" si="155"/>
        <v xml:space="preserve"> </v>
      </c>
      <c r="M1556" t="str">
        <f t="shared" si="156"/>
        <v xml:space="preserve"> </v>
      </c>
    </row>
    <row r="1557" spans="1:13" x14ac:dyDescent="0.35">
      <c r="A1557" s="2" t="s">
        <v>11</v>
      </c>
      <c r="B1557" s="3">
        <v>1675172</v>
      </c>
      <c r="C1557" s="3">
        <v>1676185</v>
      </c>
      <c r="D1557" s="3" t="s">
        <v>16</v>
      </c>
      <c r="E1557">
        <f t="shared" si="151"/>
        <v>0</v>
      </c>
      <c r="F1557">
        <f t="shared" si="152"/>
        <v>0</v>
      </c>
      <c r="G1557" t="str">
        <f t="shared" si="153"/>
        <v xml:space="preserve"> </v>
      </c>
      <c r="H1557" t="str">
        <f t="shared" si="154"/>
        <v xml:space="preserve"> </v>
      </c>
      <c r="I1557" t="str">
        <f t="shared" si="155"/>
        <v xml:space="preserve"> </v>
      </c>
      <c r="M1557" t="str">
        <f t="shared" si="156"/>
        <v xml:space="preserve"> </v>
      </c>
    </row>
    <row r="1558" spans="1:13" x14ac:dyDescent="0.35">
      <c r="A1558" s="2" t="s">
        <v>11</v>
      </c>
      <c r="B1558" s="3">
        <v>1676401</v>
      </c>
      <c r="C1558" s="3">
        <v>1676619</v>
      </c>
      <c r="D1558" s="3" t="s">
        <v>28</v>
      </c>
      <c r="E1558">
        <f t="shared" si="151"/>
        <v>0</v>
      </c>
      <c r="F1558">
        <f t="shared" si="152"/>
        <v>0</v>
      </c>
      <c r="G1558" t="str">
        <f t="shared" si="153"/>
        <v xml:space="preserve"> </v>
      </c>
      <c r="H1558" t="str">
        <f t="shared" si="154"/>
        <v xml:space="preserve"> </v>
      </c>
      <c r="I1558" t="str">
        <f t="shared" si="155"/>
        <v xml:space="preserve"> </v>
      </c>
      <c r="M1558" t="str">
        <f t="shared" si="156"/>
        <v xml:space="preserve"> </v>
      </c>
    </row>
    <row r="1559" spans="1:13" x14ac:dyDescent="0.35">
      <c r="A1559" s="2" t="s">
        <v>11</v>
      </c>
      <c r="B1559" s="3">
        <v>1676674</v>
      </c>
      <c r="C1559" s="3">
        <v>1677117</v>
      </c>
      <c r="D1559" s="3" t="s">
        <v>28</v>
      </c>
      <c r="E1559">
        <f t="shared" si="151"/>
        <v>0</v>
      </c>
      <c r="F1559">
        <f t="shared" si="152"/>
        <v>0</v>
      </c>
      <c r="G1559" t="str">
        <f t="shared" si="153"/>
        <v xml:space="preserve"> </v>
      </c>
      <c r="H1559" t="str">
        <f t="shared" si="154"/>
        <v xml:space="preserve"> </v>
      </c>
      <c r="I1559" t="str">
        <f t="shared" si="155"/>
        <v xml:space="preserve"> </v>
      </c>
      <c r="M1559" t="str">
        <f t="shared" si="156"/>
        <v xml:space="preserve"> </v>
      </c>
    </row>
    <row r="1560" spans="1:13" x14ac:dyDescent="0.35">
      <c r="A1560" s="2" t="s">
        <v>11</v>
      </c>
      <c r="B1560" s="3">
        <v>1677605</v>
      </c>
      <c r="C1560" s="3">
        <v>1679494</v>
      </c>
      <c r="D1560" s="3" t="s">
        <v>28</v>
      </c>
      <c r="E1560">
        <f t="shared" si="151"/>
        <v>1</v>
      </c>
      <c r="F1560">
        <f t="shared" si="152"/>
        <v>1</v>
      </c>
      <c r="G1560">
        <f t="shared" si="153"/>
        <v>0</v>
      </c>
      <c r="H1560" t="str">
        <f t="shared" si="154"/>
        <v xml:space="preserve"> </v>
      </c>
      <c r="I1560">
        <f t="shared" si="155"/>
        <v>1</v>
      </c>
      <c r="M1560">
        <f t="shared" si="156"/>
        <v>1</v>
      </c>
    </row>
    <row r="1561" spans="1:13" x14ac:dyDescent="0.35">
      <c r="A1561" s="2" t="s">
        <v>11</v>
      </c>
      <c r="B1561" s="3">
        <v>1679494</v>
      </c>
      <c r="C1561" s="3">
        <v>1680126</v>
      </c>
      <c r="D1561" s="3" t="s">
        <v>28</v>
      </c>
      <c r="E1561">
        <f t="shared" si="151"/>
        <v>0</v>
      </c>
      <c r="F1561">
        <f t="shared" si="152"/>
        <v>0</v>
      </c>
      <c r="G1561" t="str">
        <f t="shared" si="153"/>
        <v xml:space="preserve"> </v>
      </c>
      <c r="H1561" t="str">
        <f t="shared" si="154"/>
        <v xml:space="preserve"> </v>
      </c>
      <c r="I1561" t="str">
        <f t="shared" si="155"/>
        <v xml:space="preserve"> </v>
      </c>
      <c r="M1561" t="str">
        <f t="shared" si="156"/>
        <v xml:space="preserve"> </v>
      </c>
    </row>
    <row r="1562" spans="1:13" x14ac:dyDescent="0.35">
      <c r="A1562" s="2" t="s">
        <v>11</v>
      </c>
      <c r="B1562" s="3">
        <v>1680264</v>
      </c>
      <c r="C1562" s="3">
        <v>1680671</v>
      </c>
      <c r="D1562" s="3" t="s">
        <v>28</v>
      </c>
      <c r="E1562">
        <f t="shared" si="151"/>
        <v>0</v>
      </c>
      <c r="F1562">
        <f t="shared" si="152"/>
        <v>0</v>
      </c>
      <c r="G1562" t="str">
        <f t="shared" si="153"/>
        <v xml:space="preserve"> </v>
      </c>
      <c r="H1562" t="str">
        <f t="shared" si="154"/>
        <v xml:space="preserve"> </v>
      </c>
      <c r="I1562" t="str">
        <f t="shared" si="155"/>
        <v xml:space="preserve"> </v>
      </c>
      <c r="M1562" t="str">
        <f t="shared" si="156"/>
        <v xml:space="preserve"> </v>
      </c>
    </row>
    <row r="1563" spans="1:13" x14ac:dyDescent="0.35">
      <c r="A1563" s="2" t="s">
        <v>11</v>
      </c>
      <c r="B1563" s="3">
        <v>1680682</v>
      </c>
      <c r="C1563" s="3">
        <v>1681476</v>
      </c>
      <c r="D1563" s="3" t="s">
        <v>28</v>
      </c>
      <c r="E1563">
        <f t="shared" si="151"/>
        <v>0</v>
      </c>
      <c r="F1563">
        <f t="shared" si="152"/>
        <v>0</v>
      </c>
      <c r="G1563" t="str">
        <f t="shared" si="153"/>
        <v xml:space="preserve"> </v>
      </c>
      <c r="H1563" t="str">
        <f t="shared" si="154"/>
        <v xml:space="preserve"> </v>
      </c>
      <c r="I1563" t="str">
        <f t="shared" si="155"/>
        <v xml:space="preserve"> </v>
      </c>
      <c r="M1563" t="str">
        <f t="shared" si="156"/>
        <v xml:space="preserve"> </v>
      </c>
    </row>
    <row r="1564" spans="1:13" x14ac:dyDescent="0.35">
      <c r="A1564" s="2" t="s">
        <v>11</v>
      </c>
      <c r="B1564" s="3">
        <v>1681533</v>
      </c>
      <c r="C1564" s="3">
        <v>1681787</v>
      </c>
      <c r="D1564" s="3" t="s">
        <v>28</v>
      </c>
      <c r="E1564">
        <f t="shared" si="151"/>
        <v>0</v>
      </c>
      <c r="F1564">
        <f t="shared" si="152"/>
        <v>0</v>
      </c>
      <c r="G1564" t="str">
        <f t="shared" si="153"/>
        <v xml:space="preserve"> </v>
      </c>
      <c r="H1564" t="str">
        <f t="shared" si="154"/>
        <v xml:space="preserve"> </v>
      </c>
      <c r="I1564" t="str">
        <f t="shared" si="155"/>
        <v xml:space="preserve"> </v>
      </c>
      <c r="M1564" t="str">
        <f t="shared" si="156"/>
        <v xml:space="preserve"> </v>
      </c>
    </row>
    <row r="1565" spans="1:13" x14ac:dyDescent="0.35">
      <c r="A1565" s="2" t="s">
        <v>11</v>
      </c>
      <c r="B1565" s="3">
        <v>1681867</v>
      </c>
      <c r="C1565" s="3">
        <v>1682337</v>
      </c>
      <c r="D1565" s="3" t="s">
        <v>28</v>
      </c>
      <c r="E1565">
        <f t="shared" si="151"/>
        <v>0</v>
      </c>
      <c r="F1565">
        <f t="shared" si="152"/>
        <v>0</v>
      </c>
      <c r="G1565" t="str">
        <f t="shared" si="153"/>
        <v xml:space="preserve"> </v>
      </c>
      <c r="H1565" t="str">
        <f t="shared" si="154"/>
        <v xml:space="preserve"> </v>
      </c>
      <c r="I1565" t="str">
        <f t="shared" si="155"/>
        <v xml:space="preserve"> </v>
      </c>
      <c r="M1565" t="str">
        <f t="shared" si="156"/>
        <v xml:space="preserve"> </v>
      </c>
    </row>
    <row r="1566" spans="1:13" x14ac:dyDescent="0.35">
      <c r="A1566" s="2" t="s">
        <v>11</v>
      </c>
      <c r="B1566" s="3">
        <v>1682351</v>
      </c>
      <c r="C1566" s="3">
        <v>1682884</v>
      </c>
      <c r="D1566" s="3" t="s">
        <v>28</v>
      </c>
      <c r="E1566">
        <f t="shared" si="151"/>
        <v>0</v>
      </c>
      <c r="F1566">
        <f t="shared" si="152"/>
        <v>0</v>
      </c>
      <c r="G1566" t="str">
        <f t="shared" si="153"/>
        <v xml:space="preserve"> </v>
      </c>
      <c r="H1566" t="str">
        <f t="shared" si="154"/>
        <v xml:space="preserve"> </v>
      </c>
      <c r="I1566" t="str">
        <f t="shared" si="155"/>
        <v xml:space="preserve"> </v>
      </c>
      <c r="M1566" t="str">
        <f t="shared" si="156"/>
        <v xml:space="preserve"> </v>
      </c>
    </row>
    <row r="1567" spans="1:13" x14ac:dyDescent="0.35">
      <c r="A1567" s="2" t="s">
        <v>11</v>
      </c>
      <c r="B1567" s="3">
        <v>1682897</v>
      </c>
      <c r="C1567" s="3">
        <v>1684438</v>
      </c>
      <c r="D1567" s="3" t="s">
        <v>28</v>
      </c>
      <c r="E1567">
        <f t="shared" si="151"/>
        <v>0</v>
      </c>
      <c r="F1567">
        <f t="shared" si="152"/>
        <v>0</v>
      </c>
      <c r="G1567" t="str">
        <f t="shared" si="153"/>
        <v xml:space="preserve"> </v>
      </c>
      <c r="H1567" t="str">
        <f t="shared" si="154"/>
        <v xml:space="preserve"> </v>
      </c>
      <c r="I1567" t="str">
        <f t="shared" si="155"/>
        <v xml:space="preserve"> </v>
      </c>
      <c r="M1567" t="str">
        <f t="shared" si="156"/>
        <v xml:space="preserve"> </v>
      </c>
    </row>
    <row r="1568" spans="1:13" x14ac:dyDescent="0.35">
      <c r="A1568" s="2" t="s">
        <v>11</v>
      </c>
      <c r="B1568" s="3">
        <v>1684465</v>
      </c>
      <c r="C1568" s="3">
        <v>1685334</v>
      </c>
      <c r="D1568" s="3" t="s">
        <v>28</v>
      </c>
      <c r="E1568">
        <f t="shared" si="151"/>
        <v>0</v>
      </c>
      <c r="F1568">
        <f t="shared" si="152"/>
        <v>0</v>
      </c>
      <c r="G1568" t="str">
        <f t="shared" si="153"/>
        <v xml:space="preserve"> </v>
      </c>
      <c r="H1568" t="str">
        <f t="shared" si="154"/>
        <v xml:space="preserve"> </v>
      </c>
      <c r="I1568" t="str">
        <f t="shared" si="155"/>
        <v xml:space="preserve"> </v>
      </c>
      <c r="M1568" t="str">
        <f t="shared" si="156"/>
        <v xml:space="preserve"> </v>
      </c>
    </row>
    <row r="1569" spans="1:13" x14ac:dyDescent="0.35">
      <c r="A1569" s="2" t="s">
        <v>11</v>
      </c>
      <c r="B1569" s="3">
        <v>1685352</v>
      </c>
      <c r="C1569" s="3">
        <v>1686725</v>
      </c>
      <c r="D1569" s="3" t="s">
        <v>28</v>
      </c>
      <c r="E1569">
        <f t="shared" si="151"/>
        <v>0</v>
      </c>
      <c r="F1569">
        <f t="shared" si="152"/>
        <v>0</v>
      </c>
      <c r="G1569" t="str">
        <f t="shared" si="153"/>
        <v xml:space="preserve"> </v>
      </c>
      <c r="H1569" t="str">
        <f t="shared" si="154"/>
        <v xml:space="preserve"> </v>
      </c>
      <c r="I1569" t="str">
        <f t="shared" si="155"/>
        <v xml:space="preserve"> </v>
      </c>
      <c r="M1569" t="str">
        <f t="shared" si="156"/>
        <v xml:space="preserve"> </v>
      </c>
    </row>
    <row r="1570" spans="1:13" x14ac:dyDescent="0.35">
      <c r="A1570" s="2" t="s">
        <v>11</v>
      </c>
      <c r="B1570" s="3">
        <v>1686766</v>
      </c>
      <c r="C1570" s="3">
        <v>1687194</v>
      </c>
      <c r="D1570" s="3" t="s">
        <v>28</v>
      </c>
      <c r="E1570">
        <f t="shared" si="151"/>
        <v>0</v>
      </c>
      <c r="F1570">
        <f t="shared" si="152"/>
        <v>0</v>
      </c>
      <c r="G1570" t="str">
        <f t="shared" si="153"/>
        <v xml:space="preserve"> </v>
      </c>
      <c r="H1570" t="str">
        <f t="shared" si="154"/>
        <v xml:space="preserve"> </v>
      </c>
      <c r="I1570" t="str">
        <f t="shared" si="155"/>
        <v xml:space="preserve"> </v>
      </c>
      <c r="M1570" t="str">
        <f t="shared" si="156"/>
        <v xml:space="preserve"> </v>
      </c>
    </row>
    <row r="1571" spans="1:13" x14ac:dyDescent="0.35">
      <c r="A1571" s="2" t="s">
        <v>11</v>
      </c>
      <c r="B1571" s="3">
        <v>1687252</v>
      </c>
      <c r="C1571" s="3">
        <v>1687491</v>
      </c>
      <c r="D1571" s="3" t="s">
        <v>16</v>
      </c>
      <c r="E1571">
        <f t="shared" si="151"/>
        <v>0</v>
      </c>
      <c r="F1571">
        <f t="shared" si="152"/>
        <v>0</v>
      </c>
      <c r="G1571" t="str">
        <f t="shared" si="153"/>
        <v xml:space="preserve"> </v>
      </c>
      <c r="H1571" t="str">
        <f t="shared" si="154"/>
        <v xml:space="preserve"> </v>
      </c>
      <c r="I1571" t="str">
        <f t="shared" si="155"/>
        <v xml:space="preserve"> </v>
      </c>
      <c r="M1571" t="str">
        <f t="shared" si="156"/>
        <v xml:space="preserve"> </v>
      </c>
    </row>
    <row r="1572" spans="1:13" x14ac:dyDescent="0.35">
      <c r="A1572" s="2" t="s">
        <v>11</v>
      </c>
      <c r="B1572" s="3">
        <v>1687569</v>
      </c>
      <c r="C1572" s="3">
        <v>1688177</v>
      </c>
      <c r="D1572" s="3" t="s">
        <v>28</v>
      </c>
      <c r="E1572">
        <f t="shared" si="151"/>
        <v>0</v>
      </c>
      <c r="F1572">
        <f t="shared" si="152"/>
        <v>0</v>
      </c>
      <c r="G1572" t="str">
        <f t="shared" si="153"/>
        <v xml:space="preserve"> </v>
      </c>
      <c r="H1572" t="str">
        <f t="shared" si="154"/>
        <v xml:space="preserve"> </v>
      </c>
      <c r="I1572" t="str">
        <f t="shared" si="155"/>
        <v xml:space="preserve"> </v>
      </c>
      <c r="M1572" t="str">
        <f t="shared" si="156"/>
        <v xml:space="preserve"> </v>
      </c>
    </row>
    <row r="1573" spans="1:13" x14ac:dyDescent="0.35">
      <c r="A1573" s="2" t="s">
        <v>11</v>
      </c>
      <c r="B1573" s="3">
        <v>1688181</v>
      </c>
      <c r="C1573" s="3">
        <v>1689644</v>
      </c>
      <c r="D1573" s="3" t="s">
        <v>28</v>
      </c>
      <c r="E1573">
        <f t="shared" si="151"/>
        <v>1</v>
      </c>
      <c r="F1573">
        <f t="shared" si="152"/>
        <v>1</v>
      </c>
      <c r="G1573">
        <f t="shared" si="153"/>
        <v>0</v>
      </c>
      <c r="H1573" t="str">
        <f t="shared" si="154"/>
        <v xml:space="preserve"> </v>
      </c>
      <c r="I1573">
        <f t="shared" si="155"/>
        <v>1</v>
      </c>
      <c r="M1573">
        <f t="shared" si="156"/>
        <v>1</v>
      </c>
    </row>
    <row r="1574" spans="1:13" x14ac:dyDescent="0.35">
      <c r="A1574" s="2" t="s">
        <v>11</v>
      </c>
      <c r="B1574" s="3">
        <v>1689644</v>
      </c>
      <c r="C1574" s="3">
        <v>1690156</v>
      </c>
      <c r="D1574" s="3" t="s">
        <v>28</v>
      </c>
      <c r="E1574">
        <f t="shared" si="151"/>
        <v>0</v>
      </c>
      <c r="F1574">
        <f t="shared" si="152"/>
        <v>0</v>
      </c>
      <c r="G1574" t="str">
        <f t="shared" si="153"/>
        <v xml:space="preserve"> </v>
      </c>
      <c r="H1574" t="str">
        <f t="shared" si="154"/>
        <v xml:space="preserve"> </v>
      </c>
      <c r="I1574" t="str">
        <f t="shared" si="155"/>
        <v xml:space="preserve"> </v>
      </c>
      <c r="M1574" t="str">
        <f t="shared" si="156"/>
        <v xml:space="preserve"> </v>
      </c>
    </row>
    <row r="1575" spans="1:13" x14ac:dyDescent="0.35">
      <c r="A1575" s="2" t="s">
        <v>11</v>
      </c>
      <c r="B1575" s="3">
        <v>1690574</v>
      </c>
      <c r="C1575" s="3">
        <v>1692125</v>
      </c>
      <c r="D1575" s="3" t="s">
        <v>28</v>
      </c>
      <c r="E1575">
        <f t="shared" si="151"/>
        <v>0</v>
      </c>
      <c r="F1575">
        <f t="shared" si="152"/>
        <v>0</v>
      </c>
      <c r="G1575" t="str">
        <f t="shared" si="153"/>
        <v xml:space="preserve"> </v>
      </c>
      <c r="H1575" t="str">
        <f t="shared" si="154"/>
        <v xml:space="preserve"> </v>
      </c>
      <c r="I1575" t="str">
        <f t="shared" si="155"/>
        <v xml:space="preserve"> </v>
      </c>
      <c r="M1575" t="str">
        <f t="shared" si="156"/>
        <v xml:space="preserve"> </v>
      </c>
    </row>
    <row r="1576" spans="1:13" x14ac:dyDescent="0.35">
      <c r="A1576" s="2" t="s">
        <v>11</v>
      </c>
      <c r="B1576" s="3">
        <v>1692202</v>
      </c>
      <c r="C1576" s="3">
        <v>1692278</v>
      </c>
      <c r="D1576" s="3" t="s">
        <v>28</v>
      </c>
      <c r="E1576">
        <f t="shared" si="151"/>
        <v>0</v>
      </c>
      <c r="F1576">
        <f t="shared" si="152"/>
        <v>0</v>
      </c>
      <c r="G1576" t="str">
        <f t="shared" si="153"/>
        <v xml:space="preserve"> </v>
      </c>
      <c r="H1576" t="str">
        <f t="shared" si="154"/>
        <v xml:space="preserve"> </v>
      </c>
      <c r="I1576" t="str">
        <f t="shared" si="155"/>
        <v xml:space="preserve"> </v>
      </c>
      <c r="M1576" t="str">
        <f t="shared" si="156"/>
        <v xml:space="preserve"> </v>
      </c>
    </row>
    <row r="1577" spans="1:13" x14ac:dyDescent="0.35">
      <c r="A1577" s="2" t="s">
        <v>11</v>
      </c>
      <c r="B1577" s="3">
        <v>1692340</v>
      </c>
      <c r="C1577" s="3">
        <v>1692415</v>
      </c>
      <c r="D1577" s="3" t="s">
        <v>28</v>
      </c>
      <c r="E1577">
        <f t="shared" si="151"/>
        <v>0</v>
      </c>
      <c r="F1577">
        <f t="shared" si="152"/>
        <v>0</v>
      </c>
      <c r="G1577" t="str">
        <f t="shared" si="153"/>
        <v xml:space="preserve"> </v>
      </c>
      <c r="H1577" t="str">
        <f t="shared" si="154"/>
        <v xml:space="preserve"> </v>
      </c>
      <c r="I1577" t="str">
        <f t="shared" si="155"/>
        <v xml:space="preserve"> </v>
      </c>
      <c r="M1577" t="str">
        <f t="shared" si="156"/>
        <v xml:space="preserve"> </v>
      </c>
    </row>
    <row r="1578" spans="1:13" x14ac:dyDescent="0.35">
      <c r="A1578" s="2" t="s">
        <v>11</v>
      </c>
      <c r="B1578" s="3">
        <v>1692729</v>
      </c>
      <c r="C1578" s="3">
        <v>1695647</v>
      </c>
      <c r="D1578" s="3" t="s">
        <v>28</v>
      </c>
      <c r="E1578">
        <f t="shared" si="151"/>
        <v>0</v>
      </c>
      <c r="F1578">
        <f t="shared" si="152"/>
        <v>0</v>
      </c>
      <c r="G1578" t="str">
        <f t="shared" si="153"/>
        <v xml:space="preserve"> </v>
      </c>
      <c r="H1578" t="str">
        <f t="shared" si="154"/>
        <v xml:space="preserve"> </v>
      </c>
      <c r="I1578" t="str">
        <f t="shared" si="155"/>
        <v xml:space="preserve"> </v>
      </c>
      <c r="M1578" t="str">
        <f t="shared" si="156"/>
        <v xml:space="preserve"> </v>
      </c>
    </row>
    <row r="1579" spans="1:13" x14ac:dyDescent="0.35">
      <c r="A1579" s="2" t="s">
        <v>11</v>
      </c>
      <c r="B1579" s="3">
        <v>1695798</v>
      </c>
      <c r="C1579" s="3">
        <v>1695913</v>
      </c>
      <c r="D1579" s="3" t="s">
        <v>28</v>
      </c>
      <c r="E1579">
        <f t="shared" si="151"/>
        <v>0</v>
      </c>
      <c r="F1579">
        <f t="shared" si="152"/>
        <v>0</v>
      </c>
      <c r="G1579" t="str">
        <f t="shared" si="153"/>
        <v xml:space="preserve"> </v>
      </c>
      <c r="H1579" t="str">
        <f t="shared" si="154"/>
        <v xml:space="preserve"> </v>
      </c>
      <c r="I1579" t="str">
        <f t="shared" si="155"/>
        <v xml:space="preserve"> </v>
      </c>
      <c r="M1579" t="str">
        <f t="shared" si="156"/>
        <v xml:space="preserve"> </v>
      </c>
    </row>
    <row r="1580" spans="1:13" x14ac:dyDescent="0.35">
      <c r="A1580" s="2" t="s">
        <v>11</v>
      </c>
      <c r="B1580" s="3">
        <v>1696194</v>
      </c>
      <c r="C1580" s="3">
        <v>1696586</v>
      </c>
      <c r="D1580" s="3" t="s">
        <v>16</v>
      </c>
      <c r="E1580">
        <f t="shared" si="151"/>
        <v>0</v>
      </c>
      <c r="F1580">
        <f t="shared" si="152"/>
        <v>0</v>
      </c>
      <c r="G1580" t="str">
        <f t="shared" si="153"/>
        <v xml:space="preserve"> </v>
      </c>
      <c r="H1580" t="str">
        <f t="shared" si="154"/>
        <v xml:space="preserve"> </v>
      </c>
      <c r="I1580" t="str">
        <f t="shared" si="155"/>
        <v xml:space="preserve"> </v>
      </c>
      <c r="M1580" t="str">
        <f t="shared" si="156"/>
        <v xml:space="preserve"> </v>
      </c>
    </row>
    <row r="1581" spans="1:13" x14ac:dyDescent="0.35">
      <c r="A1581" s="2" t="s">
        <v>11</v>
      </c>
      <c r="B1581" s="3">
        <v>1696748</v>
      </c>
      <c r="C1581" s="3">
        <v>1697242</v>
      </c>
      <c r="D1581" s="3" t="s">
        <v>16</v>
      </c>
      <c r="E1581">
        <f t="shared" si="151"/>
        <v>0</v>
      </c>
      <c r="F1581">
        <f t="shared" si="152"/>
        <v>0</v>
      </c>
      <c r="G1581" t="str">
        <f t="shared" si="153"/>
        <v xml:space="preserve"> </v>
      </c>
      <c r="H1581" t="str">
        <f t="shared" si="154"/>
        <v xml:space="preserve"> </v>
      </c>
      <c r="I1581" t="str">
        <f t="shared" si="155"/>
        <v xml:space="preserve"> </v>
      </c>
      <c r="M1581" t="str">
        <f t="shared" si="156"/>
        <v xml:space="preserve"> </v>
      </c>
    </row>
    <row r="1582" spans="1:13" x14ac:dyDescent="0.35">
      <c r="A1582" s="2" t="s">
        <v>11</v>
      </c>
      <c r="B1582" s="3">
        <v>1697255</v>
      </c>
      <c r="C1582" s="3">
        <v>1697995</v>
      </c>
      <c r="D1582" s="3" t="s">
        <v>16</v>
      </c>
      <c r="E1582">
        <f t="shared" si="151"/>
        <v>0</v>
      </c>
      <c r="F1582">
        <f t="shared" si="152"/>
        <v>0</v>
      </c>
      <c r="G1582" t="str">
        <f t="shared" si="153"/>
        <v xml:space="preserve"> </v>
      </c>
      <c r="H1582" t="str">
        <f t="shared" si="154"/>
        <v xml:space="preserve"> </v>
      </c>
      <c r="I1582" t="str">
        <f t="shared" si="155"/>
        <v xml:space="preserve"> </v>
      </c>
      <c r="M1582" t="str">
        <f t="shared" si="156"/>
        <v xml:space="preserve"> </v>
      </c>
    </row>
    <row r="1583" spans="1:13" x14ac:dyDescent="0.35">
      <c r="A1583" s="2" t="s">
        <v>11</v>
      </c>
      <c r="B1583" s="3">
        <v>1698343</v>
      </c>
      <c r="C1583" s="3">
        <v>1699500</v>
      </c>
      <c r="D1583" s="3" t="s">
        <v>28</v>
      </c>
      <c r="E1583">
        <f t="shared" si="151"/>
        <v>0</v>
      </c>
      <c r="F1583">
        <f t="shared" si="152"/>
        <v>0</v>
      </c>
      <c r="G1583" t="str">
        <f t="shared" si="153"/>
        <v xml:space="preserve"> </v>
      </c>
      <c r="H1583" t="str">
        <f t="shared" si="154"/>
        <v xml:space="preserve"> </v>
      </c>
      <c r="I1583" t="str">
        <f t="shared" si="155"/>
        <v xml:space="preserve"> </v>
      </c>
      <c r="M1583" t="str">
        <f t="shared" si="156"/>
        <v xml:space="preserve"> </v>
      </c>
    </row>
    <row r="1584" spans="1:13" x14ac:dyDescent="0.35">
      <c r="A1584" s="2" t="s">
        <v>11</v>
      </c>
      <c r="B1584" s="3">
        <v>1699585</v>
      </c>
      <c r="C1584" s="3">
        <v>1700454</v>
      </c>
      <c r="D1584" s="3" t="s">
        <v>28</v>
      </c>
      <c r="E1584">
        <f t="shared" si="151"/>
        <v>0</v>
      </c>
      <c r="F1584">
        <f t="shared" si="152"/>
        <v>0</v>
      </c>
      <c r="G1584" t="str">
        <f t="shared" si="153"/>
        <v xml:space="preserve"> </v>
      </c>
      <c r="H1584" t="str">
        <f t="shared" si="154"/>
        <v xml:space="preserve"> </v>
      </c>
      <c r="I1584" t="str">
        <f t="shared" si="155"/>
        <v xml:space="preserve"> </v>
      </c>
      <c r="M1584" t="str">
        <f t="shared" si="156"/>
        <v xml:space="preserve"> </v>
      </c>
    </row>
    <row r="1585" spans="1:13" x14ac:dyDescent="0.35">
      <c r="A1585" s="2" t="s">
        <v>11</v>
      </c>
      <c r="B1585" s="3">
        <v>1700483</v>
      </c>
      <c r="C1585" s="3">
        <v>1701106</v>
      </c>
      <c r="D1585" s="3" t="s">
        <v>28</v>
      </c>
      <c r="E1585">
        <f t="shared" si="151"/>
        <v>0</v>
      </c>
      <c r="F1585">
        <f t="shared" si="152"/>
        <v>0</v>
      </c>
      <c r="G1585" t="str">
        <f t="shared" si="153"/>
        <v xml:space="preserve"> </v>
      </c>
      <c r="H1585" t="str">
        <f t="shared" si="154"/>
        <v xml:space="preserve"> </v>
      </c>
      <c r="I1585" t="str">
        <f t="shared" si="155"/>
        <v xml:space="preserve"> </v>
      </c>
      <c r="M1585" t="str">
        <f t="shared" si="156"/>
        <v xml:space="preserve"> </v>
      </c>
    </row>
    <row r="1586" spans="1:13" x14ac:dyDescent="0.35">
      <c r="A1586" s="2" t="s">
        <v>11</v>
      </c>
      <c r="B1586" s="3">
        <v>1701179</v>
      </c>
      <c r="C1586" s="3">
        <v>1704385</v>
      </c>
      <c r="D1586" s="3" t="s">
        <v>28</v>
      </c>
      <c r="E1586">
        <f t="shared" si="151"/>
        <v>0</v>
      </c>
      <c r="F1586">
        <f t="shared" si="152"/>
        <v>0</v>
      </c>
      <c r="G1586" t="str">
        <f t="shared" si="153"/>
        <v xml:space="preserve"> </v>
      </c>
      <c r="H1586" t="str">
        <f t="shared" si="154"/>
        <v xml:space="preserve"> </v>
      </c>
      <c r="I1586" t="str">
        <f t="shared" si="155"/>
        <v xml:space="preserve"> </v>
      </c>
      <c r="M1586" t="str">
        <f t="shared" si="156"/>
        <v xml:space="preserve"> </v>
      </c>
    </row>
    <row r="1587" spans="1:13" x14ac:dyDescent="0.35">
      <c r="A1587" s="2" t="s">
        <v>11</v>
      </c>
      <c r="B1587" s="3">
        <v>1704487</v>
      </c>
      <c r="C1587" s="3">
        <v>1705170</v>
      </c>
      <c r="D1587" s="3" t="s">
        <v>16</v>
      </c>
      <c r="E1587">
        <f t="shared" si="151"/>
        <v>0</v>
      </c>
      <c r="F1587">
        <f t="shared" si="152"/>
        <v>0</v>
      </c>
      <c r="G1587" t="str">
        <f t="shared" si="153"/>
        <v xml:space="preserve"> </v>
      </c>
      <c r="H1587" t="str">
        <f t="shared" si="154"/>
        <v xml:space="preserve"> </v>
      </c>
      <c r="I1587" t="str">
        <f t="shared" si="155"/>
        <v xml:space="preserve"> </v>
      </c>
      <c r="M1587" t="str">
        <f t="shared" si="156"/>
        <v xml:space="preserve"> </v>
      </c>
    </row>
    <row r="1588" spans="1:13" x14ac:dyDescent="0.35">
      <c r="A1588" s="2" t="s">
        <v>11</v>
      </c>
      <c r="B1588" s="3">
        <v>1705311</v>
      </c>
      <c r="C1588" s="3">
        <v>1706582</v>
      </c>
      <c r="D1588" s="3" t="s">
        <v>28</v>
      </c>
      <c r="E1588">
        <f t="shared" si="151"/>
        <v>1</v>
      </c>
      <c r="F1588">
        <f t="shared" si="152"/>
        <v>4</v>
      </c>
      <c r="G1588">
        <f t="shared" si="153"/>
        <v>0</v>
      </c>
      <c r="H1588" t="str">
        <f t="shared" si="154"/>
        <v xml:space="preserve"> </v>
      </c>
      <c r="I1588">
        <f t="shared" si="155"/>
        <v>4</v>
      </c>
      <c r="M1588">
        <f t="shared" si="156"/>
        <v>1</v>
      </c>
    </row>
    <row r="1589" spans="1:13" x14ac:dyDescent="0.35">
      <c r="A1589" s="2" t="s">
        <v>11</v>
      </c>
      <c r="B1589" s="3">
        <v>1706579</v>
      </c>
      <c r="C1589" s="3">
        <v>1707421</v>
      </c>
      <c r="D1589" s="3" t="s">
        <v>28</v>
      </c>
      <c r="E1589">
        <f t="shared" si="151"/>
        <v>0</v>
      </c>
      <c r="F1589">
        <f t="shared" si="152"/>
        <v>0</v>
      </c>
      <c r="G1589" t="str">
        <f t="shared" si="153"/>
        <v xml:space="preserve"> </v>
      </c>
      <c r="H1589" t="str">
        <f t="shared" si="154"/>
        <v xml:space="preserve"> </v>
      </c>
      <c r="I1589" t="str">
        <f t="shared" si="155"/>
        <v xml:space="preserve"> </v>
      </c>
      <c r="M1589" t="str">
        <f t="shared" si="156"/>
        <v xml:space="preserve"> </v>
      </c>
    </row>
    <row r="1590" spans="1:13" x14ac:dyDescent="0.35">
      <c r="A1590" s="2" t="s">
        <v>11</v>
      </c>
      <c r="B1590" s="3">
        <v>1707442</v>
      </c>
      <c r="C1590" s="3">
        <v>1708128</v>
      </c>
      <c r="D1590" s="3" t="s">
        <v>28</v>
      </c>
      <c r="E1590">
        <f t="shared" si="151"/>
        <v>0</v>
      </c>
      <c r="F1590">
        <f t="shared" si="152"/>
        <v>0</v>
      </c>
      <c r="G1590" t="str">
        <f t="shared" si="153"/>
        <v xml:space="preserve"> </v>
      </c>
      <c r="H1590" t="str">
        <f t="shared" si="154"/>
        <v xml:space="preserve"> </v>
      </c>
      <c r="I1590" t="str">
        <f t="shared" si="155"/>
        <v xml:space="preserve"> </v>
      </c>
      <c r="M1590" t="str">
        <f t="shared" si="156"/>
        <v xml:space="preserve"> </v>
      </c>
    </row>
    <row r="1591" spans="1:13" x14ac:dyDescent="0.35">
      <c r="A1591" s="2" t="s">
        <v>11</v>
      </c>
      <c r="B1591" s="3">
        <v>1708182</v>
      </c>
      <c r="C1591" s="3">
        <v>1709711</v>
      </c>
      <c r="D1591" s="3" t="s">
        <v>16</v>
      </c>
      <c r="E1591">
        <f t="shared" si="151"/>
        <v>0</v>
      </c>
      <c r="F1591">
        <f t="shared" si="152"/>
        <v>0</v>
      </c>
      <c r="G1591" t="str">
        <f t="shared" si="153"/>
        <v xml:space="preserve"> </v>
      </c>
      <c r="H1591" t="str">
        <f t="shared" si="154"/>
        <v xml:space="preserve"> </v>
      </c>
      <c r="I1591" t="str">
        <f t="shared" si="155"/>
        <v xml:space="preserve"> </v>
      </c>
      <c r="M1591" t="str">
        <f t="shared" si="156"/>
        <v xml:space="preserve"> </v>
      </c>
    </row>
    <row r="1592" spans="1:13" x14ac:dyDescent="0.35">
      <c r="A1592" s="2" t="s">
        <v>11</v>
      </c>
      <c r="B1592" s="3">
        <v>1709819</v>
      </c>
      <c r="C1592" s="3">
        <v>1710436</v>
      </c>
      <c r="D1592" s="3" t="s">
        <v>16</v>
      </c>
      <c r="E1592">
        <f t="shared" si="151"/>
        <v>0</v>
      </c>
      <c r="F1592">
        <f t="shared" si="152"/>
        <v>0</v>
      </c>
      <c r="G1592" t="str">
        <f t="shared" si="153"/>
        <v xml:space="preserve"> </v>
      </c>
      <c r="H1592" t="str">
        <f t="shared" si="154"/>
        <v xml:space="preserve"> </v>
      </c>
      <c r="I1592" t="str">
        <f t="shared" si="155"/>
        <v xml:space="preserve"> </v>
      </c>
      <c r="M1592" t="str">
        <f t="shared" si="156"/>
        <v xml:space="preserve"> </v>
      </c>
    </row>
    <row r="1593" spans="1:13" x14ac:dyDescent="0.35">
      <c r="A1593" s="2" t="s">
        <v>11</v>
      </c>
      <c r="B1593" s="3">
        <v>1710547</v>
      </c>
      <c r="C1593" s="3">
        <v>1711416</v>
      </c>
      <c r="D1593" s="3" t="s">
        <v>28</v>
      </c>
      <c r="E1593">
        <f t="shared" si="151"/>
        <v>0</v>
      </c>
      <c r="F1593">
        <f t="shared" si="152"/>
        <v>0</v>
      </c>
      <c r="G1593" t="str">
        <f t="shared" si="153"/>
        <v xml:space="preserve"> </v>
      </c>
      <c r="H1593" t="str">
        <f t="shared" si="154"/>
        <v xml:space="preserve"> </v>
      </c>
      <c r="I1593" t="str">
        <f t="shared" si="155"/>
        <v xml:space="preserve"> </v>
      </c>
      <c r="M1593" t="str">
        <f t="shared" si="156"/>
        <v xml:space="preserve"> </v>
      </c>
    </row>
    <row r="1594" spans="1:13" x14ac:dyDescent="0.35">
      <c r="A1594" s="2" t="s">
        <v>11</v>
      </c>
      <c r="B1594" s="3">
        <v>1711491</v>
      </c>
      <c r="C1594" s="3">
        <v>1711967</v>
      </c>
      <c r="D1594" s="3" t="s">
        <v>16</v>
      </c>
      <c r="E1594">
        <f t="shared" si="151"/>
        <v>0</v>
      </c>
      <c r="F1594">
        <f t="shared" si="152"/>
        <v>0</v>
      </c>
      <c r="G1594" t="str">
        <f t="shared" si="153"/>
        <v xml:space="preserve"> </v>
      </c>
      <c r="H1594" t="str">
        <f t="shared" si="154"/>
        <v xml:space="preserve"> </v>
      </c>
      <c r="I1594" t="str">
        <f t="shared" si="155"/>
        <v xml:space="preserve"> </v>
      </c>
      <c r="M1594" t="str">
        <f t="shared" si="156"/>
        <v xml:space="preserve"> </v>
      </c>
    </row>
    <row r="1595" spans="1:13" x14ac:dyDescent="0.35">
      <c r="A1595" s="2" t="s">
        <v>11</v>
      </c>
      <c r="B1595" s="3">
        <v>1712113</v>
      </c>
      <c r="C1595" s="3">
        <v>1713108</v>
      </c>
      <c r="D1595" s="3" t="s">
        <v>16</v>
      </c>
      <c r="E1595">
        <f t="shared" si="151"/>
        <v>0</v>
      </c>
      <c r="F1595">
        <f t="shared" si="152"/>
        <v>0</v>
      </c>
      <c r="G1595" t="str">
        <f t="shared" si="153"/>
        <v xml:space="preserve"> </v>
      </c>
      <c r="H1595" t="str">
        <f t="shared" si="154"/>
        <v xml:space="preserve"> </v>
      </c>
      <c r="I1595" t="str">
        <f t="shared" si="155"/>
        <v xml:space="preserve"> </v>
      </c>
      <c r="M1595" t="str">
        <f t="shared" si="156"/>
        <v xml:space="preserve"> </v>
      </c>
    </row>
    <row r="1596" spans="1:13" x14ac:dyDescent="0.35">
      <c r="A1596" s="2" t="s">
        <v>11</v>
      </c>
      <c r="B1596" s="3">
        <v>1713133</v>
      </c>
      <c r="C1596" s="3">
        <v>1714653</v>
      </c>
      <c r="D1596" s="3" t="s">
        <v>16</v>
      </c>
      <c r="E1596">
        <f t="shared" si="151"/>
        <v>0</v>
      </c>
      <c r="F1596">
        <f t="shared" si="152"/>
        <v>0</v>
      </c>
      <c r="G1596" t="str">
        <f t="shared" si="153"/>
        <v xml:space="preserve"> </v>
      </c>
      <c r="H1596" t="str">
        <f t="shared" si="154"/>
        <v xml:space="preserve"> </v>
      </c>
      <c r="I1596" t="str">
        <f t="shared" si="155"/>
        <v xml:space="preserve"> </v>
      </c>
      <c r="M1596" t="str">
        <f t="shared" si="156"/>
        <v xml:space="preserve"> </v>
      </c>
    </row>
    <row r="1597" spans="1:13" x14ac:dyDescent="0.35">
      <c r="A1597" s="2" t="s">
        <v>11</v>
      </c>
      <c r="B1597" s="3">
        <v>1714712</v>
      </c>
      <c r="C1597" s="3">
        <v>1715314</v>
      </c>
      <c r="D1597" s="3" t="s">
        <v>16</v>
      </c>
      <c r="E1597">
        <f t="shared" si="151"/>
        <v>0</v>
      </c>
      <c r="F1597">
        <f t="shared" si="152"/>
        <v>0</v>
      </c>
      <c r="G1597" t="str">
        <f t="shared" si="153"/>
        <v xml:space="preserve"> </v>
      </c>
      <c r="H1597" t="str">
        <f t="shared" si="154"/>
        <v xml:space="preserve"> </v>
      </c>
      <c r="I1597" t="str">
        <f t="shared" si="155"/>
        <v xml:space="preserve"> </v>
      </c>
      <c r="M1597" t="str">
        <f t="shared" si="156"/>
        <v xml:space="preserve"> </v>
      </c>
    </row>
    <row r="1598" spans="1:13" x14ac:dyDescent="0.35">
      <c r="A1598" s="2" t="s">
        <v>11</v>
      </c>
      <c r="B1598" s="3">
        <v>1715365</v>
      </c>
      <c r="C1598" s="3">
        <v>1716372</v>
      </c>
      <c r="D1598" s="3" t="s">
        <v>16</v>
      </c>
      <c r="E1598">
        <f t="shared" si="151"/>
        <v>0</v>
      </c>
      <c r="F1598">
        <f t="shared" si="152"/>
        <v>0</v>
      </c>
      <c r="G1598" t="str">
        <f t="shared" si="153"/>
        <v xml:space="preserve"> </v>
      </c>
      <c r="H1598" t="str">
        <f t="shared" si="154"/>
        <v xml:space="preserve"> </v>
      </c>
      <c r="I1598" t="str">
        <f t="shared" si="155"/>
        <v xml:space="preserve"> </v>
      </c>
      <c r="M1598" t="str">
        <f t="shared" si="156"/>
        <v xml:space="preserve"> </v>
      </c>
    </row>
    <row r="1599" spans="1:13" x14ac:dyDescent="0.35">
      <c r="A1599" s="2" t="s">
        <v>11</v>
      </c>
      <c r="B1599" s="3">
        <v>1716612</v>
      </c>
      <c r="C1599" s="3">
        <v>1717658</v>
      </c>
      <c r="D1599" s="3" t="s">
        <v>16</v>
      </c>
      <c r="E1599">
        <f t="shared" si="151"/>
        <v>0</v>
      </c>
      <c r="F1599">
        <f t="shared" si="152"/>
        <v>0</v>
      </c>
      <c r="G1599" t="str">
        <f t="shared" si="153"/>
        <v xml:space="preserve"> </v>
      </c>
      <c r="H1599" t="str">
        <f t="shared" si="154"/>
        <v xml:space="preserve"> </v>
      </c>
      <c r="I1599" t="str">
        <f t="shared" si="155"/>
        <v xml:space="preserve"> </v>
      </c>
      <c r="M1599" t="str">
        <f t="shared" si="156"/>
        <v xml:space="preserve"> </v>
      </c>
    </row>
    <row r="1600" spans="1:13" x14ac:dyDescent="0.35">
      <c r="A1600" s="2" t="s">
        <v>11</v>
      </c>
      <c r="B1600" s="3">
        <v>1717876</v>
      </c>
      <c r="C1600" s="3">
        <v>1719255</v>
      </c>
      <c r="D1600" s="3" t="s">
        <v>28</v>
      </c>
      <c r="E1600">
        <f t="shared" si="151"/>
        <v>0</v>
      </c>
      <c r="F1600">
        <f t="shared" si="152"/>
        <v>0</v>
      </c>
      <c r="G1600" t="str">
        <f t="shared" si="153"/>
        <v xml:space="preserve"> </v>
      </c>
      <c r="H1600" t="str">
        <f t="shared" si="154"/>
        <v xml:space="preserve"> </v>
      </c>
      <c r="I1600" t="str">
        <f t="shared" si="155"/>
        <v xml:space="preserve"> </v>
      </c>
      <c r="M1600" t="str">
        <f t="shared" si="156"/>
        <v xml:space="preserve"> </v>
      </c>
    </row>
    <row r="1601" spans="1:13" x14ac:dyDescent="0.35">
      <c r="A1601" s="2" t="s">
        <v>11</v>
      </c>
      <c r="B1601" s="3">
        <v>1719306</v>
      </c>
      <c r="C1601" s="3">
        <v>1719956</v>
      </c>
      <c r="D1601" s="3" t="s">
        <v>28</v>
      </c>
      <c r="E1601">
        <f t="shared" si="151"/>
        <v>0</v>
      </c>
      <c r="F1601">
        <f t="shared" si="152"/>
        <v>0</v>
      </c>
      <c r="G1601" t="str">
        <f t="shared" si="153"/>
        <v xml:space="preserve"> </v>
      </c>
      <c r="H1601" t="str">
        <f t="shared" si="154"/>
        <v xml:space="preserve"> </v>
      </c>
      <c r="I1601" t="str">
        <f t="shared" si="155"/>
        <v xml:space="preserve"> </v>
      </c>
      <c r="M1601" t="str">
        <f t="shared" si="156"/>
        <v xml:space="preserve"> </v>
      </c>
    </row>
    <row r="1602" spans="1:13" x14ac:dyDescent="0.35">
      <c r="A1602" s="2" t="s">
        <v>11</v>
      </c>
      <c r="B1602" s="3">
        <v>1719968</v>
      </c>
      <c r="C1602" s="3">
        <v>1720903</v>
      </c>
      <c r="D1602" s="3" t="s">
        <v>28</v>
      </c>
      <c r="E1602">
        <f t="shared" ref="E1602:E1665" si="157">IF(C1602&gt;=B1603,1,0)</f>
        <v>0</v>
      </c>
      <c r="F1602">
        <f t="shared" ref="F1602:F1665" si="158">IF(E1602=1,C1602-B1603+1,0)</f>
        <v>0</v>
      </c>
      <c r="G1602" t="str">
        <f t="shared" si="153"/>
        <v xml:space="preserve"> </v>
      </c>
      <c r="H1602" t="str">
        <f t="shared" si="154"/>
        <v xml:space="preserve"> </v>
      </c>
      <c r="I1602" t="str">
        <f t="shared" si="155"/>
        <v xml:space="preserve"> </v>
      </c>
      <c r="M1602" t="str">
        <f t="shared" si="156"/>
        <v xml:space="preserve"> </v>
      </c>
    </row>
    <row r="1603" spans="1:13" x14ac:dyDescent="0.35">
      <c r="A1603" s="2" t="s">
        <v>11</v>
      </c>
      <c r="B1603" s="3">
        <v>1720978</v>
      </c>
      <c r="C1603" s="3">
        <v>1721484</v>
      </c>
      <c r="D1603" s="3" t="s">
        <v>16</v>
      </c>
      <c r="E1603">
        <f t="shared" si="157"/>
        <v>0</v>
      </c>
      <c r="F1603">
        <f t="shared" si="158"/>
        <v>0</v>
      </c>
      <c r="G1603" t="str">
        <f t="shared" ref="G1603:G1666" si="159">IF(F1603&gt;0,IF(D1603=D1604,0, 1)," ")</f>
        <v xml:space="preserve"> </v>
      </c>
      <c r="H1603" t="str">
        <f t="shared" ref="H1603:H1666" si="160">IF(G1603=1,F1603," ")</f>
        <v xml:space="preserve"> </v>
      </c>
      <c r="I1603" t="str">
        <f t="shared" ref="I1603:I1666" si="161">IF(G1603=0,F1603," ")</f>
        <v xml:space="preserve"> </v>
      </c>
      <c r="M1603" t="str">
        <f t="shared" ref="M1603:M1666" si="162">IF(F1603&gt;0,MOD(F1603,3)," ")</f>
        <v xml:space="preserve"> </v>
      </c>
    </row>
    <row r="1604" spans="1:13" x14ac:dyDescent="0.35">
      <c r="A1604" s="2" t="s">
        <v>11</v>
      </c>
      <c r="B1604" s="3">
        <v>1721515</v>
      </c>
      <c r="C1604" s="3">
        <v>1723113</v>
      </c>
      <c r="D1604" s="3" t="s">
        <v>16</v>
      </c>
      <c r="E1604">
        <f t="shared" si="157"/>
        <v>0</v>
      </c>
      <c r="F1604">
        <f t="shared" si="158"/>
        <v>0</v>
      </c>
      <c r="G1604" t="str">
        <f t="shared" si="159"/>
        <v xml:space="preserve"> </v>
      </c>
      <c r="H1604" t="str">
        <f t="shared" si="160"/>
        <v xml:space="preserve"> </v>
      </c>
      <c r="I1604" t="str">
        <f t="shared" si="161"/>
        <v xml:space="preserve"> </v>
      </c>
      <c r="M1604" t="str">
        <f t="shared" si="162"/>
        <v xml:space="preserve"> </v>
      </c>
    </row>
    <row r="1605" spans="1:13" x14ac:dyDescent="0.35">
      <c r="A1605" s="2" t="s">
        <v>11</v>
      </c>
      <c r="B1605" s="3">
        <v>1723381</v>
      </c>
      <c r="C1605" s="3">
        <v>1724283</v>
      </c>
      <c r="D1605" s="3" t="s">
        <v>28</v>
      </c>
      <c r="E1605">
        <f t="shared" si="157"/>
        <v>0</v>
      </c>
      <c r="F1605">
        <f t="shared" si="158"/>
        <v>0</v>
      </c>
      <c r="G1605" t="str">
        <f t="shared" si="159"/>
        <v xml:space="preserve"> </v>
      </c>
      <c r="H1605" t="str">
        <f t="shared" si="160"/>
        <v xml:space="preserve"> </v>
      </c>
      <c r="I1605" t="str">
        <f t="shared" si="161"/>
        <v xml:space="preserve"> </v>
      </c>
      <c r="M1605" t="str">
        <f t="shared" si="162"/>
        <v xml:space="preserve"> </v>
      </c>
    </row>
    <row r="1606" spans="1:13" x14ac:dyDescent="0.35">
      <c r="A1606" s="2" t="s">
        <v>11</v>
      </c>
      <c r="B1606" s="3">
        <v>1724438</v>
      </c>
      <c r="C1606" s="3">
        <v>1725460</v>
      </c>
      <c r="D1606" s="3" t="s">
        <v>28</v>
      </c>
      <c r="E1606">
        <f t="shared" si="157"/>
        <v>0</v>
      </c>
      <c r="F1606">
        <f t="shared" si="158"/>
        <v>0</v>
      </c>
      <c r="G1606" t="str">
        <f t="shared" si="159"/>
        <v xml:space="preserve"> </v>
      </c>
      <c r="H1606" t="str">
        <f t="shared" si="160"/>
        <v xml:space="preserve"> </v>
      </c>
      <c r="I1606" t="str">
        <f t="shared" si="161"/>
        <v xml:space="preserve"> </v>
      </c>
      <c r="M1606" t="str">
        <f t="shared" si="162"/>
        <v xml:space="preserve"> </v>
      </c>
    </row>
    <row r="1607" spans="1:13" x14ac:dyDescent="0.35">
      <c r="A1607" s="2" t="s">
        <v>11</v>
      </c>
      <c r="B1607" s="3">
        <v>1725479</v>
      </c>
      <c r="C1607" s="3">
        <v>1726006</v>
      </c>
      <c r="D1607" s="3" t="s">
        <v>28</v>
      </c>
      <c r="E1607">
        <f t="shared" si="157"/>
        <v>0</v>
      </c>
      <c r="F1607">
        <f t="shared" si="158"/>
        <v>0</v>
      </c>
      <c r="G1607" t="str">
        <f t="shared" si="159"/>
        <v xml:space="preserve"> </v>
      </c>
      <c r="H1607" t="str">
        <f t="shared" si="160"/>
        <v xml:space="preserve"> </v>
      </c>
      <c r="I1607" t="str">
        <f t="shared" si="161"/>
        <v xml:space="preserve"> </v>
      </c>
      <c r="M1607" t="str">
        <f t="shared" si="162"/>
        <v xml:space="preserve"> </v>
      </c>
    </row>
    <row r="1608" spans="1:13" x14ac:dyDescent="0.35">
      <c r="A1608" s="2" t="s">
        <v>11</v>
      </c>
      <c r="B1608" s="3">
        <v>1726011</v>
      </c>
      <c r="C1608" s="3">
        <v>1727339</v>
      </c>
      <c r="D1608" s="3" t="s">
        <v>28</v>
      </c>
      <c r="E1608">
        <f t="shared" si="157"/>
        <v>0</v>
      </c>
      <c r="F1608">
        <f t="shared" si="158"/>
        <v>0</v>
      </c>
      <c r="G1608" t="str">
        <f t="shared" si="159"/>
        <v xml:space="preserve"> </v>
      </c>
      <c r="H1608" t="str">
        <f t="shared" si="160"/>
        <v xml:space="preserve"> </v>
      </c>
      <c r="I1608" t="str">
        <f t="shared" si="161"/>
        <v xml:space="preserve"> </v>
      </c>
      <c r="M1608" t="str">
        <f t="shared" si="162"/>
        <v xml:space="preserve"> </v>
      </c>
    </row>
    <row r="1609" spans="1:13" x14ac:dyDescent="0.35">
      <c r="A1609" s="2" t="s">
        <v>11</v>
      </c>
      <c r="B1609" s="3">
        <v>1727351</v>
      </c>
      <c r="C1609" s="3">
        <v>1728025</v>
      </c>
      <c r="D1609" s="3" t="s">
        <v>28</v>
      </c>
      <c r="E1609">
        <f t="shared" si="157"/>
        <v>0</v>
      </c>
      <c r="F1609">
        <f t="shared" si="158"/>
        <v>0</v>
      </c>
      <c r="G1609" t="str">
        <f t="shared" si="159"/>
        <v xml:space="preserve"> </v>
      </c>
      <c r="H1609" t="str">
        <f t="shared" si="160"/>
        <v xml:space="preserve"> </v>
      </c>
      <c r="I1609" t="str">
        <f t="shared" si="161"/>
        <v xml:space="preserve"> </v>
      </c>
      <c r="M1609" t="str">
        <f t="shared" si="162"/>
        <v xml:space="preserve"> </v>
      </c>
    </row>
    <row r="1610" spans="1:13" x14ac:dyDescent="0.35">
      <c r="A1610" s="2" t="s">
        <v>11</v>
      </c>
      <c r="B1610" s="3">
        <v>1728039</v>
      </c>
      <c r="C1610" s="3">
        <v>1728803</v>
      </c>
      <c r="D1610" s="3" t="s">
        <v>28</v>
      </c>
      <c r="E1610">
        <f t="shared" si="157"/>
        <v>0</v>
      </c>
      <c r="F1610">
        <f t="shared" si="158"/>
        <v>0</v>
      </c>
      <c r="G1610" t="str">
        <f t="shared" si="159"/>
        <v xml:space="preserve"> </v>
      </c>
      <c r="H1610" t="str">
        <f t="shared" si="160"/>
        <v xml:space="preserve"> </v>
      </c>
      <c r="I1610" t="str">
        <f t="shared" si="161"/>
        <v xml:space="preserve"> </v>
      </c>
      <c r="M1610" t="str">
        <f t="shared" si="162"/>
        <v xml:space="preserve"> </v>
      </c>
    </row>
    <row r="1611" spans="1:13" x14ac:dyDescent="0.35">
      <c r="A1611" s="2" t="s">
        <v>11</v>
      </c>
      <c r="B1611" s="3">
        <v>1728824</v>
      </c>
      <c r="C1611" s="3">
        <v>1730284</v>
      </c>
      <c r="D1611" s="3" t="s">
        <v>28</v>
      </c>
      <c r="E1611">
        <f t="shared" si="157"/>
        <v>0</v>
      </c>
      <c r="F1611">
        <f t="shared" si="158"/>
        <v>0</v>
      </c>
      <c r="G1611" t="str">
        <f t="shared" si="159"/>
        <v xml:space="preserve"> </v>
      </c>
      <c r="H1611" t="str">
        <f t="shared" si="160"/>
        <v xml:space="preserve"> </v>
      </c>
      <c r="I1611" t="str">
        <f t="shared" si="161"/>
        <v xml:space="preserve"> </v>
      </c>
      <c r="M1611" t="str">
        <f t="shared" si="162"/>
        <v xml:space="preserve"> </v>
      </c>
    </row>
    <row r="1612" spans="1:13" x14ac:dyDescent="0.35">
      <c r="A1612" s="2" t="s">
        <v>11</v>
      </c>
      <c r="B1612" s="3">
        <v>1730303</v>
      </c>
      <c r="C1612" s="3">
        <v>1731148</v>
      </c>
      <c r="D1612" s="3" t="s">
        <v>28</v>
      </c>
      <c r="E1612">
        <f t="shared" si="157"/>
        <v>0</v>
      </c>
      <c r="F1612">
        <f t="shared" si="158"/>
        <v>0</v>
      </c>
      <c r="G1612" t="str">
        <f t="shared" si="159"/>
        <v xml:space="preserve"> </v>
      </c>
      <c r="H1612" t="str">
        <f t="shared" si="160"/>
        <v xml:space="preserve"> </v>
      </c>
      <c r="I1612" t="str">
        <f t="shared" si="161"/>
        <v xml:space="preserve"> </v>
      </c>
      <c r="M1612" t="str">
        <f t="shared" si="162"/>
        <v xml:space="preserve"> </v>
      </c>
    </row>
    <row r="1613" spans="1:13" x14ac:dyDescent="0.35">
      <c r="A1613" s="2" t="s">
        <v>11</v>
      </c>
      <c r="B1613" s="3">
        <v>1731227</v>
      </c>
      <c r="C1613" s="3">
        <v>1731610</v>
      </c>
      <c r="D1613" s="3" t="s">
        <v>28</v>
      </c>
      <c r="E1613">
        <f t="shared" si="157"/>
        <v>0</v>
      </c>
      <c r="F1613">
        <f t="shared" si="158"/>
        <v>0</v>
      </c>
      <c r="G1613" t="str">
        <f t="shared" si="159"/>
        <v xml:space="preserve"> </v>
      </c>
      <c r="H1613" t="str">
        <f t="shared" si="160"/>
        <v xml:space="preserve"> </v>
      </c>
      <c r="I1613" t="str">
        <f t="shared" si="161"/>
        <v xml:space="preserve"> </v>
      </c>
      <c r="M1613" t="str">
        <f t="shared" si="162"/>
        <v xml:space="preserve"> </v>
      </c>
    </row>
    <row r="1614" spans="1:13" x14ac:dyDescent="0.35">
      <c r="A1614" s="2" t="s">
        <v>11</v>
      </c>
      <c r="B1614" s="3">
        <v>1731653</v>
      </c>
      <c r="C1614" s="3">
        <v>1732852</v>
      </c>
      <c r="D1614" s="3" t="s">
        <v>28</v>
      </c>
      <c r="E1614">
        <f t="shared" si="157"/>
        <v>0</v>
      </c>
      <c r="F1614">
        <f t="shared" si="158"/>
        <v>0</v>
      </c>
      <c r="G1614" t="str">
        <f t="shared" si="159"/>
        <v xml:space="preserve"> </v>
      </c>
      <c r="H1614" t="str">
        <f t="shared" si="160"/>
        <v xml:space="preserve"> </v>
      </c>
      <c r="I1614" t="str">
        <f t="shared" si="161"/>
        <v xml:space="preserve"> </v>
      </c>
      <c r="M1614" t="str">
        <f t="shared" si="162"/>
        <v xml:space="preserve"> </v>
      </c>
    </row>
    <row r="1615" spans="1:13" x14ac:dyDescent="0.35">
      <c r="A1615" s="2" t="s">
        <v>11</v>
      </c>
      <c r="B1615" s="3">
        <v>1732866</v>
      </c>
      <c r="C1615" s="3">
        <v>1733669</v>
      </c>
      <c r="D1615" s="3" t="s">
        <v>28</v>
      </c>
      <c r="E1615">
        <f t="shared" si="157"/>
        <v>0</v>
      </c>
      <c r="F1615">
        <f t="shared" si="158"/>
        <v>0</v>
      </c>
      <c r="G1615" t="str">
        <f t="shared" si="159"/>
        <v xml:space="preserve"> </v>
      </c>
      <c r="H1615" t="str">
        <f t="shared" si="160"/>
        <v xml:space="preserve"> </v>
      </c>
      <c r="I1615" t="str">
        <f t="shared" si="161"/>
        <v xml:space="preserve"> </v>
      </c>
      <c r="M1615" t="str">
        <f t="shared" si="162"/>
        <v xml:space="preserve"> </v>
      </c>
    </row>
    <row r="1616" spans="1:13" x14ac:dyDescent="0.35">
      <c r="A1616" s="2" t="s">
        <v>11</v>
      </c>
      <c r="B1616" s="3">
        <v>1733689</v>
      </c>
      <c r="C1616" s="3">
        <v>1734495</v>
      </c>
      <c r="D1616" s="3" t="s">
        <v>28</v>
      </c>
      <c r="E1616">
        <f t="shared" si="157"/>
        <v>0</v>
      </c>
      <c r="F1616">
        <f t="shared" si="158"/>
        <v>0</v>
      </c>
      <c r="G1616" t="str">
        <f t="shared" si="159"/>
        <v xml:space="preserve"> </v>
      </c>
      <c r="H1616" t="str">
        <f t="shared" si="160"/>
        <v xml:space="preserve"> </v>
      </c>
      <c r="I1616" t="str">
        <f t="shared" si="161"/>
        <v xml:space="preserve"> </v>
      </c>
      <c r="M1616" t="str">
        <f t="shared" si="162"/>
        <v xml:space="preserve"> </v>
      </c>
    </row>
    <row r="1617" spans="1:13" x14ac:dyDescent="0.35">
      <c r="A1617" s="2" t="s">
        <v>11</v>
      </c>
      <c r="B1617" s="3">
        <v>1734514</v>
      </c>
      <c r="C1617" s="3">
        <v>1735959</v>
      </c>
      <c r="D1617" s="3" t="s">
        <v>28</v>
      </c>
      <c r="E1617">
        <f t="shared" si="157"/>
        <v>0</v>
      </c>
      <c r="F1617">
        <f t="shared" si="158"/>
        <v>0</v>
      </c>
      <c r="G1617" t="str">
        <f t="shared" si="159"/>
        <v xml:space="preserve"> </v>
      </c>
      <c r="H1617" t="str">
        <f t="shared" si="160"/>
        <v xml:space="preserve"> </v>
      </c>
      <c r="I1617" t="str">
        <f t="shared" si="161"/>
        <v xml:space="preserve"> </v>
      </c>
      <c r="M1617" t="str">
        <f t="shared" si="162"/>
        <v xml:space="preserve"> </v>
      </c>
    </row>
    <row r="1618" spans="1:13" x14ac:dyDescent="0.35">
      <c r="A1618" s="2" t="s">
        <v>11</v>
      </c>
      <c r="B1618" s="3">
        <v>1736117</v>
      </c>
      <c r="C1618" s="3">
        <v>1737823</v>
      </c>
      <c r="D1618" s="3" t="s">
        <v>28</v>
      </c>
      <c r="E1618">
        <f t="shared" si="157"/>
        <v>1</v>
      </c>
      <c r="F1618">
        <f t="shared" si="158"/>
        <v>8</v>
      </c>
      <c r="G1618">
        <f t="shared" si="159"/>
        <v>0</v>
      </c>
      <c r="H1618" t="str">
        <f t="shared" si="160"/>
        <v xml:space="preserve"> </v>
      </c>
      <c r="I1618">
        <f t="shared" si="161"/>
        <v>8</v>
      </c>
      <c r="M1618">
        <f t="shared" si="162"/>
        <v>2</v>
      </c>
    </row>
    <row r="1619" spans="1:13" x14ac:dyDescent="0.35">
      <c r="A1619" s="2" t="s">
        <v>11</v>
      </c>
      <c r="B1619" s="3">
        <v>1737816</v>
      </c>
      <c r="C1619" s="3">
        <v>1739144</v>
      </c>
      <c r="D1619" s="3" t="s">
        <v>28</v>
      </c>
      <c r="E1619">
        <f t="shared" si="157"/>
        <v>0</v>
      </c>
      <c r="F1619">
        <f t="shared" si="158"/>
        <v>0</v>
      </c>
      <c r="G1619" t="str">
        <f t="shared" si="159"/>
        <v xml:space="preserve"> </v>
      </c>
      <c r="H1619" t="str">
        <f t="shared" si="160"/>
        <v xml:space="preserve"> </v>
      </c>
      <c r="I1619" t="str">
        <f t="shared" si="161"/>
        <v xml:space="preserve"> </v>
      </c>
      <c r="M1619" t="str">
        <f t="shared" si="162"/>
        <v xml:space="preserve"> </v>
      </c>
    </row>
    <row r="1620" spans="1:13" x14ac:dyDescent="0.35">
      <c r="A1620" s="2" t="s">
        <v>11</v>
      </c>
      <c r="B1620" s="3">
        <v>1739179</v>
      </c>
      <c r="C1620" s="3">
        <v>1740744</v>
      </c>
      <c r="D1620" s="3" t="s">
        <v>28</v>
      </c>
      <c r="E1620">
        <f t="shared" si="157"/>
        <v>0</v>
      </c>
      <c r="F1620">
        <f t="shared" si="158"/>
        <v>0</v>
      </c>
      <c r="G1620" t="str">
        <f t="shared" si="159"/>
        <v xml:space="preserve"> </v>
      </c>
      <c r="H1620" t="str">
        <f t="shared" si="160"/>
        <v xml:space="preserve"> </v>
      </c>
      <c r="I1620" t="str">
        <f t="shared" si="161"/>
        <v xml:space="preserve"> </v>
      </c>
      <c r="M1620" t="str">
        <f t="shared" si="162"/>
        <v xml:space="preserve"> </v>
      </c>
    </row>
    <row r="1621" spans="1:13" x14ac:dyDescent="0.35">
      <c r="A1621" s="2" t="s">
        <v>11</v>
      </c>
      <c r="B1621" s="3">
        <v>1740835</v>
      </c>
      <c r="C1621" s="3">
        <v>1741764</v>
      </c>
      <c r="D1621" s="3" t="s">
        <v>28</v>
      </c>
      <c r="E1621">
        <f t="shared" si="157"/>
        <v>0</v>
      </c>
      <c r="F1621">
        <f t="shared" si="158"/>
        <v>0</v>
      </c>
      <c r="G1621" t="str">
        <f t="shared" si="159"/>
        <v xml:space="preserve"> </v>
      </c>
      <c r="H1621" t="str">
        <f t="shared" si="160"/>
        <v xml:space="preserve"> </v>
      </c>
      <c r="I1621" t="str">
        <f t="shared" si="161"/>
        <v xml:space="preserve"> </v>
      </c>
      <c r="M1621" t="str">
        <f t="shared" si="162"/>
        <v xml:space="preserve"> </v>
      </c>
    </row>
    <row r="1622" spans="1:13" x14ac:dyDescent="0.35">
      <c r="A1622" s="2" t="s">
        <v>11</v>
      </c>
      <c r="B1622" s="3">
        <v>1741948</v>
      </c>
      <c r="C1622" s="3">
        <v>1745121</v>
      </c>
      <c r="D1622" s="3" t="s">
        <v>28</v>
      </c>
      <c r="E1622">
        <f t="shared" si="157"/>
        <v>0</v>
      </c>
      <c r="F1622">
        <f t="shared" si="158"/>
        <v>0</v>
      </c>
      <c r="G1622" t="str">
        <f t="shared" si="159"/>
        <v xml:space="preserve"> </v>
      </c>
      <c r="H1622" t="str">
        <f t="shared" si="160"/>
        <v xml:space="preserve"> </v>
      </c>
      <c r="I1622" t="str">
        <f t="shared" si="161"/>
        <v xml:space="preserve"> </v>
      </c>
      <c r="M1622" t="str">
        <f t="shared" si="162"/>
        <v xml:space="preserve"> </v>
      </c>
    </row>
    <row r="1623" spans="1:13" x14ac:dyDescent="0.35">
      <c r="A1623" s="2" t="s">
        <v>11</v>
      </c>
      <c r="B1623" s="3">
        <v>1745289</v>
      </c>
      <c r="C1623" s="3">
        <v>1746905</v>
      </c>
      <c r="D1623" s="3" t="s">
        <v>16</v>
      </c>
      <c r="E1623">
        <f t="shared" si="157"/>
        <v>0</v>
      </c>
      <c r="F1623">
        <f t="shared" si="158"/>
        <v>0</v>
      </c>
      <c r="G1623" t="str">
        <f t="shared" si="159"/>
        <v xml:space="preserve"> </v>
      </c>
      <c r="H1623" t="str">
        <f t="shared" si="160"/>
        <v xml:space="preserve"> </v>
      </c>
      <c r="I1623" t="str">
        <f t="shared" si="161"/>
        <v xml:space="preserve"> </v>
      </c>
      <c r="M1623" t="str">
        <f t="shared" si="162"/>
        <v xml:space="preserve"> </v>
      </c>
    </row>
    <row r="1624" spans="1:13" x14ac:dyDescent="0.35">
      <c r="A1624" s="2" t="s">
        <v>11</v>
      </c>
      <c r="B1624" s="3">
        <v>1747090</v>
      </c>
      <c r="C1624" s="3">
        <v>1747788</v>
      </c>
      <c r="D1624" s="3" t="s">
        <v>16</v>
      </c>
      <c r="E1624">
        <f t="shared" si="157"/>
        <v>0</v>
      </c>
      <c r="F1624">
        <f t="shared" si="158"/>
        <v>0</v>
      </c>
      <c r="G1624" t="str">
        <f t="shared" si="159"/>
        <v xml:space="preserve"> </v>
      </c>
      <c r="H1624" t="str">
        <f t="shared" si="160"/>
        <v xml:space="preserve"> </v>
      </c>
      <c r="I1624" t="str">
        <f t="shared" si="161"/>
        <v xml:space="preserve"> </v>
      </c>
      <c r="M1624" t="str">
        <f t="shared" si="162"/>
        <v xml:space="preserve"> </v>
      </c>
    </row>
    <row r="1625" spans="1:13" x14ac:dyDescent="0.35">
      <c r="A1625" s="2" t="s">
        <v>11</v>
      </c>
      <c r="B1625" s="3">
        <v>1747980</v>
      </c>
      <c r="C1625" s="3">
        <v>1748531</v>
      </c>
      <c r="D1625" s="3" t="s">
        <v>16</v>
      </c>
      <c r="E1625">
        <f t="shared" si="157"/>
        <v>0</v>
      </c>
      <c r="F1625">
        <f t="shared" si="158"/>
        <v>0</v>
      </c>
      <c r="G1625" t="str">
        <f t="shared" si="159"/>
        <v xml:space="preserve"> </v>
      </c>
      <c r="H1625" t="str">
        <f t="shared" si="160"/>
        <v xml:space="preserve"> </v>
      </c>
      <c r="I1625" t="str">
        <f t="shared" si="161"/>
        <v xml:space="preserve"> </v>
      </c>
      <c r="M1625" t="str">
        <f t="shared" si="162"/>
        <v xml:space="preserve"> </v>
      </c>
    </row>
    <row r="1626" spans="1:13" x14ac:dyDescent="0.35">
      <c r="A1626" s="2" t="s">
        <v>11</v>
      </c>
      <c r="B1626" s="3">
        <v>1748618</v>
      </c>
      <c r="C1626" s="3">
        <v>1749274</v>
      </c>
      <c r="D1626" s="3" t="s">
        <v>28</v>
      </c>
      <c r="E1626">
        <f t="shared" si="157"/>
        <v>0</v>
      </c>
      <c r="F1626">
        <f t="shared" si="158"/>
        <v>0</v>
      </c>
      <c r="G1626" t="str">
        <f t="shared" si="159"/>
        <v xml:space="preserve"> </v>
      </c>
      <c r="H1626" t="str">
        <f t="shared" si="160"/>
        <v xml:space="preserve"> </v>
      </c>
      <c r="I1626" t="str">
        <f t="shared" si="161"/>
        <v xml:space="preserve"> </v>
      </c>
      <c r="M1626" t="str">
        <f t="shared" si="162"/>
        <v xml:space="preserve"> </v>
      </c>
    </row>
    <row r="1627" spans="1:13" x14ac:dyDescent="0.35">
      <c r="A1627" s="2" t="s">
        <v>11</v>
      </c>
      <c r="B1627" s="3">
        <v>1749281</v>
      </c>
      <c r="C1627" s="3">
        <v>1749703</v>
      </c>
      <c r="D1627" s="3" t="s">
        <v>28</v>
      </c>
      <c r="E1627">
        <f t="shared" si="157"/>
        <v>0</v>
      </c>
      <c r="F1627">
        <f t="shared" si="158"/>
        <v>0</v>
      </c>
      <c r="G1627" t="str">
        <f t="shared" si="159"/>
        <v xml:space="preserve"> </v>
      </c>
      <c r="H1627" t="str">
        <f t="shared" si="160"/>
        <v xml:space="preserve"> </v>
      </c>
      <c r="I1627" t="str">
        <f t="shared" si="161"/>
        <v xml:space="preserve"> </v>
      </c>
      <c r="M1627" t="str">
        <f t="shared" si="162"/>
        <v xml:space="preserve"> </v>
      </c>
    </row>
    <row r="1628" spans="1:13" x14ac:dyDescent="0.35">
      <c r="A1628" s="2" t="s">
        <v>11</v>
      </c>
      <c r="B1628" s="3">
        <v>1749788</v>
      </c>
      <c r="C1628" s="3">
        <v>1750654</v>
      </c>
      <c r="D1628" s="3" t="s">
        <v>28</v>
      </c>
      <c r="E1628">
        <f t="shared" si="157"/>
        <v>0</v>
      </c>
      <c r="F1628">
        <f t="shared" si="158"/>
        <v>0</v>
      </c>
      <c r="G1628" t="str">
        <f t="shared" si="159"/>
        <v xml:space="preserve"> </v>
      </c>
      <c r="H1628" t="str">
        <f t="shared" si="160"/>
        <v xml:space="preserve"> </v>
      </c>
      <c r="I1628" t="str">
        <f t="shared" si="161"/>
        <v xml:space="preserve"> </v>
      </c>
      <c r="M1628" t="str">
        <f t="shared" si="162"/>
        <v xml:space="preserve"> </v>
      </c>
    </row>
    <row r="1629" spans="1:13" x14ac:dyDescent="0.35">
      <c r="A1629" s="2" t="s">
        <v>11</v>
      </c>
      <c r="B1629" s="3">
        <v>1750828</v>
      </c>
      <c r="C1629" s="3">
        <v>1751655</v>
      </c>
      <c r="D1629" s="3" t="s">
        <v>28</v>
      </c>
      <c r="E1629">
        <f t="shared" si="157"/>
        <v>0</v>
      </c>
      <c r="F1629">
        <f t="shared" si="158"/>
        <v>0</v>
      </c>
      <c r="G1629" t="str">
        <f t="shared" si="159"/>
        <v xml:space="preserve"> </v>
      </c>
      <c r="H1629" t="str">
        <f t="shared" si="160"/>
        <v xml:space="preserve"> </v>
      </c>
      <c r="I1629" t="str">
        <f t="shared" si="161"/>
        <v xml:space="preserve"> </v>
      </c>
      <c r="M1629" t="str">
        <f t="shared" si="162"/>
        <v xml:space="preserve"> </v>
      </c>
    </row>
    <row r="1630" spans="1:13" x14ac:dyDescent="0.35">
      <c r="A1630" s="2" t="s">
        <v>11</v>
      </c>
      <c r="B1630" s="3">
        <v>1751729</v>
      </c>
      <c r="C1630" s="3">
        <v>1753213</v>
      </c>
      <c r="D1630" s="3" t="s">
        <v>28</v>
      </c>
      <c r="E1630">
        <f t="shared" si="157"/>
        <v>0</v>
      </c>
      <c r="F1630">
        <f t="shared" si="158"/>
        <v>0</v>
      </c>
      <c r="G1630" t="str">
        <f t="shared" si="159"/>
        <v xml:space="preserve"> </v>
      </c>
      <c r="H1630" t="str">
        <f t="shared" si="160"/>
        <v xml:space="preserve"> </v>
      </c>
      <c r="I1630" t="str">
        <f t="shared" si="161"/>
        <v xml:space="preserve"> </v>
      </c>
      <c r="M1630" t="str">
        <f t="shared" si="162"/>
        <v xml:space="preserve"> </v>
      </c>
    </row>
    <row r="1631" spans="1:13" x14ac:dyDescent="0.35">
      <c r="A1631" s="2" t="s">
        <v>11</v>
      </c>
      <c r="B1631" s="3">
        <v>1753276</v>
      </c>
      <c r="C1631" s="3">
        <v>1753974</v>
      </c>
      <c r="D1631" s="3" t="s">
        <v>28</v>
      </c>
      <c r="E1631">
        <f t="shared" si="157"/>
        <v>0</v>
      </c>
      <c r="F1631">
        <f t="shared" si="158"/>
        <v>0</v>
      </c>
      <c r="G1631" t="str">
        <f t="shared" si="159"/>
        <v xml:space="preserve"> </v>
      </c>
      <c r="H1631" t="str">
        <f t="shared" si="160"/>
        <v xml:space="preserve"> </v>
      </c>
      <c r="I1631" t="str">
        <f t="shared" si="161"/>
        <v xml:space="preserve"> </v>
      </c>
      <c r="M1631" t="str">
        <f t="shared" si="162"/>
        <v xml:space="preserve"> </v>
      </c>
    </row>
    <row r="1632" spans="1:13" x14ac:dyDescent="0.35">
      <c r="A1632" s="2" t="s">
        <v>11</v>
      </c>
      <c r="B1632" s="3">
        <v>1754140</v>
      </c>
      <c r="C1632" s="3">
        <v>1754748</v>
      </c>
      <c r="D1632" s="3" t="s">
        <v>28</v>
      </c>
      <c r="E1632">
        <f t="shared" si="157"/>
        <v>0</v>
      </c>
      <c r="F1632">
        <f t="shared" si="158"/>
        <v>0</v>
      </c>
      <c r="G1632" t="str">
        <f t="shared" si="159"/>
        <v xml:space="preserve"> </v>
      </c>
      <c r="H1632" t="str">
        <f t="shared" si="160"/>
        <v xml:space="preserve"> </v>
      </c>
      <c r="I1632" t="str">
        <f t="shared" si="161"/>
        <v xml:space="preserve"> </v>
      </c>
      <c r="M1632" t="str">
        <f t="shared" si="162"/>
        <v xml:space="preserve"> </v>
      </c>
    </row>
    <row r="1633" spans="1:13" x14ac:dyDescent="0.35">
      <c r="A1633" s="2" t="s">
        <v>11</v>
      </c>
      <c r="B1633" s="3">
        <v>1754932</v>
      </c>
      <c r="C1633" s="3">
        <v>1755270</v>
      </c>
      <c r="D1633" s="3" t="s">
        <v>28</v>
      </c>
      <c r="E1633">
        <f t="shared" si="157"/>
        <v>0</v>
      </c>
      <c r="F1633">
        <f t="shared" si="158"/>
        <v>0</v>
      </c>
      <c r="G1633" t="str">
        <f t="shared" si="159"/>
        <v xml:space="preserve"> </v>
      </c>
      <c r="H1633" t="str">
        <f t="shared" si="160"/>
        <v xml:space="preserve"> </v>
      </c>
      <c r="I1633" t="str">
        <f t="shared" si="161"/>
        <v xml:space="preserve"> </v>
      </c>
      <c r="M1633" t="str">
        <f t="shared" si="162"/>
        <v xml:space="preserve"> </v>
      </c>
    </row>
    <row r="1634" spans="1:13" x14ac:dyDescent="0.35">
      <c r="A1634" s="2" t="s">
        <v>11</v>
      </c>
      <c r="B1634" s="3">
        <v>1755534</v>
      </c>
      <c r="C1634" s="3">
        <v>1755926</v>
      </c>
      <c r="D1634" s="3" t="s">
        <v>28</v>
      </c>
      <c r="E1634">
        <f t="shared" si="157"/>
        <v>0</v>
      </c>
      <c r="F1634">
        <f t="shared" si="158"/>
        <v>0</v>
      </c>
      <c r="G1634" t="str">
        <f t="shared" si="159"/>
        <v xml:space="preserve"> </v>
      </c>
      <c r="H1634" t="str">
        <f t="shared" si="160"/>
        <v xml:space="preserve"> </v>
      </c>
      <c r="I1634" t="str">
        <f t="shared" si="161"/>
        <v xml:space="preserve"> </v>
      </c>
      <c r="M1634" t="str">
        <f t="shared" si="162"/>
        <v xml:space="preserve"> </v>
      </c>
    </row>
    <row r="1635" spans="1:13" x14ac:dyDescent="0.35">
      <c r="A1635" s="2" t="s">
        <v>11</v>
      </c>
      <c r="B1635" s="3">
        <v>1756014</v>
      </c>
      <c r="C1635" s="3">
        <v>1757468</v>
      </c>
      <c r="D1635" s="3" t="s">
        <v>28</v>
      </c>
      <c r="E1635">
        <f t="shared" si="157"/>
        <v>0</v>
      </c>
      <c r="F1635">
        <f t="shared" si="158"/>
        <v>0</v>
      </c>
      <c r="G1635" t="str">
        <f t="shared" si="159"/>
        <v xml:space="preserve"> </v>
      </c>
      <c r="H1635" t="str">
        <f t="shared" si="160"/>
        <v xml:space="preserve"> </v>
      </c>
      <c r="I1635" t="str">
        <f t="shared" si="161"/>
        <v xml:space="preserve"> </v>
      </c>
      <c r="M1635" t="str">
        <f t="shared" si="162"/>
        <v xml:space="preserve"> </v>
      </c>
    </row>
    <row r="1636" spans="1:13" x14ac:dyDescent="0.35">
      <c r="A1636" s="2" t="s">
        <v>11</v>
      </c>
      <c r="B1636" s="3">
        <v>1757681</v>
      </c>
      <c r="C1636" s="3">
        <v>1758493</v>
      </c>
      <c r="D1636" s="3" t="s">
        <v>28</v>
      </c>
      <c r="E1636">
        <f t="shared" si="157"/>
        <v>0</v>
      </c>
      <c r="F1636">
        <f t="shared" si="158"/>
        <v>0</v>
      </c>
      <c r="G1636" t="str">
        <f t="shared" si="159"/>
        <v xml:space="preserve"> </v>
      </c>
      <c r="H1636" t="str">
        <f t="shared" si="160"/>
        <v xml:space="preserve"> </v>
      </c>
      <c r="I1636" t="str">
        <f t="shared" si="161"/>
        <v xml:space="preserve"> </v>
      </c>
      <c r="M1636" t="str">
        <f t="shared" si="162"/>
        <v xml:space="preserve"> </v>
      </c>
    </row>
    <row r="1637" spans="1:13" x14ac:dyDescent="0.35">
      <c r="A1637" s="2" t="s">
        <v>11</v>
      </c>
      <c r="B1637" s="3">
        <v>1758601</v>
      </c>
      <c r="C1637" s="3">
        <v>1759287</v>
      </c>
      <c r="D1637" s="3" t="s">
        <v>28</v>
      </c>
      <c r="E1637">
        <f t="shared" si="157"/>
        <v>0</v>
      </c>
      <c r="F1637">
        <f t="shared" si="158"/>
        <v>0</v>
      </c>
      <c r="G1637" t="str">
        <f t="shared" si="159"/>
        <v xml:space="preserve"> </v>
      </c>
      <c r="H1637" t="str">
        <f t="shared" si="160"/>
        <v xml:space="preserve"> </v>
      </c>
      <c r="I1637" t="str">
        <f t="shared" si="161"/>
        <v xml:space="preserve"> </v>
      </c>
      <c r="M1637" t="str">
        <f t="shared" si="162"/>
        <v xml:space="preserve"> </v>
      </c>
    </row>
    <row r="1638" spans="1:13" x14ac:dyDescent="0.35">
      <c r="A1638" s="2" t="s">
        <v>11</v>
      </c>
      <c r="B1638" s="3">
        <v>1759385</v>
      </c>
      <c r="C1638" s="3">
        <v>1759969</v>
      </c>
      <c r="D1638" s="3" t="s">
        <v>28</v>
      </c>
      <c r="E1638">
        <f t="shared" si="157"/>
        <v>0</v>
      </c>
      <c r="F1638">
        <f t="shared" si="158"/>
        <v>0</v>
      </c>
      <c r="G1638" t="str">
        <f t="shared" si="159"/>
        <v xml:space="preserve"> </v>
      </c>
      <c r="H1638" t="str">
        <f t="shared" si="160"/>
        <v xml:space="preserve"> </v>
      </c>
      <c r="I1638" t="str">
        <f t="shared" si="161"/>
        <v xml:space="preserve"> </v>
      </c>
      <c r="M1638" t="str">
        <f t="shared" si="162"/>
        <v xml:space="preserve"> </v>
      </c>
    </row>
    <row r="1639" spans="1:13" x14ac:dyDescent="0.35">
      <c r="A1639" s="2" t="s">
        <v>11</v>
      </c>
      <c r="B1639" s="3">
        <v>1760027</v>
      </c>
      <c r="C1639" s="3">
        <v>1760668</v>
      </c>
      <c r="D1639" s="3" t="s">
        <v>16</v>
      </c>
      <c r="E1639">
        <f t="shared" si="157"/>
        <v>0</v>
      </c>
      <c r="F1639">
        <f t="shared" si="158"/>
        <v>0</v>
      </c>
      <c r="G1639" t="str">
        <f t="shared" si="159"/>
        <v xml:space="preserve"> </v>
      </c>
      <c r="H1639" t="str">
        <f t="shared" si="160"/>
        <v xml:space="preserve"> </v>
      </c>
      <c r="I1639" t="str">
        <f t="shared" si="161"/>
        <v xml:space="preserve"> </v>
      </c>
      <c r="M1639" t="str">
        <f t="shared" si="162"/>
        <v xml:space="preserve"> </v>
      </c>
    </row>
    <row r="1640" spans="1:13" x14ac:dyDescent="0.35">
      <c r="A1640" s="2" t="s">
        <v>11</v>
      </c>
      <c r="B1640" s="3">
        <v>1761351</v>
      </c>
      <c r="C1640" s="3">
        <v>1762901</v>
      </c>
      <c r="D1640" s="3" t="s">
        <v>28</v>
      </c>
      <c r="E1640">
        <f t="shared" si="157"/>
        <v>0</v>
      </c>
      <c r="F1640">
        <f t="shared" si="158"/>
        <v>0</v>
      </c>
      <c r="G1640" t="str">
        <f t="shared" si="159"/>
        <v xml:space="preserve"> </v>
      </c>
      <c r="H1640" t="str">
        <f t="shared" si="160"/>
        <v xml:space="preserve"> </v>
      </c>
      <c r="I1640" t="str">
        <f t="shared" si="161"/>
        <v xml:space="preserve"> </v>
      </c>
      <c r="M1640" t="str">
        <f t="shared" si="162"/>
        <v xml:space="preserve"> </v>
      </c>
    </row>
    <row r="1641" spans="1:13" x14ac:dyDescent="0.35">
      <c r="A1641" s="2" t="s">
        <v>11</v>
      </c>
      <c r="B1641" s="3">
        <v>1762988</v>
      </c>
      <c r="C1641" s="3">
        <v>1763063</v>
      </c>
      <c r="D1641" s="3" t="s">
        <v>28</v>
      </c>
      <c r="E1641">
        <f t="shared" si="157"/>
        <v>0</v>
      </c>
      <c r="F1641">
        <f t="shared" si="158"/>
        <v>0</v>
      </c>
      <c r="G1641" t="str">
        <f t="shared" si="159"/>
        <v xml:space="preserve"> </v>
      </c>
      <c r="H1641" t="str">
        <f t="shared" si="160"/>
        <v xml:space="preserve"> </v>
      </c>
      <c r="I1641" t="str">
        <f t="shared" si="161"/>
        <v xml:space="preserve"> </v>
      </c>
      <c r="M1641" t="str">
        <f t="shared" si="162"/>
        <v xml:space="preserve"> </v>
      </c>
    </row>
    <row r="1642" spans="1:13" x14ac:dyDescent="0.35">
      <c r="A1642" s="2" t="s">
        <v>11</v>
      </c>
      <c r="B1642" s="3">
        <v>1763282</v>
      </c>
      <c r="C1642" s="3">
        <v>1766200</v>
      </c>
      <c r="D1642" s="3" t="s">
        <v>28</v>
      </c>
      <c r="E1642">
        <f t="shared" si="157"/>
        <v>0</v>
      </c>
      <c r="F1642">
        <f t="shared" si="158"/>
        <v>0</v>
      </c>
      <c r="G1642" t="str">
        <f t="shared" si="159"/>
        <v xml:space="preserve"> </v>
      </c>
      <c r="H1642" t="str">
        <f t="shared" si="160"/>
        <v xml:space="preserve"> </v>
      </c>
      <c r="I1642" t="str">
        <f t="shared" si="161"/>
        <v xml:space="preserve"> </v>
      </c>
      <c r="M1642" t="str">
        <f t="shared" si="162"/>
        <v xml:space="preserve"> </v>
      </c>
    </row>
    <row r="1643" spans="1:13" x14ac:dyDescent="0.35">
      <c r="A1643" s="2" t="s">
        <v>11</v>
      </c>
      <c r="B1643" s="3">
        <v>1766351</v>
      </c>
      <c r="C1643" s="3">
        <v>1766466</v>
      </c>
      <c r="D1643" s="3" t="s">
        <v>28</v>
      </c>
      <c r="E1643">
        <f t="shared" si="157"/>
        <v>0</v>
      </c>
      <c r="F1643">
        <f t="shared" si="158"/>
        <v>0</v>
      </c>
      <c r="G1643" t="str">
        <f t="shared" si="159"/>
        <v xml:space="preserve"> </v>
      </c>
      <c r="H1643" t="str">
        <f t="shared" si="160"/>
        <v xml:space="preserve"> </v>
      </c>
      <c r="I1643" t="str">
        <f t="shared" si="161"/>
        <v xml:space="preserve"> </v>
      </c>
      <c r="M1643" t="str">
        <f t="shared" si="162"/>
        <v xml:space="preserve"> </v>
      </c>
    </row>
    <row r="1644" spans="1:13" x14ac:dyDescent="0.35">
      <c r="A1644" s="2" t="s">
        <v>11</v>
      </c>
      <c r="B1644" s="3">
        <v>1767075</v>
      </c>
      <c r="C1644" s="3">
        <v>1767587</v>
      </c>
      <c r="D1644" s="3" t="s">
        <v>28</v>
      </c>
      <c r="E1644">
        <f t="shared" si="157"/>
        <v>0</v>
      </c>
      <c r="F1644">
        <f t="shared" si="158"/>
        <v>0</v>
      </c>
      <c r="G1644" t="str">
        <f t="shared" si="159"/>
        <v xml:space="preserve"> </v>
      </c>
      <c r="H1644" t="str">
        <f t="shared" si="160"/>
        <v xml:space="preserve"> </v>
      </c>
      <c r="I1644" t="str">
        <f t="shared" si="161"/>
        <v xml:space="preserve"> </v>
      </c>
      <c r="M1644" t="str">
        <f t="shared" si="162"/>
        <v xml:space="preserve"> </v>
      </c>
    </row>
    <row r="1645" spans="1:13" x14ac:dyDescent="0.35">
      <c r="A1645" s="2" t="s">
        <v>11</v>
      </c>
      <c r="B1645" s="3">
        <v>1767650</v>
      </c>
      <c r="C1645" s="3">
        <v>1768603</v>
      </c>
      <c r="D1645" s="3" t="s">
        <v>28</v>
      </c>
      <c r="E1645">
        <f t="shared" si="157"/>
        <v>1</v>
      </c>
      <c r="F1645">
        <f t="shared" si="158"/>
        <v>1</v>
      </c>
      <c r="G1645">
        <f t="shared" si="159"/>
        <v>0</v>
      </c>
      <c r="H1645" t="str">
        <f t="shared" si="160"/>
        <v xml:space="preserve"> </v>
      </c>
      <c r="I1645">
        <f t="shared" si="161"/>
        <v>1</v>
      </c>
      <c r="M1645">
        <f t="shared" si="162"/>
        <v>1</v>
      </c>
    </row>
    <row r="1646" spans="1:13" x14ac:dyDescent="0.35">
      <c r="A1646" s="2" t="s">
        <v>11</v>
      </c>
      <c r="B1646" s="3">
        <v>1768603</v>
      </c>
      <c r="C1646" s="3">
        <v>1769943</v>
      </c>
      <c r="D1646" s="3" t="s">
        <v>28</v>
      </c>
      <c r="E1646">
        <f t="shared" si="157"/>
        <v>1</v>
      </c>
      <c r="F1646">
        <f t="shared" si="158"/>
        <v>4</v>
      </c>
      <c r="G1646">
        <f t="shared" si="159"/>
        <v>0</v>
      </c>
      <c r="H1646" t="str">
        <f t="shared" si="160"/>
        <v xml:space="preserve"> </v>
      </c>
      <c r="I1646">
        <f t="shared" si="161"/>
        <v>4</v>
      </c>
      <c r="M1646">
        <f t="shared" si="162"/>
        <v>1</v>
      </c>
    </row>
    <row r="1647" spans="1:13" x14ac:dyDescent="0.35">
      <c r="A1647" s="2" t="s">
        <v>11</v>
      </c>
      <c r="B1647" s="3">
        <v>1769940</v>
      </c>
      <c r="C1647" s="3">
        <v>1770764</v>
      </c>
      <c r="D1647" s="3" t="s">
        <v>28</v>
      </c>
      <c r="E1647">
        <f t="shared" si="157"/>
        <v>1</v>
      </c>
      <c r="F1647">
        <f t="shared" si="158"/>
        <v>1</v>
      </c>
      <c r="G1647">
        <f t="shared" si="159"/>
        <v>0</v>
      </c>
      <c r="H1647" t="str">
        <f t="shared" si="160"/>
        <v xml:space="preserve"> </v>
      </c>
      <c r="I1647">
        <f t="shared" si="161"/>
        <v>1</v>
      </c>
      <c r="M1647">
        <f t="shared" si="162"/>
        <v>1</v>
      </c>
    </row>
    <row r="1648" spans="1:13" x14ac:dyDescent="0.35">
      <c r="A1648" s="2" t="s">
        <v>11</v>
      </c>
      <c r="B1648" s="3">
        <v>1770764</v>
      </c>
      <c r="C1648" s="3">
        <v>1772140</v>
      </c>
      <c r="D1648" s="3" t="s">
        <v>28</v>
      </c>
      <c r="E1648">
        <f t="shared" si="157"/>
        <v>0</v>
      </c>
      <c r="F1648">
        <f t="shared" si="158"/>
        <v>0</v>
      </c>
      <c r="G1648" t="str">
        <f t="shared" si="159"/>
        <v xml:space="preserve"> </v>
      </c>
      <c r="H1648" t="str">
        <f t="shared" si="160"/>
        <v xml:space="preserve"> </v>
      </c>
      <c r="I1648" t="str">
        <f t="shared" si="161"/>
        <v xml:space="preserve"> </v>
      </c>
      <c r="M1648" t="str">
        <f t="shared" si="162"/>
        <v xml:space="preserve"> </v>
      </c>
    </row>
    <row r="1649" spans="1:13" x14ac:dyDescent="0.35">
      <c r="A1649" s="2" t="s">
        <v>11</v>
      </c>
      <c r="B1649" s="3">
        <v>1772223</v>
      </c>
      <c r="C1649" s="3">
        <v>1772624</v>
      </c>
      <c r="D1649" s="3" t="s">
        <v>28</v>
      </c>
      <c r="E1649">
        <f t="shared" si="157"/>
        <v>0</v>
      </c>
      <c r="F1649">
        <f t="shared" si="158"/>
        <v>0</v>
      </c>
      <c r="G1649" t="str">
        <f t="shared" si="159"/>
        <v xml:space="preserve"> </v>
      </c>
      <c r="H1649" t="str">
        <f t="shared" si="160"/>
        <v xml:space="preserve"> </v>
      </c>
      <c r="I1649" t="str">
        <f t="shared" si="161"/>
        <v xml:space="preserve"> </v>
      </c>
      <c r="M1649" t="str">
        <f t="shared" si="162"/>
        <v xml:space="preserve"> </v>
      </c>
    </row>
    <row r="1650" spans="1:13" x14ac:dyDescent="0.35">
      <c r="A1650" s="2" t="s">
        <v>11</v>
      </c>
      <c r="B1650" s="3">
        <v>1772759</v>
      </c>
      <c r="C1650" s="3">
        <v>1773184</v>
      </c>
      <c r="D1650" s="3" t="s">
        <v>28</v>
      </c>
      <c r="E1650">
        <f t="shared" si="157"/>
        <v>0</v>
      </c>
      <c r="F1650">
        <f t="shared" si="158"/>
        <v>0</v>
      </c>
      <c r="G1650" t="str">
        <f t="shared" si="159"/>
        <v xml:space="preserve"> </v>
      </c>
      <c r="H1650" t="str">
        <f t="shared" si="160"/>
        <v xml:space="preserve"> </v>
      </c>
      <c r="I1650" t="str">
        <f t="shared" si="161"/>
        <v xml:space="preserve"> </v>
      </c>
      <c r="M1650" t="str">
        <f t="shared" si="162"/>
        <v xml:space="preserve"> </v>
      </c>
    </row>
    <row r="1651" spans="1:13" x14ac:dyDescent="0.35">
      <c r="A1651" s="2" t="s">
        <v>11</v>
      </c>
      <c r="B1651" s="3">
        <v>1773304</v>
      </c>
      <c r="C1651" s="3">
        <v>1774017</v>
      </c>
      <c r="D1651" s="3" t="s">
        <v>28</v>
      </c>
      <c r="E1651">
        <f t="shared" si="157"/>
        <v>0</v>
      </c>
      <c r="F1651">
        <f t="shared" si="158"/>
        <v>0</v>
      </c>
      <c r="G1651" t="str">
        <f t="shared" si="159"/>
        <v xml:space="preserve"> </v>
      </c>
      <c r="H1651" t="str">
        <f t="shared" si="160"/>
        <v xml:space="preserve"> </v>
      </c>
      <c r="I1651" t="str">
        <f t="shared" si="161"/>
        <v xml:space="preserve"> </v>
      </c>
      <c r="M1651" t="str">
        <f t="shared" si="162"/>
        <v xml:space="preserve"> </v>
      </c>
    </row>
    <row r="1652" spans="1:13" x14ac:dyDescent="0.35">
      <c r="A1652" s="2" t="s">
        <v>11</v>
      </c>
      <c r="B1652" s="3">
        <v>1774081</v>
      </c>
      <c r="C1652" s="3">
        <v>1774680</v>
      </c>
      <c r="D1652" s="3" t="s">
        <v>28</v>
      </c>
      <c r="E1652">
        <f t="shared" si="157"/>
        <v>0</v>
      </c>
      <c r="F1652">
        <f t="shared" si="158"/>
        <v>0</v>
      </c>
      <c r="G1652" t="str">
        <f t="shared" si="159"/>
        <v xml:space="preserve"> </v>
      </c>
      <c r="H1652" t="str">
        <f t="shared" si="160"/>
        <v xml:space="preserve"> </v>
      </c>
      <c r="I1652" t="str">
        <f t="shared" si="161"/>
        <v xml:space="preserve"> </v>
      </c>
      <c r="M1652" t="str">
        <f t="shared" si="162"/>
        <v xml:space="preserve"> </v>
      </c>
    </row>
    <row r="1653" spans="1:13" x14ac:dyDescent="0.35">
      <c r="A1653" s="2" t="s">
        <v>11</v>
      </c>
      <c r="B1653" s="3">
        <v>1774734</v>
      </c>
      <c r="C1653" s="3">
        <v>1774946</v>
      </c>
      <c r="D1653" s="3" t="s">
        <v>16</v>
      </c>
      <c r="E1653">
        <f t="shared" si="157"/>
        <v>0</v>
      </c>
      <c r="F1653">
        <f t="shared" si="158"/>
        <v>0</v>
      </c>
      <c r="G1653" t="str">
        <f t="shared" si="159"/>
        <v xml:space="preserve"> </v>
      </c>
      <c r="H1653" t="str">
        <f t="shared" si="160"/>
        <v xml:space="preserve"> </v>
      </c>
      <c r="I1653" t="str">
        <f t="shared" si="161"/>
        <v xml:space="preserve"> </v>
      </c>
      <c r="M1653" t="str">
        <f t="shared" si="162"/>
        <v xml:space="preserve"> </v>
      </c>
    </row>
    <row r="1654" spans="1:13" x14ac:dyDescent="0.35">
      <c r="A1654" s="2" t="s">
        <v>11</v>
      </c>
      <c r="B1654" s="3">
        <v>1775043</v>
      </c>
      <c r="C1654" s="3">
        <v>1775513</v>
      </c>
      <c r="D1654" s="3" t="s">
        <v>16</v>
      </c>
      <c r="E1654">
        <f t="shared" si="157"/>
        <v>0</v>
      </c>
      <c r="F1654">
        <f t="shared" si="158"/>
        <v>0</v>
      </c>
      <c r="G1654" t="str">
        <f t="shared" si="159"/>
        <v xml:space="preserve"> </v>
      </c>
      <c r="H1654" t="str">
        <f t="shared" si="160"/>
        <v xml:space="preserve"> </v>
      </c>
      <c r="I1654" t="str">
        <f t="shared" si="161"/>
        <v xml:space="preserve"> </v>
      </c>
      <c r="M1654" t="str">
        <f t="shared" si="162"/>
        <v xml:space="preserve"> </v>
      </c>
    </row>
    <row r="1655" spans="1:13" x14ac:dyDescent="0.35">
      <c r="A1655" s="2" t="s">
        <v>11</v>
      </c>
      <c r="B1655" s="3">
        <v>1775628</v>
      </c>
      <c r="C1655" s="3">
        <v>1779527</v>
      </c>
      <c r="D1655" s="3" t="s">
        <v>16</v>
      </c>
      <c r="E1655">
        <f t="shared" si="157"/>
        <v>0</v>
      </c>
      <c r="F1655">
        <f t="shared" si="158"/>
        <v>0</v>
      </c>
      <c r="G1655" t="str">
        <f t="shared" si="159"/>
        <v xml:space="preserve"> </v>
      </c>
      <c r="H1655" t="str">
        <f t="shared" si="160"/>
        <v xml:space="preserve"> </v>
      </c>
      <c r="I1655" t="str">
        <f t="shared" si="161"/>
        <v xml:space="preserve"> </v>
      </c>
      <c r="M1655" t="str">
        <f t="shared" si="162"/>
        <v xml:space="preserve"> </v>
      </c>
    </row>
    <row r="1656" spans="1:13" x14ac:dyDescent="0.35">
      <c r="A1656" s="2" t="s">
        <v>11</v>
      </c>
      <c r="B1656" s="3">
        <v>1779706</v>
      </c>
      <c r="C1656" s="3">
        <v>1781046</v>
      </c>
      <c r="D1656" s="3" t="s">
        <v>16</v>
      </c>
      <c r="E1656">
        <f t="shared" si="157"/>
        <v>0</v>
      </c>
      <c r="F1656">
        <f t="shared" si="158"/>
        <v>0</v>
      </c>
      <c r="G1656" t="str">
        <f t="shared" si="159"/>
        <v xml:space="preserve"> </v>
      </c>
      <c r="H1656" t="str">
        <f t="shared" si="160"/>
        <v xml:space="preserve"> </v>
      </c>
      <c r="I1656" t="str">
        <f t="shared" si="161"/>
        <v xml:space="preserve"> </v>
      </c>
      <c r="M1656" t="str">
        <f t="shared" si="162"/>
        <v xml:space="preserve"> </v>
      </c>
    </row>
    <row r="1657" spans="1:13" x14ac:dyDescent="0.35">
      <c r="A1657" s="2" t="s">
        <v>11</v>
      </c>
      <c r="B1657" s="3">
        <v>1781242</v>
      </c>
      <c r="C1657" s="3">
        <v>1782000</v>
      </c>
      <c r="D1657" s="3" t="s">
        <v>16</v>
      </c>
      <c r="E1657">
        <f t="shared" si="157"/>
        <v>0</v>
      </c>
      <c r="F1657">
        <f t="shared" si="158"/>
        <v>0</v>
      </c>
      <c r="G1657" t="str">
        <f t="shared" si="159"/>
        <v xml:space="preserve"> </v>
      </c>
      <c r="H1657" t="str">
        <f t="shared" si="160"/>
        <v xml:space="preserve"> </v>
      </c>
      <c r="I1657" t="str">
        <f t="shared" si="161"/>
        <v xml:space="preserve"> </v>
      </c>
      <c r="M1657" t="str">
        <f t="shared" si="162"/>
        <v xml:space="preserve"> </v>
      </c>
    </row>
    <row r="1658" spans="1:13" x14ac:dyDescent="0.35">
      <c r="A1658" s="2" t="s">
        <v>11</v>
      </c>
      <c r="B1658" s="3">
        <v>1782023</v>
      </c>
      <c r="C1658" s="3">
        <v>1782475</v>
      </c>
      <c r="D1658" s="3" t="s">
        <v>16</v>
      </c>
      <c r="E1658">
        <f t="shared" si="157"/>
        <v>0</v>
      </c>
      <c r="F1658">
        <f t="shared" si="158"/>
        <v>0</v>
      </c>
      <c r="G1658" t="str">
        <f t="shared" si="159"/>
        <v xml:space="preserve"> </v>
      </c>
      <c r="H1658" t="str">
        <f t="shared" si="160"/>
        <v xml:space="preserve"> </v>
      </c>
      <c r="I1658" t="str">
        <f t="shared" si="161"/>
        <v xml:space="preserve"> </v>
      </c>
      <c r="M1658" t="str">
        <f t="shared" si="162"/>
        <v xml:space="preserve"> </v>
      </c>
    </row>
    <row r="1659" spans="1:13" x14ac:dyDescent="0.35">
      <c r="A1659" s="2" t="s">
        <v>11</v>
      </c>
      <c r="B1659" s="3">
        <v>1782633</v>
      </c>
      <c r="C1659" s="3">
        <v>1783625</v>
      </c>
      <c r="D1659" s="3" t="s">
        <v>28</v>
      </c>
      <c r="E1659">
        <f t="shared" si="157"/>
        <v>0</v>
      </c>
      <c r="F1659">
        <f t="shared" si="158"/>
        <v>0</v>
      </c>
      <c r="G1659" t="str">
        <f t="shared" si="159"/>
        <v xml:space="preserve"> </v>
      </c>
      <c r="H1659" t="str">
        <f t="shared" si="160"/>
        <v xml:space="preserve"> </v>
      </c>
      <c r="I1659" t="str">
        <f t="shared" si="161"/>
        <v xml:space="preserve"> </v>
      </c>
      <c r="M1659" t="str">
        <f t="shared" si="162"/>
        <v xml:space="preserve"> </v>
      </c>
    </row>
    <row r="1660" spans="1:13" x14ac:dyDescent="0.35">
      <c r="A1660" s="2" t="s">
        <v>11</v>
      </c>
      <c r="B1660" s="3">
        <v>1783808</v>
      </c>
      <c r="C1660" s="3">
        <v>1785238</v>
      </c>
      <c r="D1660" s="3" t="s">
        <v>16</v>
      </c>
      <c r="E1660">
        <f t="shared" si="157"/>
        <v>0</v>
      </c>
      <c r="F1660">
        <f t="shared" si="158"/>
        <v>0</v>
      </c>
      <c r="G1660" t="str">
        <f t="shared" si="159"/>
        <v xml:space="preserve"> </v>
      </c>
      <c r="H1660" t="str">
        <f t="shared" si="160"/>
        <v xml:space="preserve"> </v>
      </c>
      <c r="I1660" t="str">
        <f t="shared" si="161"/>
        <v xml:space="preserve"> </v>
      </c>
      <c r="M1660" t="str">
        <f t="shared" si="162"/>
        <v xml:space="preserve"> </v>
      </c>
    </row>
    <row r="1661" spans="1:13" x14ac:dyDescent="0.35">
      <c r="A1661" s="2" t="s">
        <v>11</v>
      </c>
      <c r="B1661" s="3">
        <v>1785250</v>
      </c>
      <c r="C1661" s="3">
        <v>1786155</v>
      </c>
      <c r="D1661" s="3" t="s">
        <v>16</v>
      </c>
      <c r="E1661">
        <f t="shared" si="157"/>
        <v>0</v>
      </c>
      <c r="F1661">
        <f t="shared" si="158"/>
        <v>0</v>
      </c>
      <c r="G1661" t="str">
        <f t="shared" si="159"/>
        <v xml:space="preserve"> </v>
      </c>
      <c r="H1661" t="str">
        <f t="shared" si="160"/>
        <v xml:space="preserve"> </v>
      </c>
      <c r="I1661" t="str">
        <f t="shared" si="161"/>
        <v xml:space="preserve"> </v>
      </c>
      <c r="M1661" t="str">
        <f t="shared" si="162"/>
        <v xml:space="preserve"> </v>
      </c>
    </row>
    <row r="1662" spans="1:13" x14ac:dyDescent="0.35">
      <c r="A1662" s="2" t="s">
        <v>11</v>
      </c>
      <c r="B1662" s="3">
        <v>1786275</v>
      </c>
      <c r="C1662" s="3">
        <v>1787135</v>
      </c>
      <c r="D1662" s="3" t="s">
        <v>28</v>
      </c>
      <c r="E1662">
        <f t="shared" si="157"/>
        <v>0</v>
      </c>
      <c r="F1662">
        <f t="shared" si="158"/>
        <v>0</v>
      </c>
      <c r="G1662" t="str">
        <f t="shared" si="159"/>
        <v xml:space="preserve"> </v>
      </c>
      <c r="H1662" t="str">
        <f t="shared" si="160"/>
        <v xml:space="preserve"> </v>
      </c>
      <c r="I1662" t="str">
        <f t="shared" si="161"/>
        <v xml:space="preserve"> </v>
      </c>
      <c r="M1662" t="str">
        <f t="shared" si="162"/>
        <v xml:space="preserve"> </v>
      </c>
    </row>
    <row r="1663" spans="1:13" x14ac:dyDescent="0.35">
      <c r="A1663" s="2" t="s">
        <v>11</v>
      </c>
      <c r="B1663" s="3">
        <v>1787318</v>
      </c>
      <c r="C1663" s="3">
        <v>1788337</v>
      </c>
      <c r="D1663" s="3" t="s">
        <v>28</v>
      </c>
      <c r="E1663">
        <f t="shared" si="157"/>
        <v>0</v>
      </c>
      <c r="F1663">
        <f t="shared" si="158"/>
        <v>0</v>
      </c>
      <c r="G1663" t="str">
        <f t="shared" si="159"/>
        <v xml:space="preserve"> </v>
      </c>
      <c r="H1663" t="str">
        <f t="shared" si="160"/>
        <v xml:space="preserve"> </v>
      </c>
      <c r="I1663" t="str">
        <f t="shared" si="161"/>
        <v xml:space="preserve"> </v>
      </c>
      <c r="M1663" t="str">
        <f t="shared" si="162"/>
        <v xml:space="preserve"> </v>
      </c>
    </row>
    <row r="1664" spans="1:13" x14ac:dyDescent="0.35">
      <c r="A1664" s="2" t="s">
        <v>11</v>
      </c>
      <c r="B1664" s="3">
        <v>1788347</v>
      </c>
      <c r="C1664" s="3">
        <v>1788826</v>
      </c>
      <c r="D1664" s="3" t="s">
        <v>28</v>
      </c>
      <c r="E1664">
        <f t="shared" si="157"/>
        <v>1</v>
      </c>
      <c r="F1664">
        <f t="shared" si="158"/>
        <v>11</v>
      </c>
      <c r="G1664">
        <f t="shared" si="159"/>
        <v>0</v>
      </c>
      <c r="H1664" t="str">
        <f t="shared" si="160"/>
        <v xml:space="preserve"> </v>
      </c>
      <c r="I1664">
        <f t="shared" si="161"/>
        <v>11</v>
      </c>
      <c r="M1664">
        <f t="shared" si="162"/>
        <v>2</v>
      </c>
    </row>
    <row r="1665" spans="1:13" x14ac:dyDescent="0.35">
      <c r="A1665" s="2" t="s">
        <v>11</v>
      </c>
      <c r="B1665" s="3">
        <v>1788816</v>
      </c>
      <c r="C1665" s="3">
        <v>1790798</v>
      </c>
      <c r="D1665" s="3" t="s">
        <v>28</v>
      </c>
      <c r="E1665">
        <f t="shared" si="157"/>
        <v>0</v>
      </c>
      <c r="F1665">
        <f t="shared" si="158"/>
        <v>0</v>
      </c>
      <c r="G1665" t="str">
        <f t="shared" si="159"/>
        <v xml:space="preserve"> </v>
      </c>
      <c r="H1665" t="str">
        <f t="shared" si="160"/>
        <v xml:space="preserve"> </v>
      </c>
      <c r="I1665" t="str">
        <f t="shared" si="161"/>
        <v xml:space="preserve"> </v>
      </c>
      <c r="M1665" t="str">
        <f t="shared" si="162"/>
        <v xml:space="preserve"> </v>
      </c>
    </row>
    <row r="1666" spans="1:13" x14ac:dyDescent="0.35">
      <c r="A1666" s="2" t="s">
        <v>11</v>
      </c>
      <c r="B1666" s="3">
        <v>1790900</v>
      </c>
      <c r="C1666" s="3">
        <v>1791517</v>
      </c>
      <c r="D1666" s="3" t="s">
        <v>16</v>
      </c>
      <c r="E1666">
        <f t="shared" ref="E1666:E1729" si="163">IF(C1666&gt;=B1667,1,0)</f>
        <v>0</v>
      </c>
      <c r="F1666">
        <f t="shared" ref="F1666:F1729" si="164">IF(E1666=1,C1666-B1667+1,0)</f>
        <v>0</v>
      </c>
      <c r="G1666" t="str">
        <f t="shared" si="159"/>
        <v xml:space="preserve"> </v>
      </c>
      <c r="H1666" t="str">
        <f t="shared" si="160"/>
        <v xml:space="preserve"> </v>
      </c>
      <c r="I1666" t="str">
        <f t="shared" si="161"/>
        <v xml:space="preserve"> </v>
      </c>
      <c r="M1666" t="str">
        <f t="shared" si="162"/>
        <v xml:space="preserve"> </v>
      </c>
    </row>
    <row r="1667" spans="1:13" x14ac:dyDescent="0.35">
      <c r="A1667" s="2" t="s">
        <v>11</v>
      </c>
      <c r="B1667" s="3">
        <v>1791589</v>
      </c>
      <c r="C1667" s="3">
        <v>1793511</v>
      </c>
      <c r="D1667" s="3" t="s">
        <v>28</v>
      </c>
      <c r="E1667">
        <f t="shared" si="163"/>
        <v>0</v>
      </c>
      <c r="F1667">
        <f t="shared" si="164"/>
        <v>0</v>
      </c>
      <c r="G1667" t="str">
        <f t="shared" ref="G1667:G1730" si="165">IF(F1667&gt;0,IF(D1667=D1668,0, 1)," ")</f>
        <v xml:space="preserve"> </v>
      </c>
      <c r="H1667" t="str">
        <f t="shared" ref="H1667:H1730" si="166">IF(G1667=1,F1667," ")</f>
        <v xml:space="preserve"> </v>
      </c>
      <c r="I1667" t="str">
        <f t="shared" ref="I1667:I1730" si="167">IF(G1667=0,F1667," ")</f>
        <v xml:space="preserve"> </v>
      </c>
      <c r="M1667" t="str">
        <f t="shared" ref="M1667:M1730" si="168">IF(F1667&gt;0,MOD(F1667,3)," ")</f>
        <v xml:space="preserve"> </v>
      </c>
    </row>
    <row r="1668" spans="1:13" x14ac:dyDescent="0.35">
      <c r="A1668" s="2" t="s">
        <v>11</v>
      </c>
      <c r="B1668" s="3">
        <v>1793560</v>
      </c>
      <c r="C1668" s="3">
        <v>1794174</v>
      </c>
      <c r="D1668" s="3" t="s">
        <v>16</v>
      </c>
      <c r="E1668">
        <f t="shared" si="163"/>
        <v>0</v>
      </c>
      <c r="F1668">
        <f t="shared" si="164"/>
        <v>0</v>
      </c>
      <c r="G1668" t="str">
        <f t="shared" si="165"/>
        <v xml:space="preserve"> </v>
      </c>
      <c r="H1668" t="str">
        <f t="shared" si="166"/>
        <v xml:space="preserve"> </v>
      </c>
      <c r="I1668" t="str">
        <f t="shared" si="167"/>
        <v xml:space="preserve"> </v>
      </c>
      <c r="M1668" t="str">
        <f t="shared" si="168"/>
        <v xml:space="preserve"> </v>
      </c>
    </row>
    <row r="1669" spans="1:13" x14ac:dyDescent="0.35">
      <c r="A1669" s="2" t="s">
        <v>11</v>
      </c>
      <c r="B1669" s="3">
        <v>1794303</v>
      </c>
      <c r="C1669" s="3">
        <v>1795148</v>
      </c>
      <c r="D1669" s="3" t="s">
        <v>16</v>
      </c>
      <c r="E1669">
        <f t="shared" si="163"/>
        <v>0</v>
      </c>
      <c r="F1669">
        <f t="shared" si="164"/>
        <v>0</v>
      </c>
      <c r="G1669" t="str">
        <f t="shared" si="165"/>
        <v xml:space="preserve"> </v>
      </c>
      <c r="H1669" t="str">
        <f t="shared" si="166"/>
        <v xml:space="preserve"> </v>
      </c>
      <c r="I1669" t="str">
        <f t="shared" si="167"/>
        <v xml:space="preserve"> </v>
      </c>
      <c r="M1669" t="str">
        <f t="shared" si="168"/>
        <v xml:space="preserve"> </v>
      </c>
    </row>
    <row r="1670" spans="1:13" x14ac:dyDescent="0.35">
      <c r="A1670" s="2" t="s">
        <v>11</v>
      </c>
      <c r="B1670" s="3">
        <v>1795379</v>
      </c>
      <c r="C1670" s="3">
        <v>1796761</v>
      </c>
      <c r="D1670" s="3" t="s">
        <v>16</v>
      </c>
      <c r="E1670">
        <f t="shared" si="163"/>
        <v>0</v>
      </c>
      <c r="F1670">
        <f t="shared" si="164"/>
        <v>0</v>
      </c>
      <c r="G1670" t="str">
        <f t="shared" si="165"/>
        <v xml:space="preserve"> </v>
      </c>
      <c r="H1670" t="str">
        <f t="shared" si="166"/>
        <v xml:space="preserve"> </v>
      </c>
      <c r="I1670" t="str">
        <f t="shared" si="167"/>
        <v xml:space="preserve"> </v>
      </c>
      <c r="M1670" t="str">
        <f t="shared" si="168"/>
        <v xml:space="preserve"> </v>
      </c>
    </row>
    <row r="1671" spans="1:13" x14ac:dyDescent="0.35">
      <c r="A1671" s="2" t="s">
        <v>11</v>
      </c>
      <c r="B1671" s="3">
        <v>1796968</v>
      </c>
      <c r="C1671" s="3">
        <v>1798512</v>
      </c>
      <c r="D1671" s="3" t="s">
        <v>16</v>
      </c>
      <c r="E1671">
        <f t="shared" si="163"/>
        <v>0</v>
      </c>
      <c r="F1671">
        <f t="shared" si="164"/>
        <v>0</v>
      </c>
      <c r="G1671" t="str">
        <f t="shared" si="165"/>
        <v xml:space="preserve"> </v>
      </c>
      <c r="H1671" t="str">
        <f t="shared" si="166"/>
        <v xml:space="preserve"> </v>
      </c>
      <c r="I1671" t="str">
        <f t="shared" si="167"/>
        <v xml:space="preserve"> </v>
      </c>
      <c r="M1671" t="str">
        <f t="shared" si="168"/>
        <v xml:space="preserve"> </v>
      </c>
    </row>
    <row r="1672" spans="1:13" x14ac:dyDescent="0.35">
      <c r="A1672" s="2" t="s">
        <v>11</v>
      </c>
      <c r="B1672" s="3">
        <v>1798701</v>
      </c>
      <c r="C1672" s="3">
        <v>1799660</v>
      </c>
      <c r="D1672" s="3" t="s">
        <v>16</v>
      </c>
      <c r="E1672">
        <f t="shared" si="163"/>
        <v>1</v>
      </c>
      <c r="F1672">
        <f t="shared" si="164"/>
        <v>4</v>
      </c>
      <c r="G1672">
        <f t="shared" si="165"/>
        <v>0</v>
      </c>
      <c r="H1672" t="str">
        <f t="shared" si="166"/>
        <v xml:space="preserve"> </v>
      </c>
      <c r="I1672">
        <f t="shared" si="167"/>
        <v>4</v>
      </c>
      <c r="M1672">
        <f t="shared" si="168"/>
        <v>1</v>
      </c>
    </row>
    <row r="1673" spans="1:13" x14ac:dyDescent="0.35">
      <c r="A1673" s="2" t="s">
        <v>11</v>
      </c>
      <c r="B1673" s="3">
        <v>1799657</v>
      </c>
      <c r="C1673" s="3">
        <v>1799968</v>
      </c>
      <c r="D1673" s="3" t="s">
        <v>16</v>
      </c>
      <c r="E1673">
        <f t="shared" si="163"/>
        <v>0</v>
      </c>
      <c r="F1673">
        <f t="shared" si="164"/>
        <v>0</v>
      </c>
      <c r="G1673" t="str">
        <f t="shared" si="165"/>
        <v xml:space="preserve"> </v>
      </c>
      <c r="H1673" t="str">
        <f t="shared" si="166"/>
        <v xml:space="preserve"> </v>
      </c>
      <c r="I1673" t="str">
        <f t="shared" si="167"/>
        <v xml:space="preserve"> </v>
      </c>
      <c r="M1673" t="str">
        <f t="shared" si="168"/>
        <v xml:space="preserve"> </v>
      </c>
    </row>
    <row r="1674" spans="1:13" x14ac:dyDescent="0.35">
      <c r="A1674" s="2" t="s">
        <v>11</v>
      </c>
      <c r="B1674" s="3">
        <v>1799981</v>
      </c>
      <c r="C1674" s="3">
        <v>1801006</v>
      </c>
      <c r="D1674" s="3" t="s">
        <v>16</v>
      </c>
      <c r="E1674">
        <f t="shared" si="163"/>
        <v>0</v>
      </c>
      <c r="F1674">
        <f t="shared" si="164"/>
        <v>0</v>
      </c>
      <c r="G1674" t="str">
        <f t="shared" si="165"/>
        <v xml:space="preserve"> </v>
      </c>
      <c r="H1674" t="str">
        <f t="shared" si="166"/>
        <v xml:space="preserve"> </v>
      </c>
      <c r="I1674" t="str">
        <f t="shared" si="167"/>
        <v xml:space="preserve"> </v>
      </c>
      <c r="M1674" t="str">
        <f t="shared" si="168"/>
        <v xml:space="preserve"> </v>
      </c>
    </row>
    <row r="1675" spans="1:13" x14ac:dyDescent="0.35">
      <c r="A1675" s="2" t="s">
        <v>11</v>
      </c>
      <c r="B1675" s="3">
        <v>1801010</v>
      </c>
      <c r="C1675" s="3">
        <v>1801633</v>
      </c>
      <c r="D1675" s="3" t="s">
        <v>16</v>
      </c>
      <c r="E1675">
        <f t="shared" si="163"/>
        <v>1</v>
      </c>
      <c r="F1675">
        <f t="shared" si="164"/>
        <v>4</v>
      </c>
      <c r="G1675">
        <f t="shared" si="165"/>
        <v>0</v>
      </c>
      <c r="H1675" t="str">
        <f t="shared" si="166"/>
        <v xml:space="preserve"> </v>
      </c>
      <c r="I1675">
        <f t="shared" si="167"/>
        <v>4</v>
      </c>
      <c r="M1675">
        <f t="shared" si="168"/>
        <v>1</v>
      </c>
    </row>
    <row r="1676" spans="1:13" x14ac:dyDescent="0.35">
      <c r="A1676" s="2" t="s">
        <v>11</v>
      </c>
      <c r="B1676" s="3">
        <v>1801630</v>
      </c>
      <c r="C1676" s="3">
        <v>1803336</v>
      </c>
      <c r="D1676" s="3" t="s">
        <v>16</v>
      </c>
      <c r="E1676">
        <f t="shared" si="163"/>
        <v>0</v>
      </c>
      <c r="F1676">
        <f t="shared" si="164"/>
        <v>0</v>
      </c>
      <c r="G1676" t="str">
        <f t="shared" si="165"/>
        <v xml:space="preserve"> </v>
      </c>
      <c r="H1676" t="str">
        <f t="shared" si="166"/>
        <v xml:space="preserve"> </v>
      </c>
      <c r="I1676" t="str">
        <f t="shared" si="167"/>
        <v xml:space="preserve"> </v>
      </c>
      <c r="M1676" t="str">
        <f t="shared" si="168"/>
        <v xml:space="preserve"> </v>
      </c>
    </row>
    <row r="1677" spans="1:13" x14ac:dyDescent="0.35">
      <c r="A1677" s="2" t="s">
        <v>11</v>
      </c>
      <c r="B1677" s="3">
        <v>1803532</v>
      </c>
      <c r="C1677" s="3">
        <v>1804071</v>
      </c>
      <c r="D1677" s="3" t="s">
        <v>28</v>
      </c>
      <c r="E1677">
        <f t="shared" si="163"/>
        <v>0</v>
      </c>
      <c r="F1677">
        <f t="shared" si="164"/>
        <v>0</v>
      </c>
      <c r="G1677" t="str">
        <f t="shared" si="165"/>
        <v xml:space="preserve"> </v>
      </c>
      <c r="H1677" t="str">
        <f t="shared" si="166"/>
        <v xml:space="preserve"> </v>
      </c>
      <c r="I1677" t="str">
        <f t="shared" si="167"/>
        <v xml:space="preserve"> </v>
      </c>
      <c r="M1677" t="str">
        <f t="shared" si="168"/>
        <v xml:space="preserve"> </v>
      </c>
    </row>
    <row r="1678" spans="1:13" x14ac:dyDescent="0.35">
      <c r="A1678" s="2" t="s">
        <v>11</v>
      </c>
      <c r="B1678" s="3">
        <v>1804072</v>
      </c>
      <c r="C1678" s="3">
        <v>1804347</v>
      </c>
      <c r="D1678" s="3" t="s">
        <v>28</v>
      </c>
      <c r="E1678">
        <f t="shared" si="163"/>
        <v>0</v>
      </c>
      <c r="F1678">
        <f t="shared" si="164"/>
        <v>0</v>
      </c>
      <c r="G1678" t="str">
        <f t="shared" si="165"/>
        <v xml:space="preserve"> </v>
      </c>
      <c r="H1678" t="str">
        <f t="shared" si="166"/>
        <v xml:space="preserve"> </v>
      </c>
      <c r="I1678" t="str">
        <f t="shared" si="167"/>
        <v xml:space="preserve"> </v>
      </c>
      <c r="M1678" t="str">
        <f t="shared" si="168"/>
        <v xml:space="preserve"> </v>
      </c>
    </row>
    <row r="1679" spans="1:13" x14ac:dyDescent="0.35">
      <c r="A1679" s="2" t="s">
        <v>11</v>
      </c>
      <c r="B1679" s="3">
        <v>1804388</v>
      </c>
      <c r="C1679" s="3">
        <v>1806874</v>
      </c>
      <c r="D1679" s="3" t="s">
        <v>28</v>
      </c>
      <c r="E1679">
        <f t="shared" si="163"/>
        <v>0</v>
      </c>
      <c r="F1679">
        <f t="shared" si="164"/>
        <v>0</v>
      </c>
      <c r="G1679" t="str">
        <f t="shared" si="165"/>
        <v xml:space="preserve"> </v>
      </c>
      <c r="H1679" t="str">
        <f t="shared" si="166"/>
        <v xml:space="preserve"> </v>
      </c>
      <c r="I1679" t="str">
        <f t="shared" si="167"/>
        <v xml:space="preserve"> </v>
      </c>
      <c r="M1679" t="str">
        <f t="shared" si="168"/>
        <v xml:space="preserve"> </v>
      </c>
    </row>
    <row r="1680" spans="1:13" x14ac:dyDescent="0.35">
      <c r="A1680" s="2" t="s">
        <v>11</v>
      </c>
      <c r="B1680" s="3">
        <v>1806938</v>
      </c>
      <c r="C1680" s="3">
        <v>1807690</v>
      </c>
      <c r="D1680" s="3" t="s">
        <v>28</v>
      </c>
      <c r="E1680">
        <f t="shared" si="163"/>
        <v>1</v>
      </c>
      <c r="F1680">
        <f t="shared" si="164"/>
        <v>1</v>
      </c>
      <c r="G1680">
        <f t="shared" si="165"/>
        <v>0</v>
      </c>
      <c r="H1680" t="str">
        <f t="shared" si="166"/>
        <v xml:space="preserve"> </v>
      </c>
      <c r="I1680">
        <f t="shared" si="167"/>
        <v>1</v>
      </c>
      <c r="M1680">
        <f t="shared" si="168"/>
        <v>1</v>
      </c>
    </row>
    <row r="1681" spans="1:13" x14ac:dyDescent="0.35">
      <c r="A1681" s="2" t="s">
        <v>11</v>
      </c>
      <c r="B1681" s="3">
        <v>1807690</v>
      </c>
      <c r="C1681" s="3">
        <v>1808565</v>
      </c>
      <c r="D1681" s="3" t="s">
        <v>28</v>
      </c>
      <c r="E1681">
        <f t="shared" si="163"/>
        <v>0</v>
      </c>
      <c r="F1681">
        <f t="shared" si="164"/>
        <v>0</v>
      </c>
      <c r="G1681" t="str">
        <f t="shared" si="165"/>
        <v xml:space="preserve"> </v>
      </c>
      <c r="H1681" t="str">
        <f t="shared" si="166"/>
        <v xml:space="preserve"> </v>
      </c>
      <c r="I1681" t="str">
        <f t="shared" si="167"/>
        <v xml:space="preserve"> </v>
      </c>
      <c r="M1681" t="str">
        <f t="shared" si="168"/>
        <v xml:space="preserve"> </v>
      </c>
    </row>
    <row r="1682" spans="1:13" x14ac:dyDescent="0.35">
      <c r="A1682" s="2" t="s">
        <v>11</v>
      </c>
      <c r="B1682" s="3">
        <v>1808571</v>
      </c>
      <c r="C1682" s="3">
        <v>1808996</v>
      </c>
      <c r="D1682" s="3" t="s">
        <v>28</v>
      </c>
      <c r="E1682">
        <f t="shared" si="163"/>
        <v>0</v>
      </c>
      <c r="F1682">
        <f t="shared" si="164"/>
        <v>0</v>
      </c>
      <c r="G1682" t="str">
        <f t="shared" si="165"/>
        <v xml:space="preserve"> </v>
      </c>
      <c r="H1682" t="str">
        <f t="shared" si="166"/>
        <v xml:space="preserve"> </v>
      </c>
      <c r="I1682" t="str">
        <f t="shared" si="167"/>
        <v xml:space="preserve"> </v>
      </c>
      <c r="M1682" t="str">
        <f t="shared" si="168"/>
        <v xml:space="preserve"> </v>
      </c>
    </row>
    <row r="1683" spans="1:13" x14ac:dyDescent="0.35">
      <c r="A1683" s="2" t="s">
        <v>11</v>
      </c>
      <c r="B1683" s="3">
        <v>1809012</v>
      </c>
      <c r="C1683" s="3">
        <v>1809605</v>
      </c>
      <c r="D1683" s="3" t="s">
        <v>28</v>
      </c>
      <c r="E1683">
        <f t="shared" si="163"/>
        <v>0</v>
      </c>
      <c r="F1683">
        <f t="shared" si="164"/>
        <v>0</v>
      </c>
      <c r="G1683" t="str">
        <f t="shared" si="165"/>
        <v xml:space="preserve"> </v>
      </c>
      <c r="H1683" t="str">
        <f t="shared" si="166"/>
        <v xml:space="preserve"> </v>
      </c>
      <c r="I1683" t="str">
        <f t="shared" si="167"/>
        <v xml:space="preserve"> </v>
      </c>
      <c r="M1683" t="str">
        <f t="shared" si="168"/>
        <v xml:space="preserve"> </v>
      </c>
    </row>
    <row r="1684" spans="1:13" x14ac:dyDescent="0.35">
      <c r="A1684" s="2" t="s">
        <v>11</v>
      </c>
      <c r="B1684" s="3">
        <v>1809760</v>
      </c>
      <c r="C1684" s="3">
        <v>1810881</v>
      </c>
      <c r="D1684" s="3" t="s">
        <v>28</v>
      </c>
      <c r="E1684">
        <f t="shared" si="163"/>
        <v>0</v>
      </c>
      <c r="F1684">
        <f t="shared" si="164"/>
        <v>0</v>
      </c>
      <c r="G1684" t="str">
        <f t="shared" si="165"/>
        <v xml:space="preserve"> </v>
      </c>
      <c r="H1684" t="str">
        <f t="shared" si="166"/>
        <v xml:space="preserve"> </v>
      </c>
      <c r="I1684" t="str">
        <f t="shared" si="167"/>
        <v xml:space="preserve"> </v>
      </c>
      <c r="M1684" t="str">
        <f t="shared" si="168"/>
        <v xml:space="preserve"> </v>
      </c>
    </row>
    <row r="1685" spans="1:13" x14ac:dyDescent="0.35">
      <c r="A1685" s="2" t="s">
        <v>11</v>
      </c>
      <c r="B1685" s="3">
        <v>1810987</v>
      </c>
      <c r="C1685" s="3">
        <v>1813335</v>
      </c>
      <c r="D1685" s="3" t="s">
        <v>16</v>
      </c>
      <c r="E1685">
        <f t="shared" si="163"/>
        <v>0</v>
      </c>
      <c r="F1685">
        <f t="shared" si="164"/>
        <v>0</v>
      </c>
      <c r="G1685" t="str">
        <f t="shared" si="165"/>
        <v xml:space="preserve"> </v>
      </c>
      <c r="H1685" t="str">
        <f t="shared" si="166"/>
        <v xml:space="preserve"> </v>
      </c>
      <c r="I1685" t="str">
        <f t="shared" si="167"/>
        <v xml:space="preserve"> </v>
      </c>
      <c r="M1685" t="str">
        <f t="shared" si="168"/>
        <v xml:space="preserve"> </v>
      </c>
    </row>
    <row r="1686" spans="1:13" x14ac:dyDescent="0.35">
      <c r="A1686" s="2" t="s">
        <v>11</v>
      </c>
      <c r="B1686" s="3">
        <v>1813399</v>
      </c>
      <c r="C1686" s="3">
        <v>1813950</v>
      </c>
      <c r="D1686" s="3" t="s">
        <v>16</v>
      </c>
      <c r="E1686">
        <f t="shared" si="163"/>
        <v>0</v>
      </c>
      <c r="F1686">
        <f t="shared" si="164"/>
        <v>0</v>
      </c>
      <c r="G1686" t="str">
        <f t="shared" si="165"/>
        <v xml:space="preserve"> </v>
      </c>
      <c r="H1686" t="str">
        <f t="shared" si="166"/>
        <v xml:space="preserve"> </v>
      </c>
      <c r="I1686" t="str">
        <f t="shared" si="167"/>
        <v xml:space="preserve"> </v>
      </c>
      <c r="M1686" t="str">
        <f t="shared" si="168"/>
        <v xml:space="preserve"> </v>
      </c>
    </row>
    <row r="1687" spans="1:13" x14ac:dyDescent="0.35">
      <c r="A1687" s="2" t="s">
        <v>11</v>
      </c>
      <c r="B1687" s="3">
        <v>1814108</v>
      </c>
      <c r="C1687" s="3">
        <v>1815061</v>
      </c>
      <c r="D1687" s="3" t="s">
        <v>28</v>
      </c>
      <c r="E1687">
        <f t="shared" si="163"/>
        <v>0</v>
      </c>
      <c r="F1687">
        <f t="shared" si="164"/>
        <v>0</v>
      </c>
      <c r="G1687" t="str">
        <f t="shared" si="165"/>
        <v xml:space="preserve"> </v>
      </c>
      <c r="H1687" t="str">
        <f t="shared" si="166"/>
        <v xml:space="preserve"> </v>
      </c>
      <c r="I1687" t="str">
        <f t="shared" si="167"/>
        <v xml:space="preserve"> </v>
      </c>
      <c r="M1687" t="str">
        <f t="shared" si="168"/>
        <v xml:space="preserve"> </v>
      </c>
    </row>
    <row r="1688" spans="1:13" x14ac:dyDescent="0.35">
      <c r="A1688" s="2" t="s">
        <v>11</v>
      </c>
      <c r="B1688" s="3">
        <v>1815252</v>
      </c>
      <c r="C1688" s="3">
        <v>1816079</v>
      </c>
      <c r="D1688" s="3" t="s">
        <v>16</v>
      </c>
      <c r="E1688">
        <f t="shared" si="163"/>
        <v>0</v>
      </c>
      <c r="F1688">
        <f t="shared" si="164"/>
        <v>0</v>
      </c>
      <c r="G1688" t="str">
        <f t="shared" si="165"/>
        <v xml:space="preserve"> </v>
      </c>
      <c r="H1688" t="str">
        <f t="shared" si="166"/>
        <v xml:space="preserve"> </v>
      </c>
      <c r="I1688" t="str">
        <f t="shared" si="167"/>
        <v xml:space="preserve"> </v>
      </c>
      <c r="M1688" t="str">
        <f t="shared" si="168"/>
        <v xml:space="preserve"> </v>
      </c>
    </row>
    <row r="1689" spans="1:13" x14ac:dyDescent="0.35">
      <c r="A1689" s="2" t="s">
        <v>11</v>
      </c>
      <c r="B1689" s="3">
        <v>1816100</v>
      </c>
      <c r="C1689" s="3">
        <v>1816552</v>
      </c>
      <c r="D1689" s="3" t="s">
        <v>16</v>
      </c>
      <c r="E1689">
        <f t="shared" si="163"/>
        <v>0</v>
      </c>
      <c r="F1689">
        <f t="shared" si="164"/>
        <v>0</v>
      </c>
      <c r="G1689" t="str">
        <f t="shared" si="165"/>
        <v xml:space="preserve"> </v>
      </c>
      <c r="H1689" t="str">
        <f t="shared" si="166"/>
        <v xml:space="preserve"> </v>
      </c>
      <c r="I1689" t="str">
        <f t="shared" si="167"/>
        <v xml:space="preserve"> </v>
      </c>
      <c r="M1689" t="str">
        <f t="shared" si="168"/>
        <v xml:space="preserve"> </v>
      </c>
    </row>
    <row r="1690" spans="1:13" x14ac:dyDescent="0.35">
      <c r="A1690" s="2" t="s">
        <v>11</v>
      </c>
      <c r="B1690" s="3">
        <v>1816565</v>
      </c>
      <c r="C1690" s="3">
        <v>1817290</v>
      </c>
      <c r="D1690" s="3" t="s">
        <v>16</v>
      </c>
      <c r="E1690">
        <f t="shared" si="163"/>
        <v>0</v>
      </c>
      <c r="F1690">
        <f t="shared" si="164"/>
        <v>0</v>
      </c>
      <c r="G1690" t="str">
        <f t="shared" si="165"/>
        <v xml:space="preserve"> </v>
      </c>
      <c r="H1690" t="str">
        <f t="shared" si="166"/>
        <v xml:space="preserve"> </v>
      </c>
      <c r="I1690" t="str">
        <f t="shared" si="167"/>
        <v xml:space="preserve"> </v>
      </c>
      <c r="M1690" t="str">
        <f t="shared" si="168"/>
        <v xml:space="preserve"> </v>
      </c>
    </row>
    <row r="1691" spans="1:13" x14ac:dyDescent="0.35">
      <c r="A1691" s="2" t="s">
        <v>11</v>
      </c>
      <c r="B1691" s="3">
        <v>1817479</v>
      </c>
      <c r="C1691" s="3">
        <v>1818726</v>
      </c>
      <c r="D1691" s="3" t="s">
        <v>28</v>
      </c>
      <c r="E1691">
        <f t="shared" si="163"/>
        <v>0</v>
      </c>
      <c r="F1691">
        <f t="shared" si="164"/>
        <v>0</v>
      </c>
      <c r="G1691" t="str">
        <f t="shared" si="165"/>
        <v xml:space="preserve"> </v>
      </c>
      <c r="H1691" t="str">
        <f t="shared" si="166"/>
        <v xml:space="preserve"> </v>
      </c>
      <c r="I1691" t="str">
        <f t="shared" si="167"/>
        <v xml:space="preserve"> </v>
      </c>
      <c r="M1691" t="str">
        <f t="shared" si="168"/>
        <v xml:space="preserve"> </v>
      </c>
    </row>
    <row r="1692" spans="1:13" x14ac:dyDescent="0.35">
      <c r="A1692" s="2" t="s">
        <v>11</v>
      </c>
      <c r="B1692" s="3">
        <v>1818883</v>
      </c>
      <c r="C1692" s="3">
        <v>1819161</v>
      </c>
      <c r="D1692" s="3" t="s">
        <v>28</v>
      </c>
      <c r="E1692">
        <f t="shared" si="163"/>
        <v>1</v>
      </c>
      <c r="F1692">
        <f t="shared" si="164"/>
        <v>1</v>
      </c>
      <c r="G1692">
        <f t="shared" si="165"/>
        <v>0</v>
      </c>
      <c r="H1692" t="str">
        <f t="shared" si="166"/>
        <v xml:space="preserve"> </v>
      </c>
      <c r="I1692">
        <f t="shared" si="167"/>
        <v>1</v>
      </c>
      <c r="M1692">
        <f t="shared" si="168"/>
        <v>1</v>
      </c>
    </row>
    <row r="1693" spans="1:13" x14ac:dyDescent="0.35">
      <c r="A1693" s="2" t="s">
        <v>11</v>
      </c>
      <c r="B1693" s="3">
        <v>1819161</v>
      </c>
      <c r="C1693" s="3">
        <v>1819877</v>
      </c>
      <c r="D1693" s="3" t="s">
        <v>28</v>
      </c>
      <c r="E1693">
        <f t="shared" si="163"/>
        <v>0</v>
      </c>
      <c r="F1693">
        <f t="shared" si="164"/>
        <v>0</v>
      </c>
      <c r="G1693" t="str">
        <f t="shared" si="165"/>
        <v xml:space="preserve"> </v>
      </c>
      <c r="H1693" t="str">
        <f t="shared" si="166"/>
        <v xml:space="preserve"> </v>
      </c>
      <c r="I1693" t="str">
        <f t="shared" si="167"/>
        <v xml:space="preserve"> </v>
      </c>
      <c r="M1693" t="str">
        <f t="shared" si="168"/>
        <v xml:space="preserve"> </v>
      </c>
    </row>
    <row r="1694" spans="1:13" x14ac:dyDescent="0.35">
      <c r="A1694" s="2" t="s">
        <v>11</v>
      </c>
      <c r="B1694" s="3">
        <v>1819886</v>
      </c>
      <c r="C1694" s="3">
        <v>1820362</v>
      </c>
      <c r="D1694" s="3" t="s">
        <v>28</v>
      </c>
      <c r="E1694">
        <f t="shared" si="163"/>
        <v>1</v>
      </c>
      <c r="F1694">
        <f t="shared" si="164"/>
        <v>1</v>
      </c>
      <c r="G1694">
        <f t="shared" si="165"/>
        <v>0</v>
      </c>
      <c r="H1694" t="str">
        <f t="shared" si="166"/>
        <v xml:space="preserve"> </v>
      </c>
      <c r="I1694">
        <f t="shared" si="167"/>
        <v>1</v>
      </c>
      <c r="M1694">
        <f t="shared" si="168"/>
        <v>1</v>
      </c>
    </row>
    <row r="1695" spans="1:13" x14ac:dyDescent="0.35">
      <c r="A1695" s="2" t="s">
        <v>11</v>
      </c>
      <c r="B1695" s="3">
        <v>1820362</v>
      </c>
      <c r="C1695" s="3">
        <v>1821369</v>
      </c>
      <c r="D1695" s="3" t="s">
        <v>28</v>
      </c>
      <c r="E1695">
        <f t="shared" si="163"/>
        <v>0</v>
      </c>
      <c r="F1695">
        <f t="shared" si="164"/>
        <v>0</v>
      </c>
      <c r="G1695" t="str">
        <f t="shared" si="165"/>
        <v xml:space="preserve"> </v>
      </c>
      <c r="H1695" t="str">
        <f t="shared" si="166"/>
        <v xml:space="preserve"> </v>
      </c>
      <c r="I1695" t="str">
        <f t="shared" si="167"/>
        <v xml:space="preserve"> </v>
      </c>
      <c r="M1695" t="str">
        <f t="shared" si="168"/>
        <v xml:space="preserve"> </v>
      </c>
    </row>
    <row r="1696" spans="1:13" x14ac:dyDescent="0.35">
      <c r="A1696" s="2" t="s">
        <v>11</v>
      </c>
      <c r="B1696" s="3">
        <v>1821399</v>
      </c>
      <c r="C1696" s="3">
        <v>1821917</v>
      </c>
      <c r="D1696" s="3" t="s">
        <v>28</v>
      </c>
      <c r="E1696">
        <f t="shared" si="163"/>
        <v>0</v>
      </c>
      <c r="F1696">
        <f t="shared" si="164"/>
        <v>0</v>
      </c>
      <c r="G1696" t="str">
        <f t="shared" si="165"/>
        <v xml:space="preserve"> </v>
      </c>
      <c r="H1696" t="str">
        <f t="shared" si="166"/>
        <v xml:space="preserve"> </v>
      </c>
      <c r="I1696" t="str">
        <f t="shared" si="167"/>
        <v xml:space="preserve"> </v>
      </c>
      <c r="M1696" t="str">
        <f t="shared" si="168"/>
        <v xml:space="preserve"> </v>
      </c>
    </row>
    <row r="1697" spans="1:13" x14ac:dyDescent="0.35">
      <c r="A1697" s="2" t="s">
        <v>11</v>
      </c>
      <c r="B1697" s="3">
        <v>1821989</v>
      </c>
      <c r="C1697" s="3">
        <v>1822729</v>
      </c>
      <c r="D1697" s="3" t="s">
        <v>28</v>
      </c>
      <c r="E1697">
        <f t="shared" si="163"/>
        <v>0</v>
      </c>
      <c r="F1697">
        <f t="shared" si="164"/>
        <v>0</v>
      </c>
      <c r="G1697" t="str">
        <f t="shared" si="165"/>
        <v xml:space="preserve"> </v>
      </c>
      <c r="H1697" t="str">
        <f t="shared" si="166"/>
        <v xml:space="preserve"> </v>
      </c>
      <c r="I1697" t="str">
        <f t="shared" si="167"/>
        <v xml:space="preserve"> </v>
      </c>
      <c r="M1697" t="str">
        <f t="shared" si="168"/>
        <v xml:space="preserve"> </v>
      </c>
    </row>
    <row r="1698" spans="1:13" x14ac:dyDescent="0.35">
      <c r="A1698" s="2" t="s">
        <v>11</v>
      </c>
      <c r="B1698" s="3">
        <v>1822769</v>
      </c>
      <c r="C1698" s="3">
        <v>1823344</v>
      </c>
      <c r="D1698" s="3" t="s">
        <v>28</v>
      </c>
      <c r="E1698">
        <f t="shared" si="163"/>
        <v>0</v>
      </c>
      <c r="F1698">
        <f t="shared" si="164"/>
        <v>0</v>
      </c>
      <c r="G1698" t="str">
        <f t="shared" si="165"/>
        <v xml:space="preserve"> </v>
      </c>
      <c r="H1698" t="str">
        <f t="shared" si="166"/>
        <v xml:space="preserve"> </v>
      </c>
      <c r="I1698" t="str">
        <f t="shared" si="167"/>
        <v xml:space="preserve"> </v>
      </c>
      <c r="M1698" t="str">
        <f t="shared" si="168"/>
        <v xml:space="preserve"> </v>
      </c>
    </row>
    <row r="1699" spans="1:13" x14ac:dyDescent="0.35">
      <c r="A1699" s="2" t="s">
        <v>11</v>
      </c>
      <c r="B1699" s="3">
        <v>1823557</v>
      </c>
      <c r="C1699" s="3">
        <v>1824960</v>
      </c>
      <c r="D1699" s="3" t="s">
        <v>28</v>
      </c>
      <c r="E1699">
        <f t="shared" si="163"/>
        <v>0</v>
      </c>
      <c r="F1699">
        <f t="shared" si="164"/>
        <v>0</v>
      </c>
      <c r="G1699" t="str">
        <f t="shared" si="165"/>
        <v xml:space="preserve"> </v>
      </c>
      <c r="H1699" t="str">
        <f t="shared" si="166"/>
        <v xml:space="preserve"> </v>
      </c>
      <c r="I1699" t="str">
        <f t="shared" si="167"/>
        <v xml:space="preserve"> </v>
      </c>
      <c r="M1699" t="str">
        <f t="shared" si="168"/>
        <v xml:space="preserve"> </v>
      </c>
    </row>
    <row r="1700" spans="1:13" x14ac:dyDescent="0.35">
      <c r="A1700" s="2" t="s">
        <v>11</v>
      </c>
      <c r="B1700" s="3">
        <v>1825027</v>
      </c>
      <c r="C1700" s="3">
        <v>1825461</v>
      </c>
      <c r="D1700" s="3" t="s">
        <v>16</v>
      </c>
      <c r="E1700">
        <f t="shared" si="163"/>
        <v>1</v>
      </c>
      <c r="F1700">
        <f t="shared" si="164"/>
        <v>4</v>
      </c>
      <c r="G1700">
        <f t="shared" si="165"/>
        <v>0</v>
      </c>
      <c r="H1700" t="str">
        <f t="shared" si="166"/>
        <v xml:space="preserve"> </v>
      </c>
      <c r="I1700">
        <f t="shared" si="167"/>
        <v>4</v>
      </c>
      <c r="M1700">
        <f t="shared" si="168"/>
        <v>1</v>
      </c>
    </row>
    <row r="1701" spans="1:13" x14ac:dyDescent="0.35">
      <c r="A1701" s="2" t="s">
        <v>11</v>
      </c>
      <c r="B1701" s="3">
        <v>1825458</v>
      </c>
      <c r="C1701" s="3">
        <v>1826408</v>
      </c>
      <c r="D1701" s="3" t="s">
        <v>16</v>
      </c>
      <c r="E1701">
        <f t="shared" si="163"/>
        <v>1</v>
      </c>
      <c r="F1701">
        <f t="shared" si="164"/>
        <v>4</v>
      </c>
      <c r="G1701">
        <f t="shared" si="165"/>
        <v>0</v>
      </c>
      <c r="H1701" t="str">
        <f t="shared" si="166"/>
        <v xml:space="preserve"> </v>
      </c>
      <c r="I1701">
        <f t="shared" si="167"/>
        <v>4</v>
      </c>
      <c r="M1701">
        <f t="shared" si="168"/>
        <v>1</v>
      </c>
    </row>
    <row r="1702" spans="1:13" x14ac:dyDescent="0.35">
      <c r="A1702" s="2" t="s">
        <v>11</v>
      </c>
      <c r="B1702" s="3">
        <v>1826405</v>
      </c>
      <c r="C1702" s="3">
        <v>1826878</v>
      </c>
      <c r="D1702" s="3" t="s">
        <v>16</v>
      </c>
      <c r="E1702">
        <f t="shared" si="163"/>
        <v>0</v>
      </c>
      <c r="F1702">
        <f t="shared" si="164"/>
        <v>0</v>
      </c>
      <c r="G1702" t="str">
        <f t="shared" si="165"/>
        <v xml:space="preserve"> </v>
      </c>
      <c r="H1702" t="str">
        <f t="shared" si="166"/>
        <v xml:space="preserve"> </v>
      </c>
      <c r="I1702" t="str">
        <f t="shared" si="167"/>
        <v xml:space="preserve"> </v>
      </c>
      <c r="M1702" t="str">
        <f t="shared" si="168"/>
        <v xml:space="preserve"> </v>
      </c>
    </row>
    <row r="1703" spans="1:13" x14ac:dyDescent="0.35">
      <c r="A1703" s="2" t="s">
        <v>11</v>
      </c>
      <c r="B1703" s="3">
        <v>1826972</v>
      </c>
      <c r="C1703" s="3">
        <v>1827604</v>
      </c>
      <c r="D1703" s="3" t="s">
        <v>16</v>
      </c>
      <c r="E1703">
        <f t="shared" si="163"/>
        <v>0</v>
      </c>
      <c r="F1703">
        <f t="shared" si="164"/>
        <v>0</v>
      </c>
      <c r="G1703" t="str">
        <f t="shared" si="165"/>
        <v xml:space="preserve"> </v>
      </c>
      <c r="H1703" t="str">
        <f t="shared" si="166"/>
        <v xml:space="preserve"> </v>
      </c>
      <c r="I1703" t="str">
        <f t="shared" si="167"/>
        <v xml:space="preserve"> </v>
      </c>
      <c r="M1703" t="str">
        <f t="shared" si="168"/>
        <v xml:space="preserve"> </v>
      </c>
    </row>
    <row r="1704" spans="1:13" x14ac:dyDescent="0.35">
      <c r="A1704" s="2" t="s">
        <v>11</v>
      </c>
      <c r="B1704" s="3">
        <v>1827708</v>
      </c>
      <c r="C1704" s="3">
        <v>1828379</v>
      </c>
      <c r="D1704" s="3" t="s">
        <v>28</v>
      </c>
      <c r="E1704">
        <f t="shared" si="163"/>
        <v>0</v>
      </c>
      <c r="F1704">
        <f t="shared" si="164"/>
        <v>0</v>
      </c>
      <c r="G1704" t="str">
        <f t="shared" si="165"/>
        <v xml:space="preserve"> </v>
      </c>
      <c r="H1704" t="str">
        <f t="shared" si="166"/>
        <v xml:space="preserve"> </v>
      </c>
      <c r="I1704" t="str">
        <f t="shared" si="167"/>
        <v xml:space="preserve"> </v>
      </c>
      <c r="M1704" t="str">
        <f t="shared" si="168"/>
        <v xml:space="preserve"> </v>
      </c>
    </row>
    <row r="1705" spans="1:13" x14ac:dyDescent="0.35">
      <c r="A1705" s="2" t="s">
        <v>11</v>
      </c>
      <c r="B1705" s="3">
        <v>1828408</v>
      </c>
      <c r="C1705" s="3">
        <v>1829082</v>
      </c>
      <c r="D1705" s="3" t="s">
        <v>28</v>
      </c>
      <c r="E1705">
        <f t="shared" si="163"/>
        <v>0</v>
      </c>
      <c r="F1705">
        <f t="shared" si="164"/>
        <v>0</v>
      </c>
      <c r="G1705" t="str">
        <f t="shared" si="165"/>
        <v xml:space="preserve"> </v>
      </c>
      <c r="H1705" t="str">
        <f t="shared" si="166"/>
        <v xml:space="preserve"> </v>
      </c>
      <c r="I1705" t="str">
        <f t="shared" si="167"/>
        <v xml:space="preserve"> </v>
      </c>
      <c r="M1705" t="str">
        <f t="shared" si="168"/>
        <v xml:space="preserve"> </v>
      </c>
    </row>
    <row r="1706" spans="1:13" x14ac:dyDescent="0.35">
      <c r="A1706" s="2" t="s">
        <v>11</v>
      </c>
      <c r="B1706" s="3">
        <v>1829092</v>
      </c>
      <c r="C1706" s="3">
        <v>1830093</v>
      </c>
      <c r="D1706" s="3" t="s">
        <v>28</v>
      </c>
      <c r="E1706">
        <f t="shared" si="163"/>
        <v>0</v>
      </c>
      <c r="F1706">
        <f t="shared" si="164"/>
        <v>0</v>
      </c>
      <c r="G1706" t="str">
        <f t="shared" si="165"/>
        <v xml:space="preserve"> </v>
      </c>
      <c r="H1706" t="str">
        <f t="shared" si="166"/>
        <v xml:space="preserve"> </v>
      </c>
      <c r="I1706" t="str">
        <f t="shared" si="167"/>
        <v xml:space="preserve"> </v>
      </c>
      <c r="M1706" t="str">
        <f t="shared" si="168"/>
        <v xml:space="preserve"> </v>
      </c>
    </row>
    <row r="1707" spans="1:13" x14ac:dyDescent="0.35">
      <c r="A1707" s="2" t="s">
        <v>11</v>
      </c>
      <c r="B1707" s="3">
        <v>1830252</v>
      </c>
      <c r="C1707" s="3">
        <v>1832798</v>
      </c>
      <c r="D1707" s="3" t="s">
        <v>28</v>
      </c>
      <c r="E1707">
        <f t="shared" si="163"/>
        <v>0</v>
      </c>
      <c r="F1707">
        <f t="shared" si="164"/>
        <v>0</v>
      </c>
      <c r="G1707" t="str">
        <f t="shared" si="165"/>
        <v xml:space="preserve"> </v>
      </c>
      <c r="H1707" t="str">
        <f t="shared" si="166"/>
        <v xml:space="preserve"> </v>
      </c>
      <c r="I1707" t="str">
        <f t="shared" si="167"/>
        <v xml:space="preserve"> </v>
      </c>
      <c r="M1707" t="str">
        <f t="shared" si="168"/>
        <v xml:space="preserve"> </v>
      </c>
    </row>
    <row r="1708" spans="1:13" x14ac:dyDescent="0.35">
      <c r="A1708" s="2" t="s">
        <v>11</v>
      </c>
      <c r="B1708" s="3">
        <v>1833008</v>
      </c>
      <c r="C1708" s="3">
        <v>1833643</v>
      </c>
      <c r="D1708" s="3" t="s">
        <v>28</v>
      </c>
      <c r="E1708">
        <f t="shared" si="163"/>
        <v>0</v>
      </c>
      <c r="F1708">
        <f t="shared" si="164"/>
        <v>0</v>
      </c>
      <c r="G1708" t="str">
        <f t="shared" si="165"/>
        <v xml:space="preserve"> </v>
      </c>
      <c r="H1708" t="str">
        <f t="shared" si="166"/>
        <v xml:space="preserve"> </v>
      </c>
      <c r="I1708" t="str">
        <f t="shared" si="167"/>
        <v xml:space="preserve"> </v>
      </c>
      <c r="M1708" t="str">
        <f t="shared" si="168"/>
        <v xml:space="preserve"> </v>
      </c>
    </row>
    <row r="1709" spans="1:13" x14ac:dyDescent="0.35">
      <c r="A1709" s="2" t="s">
        <v>11</v>
      </c>
      <c r="B1709" s="3">
        <v>1833711</v>
      </c>
      <c r="C1709" s="3">
        <v>1835252</v>
      </c>
      <c r="D1709" s="3" t="s">
        <v>16</v>
      </c>
      <c r="E1709">
        <f t="shared" si="163"/>
        <v>0</v>
      </c>
      <c r="F1709">
        <f t="shared" si="164"/>
        <v>0</v>
      </c>
      <c r="G1709" t="str">
        <f t="shared" si="165"/>
        <v xml:space="preserve"> </v>
      </c>
      <c r="H1709" t="str">
        <f t="shared" si="166"/>
        <v xml:space="preserve"> </v>
      </c>
      <c r="I1709" t="str">
        <f t="shared" si="167"/>
        <v xml:space="preserve"> </v>
      </c>
      <c r="M1709" t="str">
        <f t="shared" si="168"/>
        <v xml:space="preserve"> </v>
      </c>
    </row>
    <row r="1710" spans="1:13" x14ac:dyDescent="0.35">
      <c r="A1710" s="2" t="s">
        <v>11</v>
      </c>
      <c r="B1710" s="3">
        <v>1835362</v>
      </c>
      <c r="C1710" s="3">
        <v>1837197</v>
      </c>
      <c r="D1710" s="3" t="s">
        <v>16</v>
      </c>
      <c r="E1710">
        <f t="shared" si="163"/>
        <v>0</v>
      </c>
      <c r="F1710">
        <f t="shared" si="164"/>
        <v>0</v>
      </c>
      <c r="G1710" t="str">
        <f t="shared" si="165"/>
        <v xml:space="preserve"> </v>
      </c>
      <c r="H1710" t="str">
        <f t="shared" si="166"/>
        <v xml:space="preserve"> </v>
      </c>
      <c r="I1710" t="str">
        <f t="shared" si="167"/>
        <v xml:space="preserve"> </v>
      </c>
      <c r="M1710" t="str">
        <f t="shared" si="168"/>
        <v xml:space="preserve"> </v>
      </c>
    </row>
    <row r="1711" spans="1:13" x14ac:dyDescent="0.35">
      <c r="A1711" s="2" t="s">
        <v>11</v>
      </c>
      <c r="B1711" s="3">
        <v>1837457</v>
      </c>
      <c r="C1711" s="3">
        <v>1838149</v>
      </c>
      <c r="D1711" s="3" t="s">
        <v>16</v>
      </c>
      <c r="E1711">
        <f t="shared" si="163"/>
        <v>0</v>
      </c>
      <c r="F1711">
        <f t="shared" si="164"/>
        <v>0</v>
      </c>
      <c r="G1711" t="str">
        <f t="shared" si="165"/>
        <v xml:space="preserve"> </v>
      </c>
      <c r="H1711" t="str">
        <f t="shared" si="166"/>
        <v xml:space="preserve"> </v>
      </c>
      <c r="I1711" t="str">
        <f t="shared" si="167"/>
        <v xml:space="preserve"> </v>
      </c>
      <c r="M1711" t="str">
        <f t="shared" si="168"/>
        <v xml:space="preserve"> </v>
      </c>
    </row>
    <row r="1712" spans="1:13" x14ac:dyDescent="0.35">
      <c r="A1712" s="2" t="s">
        <v>11</v>
      </c>
      <c r="B1712" s="3">
        <v>1838168</v>
      </c>
      <c r="C1712" s="3">
        <v>1838398</v>
      </c>
      <c r="D1712" s="3" t="s">
        <v>16</v>
      </c>
      <c r="E1712">
        <f t="shared" si="163"/>
        <v>0</v>
      </c>
      <c r="F1712">
        <f t="shared" si="164"/>
        <v>0</v>
      </c>
      <c r="G1712" t="str">
        <f t="shared" si="165"/>
        <v xml:space="preserve"> </v>
      </c>
      <c r="H1712" t="str">
        <f t="shared" si="166"/>
        <v xml:space="preserve"> </v>
      </c>
      <c r="I1712" t="str">
        <f t="shared" si="167"/>
        <v xml:space="preserve"> </v>
      </c>
      <c r="M1712" t="str">
        <f t="shared" si="168"/>
        <v xml:space="preserve"> </v>
      </c>
    </row>
    <row r="1713" spans="1:13" x14ac:dyDescent="0.35">
      <c r="A1713" s="2" t="s">
        <v>11</v>
      </c>
      <c r="B1713" s="3">
        <v>1838436</v>
      </c>
      <c r="C1713" s="3">
        <v>1840085</v>
      </c>
      <c r="D1713" s="3" t="s">
        <v>16</v>
      </c>
      <c r="E1713">
        <f t="shared" si="163"/>
        <v>0</v>
      </c>
      <c r="F1713">
        <f t="shared" si="164"/>
        <v>0</v>
      </c>
      <c r="G1713" t="str">
        <f t="shared" si="165"/>
        <v xml:space="preserve"> </v>
      </c>
      <c r="H1713" t="str">
        <f t="shared" si="166"/>
        <v xml:space="preserve"> </v>
      </c>
      <c r="I1713" t="str">
        <f t="shared" si="167"/>
        <v xml:space="preserve"> </v>
      </c>
      <c r="M1713" t="str">
        <f t="shared" si="168"/>
        <v xml:space="preserve"> </v>
      </c>
    </row>
    <row r="1714" spans="1:13" x14ac:dyDescent="0.35">
      <c r="A1714" s="2" t="s">
        <v>11</v>
      </c>
      <c r="B1714" s="3">
        <v>1840445</v>
      </c>
      <c r="C1714" s="3">
        <v>1841263</v>
      </c>
      <c r="D1714" s="3" t="s">
        <v>28</v>
      </c>
      <c r="E1714">
        <f t="shared" si="163"/>
        <v>0</v>
      </c>
      <c r="F1714">
        <f t="shared" si="164"/>
        <v>0</v>
      </c>
      <c r="G1714" t="str">
        <f t="shared" si="165"/>
        <v xml:space="preserve"> </v>
      </c>
      <c r="H1714" t="str">
        <f t="shared" si="166"/>
        <v xml:space="preserve"> </v>
      </c>
      <c r="I1714" t="str">
        <f t="shared" si="167"/>
        <v xml:space="preserve"> </v>
      </c>
      <c r="M1714" t="str">
        <f t="shared" si="168"/>
        <v xml:space="preserve"> </v>
      </c>
    </row>
    <row r="1715" spans="1:13" x14ac:dyDescent="0.35">
      <c r="A1715" s="2" t="s">
        <v>11</v>
      </c>
      <c r="B1715" s="3">
        <v>1841297</v>
      </c>
      <c r="C1715" s="3">
        <v>1841683</v>
      </c>
      <c r="D1715" s="3" t="s">
        <v>28</v>
      </c>
      <c r="E1715">
        <f t="shared" si="163"/>
        <v>1</v>
      </c>
      <c r="F1715">
        <f t="shared" si="164"/>
        <v>23</v>
      </c>
      <c r="G1715">
        <f t="shared" si="165"/>
        <v>1</v>
      </c>
      <c r="H1715">
        <f t="shared" si="166"/>
        <v>23</v>
      </c>
      <c r="I1715" t="str">
        <f t="shared" si="167"/>
        <v xml:space="preserve"> </v>
      </c>
      <c r="M1715">
        <f t="shared" si="168"/>
        <v>2</v>
      </c>
    </row>
    <row r="1716" spans="1:13" x14ac:dyDescent="0.35">
      <c r="A1716" s="2" t="s">
        <v>11</v>
      </c>
      <c r="B1716" s="3">
        <v>1841661</v>
      </c>
      <c r="C1716" s="3">
        <v>1842614</v>
      </c>
      <c r="D1716" s="3" t="s">
        <v>16</v>
      </c>
      <c r="E1716">
        <f t="shared" si="163"/>
        <v>0</v>
      </c>
      <c r="F1716">
        <f t="shared" si="164"/>
        <v>0</v>
      </c>
      <c r="G1716" t="str">
        <f t="shared" si="165"/>
        <v xml:space="preserve"> </v>
      </c>
      <c r="H1716" t="str">
        <f t="shared" si="166"/>
        <v xml:space="preserve"> </v>
      </c>
      <c r="I1716" t="str">
        <f t="shared" si="167"/>
        <v xml:space="preserve"> </v>
      </c>
      <c r="M1716" t="str">
        <f t="shared" si="168"/>
        <v xml:space="preserve"> </v>
      </c>
    </row>
    <row r="1717" spans="1:13" x14ac:dyDescent="0.35">
      <c r="A1717" s="2" t="s">
        <v>11</v>
      </c>
      <c r="B1717" s="3">
        <v>1842756</v>
      </c>
      <c r="C1717" s="3">
        <v>1843865</v>
      </c>
      <c r="D1717" s="3" t="s">
        <v>16</v>
      </c>
      <c r="E1717">
        <f t="shared" si="163"/>
        <v>0</v>
      </c>
      <c r="F1717">
        <f t="shared" si="164"/>
        <v>0</v>
      </c>
      <c r="G1717" t="str">
        <f t="shared" si="165"/>
        <v xml:space="preserve"> </v>
      </c>
      <c r="H1717" t="str">
        <f t="shared" si="166"/>
        <v xml:space="preserve"> </v>
      </c>
      <c r="I1717" t="str">
        <f t="shared" si="167"/>
        <v xml:space="preserve"> </v>
      </c>
      <c r="M1717" t="str">
        <f t="shared" si="168"/>
        <v xml:space="preserve"> </v>
      </c>
    </row>
    <row r="1718" spans="1:13" x14ac:dyDescent="0.35">
      <c r="A1718" s="2" t="s">
        <v>11</v>
      </c>
      <c r="B1718" s="3">
        <v>1844324</v>
      </c>
      <c r="C1718" s="3">
        <v>1844677</v>
      </c>
      <c r="D1718" s="3" t="s">
        <v>28</v>
      </c>
      <c r="E1718">
        <f t="shared" si="163"/>
        <v>0</v>
      </c>
      <c r="F1718">
        <f t="shared" si="164"/>
        <v>0</v>
      </c>
      <c r="G1718" t="str">
        <f t="shared" si="165"/>
        <v xml:space="preserve"> </v>
      </c>
      <c r="H1718" t="str">
        <f t="shared" si="166"/>
        <v xml:space="preserve"> </v>
      </c>
      <c r="I1718" t="str">
        <f t="shared" si="167"/>
        <v xml:space="preserve"> </v>
      </c>
      <c r="M1718" t="str">
        <f t="shared" si="168"/>
        <v xml:space="preserve"> </v>
      </c>
    </row>
    <row r="1719" spans="1:13" x14ac:dyDescent="0.35">
      <c r="A1719" s="2" t="s">
        <v>11</v>
      </c>
      <c r="B1719" s="3">
        <v>1844879</v>
      </c>
      <c r="C1719" s="3">
        <v>1845244</v>
      </c>
      <c r="D1719" s="3" t="s">
        <v>28</v>
      </c>
      <c r="E1719">
        <f t="shared" si="163"/>
        <v>0</v>
      </c>
      <c r="F1719">
        <f t="shared" si="164"/>
        <v>0</v>
      </c>
      <c r="G1719" t="str">
        <f t="shared" si="165"/>
        <v xml:space="preserve"> </v>
      </c>
      <c r="H1719" t="str">
        <f t="shared" si="166"/>
        <v xml:space="preserve"> </v>
      </c>
      <c r="I1719" t="str">
        <f t="shared" si="167"/>
        <v xml:space="preserve"> </v>
      </c>
      <c r="M1719" t="str">
        <f t="shared" si="168"/>
        <v xml:space="preserve"> </v>
      </c>
    </row>
    <row r="1720" spans="1:13" x14ac:dyDescent="0.35">
      <c r="A1720" s="2" t="s">
        <v>11</v>
      </c>
      <c r="B1720" s="3">
        <v>1845373</v>
      </c>
      <c r="C1720" s="3">
        <v>1845552</v>
      </c>
      <c r="D1720" s="3" t="s">
        <v>28</v>
      </c>
      <c r="E1720">
        <f t="shared" si="163"/>
        <v>0</v>
      </c>
      <c r="F1720">
        <f t="shared" si="164"/>
        <v>0</v>
      </c>
      <c r="G1720" t="str">
        <f t="shared" si="165"/>
        <v xml:space="preserve"> </v>
      </c>
      <c r="H1720" t="str">
        <f t="shared" si="166"/>
        <v xml:space="preserve"> </v>
      </c>
      <c r="I1720" t="str">
        <f t="shared" si="167"/>
        <v xml:space="preserve"> </v>
      </c>
      <c r="M1720" t="str">
        <f t="shared" si="168"/>
        <v xml:space="preserve"> </v>
      </c>
    </row>
    <row r="1721" spans="1:13" x14ac:dyDescent="0.35">
      <c r="A1721" s="2" t="s">
        <v>11</v>
      </c>
      <c r="B1721" s="3">
        <v>1845568</v>
      </c>
      <c r="C1721" s="3">
        <v>1845933</v>
      </c>
      <c r="D1721" s="3" t="s">
        <v>28</v>
      </c>
      <c r="E1721">
        <f t="shared" si="163"/>
        <v>0</v>
      </c>
      <c r="F1721">
        <f t="shared" si="164"/>
        <v>0</v>
      </c>
      <c r="G1721" t="str">
        <f t="shared" si="165"/>
        <v xml:space="preserve"> </v>
      </c>
      <c r="H1721" t="str">
        <f t="shared" si="166"/>
        <v xml:space="preserve"> </v>
      </c>
      <c r="I1721" t="str">
        <f t="shared" si="167"/>
        <v xml:space="preserve"> </v>
      </c>
      <c r="M1721" t="str">
        <f t="shared" si="168"/>
        <v xml:space="preserve"> </v>
      </c>
    </row>
    <row r="1722" spans="1:13" x14ac:dyDescent="0.35">
      <c r="A1722" s="2" t="s">
        <v>11</v>
      </c>
      <c r="B1722" s="3">
        <v>1846075</v>
      </c>
      <c r="C1722" s="3">
        <v>1846440</v>
      </c>
      <c r="D1722" s="3" t="s">
        <v>28</v>
      </c>
      <c r="E1722">
        <f t="shared" si="163"/>
        <v>0</v>
      </c>
      <c r="F1722">
        <f t="shared" si="164"/>
        <v>0</v>
      </c>
      <c r="G1722" t="str">
        <f t="shared" si="165"/>
        <v xml:space="preserve"> </v>
      </c>
      <c r="H1722" t="str">
        <f t="shared" si="166"/>
        <v xml:space="preserve"> </v>
      </c>
      <c r="I1722" t="str">
        <f t="shared" si="167"/>
        <v xml:space="preserve"> </v>
      </c>
      <c r="M1722" t="str">
        <f t="shared" si="168"/>
        <v xml:space="preserve"> </v>
      </c>
    </row>
    <row r="1723" spans="1:13" x14ac:dyDescent="0.35">
      <c r="A1723" s="2" t="s">
        <v>11</v>
      </c>
      <c r="B1723" s="3">
        <v>1846682</v>
      </c>
      <c r="C1723" s="3">
        <v>1848688</v>
      </c>
      <c r="D1723" s="3" t="s">
        <v>16</v>
      </c>
      <c r="E1723">
        <f t="shared" si="163"/>
        <v>0</v>
      </c>
      <c r="F1723">
        <f t="shared" si="164"/>
        <v>0</v>
      </c>
      <c r="G1723" t="str">
        <f t="shared" si="165"/>
        <v xml:space="preserve"> </v>
      </c>
      <c r="H1723" t="str">
        <f t="shared" si="166"/>
        <v xml:space="preserve"> </v>
      </c>
      <c r="I1723" t="str">
        <f t="shared" si="167"/>
        <v xml:space="preserve"> </v>
      </c>
      <c r="M1723" t="str">
        <f t="shared" si="168"/>
        <v xml:space="preserve"> </v>
      </c>
    </row>
    <row r="1724" spans="1:13" x14ac:dyDescent="0.35">
      <c r="A1724" s="2" t="s">
        <v>11</v>
      </c>
      <c r="B1724" s="3">
        <v>1848716</v>
      </c>
      <c r="C1724" s="3">
        <v>1849666</v>
      </c>
      <c r="D1724" s="3" t="s">
        <v>16</v>
      </c>
      <c r="E1724">
        <f t="shared" si="163"/>
        <v>0</v>
      </c>
      <c r="F1724">
        <f t="shared" si="164"/>
        <v>0</v>
      </c>
      <c r="G1724" t="str">
        <f t="shared" si="165"/>
        <v xml:space="preserve"> </v>
      </c>
      <c r="H1724" t="str">
        <f t="shared" si="166"/>
        <v xml:space="preserve"> </v>
      </c>
      <c r="I1724" t="str">
        <f t="shared" si="167"/>
        <v xml:space="preserve"> </v>
      </c>
      <c r="M1724" t="str">
        <f t="shared" si="168"/>
        <v xml:space="preserve"> </v>
      </c>
    </row>
    <row r="1725" spans="1:13" x14ac:dyDescent="0.35">
      <c r="A1725" s="2" t="s">
        <v>11</v>
      </c>
      <c r="B1725" s="3">
        <v>1849684</v>
      </c>
      <c r="C1725" s="3">
        <v>1850733</v>
      </c>
      <c r="D1725" s="3" t="s">
        <v>16</v>
      </c>
      <c r="E1725">
        <f t="shared" si="163"/>
        <v>0</v>
      </c>
      <c r="F1725">
        <f t="shared" si="164"/>
        <v>0</v>
      </c>
      <c r="G1725" t="str">
        <f t="shared" si="165"/>
        <v xml:space="preserve"> </v>
      </c>
      <c r="H1725" t="str">
        <f t="shared" si="166"/>
        <v xml:space="preserve"> </v>
      </c>
      <c r="I1725" t="str">
        <f t="shared" si="167"/>
        <v xml:space="preserve"> </v>
      </c>
      <c r="M1725" t="str">
        <f t="shared" si="168"/>
        <v xml:space="preserve"> </v>
      </c>
    </row>
    <row r="1726" spans="1:13" x14ac:dyDescent="0.35">
      <c r="A1726" s="2" t="s">
        <v>11</v>
      </c>
      <c r="B1726" s="3">
        <v>1850746</v>
      </c>
      <c r="C1726" s="3">
        <v>1851417</v>
      </c>
      <c r="D1726" s="3" t="s">
        <v>16</v>
      </c>
      <c r="E1726">
        <f t="shared" si="163"/>
        <v>0</v>
      </c>
      <c r="F1726">
        <f t="shared" si="164"/>
        <v>0</v>
      </c>
      <c r="G1726" t="str">
        <f t="shared" si="165"/>
        <v xml:space="preserve"> </v>
      </c>
      <c r="H1726" t="str">
        <f t="shared" si="166"/>
        <v xml:space="preserve"> </v>
      </c>
      <c r="I1726" t="str">
        <f t="shared" si="167"/>
        <v xml:space="preserve"> </v>
      </c>
      <c r="M1726" t="str">
        <f t="shared" si="168"/>
        <v xml:space="preserve"> </v>
      </c>
    </row>
    <row r="1727" spans="1:13" x14ac:dyDescent="0.35">
      <c r="A1727" s="2" t="s">
        <v>11</v>
      </c>
      <c r="B1727" s="3">
        <v>1851428</v>
      </c>
      <c r="C1727" s="3">
        <v>1852720</v>
      </c>
      <c r="D1727" s="3" t="s">
        <v>16</v>
      </c>
      <c r="E1727">
        <f t="shared" si="163"/>
        <v>1</v>
      </c>
      <c r="F1727">
        <f t="shared" si="164"/>
        <v>1</v>
      </c>
      <c r="G1727">
        <f t="shared" si="165"/>
        <v>0</v>
      </c>
      <c r="H1727" t="str">
        <f t="shared" si="166"/>
        <v xml:space="preserve"> </v>
      </c>
      <c r="I1727">
        <f t="shared" si="167"/>
        <v>1</v>
      </c>
      <c r="M1727">
        <f t="shared" si="168"/>
        <v>1</v>
      </c>
    </row>
    <row r="1728" spans="1:13" x14ac:dyDescent="0.35">
      <c r="A1728" s="2" t="s">
        <v>11</v>
      </c>
      <c r="B1728" s="3">
        <v>1852720</v>
      </c>
      <c r="C1728" s="3">
        <v>1853196</v>
      </c>
      <c r="D1728" s="3" t="s">
        <v>16</v>
      </c>
      <c r="E1728">
        <f t="shared" si="163"/>
        <v>0</v>
      </c>
      <c r="F1728">
        <f t="shared" si="164"/>
        <v>0</v>
      </c>
      <c r="G1728" t="str">
        <f t="shared" si="165"/>
        <v xml:space="preserve"> </v>
      </c>
      <c r="H1728" t="str">
        <f t="shared" si="166"/>
        <v xml:space="preserve"> </v>
      </c>
      <c r="I1728" t="str">
        <f t="shared" si="167"/>
        <v xml:space="preserve"> </v>
      </c>
      <c r="M1728" t="str">
        <f t="shared" si="168"/>
        <v xml:space="preserve"> </v>
      </c>
    </row>
    <row r="1729" spans="1:13" x14ac:dyDescent="0.35">
      <c r="A1729" s="2" t="s">
        <v>11</v>
      </c>
      <c r="B1729" s="3">
        <v>1853250</v>
      </c>
      <c r="C1729" s="3">
        <v>1854227</v>
      </c>
      <c r="D1729" s="3" t="s">
        <v>16</v>
      </c>
      <c r="E1729">
        <f t="shared" si="163"/>
        <v>0</v>
      </c>
      <c r="F1729">
        <f t="shared" si="164"/>
        <v>0</v>
      </c>
      <c r="G1729" t="str">
        <f t="shared" si="165"/>
        <v xml:space="preserve"> </v>
      </c>
      <c r="H1729" t="str">
        <f t="shared" si="166"/>
        <v xml:space="preserve"> </v>
      </c>
      <c r="I1729" t="str">
        <f t="shared" si="167"/>
        <v xml:space="preserve"> </v>
      </c>
      <c r="M1729" t="str">
        <f t="shared" si="168"/>
        <v xml:space="preserve"> </v>
      </c>
    </row>
    <row r="1730" spans="1:13" x14ac:dyDescent="0.35">
      <c r="A1730" s="2" t="s">
        <v>11</v>
      </c>
      <c r="B1730" s="3">
        <v>1854276</v>
      </c>
      <c r="C1730" s="3">
        <v>1854731</v>
      </c>
      <c r="D1730" s="3" t="s">
        <v>16</v>
      </c>
      <c r="E1730">
        <f t="shared" ref="E1730:E1793" si="169">IF(C1730&gt;=B1731,1,0)</f>
        <v>0</v>
      </c>
      <c r="F1730">
        <f t="shared" ref="F1730:F1793" si="170">IF(E1730=1,C1730-B1731+1,0)</f>
        <v>0</v>
      </c>
      <c r="G1730" t="str">
        <f t="shared" si="165"/>
        <v xml:space="preserve"> </v>
      </c>
      <c r="H1730" t="str">
        <f t="shared" si="166"/>
        <v xml:space="preserve"> </v>
      </c>
      <c r="I1730" t="str">
        <f t="shared" si="167"/>
        <v xml:space="preserve"> </v>
      </c>
      <c r="M1730" t="str">
        <f t="shared" si="168"/>
        <v xml:space="preserve"> </v>
      </c>
    </row>
    <row r="1731" spans="1:13" x14ac:dyDescent="0.35">
      <c r="A1731" s="2" t="s">
        <v>11</v>
      </c>
      <c r="B1731" s="3">
        <v>1854753</v>
      </c>
      <c r="C1731" s="3">
        <v>1855706</v>
      </c>
      <c r="D1731" s="3" t="s">
        <v>16</v>
      </c>
      <c r="E1731">
        <f t="shared" si="169"/>
        <v>1</v>
      </c>
      <c r="F1731">
        <f t="shared" si="170"/>
        <v>8</v>
      </c>
      <c r="G1731">
        <f t="shared" ref="G1731:G1794" si="171">IF(F1731&gt;0,IF(D1731=D1732,0, 1)," ")</f>
        <v>0</v>
      </c>
      <c r="H1731" t="str">
        <f t="shared" ref="H1731:H1794" si="172">IF(G1731=1,F1731," ")</f>
        <v xml:space="preserve"> </v>
      </c>
      <c r="I1731">
        <f t="shared" ref="I1731:I1794" si="173">IF(G1731=0,F1731," ")</f>
        <v>8</v>
      </c>
      <c r="M1731">
        <f t="shared" ref="M1731:M1794" si="174">IF(F1731&gt;0,MOD(F1731,3)," ")</f>
        <v>2</v>
      </c>
    </row>
    <row r="1732" spans="1:13" x14ac:dyDescent="0.35">
      <c r="A1732" s="2" t="s">
        <v>11</v>
      </c>
      <c r="B1732" s="3">
        <v>1855699</v>
      </c>
      <c r="C1732" s="3">
        <v>1856559</v>
      </c>
      <c r="D1732" s="3" t="s">
        <v>16</v>
      </c>
      <c r="E1732">
        <f t="shared" si="169"/>
        <v>0</v>
      </c>
      <c r="F1732">
        <f t="shared" si="170"/>
        <v>0</v>
      </c>
      <c r="G1732" t="str">
        <f t="shared" si="171"/>
        <v xml:space="preserve"> </v>
      </c>
      <c r="H1732" t="str">
        <f t="shared" si="172"/>
        <v xml:space="preserve"> </v>
      </c>
      <c r="I1732" t="str">
        <f t="shared" si="173"/>
        <v xml:space="preserve"> </v>
      </c>
      <c r="M1732" t="str">
        <f t="shared" si="174"/>
        <v xml:space="preserve"> </v>
      </c>
    </row>
    <row r="1733" spans="1:13" x14ac:dyDescent="0.35">
      <c r="A1733" s="2" t="s">
        <v>11</v>
      </c>
      <c r="B1733" s="3">
        <v>1856738</v>
      </c>
      <c r="C1733" s="3">
        <v>1857364</v>
      </c>
      <c r="D1733" s="3" t="s">
        <v>16</v>
      </c>
      <c r="E1733">
        <f t="shared" si="169"/>
        <v>0</v>
      </c>
      <c r="F1733">
        <f t="shared" si="170"/>
        <v>0</v>
      </c>
      <c r="G1733" t="str">
        <f t="shared" si="171"/>
        <v xml:space="preserve"> </v>
      </c>
      <c r="H1733" t="str">
        <f t="shared" si="172"/>
        <v xml:space="preserve"> </v>
      </c>
      <c r="I1733" t="str">
        <f t="shared" si="173"/>
        <v xml:space="preserve"> </v>
      </c>
      <c r="M1733" t="str">
        <f t="shared" si="174"/>
        <v xml:space="preserve"> </v>
      </c>
    </row>
    <row r="1734" spans="1:13" x14ac:dyDescent="0.35">
      <c r="A1734" s="2" t="s">
        <v>11</v>
      </c>
      <c r="B1734" s="3">
        <v>1857366</v>
      </c>
      <c r="C1734" s="3">
        <v>1858370</v>
      </c>
      <c r="D1734" s="3" t="s">
        <v>16</v>
      </c>
      <c r="E1734">
        <f t="shared" si="169"/>
        <v>0</v>
      </c>
      <c r="F1734">
        <f t="shared" si="170"/>
        <v>0</v>
      </c>
      <c r="G1734" t="str">
        <f t="shared" si="171"/>
        <v xml:space="preserve"> </v>
      </c>
      <c r="H1734" t="str">
        <f t="shared" si="172"/>
        <v xml:space="preserve"> </v>
      </c>
      <c r="I1734" t="str">
        <f t="shared" si="173"/>
        <v xml:space="preserve"> </v>
      </c>
      <c r="M1734" t="str">
        <f t="shared" si="174"/>
        <v xml:space="preserve"> </v>
      </c>
    </row>
    <row r="1735" spans="1:13" x14ac:dyDescent="0.35">
      <c r="A1735" s="2" t="s">
        <v>11</v>
      </c>
      <c r="B1735" s="3">
        <v>1858391</v>
      </c>
      <c r="C1735" s="3">
        <v>1859404</v>
      </c>
      <c r="D1735" s="3" t="s">
        <v>16</v>
      </c>
      <c r="E1735">
        <f t="shared" si="169"/>
        <v>0</v>
      </c>
      <c r="F1735">
        <f t="shared" si="170"/>
        <v>0</v>
      </c>
      <c r="G1735" t="str">
        <f t="shared" si="171"/>
        <v xml:space="preserve"> </v>
      </c>
      <c r="H1735" t="str">
        <f t="shared" si="172"/>
        <v xml:space="preserve"> </v>
      </c>
      <c r="I1735" t="str">
        <f t="shared" si="173"/>
        <v xml:space="preserve"> </v>
      </c>
      <c r="M1735" t="str">
        <f t="shared" si="174"/>
        <v xml:space="preserve"> </v>
      </c>
    </row>
    <row r="1736" spans="1:13" x14ac:dyDescent="0.35">
      <c r="A1736" s="2" t="s">
        <v>11</v>
      </c>
      <c r="B1736" s="3">
        <v>1859757</v>
      </c>
      <c r="C1736" s="3">
        <v>1860746</v>
      </c>
      <c r="D1736" s="3" t="s">
        <v>28</v>
      </c>
      <c r="E1736">
        <f t="shared" si="169"/>
        <v>0</v>
      </c>
      <c r="F1736">
        <f t="shared" si="170"/>
        <v>0</v>
      </c>
      <c r="G1736" t="str">
        <f t="shared" si="171"/>
        <v xml:space="preserve"> </v>
      </c>
      <c r="H1736" t="str">
        <f t="shared" si="172"/>
        <v xml:space="preserve"> </v>
      </c>
      <c r="I1736" t="str">
        <f t="shared" si="173"/>
        <v xml:space="preserve"> </v>
      </c>
      <c r="M1736" t="str">
        <f t="shared" si="174"/>
        <v xml:space="preserve"> </v>
      </c>
    </row>
    <row r="1737" spans="1:13" x14ac:dyDescent="0.35">
      <c r="A1737" s="2" t="s">
        <v>11</v>
      </c>
      <c r="B1737" s="3">
        <v>1860770</v>
      </c>
      <c r="C1737" s="3">
        <v>1861330</v>
      </c>
      <c r="D1737" s="3" t="s">
        <v>28</v>
      </c>
      <c r="E1737">
        <f t="shared" si="169"/>
        <v>1</v>
      </c>
      <c r="F1737">
        <f t="shared" si="170"/>
        <v>4</v>
      </c>
      <c r="G1737">
        <f t="shared" si="171"/>
        <v>0</v>
      </c>
      <c r="H1737" t="str">
        <f t="shared" si="172"/>
        <v xml:space="preserve"> </v>
      </c>
      <c r="I1737">
        <f t="shared" si="173"/>
        <v>4</v>
      </c>
      <c r="M1737">
        <f t="shared" si="174"/>
        <v>1</v>
      </c>
    </row>
    <row r="1738" spans="1:13" x14ac:dyDescent="0.35">
      <c r="A1738" s="2" t="s">
        <v>11</v>
      </c>
      <c r="B1738" s="3">
        <v>1861327</v>
      </c>
      <c r="C1738" s="3">
        <v>1862607</v>
      </c>
      <c r="D1738" s="3" t="s">
        <v>28</v>
      </c>
      <c r="E1738">
        <f t="shared" si="169"/>
        <v>0</v>
      </c>
      <c r="F1738">
        <f t="shared" si="170"/>
        <v>0</v>
      </c>
      <c r="G1738" t="str">
        <f t="shared" si="171"/>
        <v xml:space="preserve"> </v>
      </c>
      <c r="H1738" t="str">
        <f t="shared" si="172"/>
        <v xml:space="preserve"> </v>
      </c>
      <c r="I1738" t="str">
        <f t="shared" si="173"/>
        <v xml:space="preserve"> </v>
      </c>
      <c r="M1738" t="str">
        <f t="shared" si="174"/>
        <v xml:space="preserve"> </v>
      </c>
    </row>
    <row r="1739" spans="1:13" x14ac:dyDescent="0.35">
      <c r="A1739" s="2" t="s">
        <v>11</v>
      </c>
      <c r="B1739" s="3">
        <v>1862907</v>
      </c>
      <c r="C1739" s="3">
        <v>1862983</v>
      </c>
      <c r="D1739" s="3" t="s">
        <v>28</v>
      </c>
      <c r="E1739">
        <f t="shared" si="169"/>
        <v>0</v>
      </c>
      <c r="F1739">
        <f t="shared" si="170"/>
        <v>0</v>
      </c>
      <c r="G1739" t="str">
        <f t="shared" si="171"/>
        <v xml:space="preserve"> </v>
      </c>
      <c r="H1739" t="str">
        <f t="shared" si="172"/>
        <v xml:space="preserve"> </v>
      </c>
      <c r="I1739" t="str">
        <f t="shared" si="173"/>
        <v xml:space="preserve"> </v>
      </c>
      <c r="M1739" t="str">
        <f t="shared" si="174"/>
        <v xml:space="preserve"> </v>
      </c>
    </row>
    <row r="1740" spans="1:13" x14ac:dyDescent="0.35">
      <c r="A1740" s="2" t="s">
        <v>11</v>
      </c>
      <c r="B1740" s="3">
        <v>1863460</v>
      </c>
      <c r="C1740" s="3">
        <v>1863723</v>
      </c>
      <c r="D1740" s="3" t="s">
        <v>28</v>
      </c>
      <c r="E1740">
        <f t="shared" si="169"/>
        <v>0</v>
      </c>
      <c r="F1740">
        <f t="shared" si="170"/>
        <v>0</v>
      </c>
      <c r="G1740" t="str">
        <f t="shared" si="171"/>
        <v xml:space="preserve"> </v>
      </c>
      <c r="H1740" t="str">
        <f t="shared" si="172"/>
        <v xml:space="preserve"> </v>
      </c>
      <c r="I1740" t="str">
        <f t="shared" si="173"/>
        <v xml:space="preserve"> </v>
      </c>
      <c r="M1740" t="str">
        <f t="shared" si="174"/>
        <v xml:space="preserve"> </v>
      </c>
    </row>
    <row r="1741" spans="1:13" x14ac:dyDescent="0.35">
      <c r="A1741" s="2" t="s">
        <v>11</v>
      </c>
      <c r="B1741" s="3">
        <v>1863807</v>
      </c>
      <c r="C1741" s="3">
        <v>1864298</v>
      </c>
      <c r="D1741" s="3" t="s">
        <v>16</v>
      </c>
      <c r="E1741">
        <f t="shared" si="169"/>
        <v>0</v>
      </c>
      <c r="F1741">
        <f t="shared" si="170"/>
        <v>0</v>
      </c>
      <c r="G1741" t="str">
        <f t="shared" si="171"/>
        <v xml:space="preserve"> </v>
      </c>
      <c r="H1741" t="str">
        <f t="shared" si="172"/>
        <v xml:space="preserve"> </v>
      </c>
      <c r="I1741" t="str">
        <f t="shared" si="173"/>
        <v xml:space="preserve"> </v>
      </c>
      <c r="M1741" t="str">
        <f t="shared" si="174"/>
        <v xml:space="preserve"> </v>
      </c>
    </row>
    <row r="1742" spans="1:13" x14ac:dyDescent="0.35">
      <c r="A1742" s="2" t="s">
        <v>11</v>
      </c>
      <c r="B1742" s="3">
        <v>1864305</v>
      </c>
      <c r="C1742" s="3">
        <v>1865267</v>
      </c>
      <c r="D1742" s="3" t="s">
        <v>16</v>
      </c>
      <c r="E1742">
        <f t="shared" si="169"/>
        <v>0</v>
      </c>
      <c r="F1742">
        <f t="shared" si="170"/>
        <v>0</v>
      </c>
      <c r="G1742" t="str">
        <f t="shared" si="171"/>
        <v xml:space="preserve"> </v>
      </c>
      <c r="H1742" t="str">
        <f t="shared" si="172"/>
        <v xml:space="preserve"> </v>
      </c>
      <c r="I1742" t="str">
        <f t="shared" si="173"/>
        <v xml:space="preserve"> </v>
      </c>
      <c r="M1742" t="str">
        <f t="shared" si="174"/>
        <v xml:space="preserve"> </v>
      </c>
    </row>
    <row r="1743" spans="1:13" x14ac:dyDescent="0.35">
      <c r="A1743" s="2" t="s">
        <v>11</v>
      </c>
      <c r="B1743" s="3">
        <v>1865347</v>
      </c>
      <c r="C1743" s="3">
        <v>1866027</v>
      </c>
      <c r="D1743" s="3" t="s">
        <v>28</v>
      </c>
      <c r="E1743">
        <f t="shared" si="169"/>
        <v>0</v>
      </c>
      <c r="F1743">
        <f t="shared" si="170"/>
        <v>0</v>
      </c>
      <c r="G1743" t="str">
        <f t="shared" si="171"/>
        <v xml:space="preserve"> </v>
      </c>
      <c r="H1743" t="str">
        <f t="shared" si="172"/>
        <v xml:space="preserve"> </v>
      </c>
      <c r="I1743" t="str">
        <f t="shared" si="173"/>
        <v xml:space="preserve"> </v>
      </c>
      <c r="M1743" t="str">
        <f t="shared" si="174"/>
        <v xml:space="preserve"> </v>
      </c>
    </row>
    <row r="1744" spans="1:13" x14ac:dyDescent="0.35">
      <c r="A1744" s="2" t="s">
        <v>11</v>
      </c>
      <c r="B1744" s="3">
        <v>1866084</v>
      </c>
      <c r="C1744" s="3">
        <v>1866347</v>
      </c>
      <c r="D1744" s="3" t="s">
        <v>16</v>
      </c>
      <c r="E1744">
        <f t="shared" si="169"/>
        <v>0</v>
      </c>
      <c r="F1744">
        <f t="shared" si="170"/>
        <v>0</v>
      </c>
      <c r="G1744" t="str">
        <f t="shared" si="171"/>
        <v xml:space="preserve"> </v>
      </c>
      <c r="H1744" t="str">
        <f t="shared" si="172"/>
        <v xml:space="preserve"> </v>
      </c>
      <c r="I1744" t="str">
        <f t="shared" si="173"/>
        <v xml:space="preserve"> </v>
      </c>
      <c r="M1744" t="str">
        <f t="shared" si="174"/>
        <v xml:space="preserve"> </v>
      </c>
    </row>
    <row r="1745" spans="1:13" x14ac:dyDescent="0.35">
      <c r="A1745" s="2" t="s">
        <v>11</v>
      </c>
      <c r="B1745" s="3">
        <v>1866505</v>
      </c>
      <c r="C1745" s="3">
        <v>1866687</v>
      </c>
      <c r="D1745" s="3" t="s">
        <v>16</v>
      </c>
      <c r="E1745">
        <f t="shared" si="169"/>
        <v>1</v>
      </c>
      <c r="F1745">
        <f t="shared" si="170"/>
        <v>29</v>
      </c>
      <c r="G1745">
        <f t="shared" si="171"/>
        <v>1</v>
      </c>
      <c r="H1745">
        <f t="shared" si="172"/>
        <v>29</v>
      </c>
      <c r="I1745" t="str">
        <f t="shared" si="173"/>
        <v xml:space="preserve"> </v>
      </c>
      <c r="M1745">
        <f t="shared" si="174"/>
        <v>2</v>
      </c>
    </row>
    <row r="1746" spans="1:13" x14ac:dyDescent="0.35">
      <c r="A1746" s="2" t="s">
        <v>11</v>
      </c>
      <c r="B1746" s="3">
        <v>1866659</v>
      </c>
      <c r="C1746" s="3">
        <v>1868233</v>
      </c>
      <c r="D1746" s="3" t="s">
        <v>28</v>
      </c>
      <c r="E1746">
        <f t="shared" si="169"/>
        <v>0</v>
      </c>
      <c r="F1746">
        <f t="shared" si="170"/>
        <v>0</v>
      </c>
      <c r="G1746" t="str">
        <f t="shared" si="171"/>
        <v xml:space="preserve"> </v>
      </c>
      <c r="H1746" t="str">
        <f t="shared" si="172"/>
        <v xml:space="preserve"> </v>
      </c>
      <c r="I1746" t="str">
        <f t="shared" si="173"/>
        <v xml:space="preserve"> </v>
      </c>
      <c r="M1746" t="str">
        <f t="shared" si="174"/>
        <v xml:space="preserve"> </v>
      </c>
    </row>
    <row r="1747" spans="1:13" x14ac:dyDescent="0.35">
      <c r="A1747" s="2" t="s">
        <v>11</v>
      </c>
      <c r="B1747" s="3">
        <v>1868322</v>
      </c>
      <c r="C1747" s="3">
        <v>1869257</v>
      </c>
      <c r="D1747" s="3" t="s">
        <v>28</v>
      </c>
      <c r="E1747">
        <f t="shared" si="169"/>
        <v>0</v>
      </c>
      <c r="F1747">
        <f t="shared" si="170"/>
        <v>0</v>
      </c>
      <c r="G1747" t="str">
        <f t="shared" si="171"/>
        <v xml:space="preserve"> </v>
      </c>
      <c r="H1747" t="str">
        <f t="shared" si="172"/>
        <v xml:space="preserve"> </v>
      </c>
      <c r="I1747" t="str">
        <f t="shared" si="173"/>
        <v xml:space="preserve"> </v>
      </c>
      <c r="M1747" t="str">
        <f t="shared" si="174"/>
        <v xml:space="preserve"> </v>
      </c>
    </row>
    <row r="1748" spans="1:13" x14ac:dyDescent="0.35">
      <c r="A1748" s="2" t="s">
        <v>11</v>
      </c>
      <c r="B1748" s="3">
        <v>1869291</v>
      </c>
      <c r="C1748" s="3">
        <v>1872089</v>
      </c>
      <c r="D1748" s="3" t="s">
        <v>28</v>
      </c>
      <c r="E1748">
        <f t="shared" si="169"/>
        <v>0</v>
      </c>
      <c r="F1748">
        <f t="shared" si="170"/>
        <v>0</v>
      </c>
      <c r="G1748" t="str">
        <f t="shared" si="171"/>
        <v xml:space="preserve"> </v>
      </c>
      <c r="H1748" t="str">
        <f t="shared" si="172"/>
        <v xml:space="preserve"> </v>
      </c>
      <c r="I1748" t="str">
        <f t="shared" si="173"/>
        <v xml:space="preserve"> </v>
      </c>
      <c r="M1748" t="str">
        <f t="shared" si="174"/>
        <v xml:space="preserve"> </v>
      </c>
    </row>
    <row r="1749" spans="1:13" x14ac:dyDescent="0.35">
      <c r="A1749" s="2" t="s">
        <v>11</v>
      </c>
      <c r="B1749" s="3">
        <v>1872200</v>
      </c>
      <c r="C1749" s="3">
        <v>1872697</v>
      </c>
      <c r="D1749" s="3" t="s">
        <v>28</v>
      </c>
      <c r="E1749">
        <f t="shared" si="169"/>
        <v>0</v>
      </c>
      <c r="F1749">
        <f t="shared" si="170"/>
        <v>0</v>
      </c>
      <c r="G1749" t="str">
        <f t="shared" si="171"/>
        <v xml:space="preserve"> </v>
      </c>
      <c r="H1749" t="str">
        <f t="shared" si="172"/>
        <v xml:space="preserve"> </v>
      </c>
      <c r="I1749" t="str">
        <f t="shared" si="173"/>
        <v xml:space="preserve"> </v>
      </c>
      <c r="M1749" t="str">
        <f t="shared" si="174"/>
        <v xml:space="preserve"> </v>
      </c>
    </row>
    <row r="1750" spans="1:13" x14ac:dyDescent="0.35">
      <c r="A1750" s="2" t="s">
        <v>11</v>
      </c>
      <c r="B1750" s="3">
        <v>1872710</v>
      </c>
      <c r="C1750" s="3">
        <v>1873654</v>
      </c>
      <c r="D1750" s="3" t="s">
        <v>28</v>
      </c>
      <c r="E1750">
        <f t="shared" si="169"/>
        <v>0</v>
      </c>
      <c r="F1750">
        <f t="shared" si="170"/>
        <v>0</v>
      </c>
      <c r="G1750" t="str">
        <f t="shared" si="171"/>
        <v xml:space="preserve"> </v>
      </c>
      <c r="H1750" t="str">
        <f t="shared" si="172"/>
        <v xml:space="preserve"> </v>
      </c>
      <c r="I1750" t="str">
        <f t="shared" si="173"/>
        <v xml:space="preserve"> </v>
      </c>
      <c r="M1750" t="str">
        <f t="shared" si="174"/>
        <v xml:space="preserve"> </v>
      </c>
    </row>
    <row r="1751" spans="1:13" x14ac:dyDescent="0.35">
      <c r="A1751" s="2" t="s">
        <v>11</v>
      </c>
      <c r="B1751" s="3">
        <v>1873933</v>
      </c>
      <c r="C1751" s="3">
        <v>1874280</v>
      </c>
      <c r="D1751" s="3" t="s">
        <v>28</v>
      </c>
      <c r="E1751">
        <f t="shared" si="169"/>
        <v>0</v>
      </c>
      <c r="F1751">
        <f t="shared" si="170"/>
        <v>0</v>
      </c>
      <c r="G1751" t="str">
        <f t="shared" si="171"/>
        <v xml:space="preserve"> </v>
      </c>
      <c r="H1751" t="str">
        <f t="shared" si="172"/>
        <v xml:space="preserve"> </v>
      </c>
      <c r="I1751" t="str">
        <f t="shared" si="173"/>
        <v xml:space="preserve"> </v>
      </c>
      <c r="M1751" t="str">
        <f t="shared" si="174"/>
        <v xml:space="preserve"> </v>
      </c>
    </row>
    <row r="1752" spans="1:13" x14ac:dyDescent="0.35">
      <c r="A1752" s="2" t="s">
        <v>11</v>
      </c>
      <c r="B1752" s="3">
        <v>1874401</v>
      </c>
      <c r="C1752" s="3">
        <v>1875009</v>
      </c>
      <c r="D1752" s="3" t="s">
        <v>28</v>
      </c>
      <c r="E1752">
        <f t="shared" si="169"/>
        <v>0</v>
      </c>
      <c r="F1752">
        <f t="shared" si="170"/>
        <v>0</v>
      </c>
      <c r="G1752" t="str">
        <f t="shared" si="171"/>
        <v xml:space="preserve"> </v>
      </c>
      <c r="H1752" t="str">
        <f t="shared" si="172"/>
        <v xml:space="preserve"> </v>
      </c>
      <c r="I1752" t="str">
        <f t="shared" si="173"/>
        <v xml:space="preserve"> </v>
      </c>
      <c r="M1752" t="str">
        <f t="shared" si="174"/>
        <v xml:space="preserve"> </v>
      </c>
    </row>
    <row r="1753" spans="1:13" x14ac:dyDescent="0.35">
      <c r="A1753" s="2" t="s">
        <v>11</v>
      </c>
      <c r="B1753" s="3">
        <v>1875012</v>
      </c>
      <c r="C1753" s="3">
        <v>1875692</v>
      </c>
      <c r="D1753" s="3" t="s">
        <v>28</v>
      </c>
      <c r="E1753">
        <f t="shared" si="169"/>
        <v>0</v>
      </c>
      <c r="F1753">
        <f t="shared" si="170"/>
        <v>0</v>
      </c>
      <c r="G1753" t="str">
        <f t="shared" si="171"/>
        <v xml:space="preserve"> </v>
      </c>
      <c r="H1753" t="str">
        <f t="shared" si="172"/>
        <v xml:space="preserve"> </v>
      </c>
      <c r="I1753" t="str">
        <f t="shared" si="173"/>
        <v xml:space="preserve"> </v>
      </c>
      <c r="M1753" t="str">
        <f t="shared" si="174"/>
        <v xml:space="preserve"> </v>
      </c>
    </row>
    <row r="1754" spans="1:13" x14ac:dyDescent="0.35">
      <c r="A1754" s="2" t="s">
        <v>11</v>
      </c>
      <c r="B1754" s="3">
        <v>1875702</v>
      </c>
      <c r="C1754" s="3">
        <v>1876025</v>
      </c>
      <c r="D1754" s="3" t="s">
        <v>28</v>
      </c>
      <c r="E1754">
        <f t="shared" si="169"/>
        <v>0</v>
      </c>
      <c r="F1754">
        <f t="shared" si="170"/>
        <v>0</v>
      </c>
      <c r="G1754" t="str">
        <f t="shared" si="171"/>
        <v xml:space="preserve"> </v>
      </c>
      <c r="H1754" t="str">
        <f t="shared" si="172"/>
        <v xml:space="preserve"> </v>
      </c>
      <c r="I1754" t="str">
        <f t="shared" si="173"/>
        <v xml:space="preserve"> </v>
      </c>
      <c r="M1754" t="str">
        <f t="shared" si="174"/>
        <v xml:space="preserve"> </v>
      </c>
    </row>
    <row r="1755" spans="1:13" x14ac:dyDescent="0.35">
      <c r="A1755" s="2" t="s">
        <v>11</v>
      </c>
      <c r="B1755" s="3">
        <v>1876031</v>
      </c>
      <c r="C1755" s="3">
        <v>1877179</v>
      </c>
      <c r="D1755" s="3" t="s">
        <v>28</v>
      </c>
      <c r="E1755">
        <f t="shared" si="169"/>
        <v>0</v>
      </c>
      <c r="F1755">
        <f t="shared" si="170"/>
        <v>0</v>
      </c>
      <c r="G1755" t="str">
        <f t="shared" si="171"/>
        <v xml:space="preserve"> </v>
      </c>
      <c r="H1755" t="str">
        <f t="shared" si="172"/>
        <v xml:space="preserve"> </v>
      </c>
      <c r="I1755" t="str">
        <f t="shared" si="173"/>
        <v xml:space="preserve"> </v>
      </c>
      <c r="M1755" t="str">
        <f t="shared" si="174"/>
        <v xml:space="preserve"> </v>
      </c>
    </row>
    <row r="1756" spans="1:13" x14ac:dyDescent="0.35">
      <c r="A1756" s="2" t="s">
        <v>11</v>
      </c>
      <c r="B1756" s="3">
        <v>1877331</v>
      </c>
      <c r="C1756" s="3">
        <v>1877990</v>
      </c>
      <c r="D1756" s="3" t="s">
        <v>28</v>
      </c>
      <c r="E1756">
        <f t="shared" si="169"/>
        <v>0</v>
      </c>
      <c r="F1756">
        <f t="shared" si="170"/>
        <v>0</v>
      </c>
      <c r="G1756" t="str">
        <f t="shared" si="171"/>
        <v xml:space="preserve"> </v>
      </c>
      <c r="H1756" t="str">
        <f t="shared" si="172"/>
        <v xml:space="preserve"> </v>
      </c>
      <c r="I1756" t="str">
        <f t="shared" si="173"/>
        <v xml:space="preserve"> </v>
      </c>
      <c r="M1756" t="str">
        <f t="shared" si="174"/>
        <v xml:space="preserve"> </v>
      </c>
    </row>
    <row r="1757" spans="1:13" x14ac:dyDescent="0.35">
      <c r="A1757" s="2" t="s">
        <v>11</v>
      </c>
      <c r="B1757" s="3">
        <v>1878008</v>
      </c>
      <c r="C1757" s="3">
        <v>1879240</v>
      </c>
      <c r="D1757" s="3" t="s">
        <v>28</v>
      </c>
      <c r="E1757">
        <f t="shared" si="169"/>
        <v>0</v>
      </c>
      <c r="F1757">
        <f t="shared" si="170"/>
        <v>0</v>
      </c>
      <c r="G1757" t="str">
        <f t="shared" si="171"/>
        <v xml:space="preserve"> </v>
      </c>
      <c r="H1757" t="str">
        <f t="shared" si="172"/>
        <v xml:space="preserve"> </v>
      </c>
      <c r="I1757" t="str">
        <f t="shared" si="173"/>
        <v xml:space="preserve"> </v>
      </c>
      <c r="M1757" t="str">
        <f t="shared" si="174"/>
        <v xml:space="preserve"> </v>
      </c>
    </row>
    <row r="1758" spans="1:13" x14ac:dyDescent="0.35">
      <c r="A1758" s="2" t="s">
        <v>11</v>
      </c>
      <c r="B1758" s="3">
        <v>1879373</v>
      </c>
      <c r="C1758" s="3">
        <v>1880419</v>
      </c>
      <c r="D1758" s="3" t="s">
        <v>28</v>
      </c>
      <c r="E1758">
        <f t="shared" si="169"/>
        <v>0</v>
      </c>
      <c r="F1758">
        <f t="shared" si="170"/>
        <v>0</v>
      </c>
      <c r="G1758" t="str">
        <f t="shared" si="171"/>
        <v xml:space="preserve"> </v>
      </c>
      <c r="H1758" t="str">
        <f t="shared" si="172"/>
        <v xml:space="preserve"> </v>
      </c>
      <c r="I1758" t="str">
        <f t="shared" si="173"/>
        <v xml:space="preserve"> </v>
      </c>
      <c r="M1758" t="str">
        <f t="shared" si="174"/>
        <v xml:space="preserve"> </v>
      </c>
    </row>
    <row r="1759" spans="1:13" x14ac:dyDescent="0.35">
      <c r="A1759" s="2" t="s">
        <v>11</v>
      </c>
      <c r="B1759" s="3">
        <v>1880421</v>
      </c>
      <c r="C1759" s="3">
        <v>1881050</v>
      </c>
      <c r="D1759" s="3" t="s">
        <v>28</v>
      </c>
      <c r="E1759">
        <f t="shared" si="169"/>
        <v>0</v>
      </c>
      <c r="F1759">
        <f t="shared" si="170"/>
        <v>0</v>
      </c>
      <c r="G1759" t="str">
        <f t="shared" si="171"/>
        <v xml:space="preserve"> </v>
      </c>
      <c r="H1759" t="str">
        <f t="shared" si="172"/>
        <v xml:space="preserve"> </v>
      </c>
      <c r="I1759" t="str">
        <f t="shared" si="173"/>
        <v xml:space="preserve"> </v>
      </c>
      <c r="M1759" t="str">
        <f t="shared" si="174"/>
        <v xml:space="preserve"> </v>
      </c>
    </row>
    <row r="1760" spans="1:13" x14ac:dyDescent="0.35">
      <c r="A1760" s="2" t="s">
        <v>11</v>
      </c>
      <c r="B1760" s="3">
        <v>1881055</v>
      </c>
      <c r="C1760" s="3">
        <v>1882038</v>
      </c>
      <c r="D1760" s="3" t="s">
        <v>28</v>
      </c>
      <c r="E1760">
        <f t="shared" si="169"/>
        <v>0</v>
      </c>
      <c r="F1760">
        <f t="shared" si="170"/>
        <v>0</v>
      </c>
      <c r="G1760" t="str">
        <f t="shared" si="171"/>
        <v xml:space="preserve"> </v>
      </c>
      <c r="H1760" t="str">
        <f t="shared" si="172"/>
        <v xml:space="preserve"> </v>
      </c>
      <c r="I1760" t="str">
        <f t="shared" si="173"/>
        <v xml:space="preserve"> </v>
      </c>
      <c r="M1760" t="str">
        <f t="shared" si="174"/>
        <v xml:space="preserve"> </v>
      </c>
    </row>
    <row r="1761" spans="1:13" x14ac:dyDescent="0.35">
      <c r="A1761" s="2" t="s">
        <v>11</v>
      </c>
      <c r="B1761" s="3">
        <v>1882042</v>
      </c>
      <c r="C1761" s="3">
        <v>1882824</v>
      </c>
      <c r="D1761" s="3" t="s">
        <v>28</v>
      </c>
      <c r="E1761">
        <f t="shared" si="169"/>
        <v>0</v>
      </c>
      <c r="F1761">
        <f t="shared" si="170"/>
        <v>0</v>
      </c>
      <c r="G1761" t="str">
        <f t="shared" si="171"/>
        <v xml:space="preserve"> </v>
      </c>
      <c r="H1761" t="str">
        <f t="shared" si="172"/>
        <v xml:space="preserve"> </v>
      </c>
      <c r="I1761" t="str">
        <f t="shared" si="173"/>
        <v xml:space="preserve"> </v>
      </c>
      <c r="M1761" t="str">
        <f t="shared" si="174"/>
        <v xml:space="preserve"> </v>
      </c>
    </row>
    <row r="1762" spans="1:13" x14ac:dyDescent="0.35">
      <c r="A1762" s="2" t="s">
        <v>11</v>
      </c>
      <c r="B1762" s="3">
        <v>1882869</v>
      </c>
      <c r="C1762" s="3">
        <v>1883393</v>
      </c>
      <c r="D1762" s="3" t="s">
        <v>28</v>
      </c>
      <c r="E1762">
        <f t="shared" si="169"/>
        <v>0</v>
      </c>
      <c r="F1762">
        <f t="shared" si="170"/>
        <v>0</v>
      </c>
      <c r="G1762" t="str">
        <f t="shared" si="171"/>
        <v xml:space="preserve"> </v>
      </c>
      <c r="H1762" t="str">
        <f t="shared" si="172"/>
        <v xml:space="preserve"> </v>
      </c>
      <c r="I1762" t="str">
        <f t="shared" si="173"/>
        <v xml:space="preserve"> </v>
      </c>
      <c r="M1762" t="str">
        <f t="shared" si="174"/>
        <v xml:space="preserve"> </v>
      </c>
    </row>
    <row r="1763" spans="1:13" x14ac:dyDescent="0.35">
      <c r="A1763" s="2" t="s">
        <v>11</v>
      </c>
      <c r="B1763" s="3">
        <v>1883484</v>
      </c>
      <c r="C1763" s="3">
        <v>1884788</v>
      </c>
      <c r="D1763" s="3" t="s">
        <v>28</v>
      </c>
      <c r="E1763">
        <f t="shared" si="169"/>
        <v>0</v>
      </c>
      <c r="F1763">
        <f t="shared" si="170"/>
        <v>0</v>
      </c>
      <c r="G1763" t="str">
        <f t="shared" si="171"/>
        <v xml:space="preserve"> </v>
      </c>
      <c r="H1763" t="str">
        <f t="shared" si="172"/>
        <v xml:space="preserve"> </v>
      </c>
      <c r="I1763" t="str">
        <f t="shared" si="173"/>
        <v xml:space="preserve"> </v>
      </c>
      <c r="M1763" t="str">
        <f t="shared" si="174"/>
        <v xml:space="preserve"> </v>
      </c>
    </row>
    <row r="1764" spans="1:13" x14ac:dyDescent="0.35">
      <c r="A1764" s="2" t="s">
        <v>11</v>
      </c>
      <c r="B1764" s="3">
        <v>1885096</v>
      </c>
      <c r="C1764" s="3">
        <v>1886187</v>
      </c>
      <c r="D1764" s="3" t="s">
        <v>28</v>
      </c>
      <c r="E1764">
        <f t="shared" si="169"/>
        <v>0</v>
      </c>
      <c r="F1764">
        <f t="shared" si="170"/>
        <v>0</v>
      </c>
      <c r="G1764" t="str">
        <f t="shared" si="171"/>
        <v xml:space="preserve"> </v>
      </c>
      <c r="H1764" t="str">
        <f t="shared" si="172"/>
        <v xml:space="preserve"> </v>
      </c>
      <c r="I1764" t="str">
        <f t="shared" si="173"/>
        <v xml:space="preserve"> </v>
      </c>
      <c r="M1764" t="str">
        <f t="shared" si="174"/>
        <v xml:space="preserve"> </v>
      </c>
    </row>
    <row r="1765" spans="1:13" x14ac:dyDescent="0.35">
      <c r="A1765" s="2" t="s">
        <v>11</v>
      </c>
      <c r="B1765" s="3">
        <v>1886317</v>
      </c>
      <c r="C1765" s="3">
        <v>1887276</v>
      </c>
      <c r="D1765" s="3" t="s">
        <v>28</v>
      </c>
      <c r="E1765">
        <f t="shared" si="169"/>
        <v>0</v>
      </c>
      <c r="F1765">
        <f t="shared" si="170"/>
        <v>0</v>
      </c>
      <c r="G1765" t="str">
        <f t="shared" si="171"/>
        <v xml:space="preserve"> </v>
      </c>
      <c r="H1765" t="str">
        <f t="shared" si="172"/>
        <v xml:space="preserve"> </v>
      </c>
      <c r="I1765" t="str">
        <f t="shared" si="173"/>
        <v xml:space="preserve"> </v>
      </c>
      <c r="M1765" t="str">
        <f t="shared" si="174"/>
        <v xml:space="preserve"> </v>
      </c>
    </row>
    <row r="1766" spans="1:13" x14ac:dyDescent="0.35">
      <c r="A1766" s="2" t="s">
        <v>11</v>
      </c>
      <c r="B1766" s="3">
        <v>1887341</v>
      </c>
      <c r="C1766" s="3">
        <v>1887793</v>
      </c>
      <c r="D1766" s="3" t="s">
        <v>28</v>
      </c>
      <c r="E1766">
        <f t="shared" si="169"/>
        <v>0</v>
      </c>
      <c r="F1766">
        <f t="shared" si="170"/>
        <v>0</v>
      </c>
      <c r="G1766" t="str">
        <f t="shared" si="171"/>
        <v xml:space="preserve"> </v>
      </c>
      <c r="H1766" t="str">
        <f t="shared" si="172"/>
        <v xml:space="preserve"> </v>
      </c>
      <c r="I1766" t="str">
        <f t="shared" si="173"/>
        <v xml:space="preserve"> </v>
      </c>
      <c r="M1766" t="str">
        <f t="shared" si="174"/>
        <v xml:space="preserve"> </v>
      </c>
    </row>
    <row r="1767" spans="1:13" x14ac:dyDescent="0.35">
      <c r="A1767" s="2" t="s">
        <v>11</v>
      </c>
      <c r="B1767" s="3">
        <v>1887802</v>
      </c>
      <c r="C1767" s="3">
        <v>1889298</v>
      </c>
      <c r="D1767" s="3" t="s">
        <v>28</v>
      </c>
      <c r="E1767">
        <f t="shared" si="169"/>
        <v>0</v>
      </c>
      <c r="F1767">
        <f t="shared" si="170"/>
        <v>0</v>
      </c>
      <c r="G1767" t="str">
        <f t="shared" si="171"/>
        <v xml:space="preserve"> </v>
      </c>
      <c r="H1767" t="str">
        <f t="shared" si="172"/>
        <v xml:space="preserve"> </v>
      </c>
      <c r="I1767" t="str">
        <f t="shared" si="173"/>
        <v xml:space="preserve"> </v>
      </c>
      <c r="M1767" t="str">
        <f t="shared" si="174"/>
        <v xml:space="preserve"> </v>
      </c>
    </row>
    <row r="1768" spans="1:13" x14ac:dyDescent="0.35">
      <c r="A1768" s="2" t="s">
        <v>11</v>
      </c>
      <c r="B1768" s="3">
        <v>1889312</v>
      </c>
      <c r="C1768" s="3">
        <v>1890673</v>
      </c>
      <c r="D1768" s="3" t="s">
        <v>28</v>
      </c>
      <c r="E1768">
        <f t="shared" si="169"/>
        <v>0</v>
      </c>
      <c r="F1768">
        <f t="shared" si="170"/>
        <v>0</v>
      </c>
      <c r="G1768" t="str">
        <f t="shared" si="171"/>
        <v xml:space="preserve"> </v>
      </c>
      <c r="H1768" t="str">
        <f t="shared" si="172"/>
        <v xml:space="preserve"> </v>
      </c>
      <c r="I1768" t="str">
        <f t="shared" si="173"/>
        <v xml:space="preserve"> </v>
      </c>
      <c r="M1768" t="str">
        <f t="shared" si="174"/>
        <v xml:space="preserve"> </v>
      </c>
    </row>
    <row r="1769" spans="1:13" x14ac:dyDescent="0.35">
      <c r="A1769" s="2" t="s">
        <v>11</v>
      </c>
      <c r="B1769" s="3">
        <v>1890905</v>
      </c>
      <c r="C1769" s="3">
        <v>1892854</v>
      </c>
      <c r="D1769" s="3" t="s">
        <v>28</v>
      </c>
      <c r="E1769">
        <f t="shared" si="169"/>
        <v>0</v>
      </c>
      <c r="F1769">
        <f t="shared" si="170"/>
        <v>0</v>
      </c>
      <c r="G1769" t="str">
        <f t="shared" si="171"/>
        <v xml:space="preserve"> </v>
      </c>
      <c r="H1769" t="str">
        <f t="shared" si="172"/>
        <v xml:space="preserve"> </v>
      </c>
      <c r="I1769" t="str">
        <f t="shared" si="173"/>
        <v xml:space="preserve"> </v>
      </c>
      <c r="M1769" t="str">
        <f t="shared" si="174"/>
        <v xml:space="preserve"> </v>
      </c>
    </row>
    <row r="1770" spans="1:13" x14ac:dyDescent="0.35">
      <c r="A1770" s="2" t="s">
        <v>11</v>
      </c>
      <c r="B1770" s="3">
        <v>1893034</v>
      </c>
      <c r="C1770" s="3">
        <v>1894173</v>
      </c>
      <c r="D1770" s="3" t="s">
        <v>28</v>
      </c>
      <c r="E1770">
        <f t="shared" si="169"/>
        <v>0</v>
      </c>
      <c r="F1770">
        <f t="shared" si="170"/>
        <v>0</v>
      </c>
      <c r="G1770" t="str">
        <f t="shared" si="171"/>
        <v xml:space="preserve"> </v>
      </c>
      <c r="H1770" t="str">
        <f t="shared" si="172"/>
        <v xml:space="preserve"> </v>
      </c>
      <c r="I1770" t="str">
        <f t="shared" si="173"/>
        <v xml:space="preserve"> </v>
      </c>
      <c r="M1770" t="str">
        <f t="shared" si="174"/>
        <v xml:space="preserve"> </v>
      </c>
    </row>
    <row r="1771" spans="1:13" x14ac:dyDescent="0.35">
      <c r="A1771" s="2" t="s">
        <v>11</v>
      </c>
      <c r="B1771" s="3">
        <v>1894345</v>
      </c>
      <c r="C1771" s="3">
        <v>1895046</v>
      </c>
      <c r="D1771" s="3" t="s">
        <v>28</v>
      </c>
      <c r="E1771">
        <f t="shared" si="169"/>
        <v>0</v>
      </c>
      <c r="F1771">
        <f t="shared" si="170"/>
        <v>0</v>
      </c>
      <c r="G1771" t="str">
        <f t="shared" si="171"/>
        <v xml:space="preserve"> </v>
      </c>
      <c r="H1771" t="str">
        <f t="shared" si="172"/>
        <v xml:space="preserve"> </v>
      </c>
      <c r="I1771" t="str">
        <f t="shared" si="173"/>
        <v xml:space="preserve"> </v>
      </c>
      <c r="M1771" t="str">
        <f t="shared" si="174"/>
        <v xml:space="preserve"> </v>
      </c>
    </row>
    <row r="1772" spans="1:13" x14ac:dyDescent="0.35">
      <c r="A1772" s="2" t="s">
        <v>11</v>
      </c>
      <c r="B1772" s="3">
        <v>1895154</v>
      </c>
      <c r="C1772" s="3">
        <v>1895927</v>
      </c>
      <c r="D1772" s="3" t="s">
        <v>28</v>
      </c>
      <c r="E1772">
        <f t="shared" si="169"/>
        <v>0</v>
      </c>
      <c r="F1772">
        <f t="shared" si="170"/>
        <v>0</v>
      </c>
      <c r="G1772" t="str">
        <f t="shared" si="171"/>
        <v xml:space="preserve"> </v>
      </c>
      <c r="H1772" t="str">
        <f t="shared" si="172"/>
        <v xml:space="preserve"> </v>
      </c>
      <c r="I1772" t="str">
        <f t="shared" si="173"/>
        <v xml:space="preserve"> </v>
      </c>
      <c r="M1772" t="str">
        <f t="shared" si="174"/>
        <v xml:space="preserve"> </v>
      </c>
    </row>
    <row r="1773" spans="1:13" x14ac:dyDescent="0.35">
      <c r="A1773" s="2" t="s">
        <v>11</v>
      </c>
      <c r="B1773" s="3">
        <v>1896262</v>
      </c>
      <c r="C1773" s="3">
        <v>1896894</v>
      </c>
      <c r="D1773" s="3" t="s">
        <v>28</v>
      </c>
      <c r="E1773">
        <f t="shared" si="169"/>
        <v>0</v>
      </c>
      <c r="F1773">
        <f t="shared" si="170"/>
        <v>0</v>
      </c>
      <c r="G1773" t="str">
        <f t="shared" si="171"/>
        <v xml:space="preserve"> </v>
      </c>
      <c r="H1773" t="str">
        <f t="shared" si="172"/>
        <v xml:space="preserve"> </v>
      </c>
      <c r="I1773" t="str">
        <f t="shared" si="173"/>
        <v xml:space="preserve"> </v>
      </c>
      <c r="M1773" t="str">
        <f t="shared" si="174"/>
        <v xml:space="preserve"> </v>
      </c>
    </row>
    <row r="1774" spans="1:13" x14ac:dyDescent="0.35">
      <c r="A1774" s="2" t="s">
        <v>11</v>
      </c>
      <c r="B1774" s="3">
        <v>1896912</v>
      </c>
      <c r="C1774" s="3">
        <v>1898495</v>
      </c>
      <c r="D1774" s="3" t="s">
        <v>28</v>
      </c>
      <c r="E1774">
        <f t="shared" si="169"/>
        <v>0</v>
      </c>
      <c r="F1774">
        <f t="shared" si="170"/>
        <v>0</v>
      </c>
      <c r="G1774" t="str">
        <f t="shared" si="171"/>
        <v xml:space="preserve"> </v>
      </c>
      <c r="H1774" t="str">
        <f t="shared" si="172"/>
        <v xml:space="preserve"> </v>
      </c>
      <c r="I1774" t="str">
        <f t="shared" si="173"/>
        <v xml:space="preserve"> </v>
      </c>
      <c r="M1774" t="str">
        <f t="shared" si="174"/>
        <v xml:space="preserve"> </v>
      </c>
    </row>
    <row r="1775" spans="1:13" x14ac:dyDescent="0.35">
      <c r="A1775" s="2" t="s">
        <v>11</v>
      </c>
      <c r="B1775" s="3">
        <v>1898604</v>
      </c>
      <c r="C1775" s="3">
        <v>1898834</v>
      </c>
      <c r="D1775" s="3" t="s">
        <v>28</v>
      </c>
      <c r="E1775">
        <f t="shared" si="169"/>
        <v>1</v>
      </c>
      <c r="F1775">
        <f t="shared" si="170"/>
        <v>1</v>
      </c>
      <c r="G1775">
        <f t="shared" si="171"/>
        <v>0</v>
      </c>
      <c r="H1775" t="str">
        <f t="shared" si="172"/>
        <v xml:space="preserve"> </v>
      </c>
      <c r="I1775">
        <f t="shared" si="173"/>
        <v>1</v>
      </c>
      <c r="M1775">
        <f t="shared" si="174"/>
        <v>1</v>
      </c>
    </row>
    <row r="1776" spans="1:13" x14ac:dyDescent="0.35">
      <c r="A1776" s="2" t="s">
        <v>11</v>
      </c>
      <c r="B1776" s="3">
        <v>1898834</v>
      </c>
      <c r="C1776" s="3">
        <v>1899409</v>
      </c>
      <c r="D1776" s="3" t="s">
        <v>28</v>
      </c>
      <c r="E1776">
        <f t="shared" si="169"/>
        <v>1</v>
      </c>
      <c r="F1776">
        <f t="shared" si="170"/>
        <v>1</v>
      </c>
      <c r="G1776">
        <f t="shared" si="171"/>
        <v>0</v>
      </c>
      <c r="H1776" t="str">
        <f t="shared" si="172"/>
        <v xml:space="preserve"> </v>
      </c>
      <c r="I1776">
        <f t="shared" si="173"/>
        <v>1</v>
      </c>
      <c r="M1776">
        <f t="shared" si="174"/>
        <v>1</v>
      </c>
    </row>
    <row r="1777" spans="1:13" x14ac:dyDescent="0.35">
      <c r="A1777" s="2" t="s">
        <v>11</v>
      </c>
      <c r="B1777" s="3">
        <v>1899409</v>
      </c>
      <c r="C1777" s="3">
        <v>1900146</v>
      </c>
      <c r="D1777" s="3" t="s">
        <v>28</v>
      </c>
      <c r="E1777">
        <f t="shared" si="169"/>
        <v>0</v>
      </c>
      <c r="F1777">
        <f t="shared" si="170"/>
        <v>0</v>
      </c>
      <c r="G1777" t="str">
        <f t="shared" si="171"/>
        <v xml:space="preserve"> </v>
      </c>
      <c r="H1777" t="str">
        <f t="shared" si="172"/>
        <v xml:space="preserve"> </v>
      </c>
      <c r="I1777" t="str">
        <f t="shared" si="173"/>
        <v xml:space="preserve"> </v>
      </c>
      <c r="M1777" t="str">
        <f t="shared" si="174"/>
        <v xml:space="preserve"> </v>
      </c>
    </row>
    <row r="1778" spans="1:13" x14ac:dyDescent="0.35">
      <c r="A1778" s="2" t="s">
        <v>11</v>
      </c>
      <c r="B1778" s="3">
        <v>1900218</v>
      </c>
      <c r="C1778" s="3">
        <v>1901243</v>
      </c>
      <c r="D1778" s="3" t="s">
        <v>28</v>
      </c>
      <c r="E1778">
        <f t="shared" si="169"/>
        <v>0</v>
      </c>
      <c r="F1778">
        <f t="shared" si="170"/>
        <v>0</v>
      </c>
      <c r="G1778" t="str">
        <f t="shared" si="171"/>
        <v xml:space="preserve"> </v>
      </c>
      <c r="H1778" t="str">
        <f t="shared" si="172"/>
        <v xml:space="preserve"> </v>
      </c>
      <c r="I1778" t="str">
        <f t="shared" si="173"/>
        <v xml:space="preserve"> </v>
      </c>
      <c r="M1778" t="str">
        <f t="shared" si="174"/>
        <v xml:space="preserve"> </v>
      </c>
    </row>
    <row r="1779" spans="1:13" x14ac:dyDescent="0.35">
      <c r="A1779" s="2" t="s">
        <v>11</v>
      </c>
      <c r="B1779" s="3">
        <v>1901319</v>
      </c>
      <c r="C1779" s="3">
        <v>1902266</v>
      </c>
      <c r="D1779" s="3" t="s">
        <v>16</v>
      </c>
      <c r="E1779">
        <f t="shared" si="169"/>
        <v>0</v>
      </c>
      <c r="F1779">
        <f t="shared" si="170"/>
        <v>0</v>
      </c>
      <c r="G1779" t="str">
        <f t="shared" si="171"/>
        <v xml:space="preserve"> </v>
      </c>
      <c r="H1779" t="str">
        <f t="shared" si="172"/>
        <v xml:space="preserve"> </v>
      </c>
      <c r="I1779" t="str">
        <f t="shared" si="173"/>
        <v xml:space="preserve"> </v>
      </c>
      <c r="M1779" t="str">
        <f t="shared" si="174"/>
        <v xml:space="preserve"> </v>
      </c>
    </row>
    <row r="1780" spans="1:13" x14ac:dyDescent="0.35">
      <c r="A1780" s="2" t="s">
        <v>11</v>
      </c>
      <c r="B1780" s="3">
        <v>1902376</v>
      </c>
      <c r="C1780" s="3">
        <v>1903179</v>
      </c>
      <c r="D1780" s="3" t="s">
        <v>16</v>
      </c>
      <c r="E1780">
        <f t="shared" si="169"/>
        <v>0</v>
      </c>
      <c r="F1780">
        <f t="shared" si="170"/>
        <v>0</v>
      </c>
      <c r="G1780" t="str">
        <f t="shared" si="171"/>
        <v xml:space="preserve"> </v>
      </c>
      <c r="H1780" t="str">
        <f t="shared" si="172"/>
        <v xml:space="preserve"> </v>
      </c>
      <c r="I1780" t="str">
        <f t="shared" si="173"/>
        <v xml:space="preserve"> </v>
      </c>
      <c r="M1780" t="str">
        <f t="shared" si="174"/>
        <v xml:space="preserve"> </v>
      </c>
    </row>
    <row r="1781" spans="1:13" x14ac:dyDescent="0.35">
      <c r="A1781" s="2" t="s">
        <v>11</v>
      </c>
      <c r="B1781" s="3">
        <v>1903351</v>
      </c>
      <c r="C1781" s="3">
        <v>1904322</v>
      </c>
      <c r="D1781" s="3" t="s">
        <v>28</v>
      </c>
      <c r="E1781">
        <f t="shared" si="169"/>
        <v>0</v>
      </c>
      <c r="F1781">
        <f t="shared" si="170"/>
        <v>0</v>
      </c>
      <c r="G1781" t="str">
        <f t="shared" si="171"/>
        <v xml:space="preserve"> </v>
      </c>
      <c r="H1781" t="str">
        <f t="shared" si="172"/>
        <v xml:space="preserve"> </v>
      </c>
      <c r="I1781" t="str">
        <f t="shared" si="173"/>
        <v xml:space="preserve"> </v>
      </c>
      <c r="M1781" t="str">
        <f t="shared" si="174"/>
        <v xml:space="preserve"> </v>
      </c>
    </row>
    <row r="1782" spans="1:13" x14ac:dyDescent="0.35">
      <c r="A1782" s="2" t="s">
        <v>11</v>
      </c>
      <c r="B1782" s="3">
        <v>1904378</v>
      </c>
      <c r="C1782" s="3">
        <v>1904983</v>
      </c>
      <c r="D1782" s="3" t="s">
        <v>16</v>
      </c>
      <c r="E1782">
        <f t="shared" si="169"/>
        <v>0</v>
      </c>
      <c r="F1782">
        <f t="shared" si="170"/>
        <v>0</v>
      </c>
      <c r="G1782" t="str">
        <f t="shared" si="171"/>
        <v xml:space="preserve"> </v>
      </c>
      <c r="H1782" t="str">
        <f t="shared" si="172"/>
        <v xml:space="preserve"> </v>
      </c>
      <c r="I1782" t="str">
        <f t="shared" si="173"/>
        <v xml:space="preserve"> </v>
      </c>
      <c r="M1782" t="str">
        <f t="shared" si="174"/>
        <v xml:space="preserve"> </v>
      </c>
    </row>
    <row r="1783" spans="1:13" x14ac:dyDescent="0.35">
      <c r="A1783" s="2" t="s">
        <v>11</v>
      </c>
      <c r="B1783" s="3">
        <v>1905089</v>
      </c>
      <c r="C1783" s="3">
        <v>1905445</v>
      </c>
      <c r="D1783" s="3" t="s">
        <v>28</v>
      </c>
      <c r="E1783">
        <f t="shared" si="169"/>
        <v>1</v>
      </c>
      <c r="F1783">
        <f t="shared" si="170"/>
        <v>4</v>
      </c>
      <c r="G1783">
        <f t="shared" si="171"/>
        <v>0</v>
      </c>
      <c r="H1783" t="str">
        <f t="shared" si="172"/>
        <v xml:space="preserve"> </v>
      </c>
      <c r="I1783">
        <f t="shared" si="173"/>
        <v>4</v>
      </c>
      <c r="M1783">
        <f t="shared" si="174"/>
        <v>1</v>
      </c>
    </row>
    <row r="1784" spans="1:13" x14ac:dyDescent="0.35">
      <c r="A1784" s="2" t="s">
        <v>11</v>
      </c>
      <c r="B1784" s="3">
        <v>1905442</v>
      </c>
      <c r="C1784" s="3">
        <v>1906347</v>
      </c>
      <c r="D1784" s="3" t="s">
        <v>28</v>
      </c>
      <c r="E1784">
        <f t="shared" si="169"/>
        <v>0</v>
      </c>
      <c r="F1784">
        <f t="shared" si="170"/>
        <v>0</v>
      </c>
      <c r="G1784" t="str">
        <f t="shared" si="171"/>
        <v xml:space="preserve"> </v>
      </c>
      <c r="H1784" t="str">
        <f t="shared" si="172"/>
        <v xml:space="preserve"> </v>
      </c>
      <c r="I1784" t="str">
        <f t="shared" si="173"/>
        <v xml:space="preserve"> </v>
      </c>
      <c r="M1784" t="str">
        <f t="shared" si="174"/>
        <v xml:space="preserve"> </v>
      </c>
    </row>
    <row r="1785" spans="1:13" x14ac:dyDescent="0.35">
      <c r="A1785" s="2" t="s">
        <v>11</v>
      </c>
      <c r="B1785" s="3">
        <v>1906369</v>
      </c>
      <c r="C1785" s="3">
        <v>1906791</v>
      </c>
      <c r="D1785" s="3" t="s">
        <v>16</v>
      </c>
      <c r="E1785">
        <f t="shared" si="169"/>
        <v>0</v>
      </c>
      <c r="F1785">
        <f t="shared" si="170"/>
        <v>0</v>
      </c>
      <c r="G1785" t="str">
        <f t="shared" si="171"/>
        <v xml:space="preserve"> </v>
      </c>
      <c r="H1785" t="str">
        <f t="shared" si="172"/>
        <v xml:space="preserve"> </v>
      </c>
      <c r="I1785" t="str">
        <f t="shared" si="173"/>
        <v xml:space="preserve"> </v>
      </c>
      <c r="M1785" t="str">
        <f t="shared" si="174"/>
        <v xml:space="preserve"> </v>
      </c>
    </row>
    <row r="1786" spans="1:13" x14ac:dyDescent="0.35">
      <c r="A1786" s="2" t="s">
        <v>11</v>
      </c>
      <c r="B1786" s="3">
        <v>1906814</v>
      </c>
      <c r="C1786" s="3">
        <v>1907524</v>
      </c>
      <c r="D1786" s="3" t="s">
        <v>16</v>
      </c>
      <c r="E1786">
        <f t="shared" si="169"/>
        <v>0</v>
      </c>
      <c r="F1786">
        <f t="shared" si="170"/>
        <v>0</v>
      </c>
      <c r="G1786" t="str">
        <f t="shared" si="171"/>
        <v xml:space="preserve"> </v>
      </c>
      <c r="H1786" t="str">
        <f t="shared" si="172"/>
        <v xml:space="preserve"> </v>
      </c>
      <c r="I1786" t="str">
        <f t="shared" si="173"/>
        <v xml:space="preserve"> </v>
      </c>
      <c r="M1786" t="str">
        <f t="shared" si="174"/>
        <v xml:space="preserve"> </v>
      </c>
    </row>
    <row r="1787" spans="1:13" x14ac:dyDescent="0.35">
      <c r="A1787" s="2" t="s">
        <v>11</v>
      </c>
      <c r="B1787" s="3">
        <v>1907534</v>
      </c>
      <c r="C1787" s="3">
        <v>1908421</v>
      </c>
      <c r="D1787" s="3" t="s">
        <v>16</v>
      </c>
      <c r="E1787">
        <f t="shared" si="169"/>
        <v>0</v>
      </c>
      <c r="F1787">
        <f t="shared" si="170"/>
        <v>0</v>
      </c>
      <c r="G1787" t="str">
        <f t="shared" si="171"/>
        <v xml:space="preserve"> </v>
      </c>
      <c r="H1787" t="str">
        <f t="shared" si="172"/>
        <v xml:space="preserve"> </v>
      </c>
      <c r="I1787" t="str">
        <f t="shared" si="173"/>
        <v xml:space="preserve"> </v>
      </c>
      <c r="M1787" t="str">
        <f t="shared" si="174"/>
        <v xml:space="preserve"> </v>
      </c>
    </row>
    <row r="1788" spans="1:13" x14ac:dyDescent="0.35">
      <c r="A1788" s="2" t="s">
        <v>11</v>
      </c>
      <c r="B1788" s="3">
        <v>1908463</v>
      </c>
      <c r="C1788" s="3">
        <v>1909161</v>
      </c>
      <c r="D1788" s="3" t="s">
        <v>16</v>
      </c>
      <c r="E1788">
        <f t="shared" si="169"/>
        <v>0</v>
      </c>
      <c r="F1788">
        <f t="shared" si="170"/>
        <v>0</v>
      </c>
      <c r="G1788" t="str">
        <f t="shared" si="171"/>
        <v xml:space="preserve"> </v>
      </c>
      <c r="H1788" t="str">
        <f t="shared" si="172"/>
        <v xml:space="preserve"> </v>
      </c>
      <c r="I1788" t="str">
        <f t="shared" si="173"/>
        <v xml:space="preserve"> </v>
      </c>
      <c r="M1788" t="str">
        <f t="shared" si="174"/>
        <v xml:space="preserve"> </v>
      </c>
    </row>
    <row r="1789" spans="1:13" x14ac:dyDescent="0.35">
      <c r="A1789" s="2" t="s">
        <v>11</v>
      </c>
      <c r="B1789" s="3">
        <v>1909688</v>
      </c>
      <c r="C1789" s="3">
        <v>1910512</v>
      </c>
      <c r="D1789" s="3" t="s">
        <v>16</v>
      </c>
      <c r="E1789">
        <f t="shared" si="169"/>
        <v>0</v>
      </c>
      <c r="F1789">
        <f t="shared" si="170"/>
        <v>0</v>
      </c>
      <c r="G1789" t="str">
        <f t="shared" si="171"/>
        <v xml:space="preserve"> </v>
      </c>
      <c r="H1789" t="str">
        <f t="shared" si="172"/>
        <v xml:space="preserve"> </v>
      </c>
      <c r="I1789" t="str">
        <f t="shared" si="173"/>
        <v xml:space="preserve"> </v>
      </c>
      <c r="M1789" t="str">
        <f t="shared" si="174"/>
        <v xml:space="preserve"> </v>
      </c>
    </row>
    <row r="1790" spans="1:13" x14ac:dyDescent="0.35">
      <c r="A1790" s="2" t="s">
        <v>11</v>
      </c>
      <c r="B1790" s="3">
        <v>1910791</v>
      </c>
      <c r="C1790" s="3">
        <v>1913358</v>
      </c>
      <c r="D1790" s="3" t="s">
        <v>28</v>
      </c>
      <c r="E1790">
        <f t="shared" si="169"/>
        <v>0</v>
      </c>
      <c r="F1790">
        <f t="shared" si="170"/>
        <v>0</v>
      </c>
      <c r="G1790" t="str">
        <f t="shared" si="171"/>
        <v xml:space="preserve"> </v>
      </c>
      <c r="H1790" t="str">
        <f t="shared" si="172"/>
        <v xml:space="preserve"> </v>
      </c>
      <c r="I1790" t="str">
        <f t="shared" si="173"/>
        <v xml:space="preserve"> </v>
      </c>
      <c r="M1790" t="str">
        <f t="shared" si="174"/>
        <v xml:space="preserve"> </v>
      </c>
    </row>
    <row r="1791" spans="1:13" x14ac:dyDescent="0.35">
      <c r="A1791" s="2" t="s">
        <v>11</v>
      </c>
      <c r="B1791" s="3">
        <v>1913515</v>
      </c>
      <c r="C1791" s="3">
        <v>1913889</v>
      </c>
      <c r="D1791" s="3" t="s">
        <v>28</v>
      </c>
      <c r="E1791">
        <f t="shared" si="169"/>
        <v>0</v>
      </c>
      <c r="F1791">
        <f t="shared" si="170"/>
        <v>0</v>
      </c>
      <c r="G1791" t="str">
        <f t="shared" si="171"/>
        <v xml:space="preserve"> </v>
      </c>
      <c r="H1791" t="str">
        <f t="shared" si="172"/>
        <v xml:space="preserve"> </v>
      </c>
      <c r="I1791" t="str">
        <f t="shared" si="173"/>
        <v xml:space="preserve"> </v>
      </c>
      <c r="M1791" t="str">
        <f t="shared" si="174"/>
        <v xml:space="preserve"> </v>
      </c>
    </row>
    <row r="1792" spans="1:13" x14ac:dyDescent="0.35">
      <c r="A1792" s="2" t="s">
        <v>11</v>
      </c>
      <c r="B1792" s="3">
        <v>1913905</v>
      </c>
      <c r="C1792" s="3">
        <v>1914633</v>
      </c>
      <c r="D1792" s="3" t="s">
        <v>28</v>
      </c>
      <c r="E1792">
        <f t="shared" si="169"/>
        <v>0</v>
      </c>
      <c r="F1792">
        <f t="shared" si="170"/>
        <v>0</v>
      </c>
      <c r="G1792" t="str">
        <f t="shared" si="171"/>
        <v xml:space="preserve"> </v>
      </c>
      <c r="H1792" t="str">
        <f t="shared" si="172"/>
        <v xml:space="preserve"> </v>
      </c>
      <c r="I1792" t="str">
        <f t="shared" si="173"/>
        <v xml:space="preserve"> </v>
      </c>
      <c r="M1792" t="str">
        <f t="shared" si="174"/>
        <v xml:space="preserve"> </v>
      </c>
    </row>
    <row r="1793" spans="1:13" x14ac:dyDescent="0.35">
      <c r="A1793" s="2" t="s">
        <v>11</v>
      </c>
      <c r="B1793" s="3">
        <v>1914725</v>
      </c>
      <c r="C1793" s="3">
        <v>1915867</v>
      </c>
      <c r="D1793" s="3" t="s">
        <v>16</v>
      </c>
      <c r="E1793">
        <f t="shared" si="169"/>
        <v>0</v>
      </c>
      <c r="F1793">
        <f t="shared" si="170"/>
        <v>0</v>
      </c>
      <c r="G1793" t="str">
        <f t="shared" si="171"/>
        <v xml:space="preserve"> </v>
      </c>
      <c r="H1793" t="str">
        <f t="shared" si="172"/>
        <v xml:space="preserve"> </v>
      </c>
      <c r="I1793" t="str">
        <f t="shared" si="173"/>
        <v xml:space="preserve"> </v>
      </c>
      <c r="M1793" t="str">
        <f t="shared" si="174"/>
        <v xml:space="preserve"> </v>
      </c>
    </row>
    <row r="1794" spans="1:13" x14ac:dyDescent="0.35">
      <c r="A1794" s="2" t="s">
        <v>11</v>
      </c>
      <c r="B1794" s="3">
        <v>1915996</v>
      </c>
      <c r="C1794" s="3">
        <v>1917879</v>
      </c>
      <c r="D1794" s="3" t="s">
        <v>16</v>
      </c>
      <c r="E1794">
        <f t="shared" ref="E1794:E1857" si="175">IF(C1794&gt;=B1795,1,0)</f>
        <v>0</v>
      </c>
      <c r="F1794">
        <f t="shared" ref="F1794:F1857" si="176">IF(E1794=1,C1794-B1795+1,0)</f>
        <v>0</v>
      </c>
      <c r="G1794" t="str">
        <f t="shared" si="171"/>
        <v xml:space="preserve"> </v>
      </c>
      <c r="H1794" t="str">
        <f t="shared" si="172"/>
        <v xml:space="preserve"> </v>
      </c>
      <c r="I1794" t="str">
        <f t="shared" si="173"/>
        <v xml:space="preserve"> </v>
      </c>
      <c r="M1794" t="str">
        <f t="shared" si="174"/>
        <v xml:space="preserve"> </v>
      </c>
    </row>
    <row r="1795" spans="1:13" x14ac:dyDescent="0.35">
      <c r="A1795" s="2" t="s">
        <v>11</v>
      </c>
      <c r="B1795" s="3">
        <v>1917948</v>
      </c>
      <c r="C1795" s="3">
        <v>1918931</v>
      </c>
      <c r="D1795" s="3" t="s">
        <v>16</v>
      </c>
      <c r="E1795">
        <f t="shared" si="175"/>
        <v>0</v>
      </c>
      <c r="F1795">
        <f t="shared" si="176"/>
        <v>0</v>
      </c>
      <c r="G1795" t="str">
        <f t="shared" ref="G1795:G1858" si="177">IF(F1795&gt;0,IF(D1795=D1796,0, 1)," ")</f>
        <v xml:space="preserve"> </v>
      </c>
      <c r="H1795" t="str">
        <f t="shared" ref="H1795:H1858" si="178">IF(G1795=1,F1795," ")</f>
        <v xml:space="preserve"> </v>
      </c>
      <c r="I1795" t="str">
        <f t="shared" ref="I1795:I1858" si="179">IF(G1795=0,F1795," ")</f>
        <v xml:space="preserve"> </v>
      </c>
      <c r="M1795" t="str">
        <f t="shared" ref="M1795:M1858" si="180">IF(F1795&gt;0,MOD(F1795,3)," ")</f>
        <v xml:space="preserve"> </v>
      </c>
    </row>
    <row r="1796" spans="1:13" x14ac:dyDescent="0.35">
      <c r="A1796" s="2" t="s">
        <v>11</v>
      </c>
      <c r="B1796" s="3">
        <v>1919175</v>
      </c>
      <c r="C1796" s="3">
        <v>1919789</v>
      </c>
      <c r="D1796" s="3" t="s">
        <v>28</v>
      </c>
      <c r="E1796">
        <f t="shared" si="175"/>
        <v>0</v>
      </c>
      <c r="F1796">
        <f t="shared" si="176"/>
        <v>0</v>
      </c>
      <c r="G1796" t="str">
        <f t="shared" si="177"/>
        <v xml:space="preserve"> </v>
      </c>
      <c r="H1796" t="str">
        <f t="shared" si="178"/>
        <v xml:space="preserve"> </v>
      </c>
      <c r="I1796" t="str">
        <f t="shared" si="179"/>
        <v xml:space="preserve"> </v>
      </c>
      <c r="M1796" t="str">
        <f t="shared" si="180"/>
        <v xml:space="preserve"> </v>
      </c>
    </row>
    <row r="1797" spans="1:13" x14ac:dyDescent="0.35">
      <c r="A1797" s="2" t="s">
        <v>11</v>
      </c>
      <c r="B1797" s="3">
        <v>1919956</v>
      </c>
      <c r="C1797" s="3">
        <v>1920642</v>
      </c>
      <c r="D1797" s="3" t="s">
        <v>28</v>
      </c>
      <c r="E1797">
        <f t="shared" si="175"/>
        <v>0</v>
      </c>
      <c r="F1797">
        <f t="shared" si="176"/>
        <v>0</v>
      </c>
      <c r="G1797" t="str">
        <f t="shared" si="177"/>
        <v xml:space="preserve"> </v>
      </c>
      <c r="H1797" t="str">
        <f t="shared" si="178"/>
        <v xml:space="preserve"> </v>
      </c>
      <c r="I1797" t="str">
        <f t="shared" si="179"/>
        <v xml:space="preserve"> </v>
      </c>
      <c r="M1797" t="str">
        <f t="shared" si="180"/>
        <v xml:space="preserve"> </v>
      </c>
    </row>
    <row r="1798" spans="1:13" x14ac:dyDescent="0.35">
      <c r="A1798" s="2" t="s">
        <v>11</v>
      </c>
      <c r="B1798" s="3">
        <v>1920664</v>
      </c>
      <c r="C1798" s="3">
        <v>1921557</v>
      </c>
      <c r="D1798" s="3" t="s">
        <v>28</v>
      </c>
      <c r="E1798">
        <f t="shared" si="175"/>
        <v>0</v>
      </c>
      <c r="F1798">
        <f t="shared" si="176"/>
        <v>0</v>
      </c>
      <c r="G1798" t="str">
        <f t="shared" si="177"/>
        <v xml:space="preserve"> </v>
      </c>
      <c r="H1798" t="str">
        <f t="shared" si="178"/>
        <v xml:space="preserve"> </v>
      </c>
      <c r="I1798" t="str">
        <f t="shared" si="179"/>
        <v xml:space="preserve"> </v>
      </c>
      <c r="M1798" t="str">
        <f t="shared" si="180"/>
        <v xml:space="preserve"> </v>
      </c>
    </row>
    <row r="1799" spans="1:13" x14ac:dyDescent="0.35">
      <c r="A1799" s="2" t="s">
        <v>11</v>
      </c>
      <c r="B1799" s="3">
        <v>1921567</v>
      </c>
      <c r="C1799" s="3">
        <v>1922034</v>
      </c>
      <c r="D1799" s="3" t="s">
        <v>28</v>
      </c>
      <c r="E1799">
        <f t="shared" si="175"/>
        <v>0</v>
      </c>
      <c r="F1799">
        <f t="shared" si="176"/>
        <v>0</v>
      </c>
      <c r="G1799" t="str">
        <f t="shared" si="177"/>
        <v xml:space="preserve"> </v>
      </c>
      <c r="H1799" t="str">
        <f t="shared" si="178"/>
        <v xml:space="preserve"> </v>
      </c>
      <c r="I1799" t="str">
        <f t="shared" si="179"/>
        <v xml:space="preserve"> </v>
      </c>
      <c r="M1799" t="str">
        <f t="shared" si="180"/>
        <v xml:space="preserve"> </v>
      </c>
    </row>
    <row r="1800" spans="1:13" x14ac:dyDescent="0.35">
      <c r="A1800" s="2" t="s">
        <v>11</v>
      </c>
      <c r="B1800" s="3">
        <v>1922061</v>
      </c>
      <c r="C1800" s="3">
        <v>1922927</v>
      </c>
      <c r="D1800" s="3" t="s">
        <v>28</v>
      </c>
      <c r="E1800">
        <f t="shared" si="175"/>
        <v>0</v>
      </c>
      <c r="F1800">
        <f t="shared" si="176"/>
        <v>0</v>
      </c>
      <c r="G1800" t="str">
        <f t="shared" si="177"/>
        <v xml:space="preserve"> </v>
      </c>
      <c r="H1800" t="str">
        <f t="shared" si="178"/>
        <v xml:space="preserve"> </v>
      </c>
      <c r="I1800" t="str">
        <f t="shared" si="179"/>
        <v xml:space="preserve"> </v>
      </c>
      <c r="M1800" t="str">
        <f t="shared" si="180"/>
        <v xml:space="preserve"> </v>
      </c>
    </row>
    <row r="1801" spans="1:13" x14ac:dyDescent="0.35">
      <c r="A1801" s="2" t="s">
        <v>11</v>
      </c>
      <c r="B1801" s="3">
        <v>1922948</v>
      </c>
      <c r="C1801" s="3">
        <v>1923829</v>
      </c>
      <c r="D1801" s="3" t="s">
        <v>28</v>
      </c>
      <c r="E1801">
        <f t="shared" si="175"/>
        <v>0</v>
      </c>
      <c r="F1801">
        <f t="shared" si="176"/>
        <v>0</v>
      </c>
      <c r="G1801" t="str">
        <f t="shared" si="177"/>
        <v xml:space="preserve"> </v>
      </c>
      <c r="H1801" t="str">
        <f t="shared" si="178"/>
        <v xml:space="preserve"> </v>
      </c>
      <c r="I1801" t="str">
        <f t="shared" si="179"/>
        <v xml:space="preserve"> </v>
      </c>
      <c r="M1801" t="str">
        <f t="shared" si="180"/>
        <v xml:space="preserve"> </v>
      </c>
    </row>
    <row r="1802" spans="1:13" x14ac:dyDescent="0.35">
      <c r="A1802" s="2" t="s">
        <v>11</v>
      </c>
      <c r="B1802" s="3">
        <v>1923922</v>
      </c>
      <c r="C1802" s="3">
        <v>1925943</v>
      </c>
      <c r="D1802" s="3" t="s">
        <v>16</v>
      </c>
      <c r="E1802">
        <f t="shared" si="175"/>
        <v>0</v>
      </c>
      <c r="F1802">
        <f t="shared" si="176"/>
        <v>0</v>
      </c>
      <c r="G1802" t="str">
        <f t="shared" si="177"/>
        <v xml:space="preserve"> </v>
      </c>
      <c r="H1802" t="str">
        <f t="shared" si="178"/>
        <v xml:space="preserve"> </v>
      </c>
      <c r="I1802" t="str">
        <f t="shared" si="179"/>
        <v xml:space="preserve"> </v>
      </c>
      <c r="M1802" t="str">
        <f t="shared" si="180"/>
        <v xml:space="preserve"> </v>
      </c>
    </row>
    <row r="1803" spans="1:13" x14ac:dyDescent="0.35">
      <c r="A1803" s="2" t="s">
        <v>11</v>
      </c>
      <c r="B1803" s="3">
        <v>1926140</v>
      </c>
      <c r="C1803" s="3">
        <v>1928692</v>
      </c>
      <c r="D1803" s="3" t="s">
        <v>28</v>
      </c>
      <c r="E1803">
        <f t="shared" si="175"/>
        <v>0</v>
      </c>
      <c r="F1803">
        <f t="shared" si="176"/>
        <v>0</v>
      </c>
      <c r="G1803" t="str">
        <f t="shared" si="177"/>
        <v xml:space="preserve"> </v>
      </c>
      <c r="H1803" t="str">
        <f t="shared" si="178"/>
        <v xml:space="preserve"> </v>
      </c>
      <c r="I1803" t="str">
        <f t="shared" si="179"/>
        <v xml:space="preserve"> </v>
      </c>
      <c r="M1803" t="str">
        <f t="shared" si="180"/>
        <v xml:space="preserve"> </v>
      </c>
    </row>
    <row r="1804" spans="1:13" x14ac:dyDescent="0.35">
      <c r="A1804" s="2" t="s">
        <v>11</v>
      </c>
      <c r="B1804" s="3">
        <v>1928776</v>
      </c>
      <c r="C1804" s="3">
        <v>1929510</v>
      </c>
      <c r="D1804" s="3" t="s">
        <v>16</v>
      </c>
      <c r="E1804">
        <f t="shared" si="175"/>
        <v>0</v>
      </c>
      <c r="F1804">
        <f t="shared" si="176"/>
        <v>0</v>
      </c>
      <c r="G1804" t="str">
        <f t="shared" si="177"/>
        <v xml:space="preserve"> </v>
      </c>
      <c r="H1804" t="str">
        <f t="shared" si="178"/>
        <v xml:space="preserve"> </v>
      </c>
      <c r="I1804" t="str">
        <f t="shared" si="179"/>
        <v xml:space="preserve"> </v>
      </c>
      <c r="M1804" t="str">
        <f t="shared" si="180"/>
        <v xml:space="preserve"> </v>
      </c>
    </row>
    <row r="1805" spans="1:13" x14ac:dyDescent="0.35">
      <c r="A1805" s="2" t="s">
        <v>11</v>
      </c>
      <c r="B1805" s="3">
        <v>1929522</v>
      </c>
      <c r="C1805" s="3">
        <v>1930496</v>
      </c>
      <c r="D1805" s="3" t="s">
        <v>16</v>
      </c>
      <c r="E1805">
        <f t="shared" si="175"/>
        <v>0</v>
      </c>
      <c r="F1805">
        <f t="shared" si="176"/>
        <v>0</v>
      </c>
      <c r="G1805" t="str">
        <f t="shared" si="177"/>
        <v xml:space="preserve"> </v>
      </c>
      <c r="H1805" t="str">
        <f t="shared" si="178"/>
        <v xml:space="preserve"> </v>
      </c>
      <c r="I1805" t="str">
        <f t="shared" si="179"/>
        <v xml:space="preserve"> </v>
      </c>
      <c r="M1805" t="str">
        <f t="shared" si="180"/>
        <v xml:space="preserve"> </v>
      </c>
    </row>
    <row r="1806" spans="1:13" x14ac:dyDescent="0.35">
      <c r="A1806" s="2" t="s">
        <v>11</v>
      </c>
      <c r="B1806" s="3">
        <v>1930602</v>
      </c>
      <c r="C1806" s="3">
        <v>1931384</v>
      </c>
      <c r="D1806" s="3" t="s">
        <v>28</v>
      </c>
      <c r="E1806">
        <f t="shared" si="175"/>
        <v>0</v>
      </c>
      <c r="F1806">
        <f t="shared" si="176"/>
        <v>0</v>
      </c>
      <c r="G1806" t="str">
        <f t="shared" si="177"/>
        <v xml:space="preserve"> </v>
      </c>
      <c r="H1806" t="str">
        <f t="shared" si="178"/>
        <v xml:space="preserve"> </v>
      </c>
      <c r="I1806" t="str">
        <f t="shared" si="179"/>
        <v xml:space="preserve"> </v>
      </c>
      <c r="M1806" t="str">
        <f t="shared" si="180"/>
        <v xml:space="preserve"> </v>
      </c>
    </row>
    <row r="1807" spans="1:13" x14ac:dyDescent="0.35">
      <c r="A1807" s="2" t="s">
        <v>11</v>
      </c>
      <c r="B1807" s="3">
        <v>1931440</v>
      </c>
      <c r="C1807" s="3">
        <v>1932012</v>
      </c>
      <c r="D1807" s="3" t="s">
        <v>16</v>
      </c>
      <c r="E1807">
        <f t="shared" si="175"/>
        <v>0</v>
      </c>
      <c r="F1807">
        <f t="shared" si="176"/>
        <v>0</v>
      </c>
      <c r="G1807" t="str">
        <f t="shared" si="177"/>
        <v xml:space="preserve"> </v>
      </c>
      <c r="H1807" t="str">
        <f t="shared" si="178"/>
        <v xml:space="preserve"> </v>
      </c>
      <c r="I1807" t="str">
        <f t="shared" si="179"/>
        <v xml:space="preserve"> </v>
      </c>
      <c r="M1807" t="str">
        <f t="shared" si="180"/>
        <v xml:space="preserve"> </v>
      </c>
    </row>
    <row r="1808" spans="1:13" x14ac:dyDescent="0.35">
      <c r="A1808" s="2" t="s">
        <v>11</v>
      </c>
      <c r="B1808" s="3">
        <v>1932030</v>
      </c>
      <c r="C1808" s="3">
        <v>1932211</v>
      </c>
      <c r="D1808" s="3" t="s">
        <v>16</v>
      </c>
      <c r="E1808">
        <f t="shared" si="175"/>
        <v>0</v>
      </c>
      <c r="F1808">
        <f t="shared" si="176"/>
        <v>0</v>
      </c>
      <c r="G1808" t="str">
        <f t="shared" si="177"/>
        <v xml:space="preserve"> </v>
      </c>
      <c r="H1808" t="str">
        <f t="shared" si="178"/>
        <v xml:space="preserve"> </v>
      </c>
      <c r="I1808" t="str">
        <f t="shared" si="179"/>
        <v xml:space="preserve"> </v>
      </c>
      <c r="M1808" t="str">
        <f t="shared" si="180"/>
        <v xml:space="preserve"> </v>
      </c>
    </row>
    <row r="1809" spans="1:13" x14ac:dyDescent="0.35">
      <c r="A1809" s="2" t="s">
        <v>11</v>
      </c>
      <c r="B1809" s="3">
        <v>1932292</v>
      </c>
      <c r="C1809" s="3">
        <v>1932594</v>
      </c>
      <c r="D1809" s="3" t="s">
        <v>16</v>
      </c>
      <c r="E1809">
        <f t="shared" si="175"/>
        <v>0</v>
      </c>
      <c r="F1809">
        <f t="shared" si="176"/>
        <v>0</v>
      </c>
      <c r="G1809" t="str">
        <f t="shared" si="177"/>
        <v xml:space="preserve"> </v>
      </c>
      <c r="H1809" t="str">
        <f t="shared" si="178"/>
        <v xml:space="preserve"> </v>
      </c>
      <c r="I1809" t="str">
        <f t="shared" si="179"/>
        <v xml:space="preserve"> </v>
      </c>
      <c r="M1809" t="str">
        <f t="shared" si="180"/>
        <v xml:space="preserve"> </v>
      </c>
    </row>
    <row r="1810" spans="1:13" x14ac:dyDescent="0.35">
      <c r="A1810" s="2" t="s">
        <v>11</v>
      </c>
      <c r="B1810" s="3">
        <v>1932738</v>
      </c>
      <c r="C1810" s="3">
        <v>1933286</v>
      </c>
      <c r="D1810" s="3" t="s">
        <v>28</v>
      </c>
      <c r="E1810">
        <f t="shared" si="175"/>
        <v>0</v>
      </c>
      <c r="F1810">
        <f t="shared" si="176"/>
        <v>0</v>
      </c>
      <c r="G1810" t="str">
        <f t="shared" si="177"/>
        <v xml:space="preserve"> </v>
      </c>
      <c r="H1810" t="str">
        <f t="shared" si="178"/>
        <v xml:space="preserve"> </v>
      </c>
      <c r="I1810" t="str">
        <f t="shared" si="179"/>
        <v xml:space="preserve"> </v>
      </c>
      <c r="M1810" t="str">
        <f t="shared" si="180"/>
        <v xml:space="preserve"> </v>
      </c>
    </row>
    <row r="1811" spans="1:13" x14ac:dyDescent="0.35">
      <c r="A1811" s="2" t="s">
        <v>11</v>
      </c>
      <c r="B1811" s="3">
        <v>1933310</v>
      </c>
      <c r="C1811" s="3">
        <v>1934635</v>
      </c>
      <c r="D1811" s="3" t="s">
        <v>28</v>
      </c>
      <c r="E1811">
        <f t="shared" si="175"/>
        <v>0</v>
      </c>
      <c r="F1811">
        <f t="shared" si="176"/>
        <v>0</v>
      </c>
      <c r="G1811" t="str">
        <f t="shared" si="177"/>
        <v xml:space="preserve"> </v>
      </c>
      <c r="H1811" t="str">
        <f t="shared" si="178"/>
        <v xml:space="preserve"> </v>
      </c>
      <c r="I1811" t="str">
        <f t="shared" si="179"/>
        <v xml:space="preserve"> </v>
      </c>
      <c r="M1811" t="str">
        <f t="shared" si="180"/>
        <v xml:space="preserve"> </v>
      </c>
    </row>
    <row r="1812" spans="1:13" x14ac:dyDescent="0.35">
      <c r="A1812" s="2" t="s">
        <v>11</v>
      </c>
      <c r="B1812" s="3">
        <v>1934647</v>
      </c>
      <c r="C1812" s="3">
        <v>1935852</v>
      </c>
      <c r="D1812" s="3" t="s">
        <v>28</v>
      </c>
      <c r="E1812">
        <f t="shared" si="175"/>
        <v>0</v>
      </c>
      <c r="F1812">
        <f t="shared" si="176"/>
        <v>0</v>
      </c>
      <c r="G1812" t="str">
        <f t="shared" si="177"/>
        <v xml:space="preserve"> </v>
      </c>
      <c r="H1812" t="str">
        <f t="shared" si="178"/>
        <v xml:space="preserve"> </v>
      </c>
      <c r="I1812" t="str">
        <f t="shared" si="179"/>
        <v xml:space="preserve"> </v>
      </c>
      <c r="M1812" t="str">
        <f t="shared" si="180"/>
        <v xml:space="preserve"> </v>
      </c>
    </row>
    <row r="1813" spans="1:13" x14ac:dyDescent="0.35">
      <c r="A1813" s="2" t="s">
        <v>11</v>
      </c>
      <c r="B1813" s="3">
        <v>1935855</v>
      </c>
      <c r="C1813" s="3">
        <v>1937024</v>
      </c>
      <c r="D1813" s="3" t="s">
        <v>28</v>
      </c>
      <c r="E1813">
        <f t="shared" si="175"/>
        <v>0</v>
      </c>
      <c r="F1813">
        <f t="shared" si="176"/>
        <v>0</v>
      </c>
      <c r="G1813" t="str">
        <f t="shared" si="177"/>
        <v xml:space="preserve"> </v>
      </c>
      <c r="H1813" t="str">
        <f t="shared" si="178"/>
        <v xml:space="preserve"> </v>
      </c>
      <c r="I1813" t="str">
        <f t="shared" si="179"/>
        <v xml:space="preserve"> </v>
      </c>
      <c r="M1813" t="str">
        <f t="shared" si="180"/>
        <v xml:space="preserve"> </v>
      </c>
    </row>
    <row r="1814" spans="1:13" x14ac:dyDescent="0.35">
      <c r="A1814" s="2" t="s">
        <v>11</v>
      </c>
      <c r="B1814" s="3">
        <v>1937292</v>
      </c>
      <c r="C1814" s="3">
        <v>1937367</v>
      </c>
      <c r="D1814" s="3" t="s">
        <v>16</v>
      </c>
      <c r="E1814">
        <f t="shared" si="175"/>
        <v>0</v>
      </c>
      <c r="F1814">
        <f t="shared" si="176"/>
        <v>0</v>
      </c>
      <c r="G1814" t="str">
        <f t="shared" si="177"/>
        <v xml:space="preserve"> </v>
      </c>
      <c r="H1814" t="str">
        <f t="shared" si="178"/>
        <v xml:space="preserve"> </v>
      </c>
      <c r="I1814" t="str">
        <f t="shared" si="179"/>
        <v xml:space="preserve"> </v>
      </c>
      <c r="M1814" t="str">
        <f t="shared" si="180"/>
        <v xml:space="preserve"> </v>
      </c>
    </row>
    <row r="1815" spans="1:13" x14ac:dyDescent="0.35">
      <c r="A1815" s="2" t="s">
        <v>11</v>
      </c>
      <c r="B1815" s="3">
        <v>1937402</v>
      </c>
      <c r="C1815" s="3">
        <v>1937478</v>
      </c>
      <c r="D1815" s="3" t="s">
        <v>16</v>
      </c>
      <c r="E1815">
        <f t="shared" si="175"/>
        <v>0</v>
      </c>
      <c r="F1815">
        <f t="shared" si="176"/>
        <v>0</v>
      </c>
      <c r="G1815" t="str">
        <f t="shared" si="177"/>
        <v xml:space="preserve"> </v>
      </c>
      <c r="H1815" t="str">
        <f t="shared" si="178"/>
        <v xml:space="preserve"> </v>
      </c>
      <c r="I1815" t="str">
        <f t="shared" si="179"/>
        <v xml:space="preserve"> </v>
      </c>
      <c r="M1815" t="str">
        <f t="shared" si="180"/>
        <v xml:space="preserve"> </v>
      </c>
    </row>
    <row r="1816" spans="1:13" x14ac:dyDescent="0.35">
      <c r="A1816" s="2" t="s">
        <v>11</v>
      </c>
      <c r="B1816" s="3">
        <v>1937491</v>
      </c>
      <c r="C1816" s="3">
        <v>1937606</v>
      </c>
      <c r="D1816" s="3" t="s">
        <v>16</v>
      </c>
      <c r="E1816">
        <f t="shared" si="175"/>
        <v>0</v>
      </c>
      <c r="F1816">
        <f t="shared" si="176"/>
        <v>0</v>
      </c>
      <c r="G1816" t="str">
        <f t="shared" si="177"/>
        <v xml:space="preserve"> </v>
      </c>
      <c r="H1816" t="str">
        <f t="shared" si="178"/>
        <v xml:space="preserve"> </v>
      </c>
      <c r="I1816" t="str">
        <f t="shared" si="179"/>
        <v xml:space="preserve"> </v>
      </c>
      <c r="M1816" t="str">
        <f t="shared" si="180"/>
        <v xml:space="preserve"> </v>
      </c>
    </row>
    <row r="1817" spans="1:13" x14ac:dyDescent="0.35">
      <c r="A1817" s="2" t="s">
        <v>11</v>
      </c>
      <c r="B1817" s="3">
        <v>1937659</v>
      </c>
      <c r="C1817" s="3">
        <v>1937774</v>
      </c>
      <c r="D1817" s="3" t="s">
        <v>16</v>
      </c>
      <c r="E1817">
        <f t="shared" si="175"/>
        <v>0</v>
      </c>
      <c r="F1817">
        <f t="shared" si="176"/>
        <v>0</v>
      </c>
      <c r="G1817" t="str">
        <f t="shared" si="177"/>
        <v xml:space="preserve"> </v>
      </c>
      <c r="H1817" t="str">
        <f t="shared" si="178"/>
        <v xml:space="preserve"> </v>
      </c>
      <c r="I1817" t="str">
        <f t="shared" si="179"/>
        <v xml:space="preserve"> </v>
      </c>
      <c r="M1817" t="str">
        <f t="shared" si="180"/>
        <v xml:space="preserve"> </v>
      </c>
    </row>
    <row r="1818" spans="1:13" x14ac:dyDescent="0.35">
      <c r="A1818" s="2" t="s">
        <v>11</v>
      </c>
      <c r="B1818" s="3">
        <v>1937925</v>
      </c>
      <c r="C1818" s="3">
        <v>1940843</v>
      </c>
      <c r="D1818" s="3" t="s">
        <v>16</v>
      </c>
      <c r="E1818">
        <f t="shared" si="175"/>
        <v>0</v>
      </c>
      <c r="F1818">
        <f t="shared" si="176"/>
        <v>0</v>
      </c>
      <c r="G1818" t="str">
        <f t="shared" si="177"/>
        <v xml:space="preserve"> </v>
      </c>
      <c r="H1818" t="str">
        <f t="shared" si="178"/>
        <v xml:space="preserve"> </v>
      </c>
      <c r="I1818" t="str">
        <f t="shared" si="179"/>
        <v xml:space="preserve"> </v>
      </c>
      <c r="M1818" t="str">
        <f t="shared" si="180"/>
        <v xml:space="preserve"> </v>
      </c>
    </row>
    <row r="1819" spans="1:13" x14ac:dyDescent="0.35">
      <c r="A1819" s="2" t="s">
        <v>11</v>
      </c>
      <c r="B1819" s="3">
        <v>1941062</v>
      </c>
      <c r="C1819" s="3">
        <v>1941137</v>
      </c>
      <c r="D1819" s="3" t="s">
        <v>16</v>
      </c>
      <c r="E1819">
        <f t="shared" si="175"/>
        <v>0</v>
      </c>
      <c r="F1819">
        <f t="shared" si="176"/>
        <v>0</v>
      </c>
      <c r="G1819" t="str">
        <f t="shared" si="177"/>
        <v xml:space="preserve"> </v>
      </c>
      <c r="H1819" t="str">
        <f t="shared" si="178"/>
        <v xml:space="preserve"> </v>
      </c>
      <c r="I1819" t="str">
        <f t="shared" si="179"/>
        <v xml:space="preserve"> </v>
      </c>
      <c r="M1819" t="str">
        <f t="shared" si="180"/>
        <v xml:space="preserve"> </v>
      </c>
    </row>
    <row r="1820" spans="1:13" x14ac:dyDescent="0.35">
      <c r="A1820" s="2" t="s">
        <v>11</v>
      </c>
      <c r="B1820" s="3">
        <v>1941224</v>
      </c>
      <c r="C1820" s="3">
        <v>1942774</v>
      </c>
      <c r="D1820" s="3" t="s">
        <v>16</v>
      </c>
      <c r="E1820">
        <f t="shared" si="175"/>
        <v>0</v>
      </c>
      <c r="F1820">
        <f t="shared" si="176"/>
        <v>0</v>
      </c>
      <c r="G1820" t="str">
        <f t="shared" si="177"/>
        <v xml:space="preserve"> </v>
      </c>
      <c r="H1820" t="str">
        <f t="shared" si="178"/>
        <v xml:space="preserve"> </v>
      </c>
      <c r="I1820" t="str">
        <f t="shared" si="179"/>
        <v xml:space="preserve"> </v>
      </c>
      <c r="M1820" t="str">
        <f t="shared" si="180"/>
        <v xml:space="preserve"> </v>
      </c>
    </row>
    <row r="1821" spans="1:13" x14ac:dyDescent="0.35">
      <c r="A1821" s="2" t="s">
        <v>11</v>
      </c>
      <c r="B1821" s="3">
        <v>1943110</v>
      </c>
      <c r="C1821" s="3">
        <v>1943664</v>
      </c>
      <c r="D1821" s="3" t="s">
        <v>16</v>
      </c>
      <c r="E1821">
        <f t="shared" si="175"/>
        <v>0</v>
      </c>
      <c r="F1821">
        <f t="shared" si="176"/>
        <v>0</v>
      </c>
      <c r="G1821" t="str">
        <f t="shared" si="177"/>
        <v xml:space="preserve"> </v>
      </c>
      <c r="H1821" t="str">
        <f t="shared" si="178"/>
        <v xml:space="preserve"> </v>
      </c>
      <c r="I1821" t="str">
        <f t="shared" si="179"/>
        <v xml:space="preserve"> </v>
      </c>
      <c r="M1821" t="str">
        <f t="shared" si="180"/>
        <v xml:space="preserve"> </v>
      </c>
    </row>
    <row r="1822" spans="1:13" x14ac:dyDescent="0.35">
      <c r="A1822" s="2" t="s">
        <v>11</v>
      </c>
      <c r="B1822" s="3">
        <v>1943857</v>
      </c>
      <c r="C1822" s="3">
        <v>1944891</v>
      </c>
      <c r="D1822" s="3" t="s">
        <v>28</v>
      </c>
      <c r="E1822">
        <f t="shared" si="175"/>
        <v>1</v>
      </c>
      <c r="F1822">
        <f t="shared" si="176"/>
        <v>8</v>
      </c>
      <c r="G1822">
        <f t="shared" si="177"/>
        <v>0</v>
      </c>
      <c r="H1822" t="str">
        <f t="shared" si="178"/>
        <v xml:space="preserve"> </v>
      </c>
      <c r="I1822">
        <f t="shared" si="179"/>
        <v>8</v>
      </c>
      <c r="M1822">
        <f t="shared" si="180"/>
        <v>2</v>
      </c>
    </row>
    <row r="1823" spans="1:13" x14ac:dyDescent="0.35">
      <c r="A1823" s="2" t="s">
        <v>11</v>
      </c>
      <c r="B1823" s="3">
        <v>1944884</v>
      </c>
      <c r="C1823" s="3">
        <v>1945573</v>
      </c>
      <c r="D1823" s="3" t="s">
        <v>28</v>
      </c>
      <c r="E1823">
        <f t="shared" si="175"/>
        <v>0</v>
      </c>
      <c r="F1823">
        <f t="shared" si="176"/>
        <v>0</v>
      </c>
      <c r="G1823" t="str">
        <f t="shared" si="177"/>
        <v xml:space="preserve"> </v>
      </c>
      <c r="H1823" t="str">
        <f t="shared" si="178"/>
        <v xml:space="preserve"> </v>
      </c>
      <c r="I1823" t="str">
        <f t="shared" si="179"/>
        <v xml:space="preserve"> </v>
      </c>
      <c r="M1823" t="str">
        <f t="shared" si="180"/>
        <v xml:space="preserve"> </v>
      </c>
    </row>
    <row r="1824" spans="1:13" x14ac:dyDescent="0.35">
      <c r="A1824" s="2" t="s">
        <v>11</v>
      </c>
      <c r="B1824" s="3">
        <v>1945617</v>
      </c>
      <c r="C1824" s="3">
        <v>1946447</v>
      </c>
      <c r="D1824" s="3" t="s">
        <v>28</v>
      </c>
      <c r="E1824">
        <f t="shared" si="175"/>
        <v>0</v>
      </c>
      <c r="F1824">
        <f t="shared" si="176"/>
        <v>0</v>
      </c>
      <c r="G1824" t="str">
        <f t="shared" si="177"/>
        <v xml:space="preserve"> </v>
      </c>
      <c r="H1824" t="str">
        <f t="shared" si="178"/>
        <v xml:space="preserve"> </v>
      </c>
      <c r="I1824" t="str">
        <f t="shared" si="179"/>
        <v xml:space="preserve"> </v>
      </c>
      <c r="M1824" t="str">
        <f t="shared" si="180"/>
        <v xml:space="preserve"> </v>
      </c>
    </row>
    <row r="1825" spans="1:13" x14ac:dyDescent="0.35">
      <c r="A1825" s="2" t="s">
        <v>11</v>
      </c>
      <c r="B1825" s="3">
        <v>1946753</v>
      </c>
      <c r="C1825" s="3">
        <v>1946920</v>
      </c>
      <c r="D1825" s="3" t="s">
        <v>28</v>
      </c>
      <c r="E1825">
        <f t="shared" si="175"/>
        <v>0</v>
      </c>
      <c r="F1825">
        <f t="shared" si="176"/>
        <v>0</v>
      </c>
      <c r="G1825" t="str">
        <f t="shared" si="177"/>
        <v xml:space="preserve"> </v>
      </c>
      <c r="H1825" t="str">
        <f t="shared" si="178"/>
        <v xml:space="preserve"> </v>
      </c>
      <c r="I1825" t="str">
        <f t="shared" si="179"/>
        <v xml:space="preserve"> </v>
      </c>
      <c r="M1825" t="str">
        <f t="shared" si="180"/>
        <v xml:space="preserve"> </v>
      </c>
    </row>
    <row r="1826" spans="1:13" x14ac:dyDescent="0.35">
      <c r="A1826" s="2" t="s">
        <v>11</v>
      </c>
      <c r="B1826" s="3">
        <v>1946927</v>
      </c>
      <c r="C1826" s="3">
        <v>1947039</v>
      </c>
      <c r="D1826" s="3" t="s">
        <v>28</v>
      </c>
      <c r="E1826">
        <f t="shared" si="175"/>
        <v>0</v>
      </c>
      <c r="F1826">
        <f t="shared" si="176"/>
        <v>0</v>
      </c>
      <c r="G1826" t="str">
        <f t="shared" si="177"/>
        <v xml:space="preserve"> </v>
      </c>
      <c r="H1826" t="str">
        <f t="shared" si="178"/>
        <v xml:space="preserve"> </v>
      </c>
      <c r="I1826" t="str">
        <f t="shared" si="179"/>
        <v xml:space="preserve"> </v>
      </c>
      <c r="M1826" t="str">
        <f t="shared" si="180"/>
        <v xml:space="preserve"> </v>
      </c>
    </row>
    <row r="1827" spans="1:13" x14ac:dyDescent="0.35">
      <c r="A1827" s="2" t="s">
        <v>11</v>
      </c>
      <c r="B1827" s="3">
        <v>1947165</v>
      </c>
      <c r="C1827" s="3">
        <v>1948997</v>
      </c>
      <c r="D1827" s="3" t="s">
        <v>16</v>
      </c>
      <c r="E1827">
        <f t="shared" si="175"/>
        <v>0</v>
      </c>
      <c r="F1827">
        <f t="shared" si="176"/>
        <v>0</v>
      </c>
      <c r="G1827" t="str">
        <f t="shared" si="177"/>
        <v xml:space="preserve"> </v>
      </c>
      <c r="H1827" t="str">
        <f t="shared" si="178"/>
        <v xml:space="preserve"> </v>
      </c>
      <c r="I1827" t="str">
        <f t="shared" si="179"/>
        <v xml:space="preserve"> </v>
      </c>
      <c r="M1827" t="str">
        <f t="shared" si="180"/>
        <v xml:space="preserve"> </v>
      </c>
    </row>
    <row r="1828" spans="1:13" x14ac:dyDescent="0.35">
      <c r="A1828" s="2" t="s">
        <v>11</v>
      </c>
      <c r="B1828" s="3">
        <v>1949201</v>
      </c>
      <c r="C1828" s="3">
        <v>1949473</v>
      </c>
      <c r="D1828" s="3" t="s">
        <v>16</v>
      </c>
      <c r="E1828">
        <f t="shared" si="175"/>
        <v>0</v>
      </c>
      <c r="F1828">
        <f t="shared" si="176"/>
        <v>0</v>
      </c>
      <c r="G1828" t="str">
        <f t="shared" si="177"/>
        <v xml:space="preserve"> </v>
      </c>
      <c r="H1828" t="str">
        <f t="shared" si="178"/>
        <v xml:space="preserve"> </v>
      </c>
      <c r="I1828" t="str">
        <f t="shared" si="179"/>
        <v xml:space="preserve"> </v>
      </c>
      <c r="M1828" t="str">
        <f t="shared" si="180"/>
        <v xml:space="preserve"> </v>
      </c>
    </row>
    <row r="1829" spans="1:13" x14ac:dyDescent="0.35">
      <c r="A1829" s="2" t="s">
        <v>11</v>
      </c>
      <c r="B1829" s="3">
        <v>1949625</v>
      </c>
      <c r="C1829" s="3">
        <v>1950215</v>
      </c>
      <c r="D1829" s="3" t="s">
        <v>16</v>
      </c>
      <c r="E1829">
        <f t="shared" si="175"/>
        <v>0</v>
      </c>
      <c r="F1829">
        <f t="shared" si="176"/>
        <v>0</v>
      </c>
      <c r="G1829" t="str">
        <f t="shared" si="177"/>
        <v xml:space="preserve"> </v>
      </c>
      <c r="H1829" t="str">
        <f t="shared" si="178"/>
        <v xml:space="preserve"> </v>
      </c>
      <c r="I1829" t="str">
        <f t="shared" si="179"/>
        <v xml:space="preserve"> </v>
      </c>
      <c r="M1829" t="str">
        <f t="shared" si="180"/>
        <v xml:space="preserve"> </v>
      </c>
    </row>
    <row r="1830" spans="1:13" x14ac:dyDescent="0.35">
      <c r="A1830" s="2" t="s">
        <v>11</v>
      </c>
      <c r="B1830" s="3">
        <v>1950230</v>
      </c>
      <c r="C1830" s="3">
        <v>1951294</v>
      </c>
      <c r="D1830" s="3" t="s">
        <v>16</v>
      </c>
      <c r="E1830">
        <f t="shared" si="175"/>
        <v>1</v>
      </c>
      <c r="F1830">
        <f t="shared" si="176"/>
        <v>4</v>
      </c>
      <c r="G1830">
        <f t="shared" si="177"/>
        <v>0</v>
      </c>
      <c r="H1830" t="str">
        <f t="shared" si="178"/>
        <v xml:space="preserve"> </v>
      </c>
      <c r="I1830">
        <f t="shared" si="179"/>
        <v>4</v>
      </c>
      <c r="M1830">
        <f t="shared" si="180"/>
        <v>1</v>
      </c>
    </row>
    <row r="1831" spans="1:13" x14ac:dyDescent="0.35">
      <c r="A1831" s="2" t="s">
        <v>11</v>
      </c>
      <c r="B1831" s="3">
        <v>1951291</v>
      </c>
      <c r="C1831" s="3">
        <v>1952085</v>
      </c>
      <c r="D1831" s="3" t="s">
        <v>16</v>
      </c>
      <c r="E1831">
        <f t="shared" si="175"/>
        <v>0</v>
      </c>
      <c r="F1831">
        <f t="shared" si="176"/>
        <v>0</v>
      </c>
      <c r="G1831" t="str">
        <f t="shared" si="177"/>
        <v xml:space="preserve"> </v>
      </c>
      <c r="H1831" t="str">
        <f t="shared" si="178"/>
        <v xml:space="preserve"> </v>
      </c>
      <c r="I1831" t="str">
        <f t="shared" si="179"/>
        <v xml:space="preserve"> </v>
      </c>
      <c r="M1831" t="str">
        <f t="shared" si="180"/>
        <v xml:space="preserve"> </v>
      </c>
    </row>
    <row r="1832" spans="1:13" x14ac:dyDescent="0.35">
      <c r="A1832" s="2" t="s">
        <v>11</v>
      </c>
      <c r="B1832" s="3">
        <v>1952228</v>
      </c>
      <c r="C1832" s="3">
        <v>1956481</v>
      </c>
      <c r="D1832" s="3" t="s">
        <v>16</v>
      </c>
      <c r="E1832">
        <f t="shared" si="175"/>
        <v>0</v>
      </c>
      <c r="F1832">
        <f t="shared" si="176"/>
        <v>0</v>
      </c>
      <c r="G1832" t="str">
        <f t="shared" si="177"/>
        <v xml:space="preserve"> </v>
      </c>
      <c r="H1832" t="str">
        <f t="shared" si="178"/>
        <v xml:space="preserve"> </v>
      </c>
      <c r="I1832" t="str">
        <f t="shared" si="179"/>
        <v xml:space="preserve"> </v>
      </c>
      <c r="M1832" t="str">
        <f t="shared" si="180"/>
        <v xml:space="preserve"> </v>
      </c>
    </row>
    <row r="1833" spans="1:13" x14ac:dyDescent="0.35">
      <c r="A1833" s="2" t="s">
        <v>11</v>
      </c>
      <c r="B1833" s="3">
        <v>1956592</v>
      </c>
      <c r="C1833" s="3">
        <v>1960620</v>
      </c>
      <c r="D1833" s="3" t="s">
        <v>16</v>
      </c>
      <c r="E1833">
        <f t="shared" si="175"/>
        <v>0</v>
      </c>
      <c r="F1833">
        <f t="shared" si="176"/>
        <v>0</v>
      </c>
      <c r="G1833" t="str">
        <f t="shared" si="177"/>
        <v xml:space="preserve"> </v>
      </c>
      <c r="H1833" t="str">
        <f t="shared" si="178"/>
        <v xml:space="preserve"> </v>
      </c>
      <c r="I1833" t="str">
        <f t="shared" si="179"/>
        <v xml:space="preserve"> </v>
      </c>
      <c r="M1833" t="str">
        <f t="shared" si="180"/>
        <v xml:space="preserve"> </v>
      </c>
    </row>
    <row r="1834" spans="1:13" x14ac:dyDescent="0.35">
      <c r="A1834" s="2" t="s">
        <v>11</v>
      </c>
      <c r="B1834" s="3">
        <v>1960895</v>
      </c>
      <c r="C1834" s="3">
        <v>1961263</v>
      </c>
      <c r="D1834" s="3" t="s">
        <v>16</v>
      </c>
      <c r="E1834">
        <f t="shared" si="175"/>
        <v>0</v>
      </c>
      <c r="F1834">
        <f t="shared" si="176"/>
        <v>0</v>
      </c>
      <c r="G1834" t="str">
        <f t="shared" si="177"/>
        <v xml:space="preserve"> </v>
      </c>
      <c r="H1834" t="str">
        <f t="shared" si="178"/>
        <v xml:space="preserve"> </v>
      </c>
      <c r="I1834" t="str">
        <f t="shared" si="179"/>
        <v xml:space="preserve"> </v>
      </c>
      <c r="M1834" t="str">
        <f t="shared" si="180"/>
        <v xml:space="preserve"> </v>
      </c>
    </row>
    <row r="1835" spans="1:13" x14ac:dyDescent="0.35">
      <c r="A1835" s="2" t="s">
        <v>11</v>
      </c>
      <c r="B1835" s="3">
        <v>1961315</v>
      </c>
      <c r="C1835" s="3">
        <v>1961806</v>
      </c>
      <c r="D1835" s="3" t="s">
        <v>16</v>
      </c>
      <c r="E1835">
        <f t="shared" si="175"/>
        <v>0</v>
      </c>
      <c r="F1835">
        <f t="shared" si="176"/>
        <v>0</v>
      </c>
      <c r="G1835" t="str">
        <f t="shared" si="177"/>
        <v xml:space="preserve"> </v>
      </c>
      <c r="H1835" t="str">
        <f t="shared" si="178"/>
        <v xml:space="preserve"> </v>
      </c>
      <c r="I1835" t="str">
        <f t="shared" si="179"/>
        <v xml:space="preserve"> </v>
      </c>
      <c r="M1835" t="str">
        <f t="shared" si="180"/>
        <v xml:space="preserve"> </v>
      </c>
    </row>
    <row r="1836" spans="1:13" x14ac:dyDescent="0.35">
      <c r="A1836" s="2" t="s">
        <v>11</v>
      </c>
      <c r="B1836" s="3">
        <v>1962360</v>
      </c>
      <c r="C1836" s="3">
        <v>1963736</v>
      </c>
      <c r="D1836" s="3" t="s">
        <v>28</v>
      </c>
      <c r="E1836">
        <f t="shared" si="175"/>
        <v>0</v>
      </c>
      <c r="F1836">
        <f t="shared" si="176"/>
        <v>0</v>
      </c>
      <c r="G1836" t="str">
        <f t="shared" si="177"/>
        <v xml:space="preserve"> </v>
      </c>
      <c r="H1836" t="str">
        <f t="shared" si="178"/>
        <v xml:space="preserve"> </v>
      </c>
      <c r="I1836" t="str">
        <f t="shared" si="179"/>
        <v xml:space="preserve"> </v>
      </c>
      <c r="M1836" t="str">
        <f t="shared" si="180"/>
        <v xml:space="preserve"> </v>
      </c>
    </row>
    <row r="1837" spans="1:13" x14ac:dyDescent="0.35">
      <c r="A1837" s="2" t="s">
        <v>11</v>
      </c>
      <c r="B1837" s="3">
        <v>1963749</v>
      </c>
      <c r="C1837" s="3">
        <v>1964894</v>
      </c>
      <c r="D1837" s="3" t="s">
        <v>28</v>
      </c>
      <c r="E1837">
        <f t="shared" si="175"/>
        <v>0</v>
      </c>
      <c r="F1837">
        <f t="shared" si="176"/>
        <v>0</v>
      </c>
      <c r="G1837" t="str">
        <f t="shared" si="177"/>
        <v xml:space="preserve"> </v>
      </c>
      <c r="H1837" t="str">
        <f t="shared" si="178"/>
        <v xml:space="preserve"> </v>
      </c>
      <c r="I1837" t="str">
        <f t="shared" si="179"/>
        <v xml:space="preserve"> </v>
      </c>
      <c r="M1837" t="str">
        <f t="shared" si="180"/>
        <v xml:space="preserve"> </v>
      </c>
    </row>
    <row r="1838" spans="1:13" x14ac:dyDescent="0.35">
      <c r="A1838" s="2" t="s">
        <v>11</v>
      </c>
      <c r="B1838" s="3">
        <v>1964961</v>
      </c>
      <c r="C1838" s="3">
        <v>1965650</v>
      </c>
      <c r="D1838" s="3" t="s">
        <v>16</v>
      </c>
      <c r="E1838">
        <f t="shared" si="175"/>
        <v>0</v>
      </c>
      <c r="F1838">
        <f t="shared" si="176"/>
        <v>0</v>
      </c>
      <c r="G1838" t="str">
        <f t="shared" si="177"/>
        <v xml:space="preserve"> </v>
      </c>
      <c r="H1838" t="str">
        <f t="shared" si="178"/>
        <v xml:space="preserve"> </v>
      </c>
      <c r="I1838" t="str">
        <f t="shared" si="179"/>
        <v xml:space="preserve"> </v>
      </c>
      <c r="M1838" t="str">
        <f t="shared" si="180"/>
        <v xml:space="preserve"> </v>
      </c>
    </row>
    <row r="1839" spans="1:13" x14ac:dyDescent="0.35">
      <c r="A1839" s="2" t="s">
        <v>11</v>
      </c>
      <c r="B1839" s="3">
        <v>1965655</v>
      </c>
      <c r="C1839" s="3">
        <v>1966083</v>
      </c>
      <c r="D1839" s="3" t="s">
        <v>16</v>
      </c>
      <c r="E1839">
        <f t="shared" si="175"/>
        <v>0</v>
      </c>
      <c r="F1839">
        <f t="shared" si="176"/>
        <v>0</v>
      </c>
      <c r="G1839" t="str">
        <f t="shared" si="177"/>
        <v xml:space="preserve"> </v>
      </c>
      <c r="H1839" t="str">
        <f t="shared" si="178"/>
        <v xml:space="preserve"> </v>
      </c>
      <c r="I1839" t="str">
        <f t="shared" si="179"/>
        <v xml:space="preserve"> </v>
      </c>
      <c r="M1839" t="str">
        <f t="shared" si="180"/>
        <v xml:space="preserve"> </v>
      </c>
    </row>
    <row r="1840" spans="1:13" x14ac:dyDescent="0.35">
      <c r="A1840" s="2" t="s">
        <v>11</v>
      </c>
      <c r="B1840" s="3">
        <v>1966243</v>
      </c>
      <c r="C1840" s="3">
        <v>1966794</v>
      </c>
      <c r="D1840" s="3" t="s">
        <v>16</v>
      </c>
      <c r="E1840">
        <f t="shared" si="175"/>
        <v>0</v>
      </c>
      <c r="F1840">
        <f t="shared" si="176"/>
        <v>0</v>
      </c>
      <c r="G1840" t="str">
        <f t="shared" si="177"/>
        <v xml:space="preserve"> </v>
      </c>
      <c r="H1840" t="str">
        <f t="shared" si="178"/>
        <v xml:space="preserve"> </v>
      </c>
      <c r="I1840" t="str">
        <f t="shared" si="179"/>
        <v xml:space="preserve"> </v>
      </c>
      <c r="M1840" t="str">
        <f t="shared" si="180"/>
        <v xml:space="preserve"> </v>
      </c>
    </row>
    <row r="1841" spans="1:13" x14ac:dyDescent="0.35">
      <c r="A1841" s="2" t="s">
        <v>11</v>
      </c>
      <c r="B1841" s="3">
        <v>1966796</v>
      </c>
      <c r="C1841" s="3">
        <v>1967206</v>
      </c>
      <c r="D1841" s="3" t="s">
        <v>16</v>
      </c>
      <c r="E1841">
        <f t="shared" si="175"/>
        <v>0</v>
      </c>
      <c r="F1841">
        <f t="shared" si="176"/>
        <v>0</v>
      </c>
      <c r="G1841" t="str">
        <f t="shared" si="177"/>
        <v xml:space="preserve"> </v>
      </c>
      <c r="H1841" t="str">
        <f t="shared" si="178"/>
        <v xml:space="preserve"> </v>
      </c>
      <c r="I1841" t="str">
        <f t="shared" si="179"/>
        <v xml:space="preserve"> </v>
      </c>
      <c r="M1841" t="str">
        <f t="shared" si="180"/>
        <v xml:space="preserve"> </v>
      </c>
    </row>
    <row r="1842" spans="1:13" x14ac:dyDescent="0.35">
      <c r="A1842" s="2" t="s">
        <v>11</v>
      </c>
      <c r="B1842" s="3">
        <v>1967465</v>
      </c>
      <c r="C1842" s="3">
        <v>1968649</v>
      </c>
      <c r="D1842" s="3" t="s">
        <v>16</v>
      </c>
      <c r="E1842">
        <f t="shared" si="175"/>
        <v>0</v>
      </c>
      <c r="F1842">
        <f t="shared" si="176"/>
        <v>0</v>
      </c>
      <c r="G1842" t="str">
        <f t="shared" si="177"/>
        <v xml:space="preserve"> </v>
      </c>
      <c r="H1842" t="str">
        <f t="shared" si="178"/>
        <v xml:space="preserve"> </v>
      </c>
      <c r="I1842" t="str">
        <f t="shared" si="179"/>
        <v xml:space="preserve"> </v>
      </c>
      <c r="M1842" t="str">
        <f t="shared" si="180"/>
        <v xml:space="preserve"> </v>
      </c>
    </row>
    <row r="1843" spans="1:13" x14ac:dyDescent="0.35">
      <c r="A1843" s="2" t="s">
        <v>11</v>
      </c>
      <c r="B1843" s="3">
        <v>1968758</v>
      </c>
      <c r="C1843" s="3">
        <v>1968833</v>
      </c>
      <c r="D1843" s="3" t="s">
        <v>16</v>
      </c>
      <c r="E1843">
        <f t="shared" si="175"/>
        <v>0</v>
      </c>
      <c r="F1843">
        <f t="shared" si="176"/>
        <v>0</v>
      </c>
      <c r="G1843" t="str">
        <f t="shared" si="177"/>
        <v xml:space="preserve"> </v>
      </c>
      <c r="H1843" t="str">
        <f t="shared" si="178"/>
        <v xml:space="preserve"> </v>
      </c>
      <c r="I1843" t="str">
        <f t="shared" si="179"/>
        <v xml:space="preserve"> </v>
      </c>
      <c r="M1843" t="str">
        <f t="shared" si="180"/>
        <v xml:space="preserve"> </v>
      </c>
    </row>
    <row r="1844" spans="1:13" x14ac:dyDescent="0.35">
      <c r="A1844" s="2" t="s">
        <v>11</v>
      </c>
      <c r="B1844" s="3">
        <v>1968837</v>
      </c>
      <c r="C1844" s="3">
        <v>1968911</v>
      </c>
      <c r="D1844" s="3" t="s">
        <v>16</v>
      </c>
      <c r="E1844">
        <f t="shared" si="175"/>
        <v>0</v>
      </c>
      <c r="F1844">
        <f t="shared" si="176"/>
        <v>0</v>
      </c>
      <c r="G1844" t="str">
        <f t="shared" si="177"/>
        <v xml:space="preserve"> </v>
      </c>
      <c r="H1844" t="str">
        <f t="shared" si="178"/>
        <v xml:space="preserve"> </v>
      </c>
      <c r="I1844" t="str">
        <f t="shared" si="179"/>
        <v xml:space="preserve"> </v>
      </c>
      <c r="M1844" t="str">
        <f t="shared" si="180"/>
        <v xml:space="preserve"> </v>
      </c>
    </row>
    <row r="1845" spans="1:13" x14ac:dyDescent="0.35">
      <c r="A1845" s="2" t="s">
        <v>11</v>
      </c>
      <c r="B1845" s="3">
        <v>1968958</v>
      </c>
      <c r="C1845" s="3">
        <v>1969042</v>
      </c>
      <c r="D1845" s="3" t="s">
        <v>16</v>
      </c>
      <c r="E1845">
        <f t="shared" si="175"/>
        <v>0</v>
      </c>
      <c r="F1845">
        <f t="shared" si="176"/>
        <v>0</v>
      </c>
      <c r="G1845" t="str">
        <f t="shared" si="177"/>
        <v xml:space="preserve"> </v>
      </c>
      <c r="H1845" t="str">
        <f t="shared" si="178"/>
        <v xml:space="preserve"> </v>
      </c>
      <c r="I1845" t="str">
        <f t="shared" si="179"/>
        <v xml:space="preserve"> </v>
      </c>
      <c r="M1845" t="str">
        <f t="shared" si="180"/>
        <v xml:space="preserve"> </v>
      </c>
    </row>
    <row r="1846" spans="1:13" x14ac:dyDescent="0.35">
      <c r="A1846" s="2" t="s">
        <v>11</v>
      </c>
      <c r="B1846" s="3">
        <v>1969072</v>
      </c>
      <c r="C1846" s="3">
        <v>1969147</v>
      </c>
      <c r="D1846" s="3" t="s">
        <v>16</v>
      </c>
      <c r="E1846">
        <f t="shared" si="175"/>
        <v>0</v>
      </c>
      <c r="F1846">
        <f t="shared" si="176"/>
        <v>0</v>
      </c>
      <c r="G1846" t="str">
        <f t="shared" si="177"/>
        <v xml:space="preserve"> </v>
      </c>
      <c r="H1846" t="str">
        <f t="shared" si="178"/>
        <v xml:space="preserve"> </v>
      </c>
      <c r="I1846" t="str">
        <f t="shared" si="179"/>
        <v xml:space="preserve"> </v>
      </c>
      <c r="M1846" t="str">
        <f t="shared" si="180"/>
        <v xml:space="preserve"> </v>
      </c>
    </row>
    <row r="1847" spans="1:13" x14ac:dyDescent="0.35">
      <c r="A1847" s="2" t="s">
        <v>11</v>
      </c>
      <c r="B1847" s="3">
        <v>1969367</v>
      </c>
      <c r="C1847" s="3">
        <v>1970317</v>
      </c>
      <c r="D1847" s="3" t="s">
        <v>28</v>
      </c>
      <c r="E1847">
        <f t="shared" si="175"/>
        <v>0</v>
      </c>
      <c r="F1847">
        <f t="shared" si="176"/>
        <v>0</v>
      </c>
      <c r="G1847" t="str">
        <f t="shared" si="177"/>
        <v xml:space="preserve"> </v>
      </c>
      <c r="H1847" t="str">
        <f t="shared" si="178"/>
        <v xml:space="preserve"> </v>
      </c>
      <c r="I1847" t="str">
        <f t="shared" si="179"/>
        <v xml:space="preserve"> </v>
      </c>
      <c r="M1847" t="str">
        <f t="shared" si="180"/>
        <v xml:space="preserve"> </v>
      </c>
    </row>
    <row r="1848" spans="1:13" x14ac:dyDescent="0.35">
      <c r="A1848" s="2" t="s">
        <v>11</v>
      </c>
      <c r="B1848" s="3">
        <v>1970398</v>
      </c>
      <c r="C1848" s="3">
        <v>1971729</v>
      </c>
      <c r="D1848" s="3" t="s">
        <v>16</v>
      </c>
      <c r="E1848">
        <f t="shared" si="175"/>
        <v>0</v>
      </c>
      <c r="F1848">
        <f t="shared" si="176"/>
        <v>0</v>
      </c>
      <c r="G1848" t="str">
        <f t="shared" si="177"/>
        <v xml:space="preserve"> </v>
      </c>
      <c r="H1848" t="str">
        <f t="shared" si="178"/>
        <v xml:space="preserve"> </v>
      </c>
      <c r="I1848" t="str">
        <f t="shared" si="179"/>
        <v xml:space="preserve"> </v>
      </c>
      <c r="M1848" t="str">
        <f t="shared" si="180"/>
        <v xml:space="preserve"> </v>
      </c>
    </row>
    <row r="1849" spans="1:13" x14ac:dyDescent="0.35">
      <c r="A1849" s="2" t="s">
        <v>11</v>
      </c>
      <c r="B1849" s="3">
        <v>1971745</v>
      </c>
      <c r="C1849" s="3">
        <v>1972275</v>
      </c>
      <c r="D1849" s="3" t="s">
        <v>16</v>
      </c>
      <c r="E1849">
        <f t="shared" si="175"/>
        <v>0</v>
      </c>
      <c r="F1849">
        <f t="shared" si="176"/>
        <v>0</v>
      </c>
      <c r="G1849" t="str">
        <f t="shared" si="177"/>
        <v xml:space="preserve"> </v>
      </c>
      <c r="H1849" t="str">
        <f t="shared" si="178"/>
        <v xml:space="preserve"> </v>
      </c>
      <c r="I1849" t="str">
        <f t="shared" si="179"/>
        <v xml:space="preserve"> </v>
      </c>
      <c r="M1849" t="str">
        <f t="shared" si="180"/>
        <v xml:space="preserve"> </v>
      </c>
    </row>
    <row r="1850" spans="1:13" x14ac:dyDescent="0.35">
      <c r="A1850" s="2" t="s">
        <v>11</v>
      </c>
      <c r="B1850" s="3">
        <v>1972519</v>
      </c>
      <c r="C1850" s="3">
        <v>1973256</v>
      </c>
      <c r="D1850" s="3" t="s">
        <v>16</v>
      </c>
      <c r="E1850">
        <f t="shared" si="175"/>
        <v>0</v>
      </c>
      <c r="F1850">
        <f t="shared" si="176"/>
        <v>0</v>
      </c>
      <c r="G1850" t="str">
        <f t="shared" si="177"/>
        <v xml:space="preserve"> </v>
      </c>
      <c r="H1850" t="str">
        <f t="shared" si="178"/>
        <v xml:space="preserve"> </v>
      </c>
      <c r="I1850" t="str">
        <f t="shared" si="179"/>
        <v xml:space="preserve"> </v>
      </c>
      <c r="M1850" t="str">
        <f t="shared" si="180"/>
        <v xml:space="preserve"> </v>
      </c>
    </row>
    <row r="1851" spans="1:13" x14ac:dyDescent="0.35">
      <c r="A1851" s="2" t="s">
        <v>11</v>
      </c>
      <c r="B1851" s="3">
        <v>1973355</v>
      </c>
      <c r="C1851" s="3">
        <v>1974227</v>
      </c>
      <c r="D1851" s="3" t="s">
        <v>16</v>
      </c>
      <c r="E1851">
        <f t="shared" si="175"/>
        <v>0</v>
      </c>
      <c r="F1851">
        <f t="shared" si="176"/>
        <v>0</v>
      </c>
      <c r="G1851" t="str">
        <f t="shared" si="177"/>
        <v xml:space="preserve"> </v>
      </c>
      <c r="H1851" t="str">
        <f t="shared" si="178"/>
        <v xml:space="preserve"> </v>
      </c>
      <c r="I1851" t="str">
        <f t="shared" si="179"/>
        <v xml:space="preserve"> </v>
      </c>
      <c r="M1851" t="str">
        <f t="shared" si="180"/>
        <v xml:space="preserve"> </v>
      </c>
    </row>
    <row r="1852" spans="1:13" x14ac:dyDescent="0.35">
      <c r="A1852" s="2" t="s">
        <v>11</v>
      </c>
      <c r="B1852" s="3">
        <v>1974448</v>
      </c>
      <c r="C1852" s="3">
        <v>1975941</v>
      </c>
      <c r="D1852" s="3" t="s">
        <v>28</v>
      </c>
      <c r="E1852">
        <f t="shared" si="175"/>
        <v>0</v>
      </c>
      <c r="F1852">
        <f t="shared" si="176"/>
        <v>0</v>
      </c>
      <c r="G1852" t="str">
        <f t="shared" si="177"/>
        <v xml:space="preserve"> </v>
      </c>
      <c r="H1852" t="str">
        <f t="shared" si="178"/>
        <v xml:space="preserve"> </v>
      </c>
      <c r="I1852" t="str">
        <f t="shared" si="179"/>
        <v xml:space="preserve"> </v>
      </c>
      <c r="M1852" t="str">
        <f t="shared" si="180"/>
        <v xml:space="preserve"> </v>
      </c>
    </row>
    <row r="1853" spans="1:13" x14ac:dyDescent="0.35">
      <c r="A1853" s="2" t="s">
        <v>11</v>
      </c>
      <c r="B1853" s="3">
        <v>1976085</v>
      </c>
      <c r="C1853" s="3">
        <v>1976804</v>
      </c>
      <c r="D1853" s="3" t="s">
        <v>28</v>
      </c>
      <c r="E1853">
        <f t="shared" si="175"/>
        <v>0</v>
      </c>
      <c r="F1853">
        <f t="shared" si="176"/>
        <v>0</v>
      </c>
      <c r="G1853" t="str">
        <f t="shared" si="177"/>
        <v xml:space="preserve"> </v>
      </c>
      <c r="H1853" t="str">
        <f t="shared" si="178"/>
        <v xml:space="preserve"> </v>
      </c>
      <c r="I1853" t="str">
        <f t="shared" si="179"/>
        <v xml:space="preserve"> </v>
      </c>
      <c r="M1853" t="str">
        <f t="shared" si="180"/>
        <v xml:space="preserve"> </v>
      </c>
    </row>
    <row r="1854" spans="1:13" x14ac:dyDescent="0.35">
      <c r="A1854" s="2" t="s">
        <v>11</v>
      </c>
      <c r="B1854" s="3">
        <v>1977050</v>
      </c>
      <c r="C1854" s="3">
        <v>1979488</v>
      </c>
      <c r="D1854" s="3" t="s">
        <v>28</v>
      </c>
      <c r="E1854">
        <f t="shared" si="175"/>
        <v>0</v>
      </c>
      <c r="F1854">
        <f t="shared" si="176"/>
        <v>0</v>
      </c>
      <c r="G1854" t="str">
        <f t="shared" si="177"/>
        <v xml:space="preserve"> </v>
      </c>
      <c r="H1854" t="str">
        <f t="shared" si="178"/>
        <v xml:space="preserve"> </v>
      </c>
      <c r="I1854" t="str">
        <f t="shared" si="179"/>
        <v xml:space="preserve"> </v>
      </c>
      <c r="M1854" t="str">
        <f t="shared" si="180"/>
        <v xml:space="preserve"> </v>
      </c>
    </row>
    <row r="1855" spans="1:13" x14ac:dyDescent="0.35">
      <c r="A1855" s="2" t="s">
        <v>11</v>
      </c>
      <c r="B1855" s="3">
        <v>1979499</v>
      </c>
      <c r="C1855" s="3">
        <v>1980119</v>
      </c>
      <c r="D1855" s="3" t="s">
        <v>28</v>
      </c>
      <c r="E1855">
        <f t="shared" si="175"/>
        <v>0</v>
      </c>
      <c r="F1855">
        <f t="shared" si="176"/>
        <v>0</v>
      </c>
      <c r="G1855" t="str">
        <f t="shared" si="177"/>
        <v xml:space="preserve"> </v>
      </c>
      <c r="H1855" t="str">
        <f t="shared" si="178"/>
        <v xml:space="preserve"> </v>
      </c>
      <c r="I1855" t="str">
        <f t="shared" si="179"/>
        <v xml:space="preserve"> </v>
      </c>
      <c r="M1855" t="str">
        <f t="shared" si="180"/>
        <v xml:space="preserve"> </v>
      </c>
    </row>
    <row r="1856" spans="1:13" x14ac:dyDescent="0.35">
      <c r="A1856" s="2" t="s">
        <v>11</v>
      </c>
      <c r="B1856" s="3">
        <v>1980121</v>
      </c>
      <c r="C1856" s="3">
        <v>1980969</v>
      </c>
      <c r="D1856" s="3" t="s">
        <v>28</v>
      </c>
      <c r="E1856">
        <f t="shared" si="175"/>
        <v>0</v>
      </c>
      <c r="F1856">
        <f t="shared" si="176"/>
        <v>0</v>
      </c>
      <c r="G1856" t="str">
        <f t="shared" si="177"/>
        <v xml:space="preserve"> </v>
      </c>
      <c r="H1856" t="str">
        <f t="shared" si="178"/>
        <v xml:space="preserve"> </v>
      </c>
      <c r="I1856" t="str">
        <f t="shared" si="179"/>
        <v xml:space="preserve"> </v>
      </c>
      <c r="M1856" t="str">
        <f t="shared" si="180"/>
        <v xml:space="preserve"> </v>
      </c>
    </row>
    <row r="1857" spans="1:13" x14ac:dyDescent="0.35">
      <c r="A1857" s="2" t="s">
        <v>11</v>
      </c>
      <c r="B1857" s="3">
        <v>1981058</v>
      </c>
      <c r="C1857" s="3">
        <v>1981663</v>
      </c>
      <c r="D1857" s="3" t="s">
        <v>28</v>
      </c>
      <c r="E1857">
        <f t="shared" si="175"/>
        <v>0</v>
      </c>
      <c r="F1857">
        <f t="shared" si="176"/>
        <v>0</v>
      </c>
      <c r="G1857" t="str">
        <f t="shared" si="177"/>
        <v xml:space="preserve"> </v>
      </c>
      <c r="H1857" t="str">
        <f t="shared" si="178"/>
        <v xml:space="preserve"> </v>
      </c>
      <c r="I1857" t="str">
        <f t="shared" si="179"/>
        <v xml:space="preserve"> </v>
      </c>
      <c r="M1857" t="str">
        <f t="shared" si="180"/>
        <v xml:space="preserve"> </v>
      </c>
    </row>
    <row r="1858" spans="1:13" x14ac:dyDescent="0.35">
      <c r="A1858" s="2" t="s">
        <v>11</v>
      </c>
      <c r="B1858" s="3">
        <v>1981681</v>
      </c>
      <c r="C1858" s="3">
        <v>1982226</v>
      </c>
      <c r="D1858" s="3" t="s">
        <v>28</v>
      </c>
      <c r="E1858">
        <f t="shared" ref="E1858:E1921" si="181">IF(C1858&gt;=B1859,1,0)</f>
        <v>0</v>
      </c>
      <c r="F1858">
        <f t="shared" ref="F1858:F1921" si="182">IF(E1858=1,C1858-B1859+1,0)</f>
        <v>0</v>
      </c>
      <c r="G1858" t="str">
        <f t="shared" si="177"/>
        <v xml:space="preserve"> </v>
      </c>
      <c r="H1858" t="str">
        <f t="shared" si="178"/>
        <v xml:space="preserve"> </v>
      </c>
      <c r="I1858" t="str">
        <f t="shared" si="179"/>
        <v xml:space="preserve"> </v>
      </c>
      <c r="M1858" t="str">
        <f t="shared" si="180"/>
        <v xml:space="preserve"> </v>
      </c>
    </row>
    <row r="1859" spans="1:13" x14ac:dyDescent="0.35">
      <c r="A1859" s="2" t="s">
        <v>11</v>
      </c>
      <c r="B1859" s="3">
        <v>1982349</v>
      </c>
      <c r="C1859" s="3">
        <v>1983452</v>
      </c>
      <c r="D1859" s="3" t="s">
        <v>16</v>
      </c>
      <c r="E1859">
        <f t="shared" si="181"/>
        <v>0</v>
      </c>
      <c r="F1859">
        <f t="shared" si="182"/>
        <v>0</v>
      </c>
      <c r="G1859" t="str">
        <f t="shared" ref="G1859:G1922" si="183">IF(F1859&gt;0,IF(D1859=D1860,0, 1)," ")</f>
        <v xml:space="preserve"> </v>
      </c>
      <c r="H1859" t="str">
        <f t="shared" ref="H1859:H1922" si="184">IF(G1859=1,F1859," ")</f>
        <v xml:space="preserve"> </v>
      </c>
      <c r="I1859" t="str">
        <f t="shared" ref="I1859:I1922" si="185">IF(G1859=0,F1859," ")</f>
        <v xml:space="preserve"> </v>
      </c>
      <c r="M1859" t="str">
        <f t="shared" ref="M1859:M1922" si="186">IF(F1859&gt;0,MOD(F1859,3)," ")</f>
        <v xml:space="preserve"> </v>
      </c>
    </row>
    <row r="1860" spans="1:13" x14ac:dyDescent="0.35">
      <c r="A1860" s="2" t="s">
        <v>11</v>
      </c>
      <c r="B1860" s="3">
        <v>1983485</v>
      </c>
      <c r="C1860" s="3">
        <v>1984318</v>
      </c>
      <c r="D1860" s="3" t="s">
        <v>16</v>
      </c>
      <c r="E1860">
        <f t="shared" si="181"/>
        <v>0</v>
      </c>
      <c r="F1860">
        <f t="shared" si="182"/>
        <v>0</v>
      </c>
      <c r="G1860" t="str">
        <f t="shared" si="183"/>
        <v xml:space="preserve"> </v>
      </c>
      <c r="H1860" t="str">
        <f t="shared" si="184"/>
        <v xml:space="preserve"> </v>
      </c>
      <c r="I1860" t="str">
        <f t="shared" si="185"/>
        <v xml:space="preserve"> </v>
      </c>
      <c r="M1860" t="str">
        <f t="shared" si="186"/>
        <v xml:space="preserve"> </v>
      </c>
    </row>
    <row r="1861" spans="1:13" x14ac:dyDescent="0.35">
      <c r="A1861" s="2" t="s">
        <v>11</v>
      </c>
      <c r="B1861" s="3">
        <v>1984320</v>
      </c>
      <c r="C1861" s="3">
        <v>1985204</v>
      </c>
      <c r="D1861" s="3" t="s">
        <v>16</v>
      </c>
      <c r="E1861">
        <f t="shared" si="181"/>
        <v>0</v>
      </c>
      <c r="F1861">
        <f t="shared" si="182"/>
        <v>0</v>
      </c>
      <c r="G1861" t="str">
        <f t="shared" si="183"/>
        <v xml:space="preserve"> </v>
      </c>
      <c r="H1861" t="str">
        <f t="shared" si="184"/>
        <v xml:space="preserve"> </v>
      </c>
      <c r="I1861" t="str">
        <f t="shared" si="185"/>
        <v xml:space="preserve"> </v>
      </c>
      <c r="M1861" t="str">
        <f t="shared" si="186"/>
        <v xml:space="preserve"> </v>
      </c>
    </row>
    <row r="1862" spans="1:13" x14ac:dyDescent="0.35">
      <c r="A1862" s="2" t="s">
        <v>11</v>
      </c>
      <c r="B1862" s="3">
        <v>1985323</v>
      </c>
      <c r="C1862" s="3">
        <v>1986678</v>
      </c>
      <c r="D1862" s="3" t="s">
        <v>16</v>
      </c>
      <c r="E1862">
        <f t="shared" si="181"/>
        <v>0</v>
      </c>
      <c r="F1862">
        <f t="shared" si="182"/>
        <v>0</v>
      </c>
      <c r="G1862" t="str">
        <f t="shared" si="183"/>
        <v xml:space="preserve"> </v>
      </c>
      <c r="H1862" t="str">
        <f t="shared" si="184"/>
        <v xml:space="preserve"> </v>
      </c>
      <c r="I1862" t="str">
        <f t="shared" si="185"/>
        <v xml:space="preserve"> </v>
      </c>
      <c r="M1862" t="str">
        <f t="shared" si="186"/>
        <v xml:space="preserve"> </v>
      </c>
    </row>
    <row r="1863" spans="1:13" x14ac:dyDescent="0.35">
      <c r="A1863" s="2" t="s">
        <v>11</v>
      </c>
      <c r="B1863" s="3">
        <v>1986723</v>
      </c>
      <c r="C1863" s="3">
        <v>1987829</v>
      </c>
      <c r="D1863" s="3" t="s">
        <v>16</v>
      </c>
      <c r="E1863">
        <f t="shared" si="181"/>
        <v>0</v>
      </c>
      <c r="F1863">
        <f t="shared" si="182"/>
        <v>0</v>
      </c>
      <c r="G1863" t="str">
        <f t="shared" si="183"/>
        <v xml:space="preserve"> </v>
      </c>
      <c r="H1863" t="str">
        <f t="shared" si="184"/>
        <v xml:space="preserve"> </v>
      </c>
      <c r="I1863" t="str">
        <f t="shared" si="185"/>
        <v xml:space="preserve"> </v>
      </c>
      <c r="M1863" t="str">
        <f t="shared" si="186"/>
        <v xml:space="preserve"> </v>
      </c>
    </row>
    <row r="1864" spans="1:13" x14ac:dyDescent="0.35">
      <c r="A1864" s="2" t="s">
        <v>11</v>
      </c>
      <c r="B1864" s="3">
        <v>1988017</v>
      </c>
      <c r="C1864" s="3">
        <v>1988724</v>
      </c>
      <c r="D1864" s="3" t="s">
        <v>28</v>
      </c>
      <c r="E1864">
        <f t="shared" si="181"/>
        <v>1</v>
      </c>
      <c r="F1864">
        <f t="shared" si="182"/>
        <v>8</v>
      </c>
      <c r="G1864">
        <f t="shared" si="183"/>
        <v>0</v>
      </c>
      <c r="H1864" t="str">
        <f t="shared" si="184"/>
        <v xml:space="preserve"> </v>
      </c>
      <c r="I1864">
        <f t="shared" si="185"/>
        <v>8</v>
      </c>
      <c r="M1864">
        <f t="shared" si="186"/>
        <v>2</v>
      </c>
    </row>
    <row r="1865" spans="1:13" x14ac:dyDescent="0.35">
      <c r="A1865" s="2" t="s">
        <v>11</v>
      </c>
      <c r="B1865" s="3">
        <v>1988717</v>
      </c>
      <c r="C1865" s="3">
        <v>1989796</v>
      </c>
      <c r="D1865" s="3" t="s">
        <v>28</v>
      </c>
      <c r="E1865">
        <f t="shared" si="181"/>
        <v>0</v>
      </c>
      <c r="F1865">
        <f t="shared" si="182"/>
        <v>0</v>
      </c>
      <c r="G1865" t="str">
        <f t="shared" si="183"/>
        <v xml:space="preserve"> </v>
      </c>
      <c r="H1865" t="str">
        <f t="shared" si="184"/>
        <v xml:space="preserve"> </v>
      </c>
      <c r="I1865" t="str">
        <f t="shared" si="185"/>
        <v xml:space="preserve"> </v>
      </c>
      <c r="M1865" t="str">
        <f t="shared" si="186"/>
        <v xml:space="preserve"> </v>
      </c>
    </row>
    <row r="1866" spans="1:13" x14ac:dyDescent="0.35">
      <c r="A1866" s="2" t="s">
        <v>11</v>
      </c>
      <c r="B1866" s="3">
        <v>1989826</v>
      </c>
      <c r="C1866" s="3">
        <v>1991700</v>
      </c>
      <c r="D1866" s="3" t="s">
        <v>16</v>
      </c>
      <c r="E1866">
        <f t="shared" si="181"/>
        <v>0</v>
      </c>
      <c r="F1866">
        <f t="shared" si="182"/>
        <v>0</v>
      </c>
      <c r="G1866" t="str">
        <f t="shared" si="183"/>
        <v xml:space="preserve"> </v>
      </c>
      <c r="H1866" t="str">
        <f t="shared" si="184"/>
        <v xml:space="preserve"> </v>
      </c>
      <c r="I1866" t="str">
        <f t="shared" si="185"/>
        <v xml:space="preserve"> </v>
      </c>
      <c r="M1866" t="str">
        <f t="shared" si="186"/>
        <v xml:space="preserve"> </v>
      </c>
    </row>
    <row r="1867" spans="1:13" x14ac:dyDescent="0.35">
      <c r="A1867" s="2" t="s">
        <v>11</v>
      </c>
      <c r="B1867" s="3">
        <v>1991928</v>
      </c>
      <c r="C1867" s="3">
        <v>1992860</v>
      </c>
      <c r="D1867" s="3" t="s">
        <v>28</v>
      </c>
      <c r="E1867">
        <f t="shared" si="181"/>
        <v>0</v>
      </c>
      <c r="F1867">
        <f t="shared" si="182"/>
        <v>0</v>
      </c>
      <c r="G1867" t="str">
        <f t="shared" si="183"/>
        <v xml:space="preserve"> </v>
      </c>
      <c r="H1867" t="str">
        <f t="shared" si="184"/>
        <v xml:space="preserve"> </v>
      </c>
      <c r="I1867" t="str">
        <f t="shared" si="185"/>
        <v xml:space="preserve"> </v>
      </c>
      <c r="M1867" t="str">
        <f t="shared" si="186"/>
        <v xml:space="preserve"> </v>
      </c>
    </row>
    <row r="1868" spans="1:13" x14ac:dyDescent="0.35">
      <c r="A1868" s="2" t="s">
        <v>11</v>
      </c>
      <c r="B1868" s="3">
        <v>1992896</v>
      </c>
      <c r="C1868" s="3">
        <v>1994278</v>
      </c>
      <c r="D1868" s="3" t="s">
        <v>16</v>
      </c>
      <c r="E1868">
        <f t="shared" si="181"/>
        <v>0</v>
      </c>
      <c r="F1868">
        <f t="shared" si="182"/>
        <v>0</v>
      </c>
      <c r="G1868" t="str">
        <f t="shared" si="183"/>
        <v xml:space="preserve"> </v>
      </c>
      <c r="H1868" t="str">
        <f t="shared" si="184"/>
        <v xml:space="preserve"> </v>
      </c>
      <c r="I1868" t="str">
        <f t="shared" si="185"/>
        <v xml:space="preserve"> </v>
      </c>
      <c r="M1868" t="str">
        <f t="shared" si="186"/>
        <v xml:space="preserve"> </v>
      </c>
    </row>
    <row r="1869" spans="1:13" x14ac:dyDescent="0.35">
      <c r="A1869" s="2" t="s">
        <v>11</v>
      </c>
      <c r="B1869" s="3">
        <v>1994906</v>
      </c>
      <c r="C1869" s="3">
        <v>1996159</v>
      </c>
      <c r="D1869" s="3" t="s">
        <v>28</v>
      </c>
      <c r="E1869">
        <f t="shared" si="181"/>
        <v>0</v>
      </c>
      <c r="F1869">
        <f t="shared" si="182"/>
        <v>0</v>
      </c>
      <c r="G1869" t="str">
        <f t="shared" si="183"/>
        <v xml:space="preserve"> </v>
      </c>
      <c r="H1869" t="str">
        <f t="shared" si="184"/>
        <v xml:space="preserve"> </v>
      </c>
      <c r="I1869" t="str">
        <f t="shared" si="185"/>
        <v xml:space="preserve"> </v>
      </c>
      <c r="M1869" t="str">
        <f t="shared" si="186"/>
        <v xml:space="preserve"> </v>
      </c>
    </row>
    <row r="1870" spans="1:13" x14ac:dyDescent="0.35">
      <c r="A1870" s="2" t="s">
        <v>11</v>
      </c>
      <c r="B1870" s="3">
        <v>1996331</v>
      </c>
      <c r="C1870" s="3">
        <v>1997479</v>
      </c>
      <c r="D1870" s="3" t="s">
        <v>28</v>
      </c>
      <c r="E1870">
        <f t="shared" si="181"/>
        <v>0</v>
      </c>
      <c r="F1870">
        <f t="shared" si="182"/>
        <v>0</v>
      </c>
      <c r="G1870" t="str">
        <f t="shared" si="183"/>
        <v xml:space="preserve"> </v>
      </c>
      <c r="H1870" t="str">
        <f t="shared" si="184"/>
        <v xml:space="preserve"> </v>
      </c>
      <c r="I1870" t="str">
        <f t="shared" si="185"/>
        <v xml:space="preserve"> </v>
      </c>
      <c r="M1870" t="str">
        <f t="shared" si="186"/>
        <v xml:space="preserve"> </v>
      </c>
    </row>
    <row r="1871" spans="1:13" x14ac:dyDescent="0.35">
      <c r="A1871" s="2" t="s">
        <v>11</v>
      </c>
      <c r="B1871" s="3">
        <v>1998080</v>
      </c>
      <c r="C1871" s="3">
        <v>1999222</v>
      </c>
      <c r="D1871" s="3" t="s">
        <v>28</v>
      </c>
      <c r="E1871">
        <f t="shared" si="181"/>
        <v>0</v>
      </c>
      <c r="F1871">
        <f t="shared" si="182"/>
        <v>0</v>
      </c>
      <c r="G1871" t="str">
        <f t="shared" si="183"/>
        <v xml:space="preserve"> </v>
      </c>
      <c r="H1871" t="str">
        <f t="shared" si="184"/>
        <v xml:space="preserve"> </v>
      </c>
      <c r="I1871" t="str">
        <f t="shared" si="185"/>
        <v xml:space="preserve"> </v>
      </c>
      <c r="M1871" t="str">
        <f t="shared" si="186"/>
        <v xml:space="preserve"> </v>
      </c>
    </row>
    <row r="1872" spans="1:13" x14ac:dyDescent="0.35">
      <c r="A1872" s="2" t="s">
        <v>11</v>
      </c>
      <c r="B1872" s="3">
        <v>1999441</v>
      </c>
      <c r="C1872" s="3">
        <v>1999638</v>
      </c>
      <c r="D1872" s="3" t="s">
        <v>28</v>
      </c>
      <c r="E1872">
        <f t="shared" si="181"/>
        <v>0</v>
      </c>
      <c r="F1872">
        <f t="shared" si="182"/>
        <v>0</v>
      </c>
      <c r="G1872" t="str">
        <f t="shared" si="183"/>
        <v xml:space="preserve"> </v>
      </c>
      <c r="H1872" t="str">
        <f t="shared" si="184"/>
        <v xml:space="preserve"> </v>
      </c>
      <c r="I1872" t="str">
        <f t="shared" si="185"/>
        <v xml:space="preserve"> </v>
      </c>
      <c r="M1872" t="str">
        <f t="shared" si="186"/>
        <v xml:space="preserve"> </v>
      </c>
    </row>
    <row r="1873" spans="1:13" x14ac:dyDescent="0.35">
      <c r="A1873" s="2" t="s">
        <v>11</v>
      </c>
      <c r="B1873" s="3">
        <v>1999648</v>
      </c>
      <c r="C1873" s="3">
        <v>2000070</v>
      </c>
      <c r="D1873" s="3" t="s">
        <v>28</v>
      </c>
      <c r="E1873">
        <f t="shared" si="181"/>
        <v>0</v>
      </c>
      <c r="F1873">
        <f t="shared" si="182"/>
        <v>0</v>
      </c>
      <c r="G1873" t="str">
        <f t="shared" si="183"/>
        <v xml:space="preserve"> </v>
      </c>
      <c r="H1873" t="str">
        <f t="shared" si="184"/>
        <v xml:space="preserve"> </v>
      </c>
      <c r="I1873" t="str">
        <f t="shared" si="185"/>
        <v xml:space="preserve"> </v>
      </c>
      <c r="M1873" t="str">
        <f t="shared" si="186"/>
        <v xml:space="preserve"> </v>
      </c>
    </row>
    <row r="1874" spans="1:13" x14ac:dyDescent="0.35">
      <c r="A1874" s="2" t="s">
        <v>11</v>
      </c>
      <c r="B1874" s="3">
        <v>2000091</v>
      </c>
      <c r="C1874" s="3">
        <v>2000810</v>
      </c>
      <c r="D1874" s="3" t="s">
        <v>28</v>
      </c>
      <c r="E1874">
        <f t="shared" si="181"/>
        <v>1</v>
      </c>
      <c r="F1874">
        <f t="shared" si="182"/>
        <v>8</v>
      </c>
      <c r="G1874">
        <f t="shared" si="183"/>
        <v>0</v>
      </c>
      <c r="H1874" t="str">
        <f t="shared" si="184"/>
        <v xml:space="preserve"> </v>
      </c>
      <c r="I1874">
        <f t="shared" si="185"/>
        <v>8</v>
      </c>
      <c r="M1874">
        <f t="shared" si="186"/>
        <v>2</v>
      </c>
    </row>
    <row r="1875" spans="1:13" x14ac:dyDescent="0.35">
      <c r="A1875" s="2" t="s">
        <v>11</v>
      </c>
      <c r="B1875" s="3">
        <v>2000803</v>
      </c>
      <c r="C1875" s="3">
        <v>2001081</v>
      </c>
      <c r="D1875" s="3" t="s">
        <v>28</v>
      </c>
      <c r="E1875">
        <f t="shared" si="181"/>
        <v>0</v>
      </c>
      <c r="F1875">
        <f t="shared" si="182"/>
        <v>0</v>
      </c>
      <c r="G1875" t="str">
        <f t="shared" si="183"/>
        <v xml:space="preserve"> </v>
      </c>
      <c r="H1875" t="str">
        <f t="shared" si="184"/>
        <v xml:space="preserve"> </v>
      </c>
      <c r="I1875" t="str">
        <f t="shared" si="185"/>
        <v xml:space="preserve"> </v>
      </c>
      <c r="M1875" t="str">
        <f t="shared" si="186"/>
        <v xml:space="preserve"> </v>
      </c>
    </row>
    <row r="1876" spans="1:13" x14ac:dyDescent="0.35">
      <c r="A1876" s="2" t="s">
        <v>11</v>
      </c>
      <c r="B1876" s="3">
        <v>2001273</v>
      </c>
      <c r="C1876" s="3">
        <v>2001548</v>
      </c>
      <c r="D1876" s="3" t="s">
        <v>28</v>
      </c>
      <c r="E1876">
        <f t="shared" si="181"/>
        <v>0</v>
      </c>
      <c r="F1876">
        <f t="shared" si="182"/>
        <v>0</v>
      </c>
      <c r="G1876" t="str">
        <f t="shared" si="183"/>
        <v xml:space="preserve"> </v>
      </c>
      <c r="H1876" t="str">
        <f t="shared" si="184"/>
        <v xml:space="preserve"> </v>
      </c>
      <c r="I1876" t="str">
        <f t="shared" si="185"/>
        <v xml:space="preserve"> </v>
      </c>
      <c r="M1876" t="str">
        <f t="shared" si="186"/>
        <v xml:space="preserve"> </v>
      </c>
    </row>
    <row r="1877" spans="1:13" x14ac:dyDescent="0.35">
      <c r="A1877" s="2" t="s">
        <v>11</v>
      </c>
      <c r="B1877" s="3">
        <v>2002059</v>
      </c>
      <c r="C1877" s="3">
        <v>2002487</v>
      </c>
      <c r="D1877" s="3" t="s">
        <v>28</v>
      </c>
      <c r="E1877">
        <f t="shared" si="181"/>
        <v>0</v>
      </c>
      <c r="F1877">
        <f t="shared" si="182"/>
        <v>0</v>
      </c>
      <c r="G1877" t="str">
        <f t="shared" si="183"/>
        <v xml:space="preserve"> </v>
      </c>
      <c r="H1877" t="str">
        <f t="shared" si="184"/>
        <v xml:space="preserve"> </v>
      </c>
      <c r="I1877" t="str">
        <f t="shared" si="185"/>
        <v xml:space="preserve"> </v>
      </c>
      <c r="M1877" t="str">
        <f t="shared" si="186"/>
        <v xml:space="preserve"> </v>
      </c>
    </row>
    <row r="1878" spans="1:13" x14ac:dyDescent="0.35">
      <c r="A1878" s="2" t="s">
        <v>11</v>
      </c>
      <c r="B1878" s="3">
        <v>2002577</v>
      </c>
      <c r="C1878" s="3">
        <v>2003137</v>
      </c>
      <c r="D1878" s="3" t="s">
        <v>28</v>
      </c>
      <c r="E1878">
        <f t="shared" si="181"/>
        <v>1</v>
      </c>
      <c r="F1878">
        <f t="shared" si="182"/>
        <v>8</v>
      </c>
      <c r="G1878">
        <f t="shared" si="183"/>
        <v>0</v>
      </c>
      <c r="H1878" t="str">
        <f t="shared" si="184"/>
        <v xml:space="preserve"> </v>
      </c>
      <c r="I1878">
        <f t="shared" si="185"/>
        <v>8</v>
      </c>
      <c r="M1878">
        <f t="shared" si="186"/>
        <v>2</v>
      </c>
    </row>
    <row r="1879" spans="1:13" x14ac:dyDescent="0.35">
      <c r="A1879" s="2" t="s">
        <v>11</v>
      </c>
      <c r="B1879" s="3">
        <v>2003130</v>
      </c>
      <c r="C1879" s="3">
        <v>2003540</v>
      </c>
      <c r="D1879" s="3" t="s">
        <v>28</v>
      </c>
      <c r="E1879">
        <f t="shared" si="181"/>
        <v>1</v>
      </c>
      <c r="F1879">
        <f t="shared" si="182"/>
        <v>8</v>
      </c>
      <c r="G1879">
        <f t="shared" si="183"/>
        <v>0</v>
      </c>
      <c r="H1879" t="str">
        <f t="shared" si="184"/>
        <v xml:space="preserve"> </v>
      </c>
      <c r="I1879">
        <f t="shared" si="185"/>
        <v>8</v>
      </c>
      <c r="M1879">
        <f t="shared" si="186"/>
        <v>2</v>
      </c>
    </row>
    <row r="1880" spans="1:13" x14ac:dyDescent="0.35">
      <c r="A1880" s="2" t="s">
        <v>11</v>
      </c>
      <c r="B1880" s="3">
        <v>2003533</v>
      </c>
      <c r="C1880" s="3">
        <v>2003859</v>
      </c>
      <c r="D1880" s="3" t="s">
        <v>28</v>
      </c>
      <c r="E1880">
        <f t="shared" si="181"/>
        <v>1</v>
      </c>
      <c r="F1880">
        <f t="shared" si="182"/>
        <v>4</v>
      </c>
      <c r="G1880">
        <f t="shared" si="183"/>
        <v>0</v>
      </c>
      <c r="H1880" t="str">
        <f t="shared" si="184"/>
        <v xml:space="preserve"> </v>
      </c>
      <c r="I1880">
        <f t="shared" si="185"/>
        <v>4</v>
      </c>
      <c r="M1880">
        <f t="shared" si="186"/>
        <v>1</v>
      </c>
    </row>
    <row r="1881" spans="1:13" x14ac:dyDescent="0.35">
      <c r="A1881" s="2" t="s">
        <v>11</v>
      </c>
      <c r="B1881" s="3">
        <v>2003856</v>
      </c>
      <c r="C1881" s="3">
        <v>2004290</v>
      </c>
      <c r="D1881" s="3" t="s">
        <v>28</v>
      </c>
      <c r="E1881">
        <f t="shared" si="181"/>
        <v>1</v>
      </c>
      <c r="F1881">
        <f t="shared" si="182"/>
        <v>8</v>
      </c>
      <c r="G1881">
        <f t="shared" si="183"/>
        <v>0</v>
      </c>
      <c r="H1881" t="str">
        <f t="shared" si="184"/>
        <v xml:space="preserve"> </v>
      </c>
      <c r="I1881">
        <f t="shared" si="185"/>
        <v>8</v>
      </c>
      <c r="M1881">
        <f t="shared" si="186"/>
        <v>2</v>
      </c>
    </row>
    <row r="1882" spans="1:13" x14ac:dyDescent="0.35">
      <c r="A1882" s="2" t="s">
        <v>11</v>
      </c>
      <c r="B1882" s="3">
        <v>2004283</v>
      </c>
      <c r="C1882" s="3">
        <v>2006460</v>
      </c>
      <c r="D1882" s="3" t="s">
        <v>28</v>
      </c>
      <c r="E1882">
        <f t="shared" si="181"/>
        <v>0</v>
      </c>
      <c r="F1882">
        <f t="shared" si="182"/>
        <v>0</v>
      </c>
      <c r="G1882" t="str">
        <f t="shared" si="183"/>
        <v xml:space="preserve"> </v>
      </c>
      <c r="H1882" t="str">
        <f t="shared" si="184"/>
        <v xml:space="preserve"> </v>
      </c>
      <c r="I1882" t="str">
        <f t="shared" si="185"/>
        <v xml:space="preserve"> </v>
      </c>
      <c r="M1882" t="str">
        <f t="shared" si="186"/>
        <v xml:space="preserve"> </v>
      </c>
    </row>
    <row r="1883" spans="1:13" x14ac:dyDescent="0.35">
      <c r="A1883" s="2" t="s">
        <v>11</v>
      </c>
      <c r="B1883" s="3">
        <v>2007544</v>
      </c>
      <c r="C1883" s="3">
        <v>2008494</v>
      </c>
      <c r="D1883" s="3" t="s">
        <v>28</v>
      </c>
      <c r="E1883">
        <f t="shared" si="181"/>
        <v>0</v>
      </c>
      <c r="F1883">
        <f t="shared" si="182"/>
        <v>0</v>
      </c>
      <c r="G1883" t="str">
        <f t="shared" si="183"/>
        <v xml:space="preserve"> </v>
      </c>
      <c r="H1883" t="str">
        <f t="shared" si="184"/>
        <v xml:space="preserve"> </v>
      </c>
      <c r="I1883" t="str">
        <f t="shared" si="185"/>
        <v xml:space="preserve"> </v>
      </c>
      <c r="M1883" t="str">
        <f t="shared" si="186"/>
        <v xml:space="preserve"> </v>
      </c>
    </row>
    <row r="1884" spans="1:13" x14ac:dyDescent="0.35">
      <c r="A1884" s="2" t="s">
        <v>11</v>
      </c>
      <c r="B1884" s="3">
        <v>2009018</v>
      </c>
      <c r="C1884" s="3">
        <v>2010403</v>
      </c>
      <c r="D1884" s="3" t="s">
        <v>16</v>
      </c>
      <c r="E1884">
        <f t="shared" si="181"/>
        <v>0</v>
      </c>
      <c r="F1884">
        <f t="shared" si="182"/>
        <v>0</v>
      </c>
      <c r="G1884" t="str">
        <f t="shared" si="183"/>
        <v xml:space="preserve"> </v>
      </c>
      <c r="H1884" t="str">
        <f t="shared" si="184"/>
        <v xml:space="preserve"> </v>
      </c>
      <c r="I1884" t="str">
        <f t="shared" si="185"/>
        <v xml:space="preserve"> </v>
      </c>
      <c r="M1884" t="str">
        <f t="shared" si="186"/>
        <v xml:space="preserve"> </v>
      </c>
    </row>
    <row r="1885" spans="1:13" x14ac:dyDescent="0.35">
      <c r="A1885" s="2" t="s">
        <v>11</v>
      </c>
      <c r="B1885" s="3">
        <v>2010413</v>
      </c>
      <c r="C1885" s="3">
        <v>2010922</v>
      </c>
      <c r="D1885" s="3" t="s">
        <v>16</v>
      </c>
      <c r="E1885">
        <f t="shared" si="181"/>
        <v>0</v>
      </c>
      <c r="F1885">
        <f t="shared" si="182"/>
        <v>0</v>
      </c>
      <c r="G1885" t="str">
        <f t="shared" si="183"/>
        <v xml:space="preserve"> </v>
      </c>
      <c r="H1885" t="str">
        <f t="shared" si="184"/>
        <v xml:space="preserve"> </v>
      </c>
      <c r="I1885" t="str">
        <f t="shared" si="185"/>
        <v xml:space="preserve"> </v>
      </c>
      <c r="M1885" t="str">
        <f t="shared" si="186"/>
        <v xml:space="preserve"> </v>
      </c>
    </row>
    <row r="1886" spans="1:13" x14ac:dyDescent="0.35">
      <c r="A1886" s="2" t="s">
        <v>11</v>
      </c>
      <c r="B1886" s="3">
        <v>2010973</v>
      </c>
      <c r="C1886" s="3">
        <v>2011404</v>
      </c>
      <c r="D1886" s="3" t="s">
        <v>16</v>
      </c>
      <c r="E1886">
        <f t="shared" si="181"/>
        <v>0</v>
      </c>
      <c r="F1886">
        <f t="shared" si="182"/>
        <v>0</v>
      </c>
      <c r="G1886" t="str">
        <f t="shared" si="183"/>
        <v xml:space="preserve"> </v>
      </c>
      <c r="H1886" t="str">
        <f t="shared" si="184"/>
        <v xml:space="preserve"> </v>
      </c>
      <c r="I1886" t="str">
        <f t="shared" si="185"/>
        <v xml:space="preserve"> </v>
      </c>
      <c r="M1886" t="str">
        <f t="shared" si="186"/>
        <v xml:space="preserve"> </v>
      </c>
    </row>
    <row r="1887" spans="1:13" x14ac:dyDescent="0.35">
      <c r="A1887" s="2" t="s">
        <v>11</v>
      </c>
      <c r="B1887" s="3">
        <v>2011413</v>
      </c>
      <c r="C1887" s="3">
        <v>2012378</v>
      </c>
      <c r="D1887" s="3" t="s">
        <v>16</v>
      </c>
      <c r="E1887">
        <f t="shared" si="181"/>
        <v>0</v>
      </c>
      <c r="F1887">
        <f t="shared" si="182"/>
        <v>0</v>
      </c>
      <c r="G1887" t="str">
        <f t="shared" si="183"/>
        <v xml:space="preserve"> </v>
      </c>
      <c r="H1887" t="str">
        <f t="shared" si="184"/>
        <v xml:space="preserve"> </v>
      </c>
      <c r="I1887" t="str">
        <f t="shared" si="185"/>
        <v xml:space="preserve"> </v>
      </c>
      <c r="M1887" t="str">
        <f t="shared" si="186"/>
        <v xml:space="preserve"> </v>
      </c>
    </row>
    <row r="1888" spans="1:13" x14ac:dyDescent="0.35">
      <c r="A1888" s="2" t="s">
        <v>11</v>
      </c>
      <c r="B1888" s="3">
        <v>2012430</v>
      </c>
      <c r="C1888" s="3">
        <v>2013020</v>
      </c>
      <c r="D1888" s="3" t="s">
        <v>16</v>
      </c>
      <c r="E1888">
        <f t="shared" si="181"/>
        <v>0</v>
      </c>
      <c r="F1888">
        <f t="shared" si="182"/>
        <v>0</v>
      </c>
      <c r="G1888" t="str">
        <f t="shared" si="183"/>
        <v xml:space="preserve"> </v>
      </c>
      <c r="H1888" t="str">
        <f t="shared" si="184"/>
        <v xml:space="preserve"> </v>
      </c>
      <c r="I1888" t="str">
        <f t="shared" si="185"/>
        <v xml:space="preserve"> </v>
      </c>
      <c r="M1888" t="str">
        <f t="shared" si="186"/>
        <v xml:space="preserve"> </v>
      </c>
    </row>
    <row r="1889" spans="1:13" x14ac:dyDescent="0.35">
      <c r="A1889" s="2" t="s">
        <v>11</v>
      </c>
      <c r="B1889" s="3">
        <v>2013067</v>
      </c>
      <c r="C1889" s="3">
        <v>2013642</v>
      </c>
      <c r="D1889" s="3" t="s">
        <v>16</v>
      </c>
      <c r="E1889">
        <f t="shared" si="181"/>
        <v>0</v>
      </c>
      <c r="F1889">
        <f t="shared" si="182"/>
        <v>0</v>
      </c>
      <c r="G1889" t="str">
        <f t="shared" si="183"/>
        <v xml:space="preserve"> </v>
      </c>
      <c r="H1889" t="str">
        <f t="shared" si="184"/>
        <v xml:space="preserve"> </v>
      </c>
      <c r="I1889" t="str">
        <f t="shared" si="185"/>
        <v xml:space="preserve"> </v>
      </c>
      <c r="M1889" t="str">
        <f t="shared" si="186"/>
        <v xml:space="preserve"> </v>
      </c>
    </row>
    <row r="1890" spans="1:13" x14ac:dyDescent="0.35">
      <c r="A1890" s="2" t="s">
        <v>11</v>
      </c>
      <c r="B1890" s="3">
        <v>2013754</v>
      </c>
      <c r="C1890" s="3">
        <v>2014008</v>
      </c>
      <c r="D1890" s="3" t="s">
        <v>16</v>
      </c>
      <c r="E1890">
        <f t="shared" si="181"/>
        <v>0</v>
      </c>
      <c r="F1890">
        <f t="shared" si="182"/>
        <v>0</v>
      </c>
      <c r="G1890" t="str">
        <f t="shared" si="183"/>
        <v xml:space="preserve"> </v>
      </c>
      <c r="H1890" t="str">
        <f t="shared" si="184"/>
        <v xml:space="preserve"> </v>
      </c>
      <c r="I1890" t="str">
        <f t="shared" si="185"/>
        <v xml:space="preserve"> </v>
      </c>
      <c r="M1890" t="str">
        <f t="shared" si="186"/>
        <v xml:space="preserve"> </v>
      </c>
    </row>
    <row r="1891" spans="1:13" x14ac:dyDescent="0.35">
      <c r="A1891" s="2" t="s">
        <v>11</v>
      </c>
      <c r="B1891" s="3">
        <v>2014284</v>
      </c>
      <c r="C1891" s="3">
        <v>2016290</v>
      </c>
      <c r="D1891" s="3" t="s">
        <v>28</v>
      </c>
      <c r="E1891">
        <f t="shared" si="181"/>
        <v>0</v>
      </c>
      <c r="F1891">
        <f t="shared" si="182"/>
        <v>0</v>
      </c>
      <c r="G1891" t="str">
        <f t="shared" si="183"/>
        <v xml:space="preserve"> </v>
      </c>
      <c r="H1891" t="str">
        <f t="shared" si="184"/>
        <v xml:space="preserve"> </v>
      </c>
      <c r="I1891" t="str">
        <f t="shared" si="185"/>
        <v xml:space="preserve"> </v>
      </c>
      <c r="M1891" t="str">
        <f t="shared" si="186"/>
        <v xml:space="preserve"> </v>
      </c>
    </row>
    <row r="1892" spans="1:13" x14ac:dyDescent="0.35">
      <c r="A1892" s="2" t="s">
        <v>11</v>
      </c>
      <c r="B1892" s="3">
        <v>2016543</v>
      </c>
      <c r="C1892" s="3">
        <v>2016701</v>
      </c>
      <c r="D1892" s="3" t="s">
        <v>28</v>
      </c>
      <c r="E1892">
        <f t="shared" si="181"/>
        <v>0</v>
      </c>
      <c r="F1892">
        <f t="shared" si="182"/>
        <v>0</v>
      </c>
      <c r="G1892" t="str">
        <f t="shared" si="183"/>
        <v xml:space="preserve"> </v>
      </c>
      <c r="H1892" t="str">
        <f t="shared" si="184"/>
        <v xml:space="preserve"> </v>
      </c>
      <c r="I1892" t="str">
        <f t="shared" si="185"/>
        <v xml:space="preserve"> </v>
      </c>
      <c r="M1892" t="str">
        <f t="shared" si="186"/>
        <v xml:space="preserve"> </v>
      </c>
    </row>
    <row r="1893" spans="1:13" x14ac:dyDescent="0.35">
      <c r="A1893" s="2" t="s">
        <v>11</v>
      </c>
      <c r="B1893" s="3">
        <v>2016712</v>
      </c>
      <c r="C1893" s="3">
        <v>2017890</v>
      </c>
      <c r="D1893" s="3" t="s">
        <v>28</v>
      </c>
      <c r="E1893">
        <f t="shared" si="181"/>
        <v>0</v>
      </c>
      <c r="F1893">
        <f t="shared" si="182"/>
        <v>0</v>
      </c>
      <c r="G1893" t="str">
        <f t="shared" si="183"/>
        <v xml:space="preserve"> </v>
      </c>
      <c r="H1893" t="str">
        <f t="shared" si="184"/>
        <v xml:space="preserve"> </v>
      </c>
      <c r="I1893" t="str">
        <f t="shared" si="185"/>
        <v xml:space="preserve"> </v>
      </c>
      <c r="M1893" t="str">
        <f t="shared" si="186"/>
        <v xml:space="preserve"> </v>
      </c>
    </row>
    <row r="1894" spans="1:13" x14ac:dyDescent="0.35">
      <c r="A1894" s="2" t="s">
        <v>11</v>
      </c>
      <c r="B1894" s="3">
        <v>2017902</v>
      </c>
      <c r="C1894" s="3">
        <v>2020373</v>
      </c>
      <c r="D1894" s="3" t="s">
        <v>28</v>
      </c>
      <c r="E1894">
        <f t="shared" si="181"/>
        <v>1</v>
      </c>
      <c r="F1894">
        <f t="shared" si="182"/>
        <v>1</v>
      </c>
      <c r="G1894">
        <f t="shared" si="183"/>
        <v>0</v>
      </c>
      <c r="H1894" t="str">
        <f t="shared" si="184"/>
        <v xml:space="preserve"> </v>
      </c>
      <c r="I1894">
        <f t="shared" si="185"/>
        <v>1</v>
      </c>
      <c r="M1894">
        <f t="shared" si="186"/>
        <v>1</v>
      </c>
    </row>
    <row r="1895" spans="1:13" x14ac:dyDescent="0.35">
      <c r="A1895" s="2" t="s">
        <v>11</v>
      </c>
      <c r="B1895" s="3">
        <v>2020373</v>
      </c>
      <c r="C1895" s="3">
        <v>2020960</v>
      </c>
      <c r="D1895" s="3" t="s">
        <v>28</v>
      </c>
      <c r="E1895">
        <f t="shared" si="181"/>
        <v>0</v>
      </c>
      <c r="F1895">
        <f t="shared" si="182"/>
        <v>0</v>
      </c>
      <c r="G1895" t="str">
        <f t="shared" si="183"/>
        <v xml:space="preserve"> </v>
      </c>
      <c r="H1895" t="str">
        <f t="shared" si="184"/>
        <v xml:space="preserve"> </v>
      </c>
      <c r="I1895" t="str">
        <f t="shared" si="185"/>
        <v xml:space="preserve"> </v>
      </c>
      <c r="M1895" t="str">
        <f t="shared" si="186"/>
        <v xml:space="preserve"> </v>
      </c>
    </row>
    <row r="1896" spans="1:13" x14ac:dyDescent="0.35">
      <c r="A1896" s="2" t="s">
        <v>11</v>
      </c>
      <c r="B1896" s="3">
        <v>2021041</v>
      </c>
      <c r="C1896" s="3">
        <v>2022207</v>
      </c>
      <c r="D1896" s="3" t="s">
        <v>16</v>
      </c>
      <c r="E1896">
        <f t="shared" si="181"/>
        <v>0</v>
      </c>
      <c r="F1896">
        <f t="shared" si="182"/>
        <v>0</v>
      </c>
      <c r="G1896" t="str">
        <f t="shared" si="183"/>
        <v xml:space="preserve"> </v>
      </c>
      <c r="H1896" t="str">
        <f t="shared" si="184"/>
        <v xml:space="preserve"> </v>
      </c>
      <c r="I1896" t="str">
        <f t="shared" si="185"/>
        <v xml:space="preserve"> </v>
      </c>
      <c r="M1896" t="str">
        <f t="shared" si="186"/>
        <v xml:space="preserve"> </v>
      </c>
    </row>
    <row r="1897" spans="1:13" x14ac:dyDescent="0.35">
      <c r="A1897" s="2" t="s">
        <v>11</v>
      </c>
      <c r="B1897" s="3">
        <v>2022218</v>
      </c>
      <c r="C1897" s="3">
        <v>2023153</v>
      </c>
      <c r="D1897" s="3" t="s">
        <v>16</v>
      </c>
      <c r="E1897">
        <f t="shared" si="181"/>
        <v>1</v>
      </c>
      <c r="F1897">
        <f t="shared" si="182"/>
        <v>4</v>
      </c>
      <c r="G1897">
        <f t="shared" si="183"/>
        <v>0</v>
      </c>
      <c r="H1897" t="str">
        <f t="shared" si="184"/>
        <v xml:space="preserve"> </v>
      </c>
      <c r="I1897">
        <f t="shared" si="185"/>
        <v>4</v>
      </c>
      <c r="M1897">
        <f t="shared" si="186"/>
        <v>1</v>
      </c>
    </row>
    <row r="1898" spans="1:13" x14ac:dyDescent="0.35">
      <c r="A1898" s="2" t="s">
        <v>11</v>
      </c>
      <c r="B1898" s="3">
        <v>2023150</v>
      </c>
      <c r="C1898" s="3">
        <v>2024295</v>
      </c>
      <c r="D1898" s="3" t="s">
        <v>16</v>
      </c>
      <c r="E1898">
        <f t="shared" si="181"/>
        <v>0</v>
      </c>
      <c r="F1898">
        <f t="shared" si="182"/>
        <v>0</v>
      </c>
      <c r="G1898" t="str">
        <f t="shared" si="183"/>
        <v xml:space="preserve"> </v>
      </c>
      <c r="H1898" t="str">
        <f t="shared" si="184"/>
        <v xml:space="preserve"> </v>
      </c>
      <c r="I1898" t="str">
        <f t="shared" si="185"/>
        <v xml:space="preserve"> </v>
      </c>
      <c r="M1898" t="str">
        <f t="shared" si="186"/>
        <v xml:space="preserve"> </v>
      </c>
    </row>
    <row r="1899" spans="1:13" x14ac:dyDescent="0.35">
      <c r="A1899" s="2" t="s">
        <v>11</v>
      </c>
      <c r="B1899" s="3">
        <v>2024411</v>
      </c>
      <c r="C1899" s="3">
        <v>2024926</v>
      </c>
      <c r="D1899" s="3" t="s">
        <v>16</v>
      </c>
      <c r="E1899">
        <f t="shared" si="181"/>
        <v>0</v>
      </c>
      <c r="F1899">
        <f t="shared" si="182"/>
        <v>0</v>
      </c>
      <c r="G1899" t="str">
        <f t="shared" si="183"/>
        <v xml:space="preserve"> </v>
      </c>
      <c r="H1899" t="str">
        <f t="shared" si="184"/>
        <v xml:space="preserve"> </v>
      </c>
      <c r="I1899" t="str">
        <f t="shared" si="185"/>
        <v xml:space="preserve"> </v>
      </c>
      <c r="M1899" t="str">
        <f t="shared" si="186"/>
        <v xml:space="preserve"> </v>
      </c>
    </row>
    <row r="1900" spans="1:13" x14ac:dyDescent="0.35">
      <c r="A1900" s="2" t="s">
        <v>11</v>
      </c>
      <c r="B1900" s="3">
        <v>2025035</v>
      </c>
      <c r="C1900" s="3">
        <v>2025604</v>
      </c>
      <c r="D1900" s="3" t="s">
        <v>16</v>
      </c>
      <c r="E1900">
        <f t="shared" si="181"/>
        <v>0</v>
      </c>
      <c r="F1900">
        <f t="shared" si="182"/>
        <v>0</v>
      </c>
      <c r="G1900" t="str">
        <f t="shared" si="183"/>
        <v xml:space="preserve"> </v>
      </c>
      <c r="H1900" t="str">
        <f t="shared" si="184"/>
        <v xml:space="preserve"> </v>
      </c>
      <c r="I1900" t="str">
        <f t="shared" si="185"/>
        <v xml:space="preserve"> </v>
      </c>
      <c r="M1900" t="str">
        <f t="shared" si="186"/>
        <v xml:space="preserve"> </v>
      </c>
    </row>
    <row r="1901" spans="1:13" x14ac:dyDescent="0.35">
      <c r="A1901" s="2" t="s">
        <v>11</v>
      </c>
      <c r="B1901" s="3">
        <v>2025669</v>
      </c>
      <c r="C1901" s="3">
        <v>2025935</v>
      </c>
      <c r="D1901" s="3" t="s">
        <v>28</v>
      </c>
      <c r="E1901">
        <f t="shared" si="181"/>
        <v>0</v>
      </c>
      <c r="F1901">
        <f t="shared" si="182"/>
        <v>0</v>
      </c>
      <c r="G1901" t="str">
        <f t="shared" si="183"/>
        <v xml:space="preserve"> </v>
      </c>
      <c r="H1901" t="str">
        <f t="shared" si="184"/>
        <v xml:space="preserve"> </v>
      </c>
      <c r="I1901" t="str">
        <f t="shared" si="185"/>
        <v xml:space="preserve"> </v>
      </c>
      <c r="M1901" t="str">
        <f t="shared" si="186"/>
        <v xml:space="preserve"> </v>
      </c>
    </row>
    <row r="1902" spans="1:13" x14ac:dyDescent="0.35">
      <c r="A1902" s="2" t="s">
        <v>11</v>
      </c>
      <c r="B1902" s="3">
        <v>2025945</v>
      </c>
      <c r="C1902" s="3">
        <v>2026565</v>
      </c>
      <c r="D1902" s="3" t="s">
        <v>28</v>
      </c>
      <c r="E1902">
        <f t="shared" si="181"/>
        <v>0</v>
      </c>
      <c r="F1902">
        <f t="shared" si="182"/>
        <v>0</v>
      </c>
      <c r="G1902" t="str">
        <f t="shared" si="183"/>
        <v xml:space="preserve"> </v>
      </c>
      <c r="H1902" t="str">
        <f t="shared" si="184"/>
        <v xml:space="preserve"> </v>
      </c>
      <c r="I1902" t="str">
        <f t="shared" si="185"/>
        <v xml:space="preserve"> </v>
      </c>
      <c r="M1902" t="str">
        <f t="shared" si="186"/>
        <v xml:space="preserve"> </v>
      </c>
    </row>
    <row r="1903" spans="1:13" x14ac:dyDescent="0.35">
      <c r="A1903" s="2" t="s">
        <v>11</v>
      </c>
      <c r="B1903" s="3">
        <v>2026623</v>
      </c>
      <c r="C1903" s="3">
        <v>2026952</v>
      </c>
      <c r="D1903" s="3" t="s">
        <v>28</v>
      </c>
      <c r="E1903">
        <f t="shared" si="181"/>
        <v>0</v>
      </c>
      <c r="F1903">
        <f t="shared" si="182"/>
        <v>0</v>
      </c>
      <c r="G1903" t="str">
        <f t="shared" si="183"/>
        <v xml:space="preserve"> </v>
      </c>
      <c r="H1903" t="str">
        <f t="shared" si="184"/>
        <v xml:space="preserve"> </v>
      </c>
      <c r="I1903" t="str">
        <f t="shared" si="185"/>
        <v xml:space="preserve"> </v>
      </c>
      <c r="M1903" t="str">
        <f t="shared" si="186"/>
        <v xml:space="preserve"> </v>
      </c>
    </row>
    <row r="1904" spans="1:13" x14ac:dyDescent="0.35">
      <c r="A1904" s="2" t="s">
        <v>11</v>
      </c>
      <c r="B1904" s="3">
        <v>2027039</v>
      </c>
      <c r="C1904" s="3">
        <v>2028136</v>
      </c>
      <c r="D1904" s="3" t="s">
        <v>28</v>
      </c>
      <c r="E1904">
        <f t="shared" si="181"/>
        <v>0</v>
      </c>
      <c r="F1904">
        <f t="shared" si="182"/>
        <v>0</v>
      </c>
      <c r="G1904" t="str">
        <f t="shared" si="183"/>
        <v xml:space="preserve"> </v>
      </c>
      <c r="H1904" t="str">
        <f t="shared" si="184"/>
        <v xml:space="preserve"> </v>
      </c>
      <c r="I1904" t="str">
        <f t="shared" si="185"/>
        <v xml:space="preserve"> </v>
      </c>
      <c r="M1904" t="str">
        <f t="shared" si="186"/>
        <v xml:space="preserve"> </v>
      </c>
    </row>
    <row r="1905" spans="1:13" x14ac:dyDescent="0.35">
      <c r="A1905" s="2" t="s">
        <v>11</v>
      </c>
      <c r="B1905" s="3">
        <v>2028140</v>
      </c>
      <c r="C1905" s="3">
        <v>2028898</v>
      </c>
      <c r="D1905" s="3" t="s">
        <v>28</v>
      </c>
      <c r="E1905">
        <f t="shared" si="181"/>
        <v>0</v>
      </c>
      <c r="F1905">
        <f t="shared" si="182"/>
        <v>0</v>
      </c>
      <c r="G1905" t="str">
        <f t="shared" si="183"/>
        <v xml:space="preserve"> </v>
      </c>
      <c r="H1905" t="str">
        <f t="shared" si="184"/>
        <v xml:space="preserve"> </v>
      </c>
      <c r="I1905" t="str">
        <f t="shared" si="185"/>
        <v xml:space="preserve"> </v>
      </c>
      <c r="M1905" t="str">
        <f t="shared" si="186"/>
        <v xml:space="preserve"> </v>
      </c>
    </row>
    <row r="1906" spans="1:13" x14ac:dyDescent="0.35">
      <c r="A1906" s="2" t="s">
        <v>11</v>
      </c>
      <c r="B1906" s="3">
        <v>2029026</v>
      </c>
      <c r="C1906" s="3">
        <v>2029559</v>
      </c>
      <c r="D1906" s="3" t="s">
        <v>16</v>
      </c>
      <c r="E1906">
        <f t="shared" si="181"/>
        <v>0</v>
      </c>
      <c r="F1906">
        <f t="shared" si="182"/>
        <v>0</v>
      </c>
      <c r="G1906" t="str">
        <f t="shared" si="183"/>
        <v xml:space="preserve"> </v>
      </c>
      <c r="H1906" t="str">
        <f t="shared" si="184"/>
        <v xml:space="preserve"> </v>
      </c>
      <c r="I1906" t="str">
        <f t="shared" si="185"/>
        <v xml:space="preserve"> </v>
      </c>
      <c r="M1906" t="str">
        <f t="shared" si="186"/>
        <v xml:space="preserve"> </v>
      </c>
    </row>
    <row r="1907" spans="1:13" x14ac:dyDescent="0.35">
      <c r="A1907" s="2" t="s">
        <v>11</v>
      </c>
      <c r="B1907" s="3">
        <v>2029743</v>
      </c>
      <c r="C1907" s="3">
        <v>2031119</v>
      </c>
      <c r="D1907" s="3" t="s">
        <v>28</v>
      </c>
      <c r="E1907">
        <f t="shared" si="181"/>
        <v>0</v>
      </c>
      <c r="F1907">
        <f t="shared" si="182"/>
        <v>0</v>
      </c>
      <c r="G1907" t="str">
        <f t="shared" si="183"/>
        <v xml:space="preserve"> </v>
      </c>
      <c r="H1907" t="str">
        <f t="shared" si="184"/>
        <v xml:space="preserve"> </v>
      </c>
      <c r="I1907" t="str">
        <f t="shared" si="185"/>
        <v xml:space="preserve"> </v>
      </c>
      <c r="M1907" t="str">
        <f t="shared" si="186"/>
        <v xml:space="preserve"> </v>
      </c>
    </row>
    <row r="1908" spans="1:13" x14ac:dyDescent="0.35">
      <c r="A1908" s="2" t="s">
        <v>11</v>
      </c>
      <c r="B1908" s="3">
        <v>2031177</v>
      </c>
      <c r="C1908" s="3">
        <v>2032727</v>
      </c>
      <c r="D1908" s="3" t="s">
        <v>16</v>
      </c>
      <c r="E1908">
        <f t="shared" si="181"/>
        <v>0</v>
      </c>
      <c r="F1908">
        <f t="shared" si="182"/>
        <v>0</v>
      </c>
      <c r="G1908" t="str">
        <f t="shared" si="183"/>
        <v xml:space="preserve"> </v>
      </c>
      <c r="H1908" t="str">
        <f t="shared" si="184"/>
        <v xml:space="preserve"> </v>
      </c>
      <c r="I1908" t="str">
        <f t="shared" si="185"/>
        <v xml:space="preserve"> </v>
      </c>
      <c r="M1908" t="str">
        <f t="shared" si="186"/>
        <v xml:space="preserve"> </v>
      </c>
    </row>
    <row r="1909" spans="1:13" x14ac:dyDescent="0.35">
      <c r="A1909" s="2" t="s">
        <v>11</v>
      </c>
      <c r="B1909" s="3">
        <v>2032736</v>
      </c>
      <c r="C1909" s="3">
        <v>2036638</v>
      </c>
      <c r="D1909" s="3" t="s">
        <v>16</v>
      </c>
      <c r="E1909">
        <f t="shared" si="181"/>
        <v>0</v>
      </c>
      <c r="F1909">
        <f t="shared" si="182"/>
        <v>0</v>
      </c>
      <c r="G1909" t="str">
        <f t="shared" si="183"/>
        <v xml:space="preserve"> </v>
      </c>
      <c r="H1909" t="str">
        <f t="shared" si="184"/>
        <v xml:space="preserve"> </v>
      </c>
      <c r="I1909" t="str">
        <f t="shared" si="185"/>
        <v xml:space="preserve"> </v>
      </c>
      <c r="M1909" t="str">
        <f t="shared" si="186"/>
        <v xml:space="preserve"> </v>
      </c>
    </row>
    <row r="1910" spans="1:13" x14ac:dyDescent="0.35">
      <c r="A1910" s="2" t="s">
        <v>11</v>
      </c>
      <c r="B1910" s="3">
        <v>2036716</v>
      </c>
      <c r="C1910" s="3">
        <v>2038476</v>
      </c>
      <c r="D1910" s="3" t="s">
        <v>16</v>
      </c>
      <c r="E1910">
        <f t="shared" si="181"/>
        <v>0</v>
      </c>
      <c r="F1910">
        <f t="shared" si="182"/>
        <v>0</v>
      </c>
      <c r="G1910" t="str">
        <f t="shared" si="183"/>
        <v xml:space="preserve"> </v>
      </c>
      <c r="H1910" t="str">
        <f t="shared" si="184"/>
        <v xml:space="preserve"> </v>
      </c>
      <c r="I1910" t="str">
        <f t="shared" si="185"/>
        <v xml:space="preserve"> </v>
      </c>
      <c r="M1910" t="str">
        <f t="shared" si="186"/>
        <v xml:space="preserve"> </v>
      </c>
    </row>
    <row r="1911" spans="1:13" x14ac:dyDescent="0.35">
      <c r="A1911" s="2" t="s">
        <v>11</v>
      </c>
      <c r="B1911" s="3">
        <v>2038626</v>
      </c>
      <c r="C1911" s="3">
        <v>2039255</v>
      </c>
      <c r="D1911" s="3" t="s">
        <v>16</v>
      </c>
      <c r="E1911">
        <f t="shared" si="181"/>
        <v>0</v>
      </c>
      <c r="F1911">
        <f t="shared" si="182"/>
        <v>0</v>
      </c>
      <c r="G1911" t="str">
        <f t="shared" si="183"/>
        <v xml:space="preserve"> </v>
      </c>
      <c r="H1911" t="str">
        <f t="shared" si="184"/>
        <v xml:space="preserve"> </v>
      </c>
      <c r="I1911" t="str">
        <f t="shared" si="185"/>
        <v xml:space="preserve"> </v>
      </c>
      <c r="M1911" t="str">
        <f t="shared" si="186"/>
        <v xml:space="preserve"> </v>
      </c>
    </row>
    <row r="1912" spans="1:13" x14ac:dyDescent="0.35">
      <c r="A1912" s="2" t="s">
        <v>11</v>
      </c>
      <c r="B1912" s="3">
        <v>2039271</v>
      </c>
      <c r="C1912" s="3">
        <v>2041787</v>
      </c>
      <c r="D1912" s="3" t="s">
        <v>16</v>
      </c>
      <c r="E1912">
        <f t="shared" si="181"/>
        <v>0</v>
      </c>
      <c r="F1912">
        <f t="shared" si="182"/>
        <v>0</v>
      </c>
      <c r="G1912" t="str">
        <f t="shared" si="183"/>
        <v xml:space="preserve"> </v>
      </c>
      <c r="H1912" t="str">
        <f t="shared" si="184"/>
        <v xml:space="preserve"> </v>
      </c>
      <c r="I1912" t="str">
        <f t="shared" si="185"/>
        <v xml:space="preserve"> </v>
      </c>
      <c r="M1912" t="str">
        <f t="shared" si="186"/>
        <v xml:space="preserve"> </v>
      </c>
    </row>
    <row r="1913" spans="1:13" x14ac:dyDescent="0.35">
      <c r="A1913" s="2" t="s">
        <v>11</v>
      </c>
      <c r="B1913" s="3">
        <v>2041942</v>
      </c>
      <c r="C1913" s="3">
        <v>2042868</v>
      </c>
      <c r="D1913" s="3" t="s">
        <v>28</v>
      </c>
      <c r="E1913">
        <f t="shared" si="181"/>
        <v>0</v>
      </c>
      <c r="F1913">
        <f t="shared" si="182"/>
        <v>0</v>
      </c>
      <c r="G1913" t="str">
        <f t="shared" si="183"/>
        <v xml:space="preserve"> </v>
      </c>
      <c r="H1913" t="str">
        <f t="shared" si="184"/>
        <v xml:space="preserve"> </v>
      </c>
      <c r="I1913" t="str">
        <f t="shared" si="185"/>
        <v xml:space="preserve"> </v>
      </c>
      <c r="M1913" t="str">
        <f t="shared" si="186"/>
        <v xml:space="preserve"> </v>
      </c>
    </row>
    <row r="1914" spans="1:13" x14ac:dyDescent="0.35">
      <c r="A1914" s="2" t="s">
        <v>11</v>
      </c>
      <c r="B1914" s="3">
        <v>2042885</v>
      </c>
      <c r="C1914" s="3">
        <v>2043631</v>
      </c>
      <c r="D1914" s="3" t="s">
        <v>28</v>
      </c>
      <c r="E1914">
        <f t="shared" si="181"/>
        <v>0</v>
      </c>
      <c r="F1914">
        <f t="shared" si="182"/>
        <v>0</v>
      </c>
      <c r="G1914" t="str">
        <f t="shared" si="183"/>
        <v xml:space="preserve"> </v>
      </c>
      <c r="H1914" t="str">
        <f t="shared" si="184"/>
        <v xml:space="preserve"> </v>
      </c>
      <c r="I1914" t="str">
        <f t="shared" si="185"/>
        <v xml:space="preserve"> </v>
      </c>
      <c r="M1914" t="str">
        <f t="shared" si="186"/>
        <v xml:space="preserve"> </v>
      </c>
    </row>
    <row r="1915" spans="1:13" x14ac:dyDescent="0.35">
      <c r="A1915" s="2" t="s">
        <v>11</v>
      </c>
      <c r="B1915" s="3">
        <v>2043672</v>
      </c>
      <c r="C1915" s="3">
        <v>2045075</v>
      </c>
      <c r="D1915" s="3" t="s">
        <v>28</v>
      </c>
      <c r="E1915">
        <f t="shared" si="181"/>
        <v>0</v>
      </c>
      <c r="F1915">
        <f t="shared" si="182"/>
        <v>0</v>
      </c>
      <c r="G1915" t="str">
        <f t="shared" si="183"/>
        <v xml:space="preserve"> </v>
      </c>
      <c r="H1915" t="str">
        <f t="shared" si="184"/>
        <v xml:space="preserve"> </v>
      </c>
      <c r="I1915" t="str">
        <f t="shared" si="185"/>
        <v xml:space="preserve"> </v>
      </c>
      <c r="M1915" t="str">
        <f t="shared" si="186"/>
        <v xml:space="preserve"> </v>
      </c>
    </row>
    <row r="1916" spans="1:13" x14ac:dyDescent="0.35">
      <c r="A1916" s="2" t="s">
        <v>11</v>
      </c>
      <c r="B1916" s="3">
        <v>2045088</v>
      </c>
      <c r="C1916" s="3">
        <v>2046353</v>
      </c>
      <c r="D1916" s="3" t="s">
        <v>28</v>
      </c>
      <c r="E1916">
        <f t="shared" si="181"/>
        <v>0</v>
      </c>
      <c r="F1916">
        <f t="shared" si="182"/>
        <v>0</v>
      </c>
      <c r="G1916" t="str">
        <f t="shared" si="183"/>
        <v xml:space="preserve"> </v>
      </c>
      <c r="H1916" t="str">
        <f t="shared" si="184"/>
        <v xml:space="preserve"> </v>
      </c>
      <c r="I1916" t="str">
        <f t="shared" si="185"/>
        <v xml:space="preserve"> </v>
      </c>
      <c r="M1916" t="str">
        <f t="shared" si="186"/>
        <v xml:space="preserve"> </v>
      </c>
    </row>
    <row r="1917" spans="1:13" x14ac:dyDescent="0.35">
      <c r="A1917" s="2" t="s">
        <v>11</v>
      </c>
      <c r="B1917" s="3">
        <v>2046448</v>
      </c>
      <c r="C1917" s="3">
        <v>2046903</v>
      </c>
      <c r="D1917" s="3" t="s">
        <v>16</v>
      </c>
      <c r="E1917">
        <f t="shared" si="181"/>
        <v>0</v>
      </c>
      <c r="F1917">
        <f t="shared" si="182"/>
        <v>0</v>
      </c>
      <c r="G1917" t="str">
        <f t="shared" si="183"/>
        <v xml:space="preserve"> </v>
      </c>
      <c r="H1917" t="str">
        <f t="shared" si="184"/>
        <v xml:space="preserve"> </v>
      </c>
      <c r="I1917" t="str">
        <f t="shared" si="185"/>
        <v xml:space="preserve"> </v>
      </c>
      <c r="M1917" t="str">
        <f t="shared" si="186"/>
        <v xml:space="preserve"> </v>
      </c>
    </row>
    <row r="1918" spans="1:13" x14ac:dyDescent="0.35">
      <c r="A1918" s="2" t="s">
        <v>11</v>
      </c>
      <c r="B1918" s="3">
        <v>2047013</v>
      </c>
      <c r="C1918" s="3">
        <v>2048077</v>
      </c>
      <c r="D1918" s="3" t="s">
        <v>16</v>
      </c>
      <c r="E1918">
        <f t="shared" si="181"/>
        <v>0</v>
      </c>
      <c r="F1918">
        <f t="shared" si="182"/>
        <v>0</v>
      </c>
      <c r="G1918" t="str">
        <f t="shared" si="183"/>
        <v xml:space="preserve"> </v>
      </c>
      <c r="H1918" t="str">
        <f t="shared" si="184"/>
        <v xml:space="preserve"> </v>
      </c>
      <c r="I1918" t="str">
        <f t="shared" si="185"/>
        <v xml:space="preserve"> </v>
      </c>
      <c r="M1918" t="str">
        <f t="shared" si="186"/>
        <v xml:space="preserve"> </v>
      </c>
    </row>
    <row r="1919" spans="1:13" x14ac:dyDescent="0.35">
      <c r="A1919" s="2" t="s">
        <v>11</v>
      </c>
      <c r="B1919" s="3">
        <v>2048387</v>
      </c>
      <c r="C1919" s="3">
        <v>2049985</v>
      </c>
      <c r="D1919" s="3" t="s">
        <v>28</v>
      </c>
      <c r="E1919">
        <f t="shared" si="181"/>
        <v>0</v>
      </c>
      <c r="F1919">
        <f t="shared" si="182"/>
        <v>0</v>
      </c>
      <c r="G1919" t="str">
        <f t="shared" si="183"/>
        <v xml:space="preserve"> </v>
      </c>
      <c r="H1919" t="str">
        <f t="shared" si="184"/>
        <v xml:space="preserve"> </v>
      </c>
      <c r="I1919" t="str">
        <f t="shared" si="185"/>
        <v xml:space="preserve"> </v>
      </c>
      <c r="M1919" t="str">
        <f t="shared" si="186"/>
        <v xml:space="preserve"> </v>
      </c>
    </row>
    <row r="1920" spans="1:13" x14ac:dyDescent="0.35">
      <c r="A1920" s="2" t="s">
        <v>11</v>
      </c>
      <c r="B1920" s="3">
        <v>2050010</v>
      </c>
      <c r="C1920" s="3">
        <v>2053084</v>
      </c>
      <c r="D1920" s="3" t="s">
        <v>28</v>
      </c>
      <c r="E1920">
        <f t="shared" si="181"/>
        <v>1</v>
      </c>
      <c r="F1920">
        <f t="shared" si="182"/>
        <v>1</v>
      </c>
      <c r="G1920">
        <f t="shared" si="183"/>
        <v>0</v>
      </c>
      <c r="H1920" t="str">
        <f t="shared" si="184"/>
        <v xml:space="preserve"> </v>
      </c>
      <c r="I1920">
        <f t="shared" si="185"/>
        <v>1</v>
      </c>
      <c r="M1920">
        <f t="shared" si="186"/>
        <v>1</v>
      </c>
    </row>
    <row r="1921" spans="1:13" x14ac:dyDescent="0.35">
      <c r="A1921" s="2" t="s">
        <v>11</v>
      </c>
      <c r="B1921" s="3">
        <v>2053084</v>
      </c>
      <c r="C1921" s="3">
        <v>2055744</v>
      </c>
      <c r="D1921" s="3" t="s">
        <v>28</v>
      </c>
      <c r="E1921">
        <f t="shared" si="181"/>
        <v>0</v>
      </c>
      <c r="F1921">
        <f t="shared" si="182"/>
        <v>0</v>
      </c>
      <c r="G1921" t="str">
        <f t="shared" si="183"/>
        <v xml:space="preserve"> </v>
      </c>
      <c r="H1921" t="str">
        <f t="shared" si="184"/>
        <v xml:space="preserve"> </v>
      </c>
      <c r="I1921" t="str">
        <f t="shared" si="185"/>
        <v xml:space="preserve"> </v>
      </c>
      <c r="M1921" t="str">
        <f t="shared" si="186"/>
        <v xml:space="preserve"> </v>
      </c>
    </row>
    <row r="1922" spans="1:13" x14ac:dyDescent="0.35">
      <c r="A1922" s="2" t="s">
        <v>11</v>
      </c>
      <c r="B1922" s="3">
        <v>2055763</v>
      </c>
      <c r="C1922" s="3">
        <v>2056731</v>
      </c>
      <c r="D1922" s="3" t="s">
        <v>28</v>
      </c>
      <c r="E1922">
        <f t="shared" ref="E1922:E1985" si="187">IF(C1922&gt;=B1923,1,0)</f>
        <v>0</v>
      </c>
      <c r="F1922">
        <f t="shared" ref="F1922:F1985" si="188">IF(E1922=1,C1922-B1923+1,0)</f>
        <v>0</v>
      </c>
      <c r="G1922" t="str">
        <f t="shared" si="183"/>
        <v xml:space="preserve"> </v>
      </c>
      <c r="H1922" t="str">
        <f t="shared" si="184"/>
        <v xml:space="preserve"> </v>
      </c>
      <c r="I1922" t="str">
        <f t="shared" si="185"/>
        <v xml:space="preserve"> </v>
      </c>
      <c r="M1922" t="str">
        <f t="shared" si="186"/>
        <v xml:space="preserve"> </v>
      </c>
    </row>
    <row r="1923" spans="1:13" x14ac:dyDescent="0.35">
      <c r="A1923" s="2" t="s">
        <v>11</v>
      </c>
      <c r="B1923" s="3">
        <v>2056772</v>
      </c>
      <c r="C1923" s="3">
        <v>2058796</v>
      </c>
      <c r="D1923" s="3" t="s">
        <v>28</v>
      </c>
      <c r="E1923">
        <f t="shared" si="187"/>
        <v>0</v>
      </c>
      <c r="F1923">
        <f t="shared" si="188"/>
        <v>0</v>
      </c>
      <c r="G1923" t="str">
        <f t="shared" ref="G1923:G1986" si="189">IF(F1923&gt;0,IF(D1923=D1924,0, 1)," ")</f>
        <v xml:space="preserve"> </v>
      </c>
      <c r="H1923" t="str">
        <f t="shared" ref="H1923:H1986" si="190">IF(G1923=1,F1923," ")</f>
        <v xml:space="preserve"> </v>
      </c>
      <c r="I1923" t="str">
        <f t="shared" ref="I1923:I1986" si="191">IF(G1923=0,F1923," ")</f>
        <v xml:space="preserve"> </v>
      </c>
      <c r="M1923" t="str">
        <f t="shared" ref="M1923:M1986" si="192">IF(F1923&gt;0,MOD(F1923,3)," ")</f>
        <v xml:space="preserve"> </v>
      </c>
    </row>
    <row r="1924" spans="1:13" x14ac:dyDescent="0.35">
      <c r="A1924" s="2" t="s">
        <v>11</v>
      </c>
      <c r="B1924" s="3">
        <v>2058815</v>
      </c>
      <c r="C1924" s="3">
        <v>2059522</v>
      </c>
      <c r="D1924" s="3" t="s">
        <v>28</v>
      </c>
      <c r="E1924">
        <f t="shared" si="187"/>
        <v>0</v>
      </c>
      <c r="F1924">
        <f t="shared" si="188"/>
        <v>0</v>
      </c>
      <c r="G1924" t="str">
        <f t="shared" si="189"/>
        <v xml:space="preserve"> </v>
      </c>
      <c r="H1924" t="str">
        <f t="shared" si="190"/>
        <v xml:space="preserve"> </v>
      </c>
      <c r="I1924" t="str">
        <f t="shared" si="191"/>
        <v xml:space="preserve"> </v>
      </c>
      <c r="M1924" t="str">
        <f t="shared" si="192"/>
        <v xml:space="preserve"> </v>
      </c>
    </row>
    <row r="1925" spans="1:13" x14ac:dyDescent="0.35">
      <c r="A1925" s="2" t="s">
        <v>11</v>
      </c>
      <c r="B1925" s="3">
        <v>2059533</v>
      </c>
      <c r="C1925" s="3">
        <v>2060759</v>
      </c>
      <c r="D1925" s="3" t="s">
        <v>28</v>
      </c>
      <c r="E1925">
        <f t="shared" si="187"/>
        <v>1</v>
      </c>
      <c r="F1925">
        <f t="shared" si="188"/>
        <v>8</v>
      </c>
      <c r="G1925">
        <f t="shared" si="189"/>
        <v>0</v>
      </c>
      <c r="H1925" t="str">
        <f t="shared" si="190"/>
        <v xml:space="preserve"> </v>
      </c>
      <c r="I1925">
        <f t="shared" si="191"/>
        <v>8</v>
      </c>
      <c r="M1925">
        <f t="shared" si="192"/>
        <v>2</v>
      </c>
    </row>
    <row r="1926" spans="1:13" x14ac:dyDescent="0.35">
      <c r="A1926" s="2" t="s">
        <v>11</v>
      </c>
      <c r="B1926" s="3">
        <v>2060752</v>
      </c>
      <c r="C1926" s="3">
        <v>2062287</v>
      </c>
      <c r="D1926" s="3" t="s">
        <v>28</v>
      </c>
      <c r="E1926">
        <f t="shared" si="187"/>
        <v>0</v>
      </c>
      <c r="F1926">
        <f t="shared" si="188"/>
        <v>0</v>
      </c>
      <c r="G1926" t="str">
        <f t="shared" si="189"/>
        <v xml:space="preserve"> </v>
      </c>
      <c r="H1926" t="str">
        <f t="shared" si="190"/>
        <v xml:space="preserve"> </v>
      </c>
      <c r="I1926" t="str">
        <f t="shared" si="191"/>
        <v xml:space="preserve"> </v>
      </c>
      <c r="M1926" t="str">
        <f t="shared" si="192"/>
        <v xml:space="preserve"> </v>
      </c>
    </row>
    <row r="1927" spans="1:13" x14ac:dyDescent="0.35">
      <c r="A1927" s="2" t="s">
        <v>11</v>
      </c>
      <c r="B1927" s="3">
        <v>2062289</v>
      </c>
      <c r="C1927" s="3">
        <v>2063020</v>
      </c>
      <c r="D1927" s="3" t="s">
        <v>28</v>
      </c>
      <c r="E1927">
        <f t="shared" si="187"/>
        <v>0</v>
      </c>
      <c r="F1927">
        <f t="shared" si="188"/>
        <v>0</v>
      </c>
      <c r="G1927" t="str">
        <f t="shared" si="189"/>
        <v xml:space="preserve"> </v>
      </c>
      <c r="H1927" t="str">
        <f t="shared" si="190"/>
        <v xml:space="preserve"> </v>
      </c>
      <c r="I1927" t="str">
        <f t="shared" si="191"/>
        <v xml:space="preserve"> </v>
      </c>
      <c r="M1927" t="str">
        <f t="shared" si="192"/>
        <v xml:space="preserve"> </v>
      </c>
    </row>
    <row r="1928" spans="1:13" x14ac:dyDescent="0.35">
      <c r="A1928" s="2" t="s">
        <v>11</v>
      </c>
      <c r="B1928" s="3">
        <v>2063024</v>
      </c>
      <c r="C1928" s="3">
        <v>2063506</v>
      </c>
      <c r="D1928" s="3" t="s">
        <v>28</v>
      </c>
      <c r="E1928">
        <f t="shared" si="187"/>
        <v>0</v>
      </c>
      <c r="F1928">
        <f t="shared" si="188"/>
        <v>0</v>
      </c>
      <c r="G1928" t="str">
        <f t="shared" si="189"/>
        <v xml:space="preserve"> </v>
      </c>
      <c r="H1928" t="str">
        <f t="shared" si="190"/>
        <v xml:space="preserve"> </v>
      </c>
      <c r="I1928" t="str">
        <f t="shared" si="191"/>
        <v xml:space="preserve"> </v>
      </c>
      <c r="M1928" t="str">
        <f t="shared" si="192"/>
        <v xml:space="preserve"> </v>
      </c>
    </row>
    <row r="1929" spans="1:13" x14ac:dyDescent="0.35">
      <c r="A1929" s="2" t="s">
        <v>11</v>
      </c>
      <c r="B1929" s="3">
        <v>2063568</v>
      </c>
      <c r="C1929" s="3">
        <v>2065028</v>
      </c>
      <c r="D1929" s="3" t="s">
        <v>28</v>
      </c>
      <c r="E1929">
        <f t="shared" si="187"/>
        <v>0</v>
      </c>
      <c r="F1929">
        <f t="shared" si="188"/>
        <v>0</v>
      </c>
      <c r="G1929" t="str">
        <f t="shared" si="189"/>
        <v xml:space="preserve"> </v>
      </c>
      <c r="H1929" t="str">
        <f t="shared" si="190"/>
        <v xml:space="preserve"> </v>
      </c>
      <c r="I1929" t="str">
        <f t="shared" si="191"/>
        <v xml:space="preserve"> </v>
      </c>
      <c r="M1929" t="str">
        <f t="shared" si="192"/>
        <v xml:space="preserve"> </v>
      </c>
    </row>
    <row r="1930" spans="1:13" x14ac:dyDescent="0.35">
      <c r="A1930" s="2" t="s">
        <v>11</v>
      </c>
      <c r="B1930" s="3">
        <v>2065041</v>
      </c>
      <c r="C1930" s="3">
        <v>2066444</v>
      </c>
      <c r="D1930" s="3" t="s">
        <v>28</v>
      </c>
      <c r="E1930">
        <f t="shared" si="187"/>
        <v>0</v>
      </c>
      <c r="F1930">
        <f t="shared" si="188"/>
        <v>0</v>
      </c>
      <c r="G1930" t="str">
        <f t="shared" si="189"/>
        <v xml:space="preserve"> </v>
      </c>
      <c r="H1930" t="str">
        <f t="shared" si="190"/>
        <v xml:space="preserve"> </v>
      </c>
      <c r="I1930" t="str">
        <f t="shared" si="191"/>
        <v xml:space="preserve"> </v>
      </c>
      <c r="M1930" t="str">
        <f t="shared" si="192"/>
        <v xml:space="preserve"> </v>
      </c>
    </row>
    <row r="1931" spans="1:13" x14ac:dyDescent="0.35">
      <c r="A1931" s="2" t="s">
        <v>11</v>
      </c>
      <c r="B1931" s="3">
        <v>2066576</v>
      </c>
      <c r="C1931" s="3">
        <v>2069158</v>
      </c>
      <c r="D1931" s="3" t="s">
        <v>28</v>
      </c>
      <c r="E1931">
        <f t="shared" si="187"/>
        <v>0</v>
      </c>
      <c r="F1931">
        <f t="shared" si="188"/>
        <v>0</v>
      </c>
      <c r="G1931" t="str">
        <f t="shared" si="189"/>
        <v xml:space="preserve"> </v>
      </c>
      <c r="H1931" t="str">
        <f t="shared" si="190"/>
        <v xml:space="preserve"> </v>
      </c>
      <c r="I1931" t="str">
        <f t="shared" si="191"/>
        <v xml:space="preserve"> </v>
      </c>
      <c r="M1931" t="str">
        <f t="shared" si="192"/>
        <v xml:space="preserve"> </v>
      </c>
    </row>
    <row r="1932" spans="1:13" x14ac:dyDescent="0.35">
      <c r="A1932" s="2" t="s">
        <v>11</v>
      </c>
      <c r="B1932" s="3">
        <v>2069224</v>
      </c>
      <c r="C1932" s="3">
        <v>2070342</v>
      </c>
      <c r="D1932" s="3" t="s">
        <v>16</v>
      </c>
      <c r="E1932">
        <f t="shared" si="187"/>
        <v>0</v>
      </c>
      <c r="F1932">
        <f t="shared" si="188"/>
        <v>0</v>
      </c>
      <c r="G1932" t="str">
        <f t="shared" si="189"/>
        <v xml:space="preserve"> </v>
      </c>
      <c r="H1932" t="str">
        <f t="shared" si="190"/>
        <v xml:space="preserve"> </v>
      </c>
      <c r="I1932" t="str">
        <f t="shared" si="191"/>
        <v xml:space="preserve"> </v>
      </c>
      <c r="M1932" t="str">
        <f t="shared" si="192"/>
        <v xml:space="preserve"> </v>
      </c>
    </row>
    <row r="1933" spans="1:13" x14ac:dyDescent="0.35">
      <c r="A1933" s="2" t="s">
        <v>11</v>
      </c>
      <c r="B1933" s="3">
        <v>2070484</v>
      </c>
      <c r="C1933" s="3">
        <v>2071152</v>
      </c>
      <c r="D1933" s="3" t="s">
        <v>16</v>
      </c>
      <c r="E1933">
        <f t="shared" si="187"/>
        <v>0</v>
      </c>
      <c r="F1933">
        <f t="shared" si="188"/>
        <v>0</v>
      </c>
      <c r="G1933" t="str">
        <f t="shared" si="189"/>
        <v xml:space="preserve"> </v>
      </c>
      <c r="H1933" t="str">
        <f t="shared" si="190"/>
        <v xml:space="preserve"> </v>
      </c>
      <c r="I1933" t="str">
        <f t="shared" si="191"/>
        <v xml:space="preserve"> </v>
      </c>
      <c r="M1933" t="str">
        <f t="shared" si="192"/>
        <v xml:space="preserve"> </v>
      </c>
    </row>
    <row r="1934" spans="1:13" x14ac:dyDescent="0.35">
      <c r="A1934" s="2" t="s">
        <v>11</v>
      </c>
      <c r="B1934" s="3">
        <v>2071193</v>
      </c>
      <c r="C1934" s="3">
        <v>2072560</v>
      </c>
      <c r="D1934" s="3" t="s">
        <v>16</v>
      </c>
      <c r="E1934">
        <f t="shared" si="187"/>
        <v>0</v>
      </c>
      <c r="F1934">
        <f t="shared" si="188"/>
        <v>0</v>
      </c>
      <c r="G1934" t="str">
        <f t="shared" si="189"/>
        <v xml:space="preserve"> </v>
      </c>
      <c r="H1934" t="str">
        <f t="shared" si="190"/>
        <v xml:space="preserve"> </v>
      </c>
      <c r="I1934" t="str">
        <f t="shared" si="191"/>
        <v xml:space="preserve"> </v>
      </c>
      <c r="M1934" t="str">
        <f t="shared" si="192"/>
        <v xml:space="preserve"> </v>
      </c>
    </row>
    <row r="1935" spans="1:13" x14ac:dyDescent="0.35">
      <c r="A1935" s="2" t="s">
        <v>11</v>
      </c>
      <c r="B1935" s="3">
        <v>2072584</v>
      </c>
      <c r="C1935" s="3">
        <v>2073012</v>
      </c>
      <c r="D1935" s="3" t="s">
        <v>16</v>
      </c>
      <c r="E1935">
        <f t="shared" si="187"/>
        <v>0</v>
      </c>
      <c r="F1935">
        <f t="shared" si="188"/>
        <v>0</v>
      </c>
      <c r="G1935" t="str">
        <f t="shared" si="189"/>
        <v xml:space="preserve"> </v>
      </c>
      <c r="H1935" t="str">
        <f t="shared" si="190"/>
        <v xml:space="preserve"> </v>
      </c>
      <c r="I1935" t="str">
        <f t="shared" si="191"/>
        <v xml:space="preserve"> </v>
      </c>
      <c r="M1935" t="str">
        <f t="shared" si="192"/>
        <v xml:space="preserve"> </v>
      </c>
    </row>
    <row r="1936" spans="1:13" x14ac:dyDescent="0.35">
      <c r="A1936" s="2" t="s">
        <v>11</v>
      </c>
      <c r="B1936" s="3">
        <v>2073018</v>
      </c>
      <c r="C1936" s="3">
        <v>2073587</v>
      </c>
      <c r="D1936" s="3" t="s">
        <v>16</v>
      </c>
      <c r="E1936">
        <f t="shared" si="187"/>
        <v>0</v>
      </c>
      <c r="F1936">
        <f t="shared" si="188"/>
        <v>0</v>
      </c>
      <c r="G1936" t="str">
        <f t="shared" si="189"/>
        <v xml:space="preserve"> </v>
      </c>
      <c r="H1936" t="str">
        <f t="shared" si="190"/>
        <v xml:space="preserve"> </v>
      </c>
      <c r="I1936" t="str">
        <f t="shared" si="191"/>
        <v xml:space="preserve"> </v>
      </c>
      <c r="M1936" t="str">
        <f t="shared" si="192"/>
        <v xml:space="preserve"> </v>
      </c>
    </row>
    <row r="1937" spans="1:13" x14ac:dyDescent="0.35">
      <c r="A1937" s="2" t="s">
        <v>11</v>
      </c>
      <c r="B1937" s="3">
        <v>2073651</v>
      </c>
      <c r="C1937" s="3">
        <v>2074310</v>
      </c>
      <c r="D1937" s="3" t="s">
        <v>16</v>
      </c>
      <c r="E1937">
        <f t="shared" si="187"/>
        <v>0</v>
      </c>
      <c r="F1937">
        <f t="shared" si="188"/>
        <v>0</v>
      </c>
      <c r="G1937" t="str">
        <f t="shared" si="189"/>
        <v xml:space="preserve"> </v>
      </c>
      <c r="H1937" t="str">
        <f t="shared" si="190"/>
        <v xml:space="preserve"> </v>
      </c>
      <c r="I1937" t="str">
        <f t="shared" si="191"/>
        <v xml:space="preserve"> </v>
      </c>
      <c r="M1937" t="str">
        <f t="shared" si="192"/>
        <v xml:space="preserve"> </v>
      </c>
    </row>
    <row r="1938" spans="1:13" x14ac:dyDescent="0.35">
      <c r="A1938" s="2" t="s">
        <v>11</v>
      </c>
      <c r="B1938" s="3">
        <v>2074391</v>
      </c>
      <c r="C1938" s="3">
        <v>2077294</v>
      </c>
      <c r="D1938" s="3" t="s">
        <v>16</v>
      </c>
      <c r="E1938">
        <f t="shared" si="187"/>
        <v>0</v>
      </c>
      <c r="F1938">
        <f t="shared" si="188"/>
        <v>0</v>
      </c>
      <c r="G1938" t="str">
        <f t="shared" si="189"/>
        <v xml:space="preserve"> </v>
      </c>
      <c r="H1938" t="str">
        <f t="shared" si="190"/>
        <v xml:space="preserve"> </v>
      </c>
      <c r="I1938" t="str">
        <f t="shared" si="191"/>
        <v xml:space="preserve"> </v>
      </c>
      <c r="M1938" t="str">
        <f t="shared" si="192"/>
        <v xml:space="preserve"> </v>
      </c>
    </row>
    <row r="1939" spans="1:13" x14ac:dyDescent="0.35">
      <c r="A1939" s="2" t="s">
        <v>11</v>
      </c>
      <c r="B1939" s="3">
        <v>2077572</v>
      </c>
      <c r="C1939" s="3">
        <v>2078276</v>
      </c>
      <c r="D1939" s="3" t="s">
        <v>28</v>
      </c>
      <c r="E1939">
        <f t="shared" si="187"/>
        <v>0</v>
      </c>
      <c r="F1939">
        <f t="shared" si="188"/>
        <v>0</v>
      </c>
      <c r="G1939" t="str">
        <f t="shared" si="189"/>
        <v xml:space="preserve"> </v>
      </c>
      <c r="H1939" t="str">
        <f t="shared" si="190"/>
        <v xml:space="preserve"> </v>
      </c>
      <c r="I1939" t="str">
        <f t="shared" si="191"/>
        <v xml:space="preserve"> </v>
      </c>
      <c r="M1939" t="str">
        <f t="shared" si="192"/>
        <v xml:space="preserve"> </v>
      </c>
    </row>
    <row r="1940" spans="1:13" x14ac:dyDescent="0.35">
      <c r="A1940" s="2" t="s">
        <v>11</v>
      </c>
      <c r="B1940" s="3">
        <v>2078324</v>
      </c>
      <c r="C1940" s="3">
        <v>2079037</v>
      </c>
      <c r="D1940" s="3" t="s">
        <v>16</v>
      </c>
      <c r="E1940">
        <f t="shared" si="187"/>
        <v>0</v>
      </c>
      <c r="F1940">
        <f t="shared" si="188"/>
        <v>0</v>
      </c>
      <c r="G1940" t="str">
        <f t="shared" si="189"/>
        <v xml:space="preserve"> </v>
      </c>
      <c r="H1940" t="str">
        <f t="shared" si="190"/>
        <v xml:space="preserve"> </v>
      </c>
      <c r="I1940" t="str">
        <f t="shared" si="191"/>
        <v xml:space="preserve"> </v>
      </c>
      <c r="M1940" t="str">
        <f t="shared" si="192"/>
        <v xml:space="preserve"> </v>
      </c>
    </row>
    <row r="1941" spans="1:13" x14ac:dyDescent="0.35">
      <c r="A1941" s="2" t="s">
        <v>11</v>
      </c>
      <c r="B1941" s="3">
        <v>2079149</v>
      </c>
      <c r="C1941" s="3">
        <v>2080477</v>
      </c>
      <c r="D1941" s="3" t="s">
        <v>28</v>
      </c>
      <c r="E1941">
        <f t="shared" si="187"/>
        <v>0</v>
      </c>
      <c r="F1941">
        <f t="shared" si="188"/>
        <v>0</v>
      </c>
      <c r="G1941" t="str">
        <f t="shared" si="189"/>
        <v xml:space="preserve"> </v>
      </c>
      <c r="H1941" t="str">
        <f t="shared" si="190"/>
        <v xml:space="preserve"> </v>
      </c>
      <c r="I1941" t="str">
        <f t="shared" si="191"/>
        <v xml:space="preserve"> </v>
      </c>
      <c r="M1941" t="str">
        <f t="shared" si="192"/>
        <v xml:space="preserve"> </v>
      </c>
    </row>
    <row r="1942" spans="1:13" x14ac:dyDescent="0.35">
      <c r="A1942" s="2" t="s">
        <v>11</v>
      </c>
      <c r="B1942" s="3">
        <v>2083018</v>
      </c>
      <c r="C1942" s="3">
        <v>2083983</v>
      </c>
      <c r="D1942" s="3" t="s">
        <v>16</v>
      </c>
      <c r="E1942">
        <f t="shared" si="187"/>
        <v>1</v>
      </c>
      <c r="F1942">
        <f t="shared" si="188"/>
        <v>4</v>
      </c>
      <c r="G1942">
        <f t="shared" si="189"/>
        <v>0</v>
      </c>
      <c r="H1942" t="str">
        <f t="shared" si="190"/>
        <v xml:space="preserve"> </v>
      </c>
      <c r="I1942">
        <f t="shared" si="191"/>
        <v>4</v>
      </c>
      <c r="M1942">
        <f t="shared" si="192"/>
        <v>1</v>
      </c>
    </row>
    <row r="1943" spans="1:13" x14ac:dyDescent="0.35">
      <c r="A1943" s="2" t="s">
        <v>11</v>
      </c>
      <c r="B1943" s="3">
        <v>2083980</v>
      </c>
      <c r="C1943" s="3">
        <v>2085026</v>
      </c>
      <c r="D1943" s="3" t="s">
        <v>16</v>
      </c>
      <c r="E1943">
        <f t="shared" si="187"/>
        <v>0</v>
      </c>
      <c r="F1943">
        <f t="shared" si="188"/>
        <v>0</v>
      </c>
      <c r="G1943" t="str">
        <f t="shared" si="189"/>
        <v xml:space="preserve"> </v>
      </c>
      <c r="H1943" t="str">
        <f t="shared" si="190"/>
        <v xml:space="preserve"> </v>
      </c>
      <c r="I1943" t="str">
        <f t="shared" si="191"/>
        <v xml:space="preserve"> </v>
      </c>
      <c r="M1943" t="str">
        <f t="shared" si="192"/>
        <v xml:space="preserve"> </v>
      </c>
    </row>
    <row r="1944" spans="1:13" x14ac:dyDescent="0.35">
      <c r="A1944" s="2" t="s">
        <v>11</v>
      </c>
      <c r="B1944" s="3">
        <v>2085092</v>
      </c>
      <c r="C1944" s="3">
        <v>2085502</v>
      </c>
      <c r="D1944" s="3" t="s">
        <v>16</v>
      </c>
      <c r="E1944">
        <f t="shared" si="187"/>
        <v>0</v>
      </c>
      <c r="F1944">
        <f t="shared" si="188"/>
        <v>0</v>
      </c>
      <c r="G1944" t="str">
        <f t="shared" si="189"/>
        <v xml:space="preserve"> </v>
      </c>
      <c r="H1944" t="str">
        <f t="shared" si="190"/>
        <v xml:space="preserve"> </v>
      </c>
      <c r="I1944" t="str">
        <f t="shared" si="191"/>
        <v xml:space="preserve"> </v>
      </c>
      <c r="M1944" t="str">
        <f t="shared" si="192"/>
        <v xml:space="preserve"> </v>
      </c>
    </row>
    <row r="1945" spans="1:13" x14ac:dyDescent="0.35">
      <c r="A1945" s="2" t="s">
        <v>11</v>
      </c>
      <c r="B1945" s="3">
        <v>2085618</v>
      </c>
      <c r="C1945" s="3">
        <v>2087042</v>
      </c>
      <c r="D1945" s="3" t="s">
        <v>16</v>
      </c>
      <c r="E1945">
        <f t="shared" si="187"/>
        <v>0</v>
      </c>
      <c r="F1945">
        <f t="shared" si="188"/>
        <v>0</v>
      </c>
      <c r="G1945" t="str">
        <f t="shared" si="189"/>
        <v xml:space="preserve"> </v>
      </c>
      <c r="H1945" t="str">
        <f t="shared" si="190"/>
        <v xml:space="preserve"> </v>
      </c>
      <c r="I1945" t="str">
        <f t="shared" si="191"/>
        <v xml:space="preserve"> </v>
      </c>
      <c r="M1945" t="str">
        <f t="shared" si="192"/>
        <v xml:space="preserve"> </v>
      </c>
    </row>
    <row r="1946" spans="1:13" x14ac:dyDescent="0.35">
      <c r="A1946" s="2" t="s">
        <v>11</v>
      </c>
      <c r="B1946" s="3">
        <v>2087271</v>
      </c>
      <c r="C1946" s="3">
        <v>2088290</v>
      </c>
      <c r="D1946" s="3" t="s">
        <v>16</v>
      </c>
      <c r="E1946">
        <f t="shared" si="187"/>
        <v>0</v>
      </c>
      <c r="F1946">
        <f t="shared" si="188"/>
        <v>0</v>
      </c>
      <c r="G1946" t="str">
        <f t="shared" si="189"/>
        <v xml:space="preserve"> </v>
      </c>
      <c r="H1946" t="str">
        <f t="shared" si="190"/>
        <v xml:space="preserve"> </v>
      </c>
      <c r="I1946" t="str">
        <f t="shared" si="191"/>
        <v xml:space="preserve"> </v>
      </c>
      <c r="M1946" t="str">
        <f t="shared" si="192"/>
        <v xml:space="preserve"> </v>
      </c>
    </row>
    <row r="1947" spans="1:13" x14ac:dyDescent="0.35">
      <c r="A1947" s="2" t="s">
        <v>11</v>
      </c>
      <c r="B1947" s="3">
        <v>2088316</v>
      </c>
      <c r="C1947" s="3">
        <v>2089758</v>
      </c>
      <c r="D1947" s="3" t="s">
        <v>16</v>
      </c>
      <c r="E1947">
        <f t="shared" si="187"/>
        <v>0</v>
      </c>
      <c r="F1947">
        <f t="shared" si="188"/>
        <v>0</v>
      </c>
      <c r="G1947" t="str">
        <f t="shared" si="189"/>
        <v xml:space="preserve"> </v>
      </c>
      <c r="H1947" t="str">
        <f t="shared" si="190"/>
        <v xml:space="preserve"> </v>
      </c>
      <c r="I1947" t="str">
        <f t="shared" si="191"/>
        <v xml:space="preserve"> </v>
      </c>
      <c r="M1947" t="str">
        <f t="shared" si="192"/>
        <v xml:space="preserve"> </v>
      </c>
    </row>
    <row r="1948" spans="1:13" x14ac:dyDescent="0.35">
      <c r="A1948" s="2" t="s">
        <v>11</v>
      </c>
      <c r="B1948" s="3">
        <v>2089796</v>
      </c>
      <c r="C1948" s="3">
        <v>2090722</v>
      </c>
      <c r="D1948" s="3" t="s">
        <v>16</v>
      </c>
      <c r="E1948">
        <f t="shared" si="187"/>
        <v>0</v>
      </c>
      <c r="F1948">
        <f t="shared" si="188"/>
        <v>0</v>
      </c>
      <c r="G1948" t="str">
        <f t="shared" si="189"/>
        <v xml:space="preserve"> </v>
      </c>
      <c r="H1948" t="str">
        <f t="shared" si="190"/>
        <v xml:space="preserve"> </v>
      </c>
      <c r="I1948" t="str">
        <f t="shared" si="191"/>
        <v xml:space="preserve"> </v>
      </c>
      <c r="M1948" t="str">
        <f t="shared" si="192"/>
        <v xml:space="preserve"> </v>
      </c>
    </row>
    <row r="1949" spans="1:13" x14ac:dyDescent="0.35">
      <c r="A1949" s="2" t="s">
        <v>11</v>
      </c>
      <c r="B1949" s="3">
        <v>2090908</v>
      </c>
      <c r="C1949" s="3">
        <v>2091519</v>
      </c>
      <c r="D1949" s="3" t="s">
        <v>28</v>
      </c>
      <c r="E1949">
        <f t="shared" si="187"/>
        <v>0</v>
      </c>
      <c r="F1949">
        <f t="shared" si="188"/>
        <v>0</v>
      </c>
      <c r="G1949" t="str">
        <f t="shared" si="189"/>
        <v xml:space="preserve"> </v>
      </c>
      <c r="H1949" t="str">
        <f t="shared" si="190"/>
        <v xml:space="preserve"> </v>
      </c>
      <c r="I1949" t="str">
        <f t="shared" si="191"/>
        <v xml:space="preserve"> </v>
      </c>
      <c r="M1949" t="str">
        <f t="shared" si="192"/>
        <v xml:space="preserve"> </v>
      </c>
    </row>
    <row r="1950" spans="1:13" x14ac:dyDescent="0.35">
      <c r="A1950" s="2" t="s">
        <v>11</v>
      </c>
      <c r="B1950" s="3">
        <v>2091547</v>
      </c>
      <c r="C1950" s="3">
        <v>2092914</v>
      </c>
      <c r="D1950" s="3" t="s">
        <v>28</v>
      </c>
      <c r="E1950">
        <f t="shared" si="187"/>
        <v>0</v>
      </c>
      <c r="F1950">
        <f t="shared" si="188"/>
        <v>0</v>
      </c>
      <c r="G1950" t="str">
        <f t="shared" si="189"/>
        <v xml:space="preserve"> </v>
      </c>
      <c r="H1950" t="str">
        <f t="shared" si="190"/>
        <v xml:space="preserve"> </v>
      </c>
      <c r="I1950" t="str">
        <f t="shared" si="191"/>
        <v xml:space="preserve"> </v>
      </c>
      <c r="M1950" t="str">
        <f t="shared" si="192"/>
        <v xml:space="preserve"> </v>
      </c>
    </row>
    <row r="1951" spans="1:13" x14ac:dyDescent="0.35">
      <c r="A1951" s="2" t="s">
        <v>11</v>
      </c>
      <c r="B1951" s="3">
        <v>2093273</v>
      </c>
      <c r="C1951" s="3">
        <v>2094859</v>
      </c>
      <c r="D1951" s="3" t="s">
        <v>28</v>
      </c>
      <c r="E1951">
        <f t="shared" si="187"/>
        <v>0</v>
      </c>
      <c r="F1951">
        <f t="shared" si="188"/>
        <v>0</v>
      </c>
      <c r="G1951" t="str">
        <f t="shared" si="189"/>
        <v xml:space="preserve"> </v>
      </c>
      <c r="H1951" t="str">
        <f t="shared" si="190"/>
        <v xml:space="preserve"> </v>
      </c>
      <c r="I1951" t="str">
        <f t="shared" si="191"/>
        <v xml:space="preserve"> </v>
      </c>
      <c r="M1951" t="str">
        <f t="shared" si="192"/>
        <v xml:space="preserve"> </v>
      </c>
    </row>
    <row r="1952" spans="1:13" x14ac:dyDescent="0.35">
      <c r="A1952" s="2" t="s">
        <v>11</v>
      </c>
      <c r="B1952" s="3">
        <v>2094937</v>
      </c>
      <c r="C1952" s="3">
        <v>2095656</v>
      </c>
      <c r="D1952" s="3" t="s">
        <v>28</v>
      </c>
      <c r="E1952">
        <f t="shared" si="187"/>
        <v>0</v>
      </c>
      <c r="F1952">
        <f t="shared" si="188"/>
        <v>0</v>
      </c>
      <c r="G1952" t="str">
        <f t="shared" si="189"/>
        <v xml:space="preserve"> </v>
      </c>
      <c r="H1952" t="str">
        <f t="shared" si="190"/>
        <v xml:space="preserve"> </v>
      </c>
      <c r="I1952" t="str">
        <f t="shared" si="191"/>
        <v xml:space="preserve"> </v>
      </c>
      <c r="M1952" t="str">
        <f t="shared" si="192"/>
        <v xml:space="preserve"> </v>
      </c>
    </row>
    <row r="1953" spans="1:13" x14ac:dyDescent="0.35">
      <c r="A1953" s="2" t="s">
        <v>11</v>
      </c>
      <c r="B1953" s="3">
        <v>2095668</v>
      </c>
      <c r="C1953" s="3">
        <v>2097071</v>
      </c>
      <c r="D1953" s="3" t="s">
        <v>28</v>
      </c>
      <c r="E1953">
        <f t="shared" si="187"/>
        <v>0</v>
      </c>
      <c r="F1953">
        <f t="shared" si="188"/>
        <v>0</v>
      </c>
      <c r="G1953" t="str">
        <f t="shared" si="189"/>
        <v xml:space="preserve"> </v>
      </c>
      <c r="H1953" t="str">
        <f t="shared" si="190"/>
        <v xml:space="preserve"> </v>
      </c>
      <c r="I1953" t="str">
        <f t="shared" si="191"/>
        <v xml:space="preserve"> </v>
      </c>
      <c r="M1953" t="str">
        <f t="shared" si="192"/>
        <v xml:space="preserve"> </v>
      </c>
    </row>
    <row r="1954" spans="1:13" x14ac:dyDescent="0.35">
      <c r="A1954" s="2" t="s">
        <v>11</v>
      </c>
      <c r="B1954" s="3">
        <v>2097089</v>
      </c>
      <c r="C1954" s="3">
        <v>2097811</v>
      </c>
      <c r="D1954" s="3" t="s">
        <v>28</v>
      </c>
      <c r="E1954">
        <f t="shared" si="187"/>
        <v>0</v>
      </c>
      <c r="F1954">
        <f t="shared" si="188"/>
        <v>0</v>
      </c>
      <c r="G1954" t="str">
        <f t="shared" si="189"/>
        <v xml:space="preserve"> </v>
      </c>
      <c r="H1954" t="str">
        <f t="shared" si="190"/>
        <v xml:space="preserve"> </v>
      </c>
      <c r="I1954" t="str">
        <f t="shared" si="191"/>
        <v xml:space="preserve"> </v>
      </c>
      <c r="M1954" t="str">
        <f t="shared" si="192"/>
        <v xml:space="preserve"> </v>
      </c>
    </row>
    <row r="1955" spans="1:13" x14ac:dyDescent="0.35">
      <c r="A1955" s="2" t="s">
        <v>11</v>
      </c>
      <c r="B1955" s="3">
        <v>2097904</v>
      </c>
      <c r="C1955" s="3">
        <v>2099280</v>
      </c>
      <c r="D1955" s="3" t="s">
        <v>16</v>
      </c>
      <c r="E1955">
        <f t="shared" si="187"/>
        <v>0</v>
      </c>
      <c r="F1955">
        <f t="shared" si="188"/>
        <v>0</v>
      </c>
      <c r="G1955" t="str">
        <f t="shared" si="189"/>
        <v xml:space="preserve"> </v>
      </c>
      <c r="H1955" t="str">
        <f t="shared" si="190"/>
        <v xml:space="preserve"> </v>
      </c>
      <c r="I1955" t="str">
        <f t="shared" si="191"/>
        <v xml:space="preserve"> </v>
      </c>
      <c r="M1955" t="str">
        <f t="shared" si="192"/>
        <v xml:space="preserve"> </v>
      </c>
    </row>
    <row r="1956" spans="1:13" x14ac:dyDescent="0.35">
      <c r="A1956" s="2" t="s">
        <v>11</v>
      </c>
      <c r="B1956" s="3">
        <v>2099446</v>
      </c>
      <c r="C1956" s="3">
        <v>2100525</v>
      </c>
      <c r="D1956" s="3" t="s">
        <v>28</v>
      </c>
      <c r="E1956">
        <f t="shared" si="187"/>
        <v>0</v>
      </c>
      <c r="F1956">
        <f t="shared" si="188"/>
        <v>0</v>
      </c>
      <c r="G1956" t="str">
        <f t="shared" si="189"/>
        <v xml:space="preserve"> </v>
      </c>
      <c r="H1956" t="str">
        <f t="shared" si="190"/>
        <v xml:space="preserve"> </v>
      </c>
      <c r="I1956" t="str">
        <f t="shared" si="191"/>
        <v xml:space="preserve"> </v>
      </c>
      <c r="M1956" t="str">
        <f t="shared" si="192"/>
        <v xml:space="preserve"> </v>
      </c>
    </row>
    <row r="1957" spans="1:13" x14ac:dyDescent="0.35">
      <c r="A1957" s="2" t="s">
        <v>11</v>
      </c>
      <c r="B1957" s="3">
        <v>2100683</v>
      </c>
      <c r="C1957" s="3">
        <v>2100943</v>
      </c>
      <c r="D1957" s="3" t="s">
        <v>16</v>
      </c>
      <c r="E1957">
        <f t="shared" si="187"/>
        <v>0</v>
      </c>
      <c r="F1957">
        <f t="shared" si="188"/>
        <v>0</v>
      </c>
      <c r="G1957" t="str">
        <f t="shared" si="189"/>
        <v xml:space="preserve"> </v>
      </c>
      <c r="H1957" t="str">
        <f t="shared" si="190"/>
        <v xml:space="preserve"> </v>
      </c>
      <c r="I1957" t="str">
        <f t="shared" si="191"/>
        <v xml:space="preserve"> </v>
      </c>
      <c r="M1957" t="str">
        <f t="shared" si="192"/>
        <v xml:space="preserve"> </v>
      </c>
    </row>
    <row r="1958" spans="1:13" x14ac:dyDescent="0.35">
      <c r="A1958" s="2" t="s">
        <v>11</v>
      </c>
      <c r="B1958" s="3">
        <v>2101021</v>
      </c>
      <c r="C1958" s="3">
        <v>2101716</v>
      </c>
      <c r="D1958" s="3" t="s">
        <v>28</v>
      </c>
      <c r="E1958">
        <f t="shared" si="187"/>
        <v>0</v>
      </c>
      <c r="F1958">
        <f t="shared" si="188"/>
        <v>0</v>
      </c>
      <c r="G1958" t="str">
        <f t="shared" si="189"/>
        <v xml:space="preserve"> </v>
      </c>
      <c r="H1958" t="str">
        <f t="shared" si="190"/>
        <v xml:space="preserve"> </v>
      </c>
      <c r="I1958" t="str">
        <f t="shared" si="191"/>
        <v xml:space="preserve"> </v>
      </c>
      <c r="M1958" t="str">
        <f t="shared" si="192"/>
        <v xml:space="preserve"> </v>
      </c>
    </row>
    <row r="1959" spans="1:13" x14ac:dyDescent="0.35">
      <c r="A1959" s="2" t="s">
        <v>11</v>
      </c>
      <c r="B1959" s="3">
        <v>2101833</v>
      </c>
      <c r="C1959" s="3">
        <v>2102996</v>
      </c>
      <c r="D1959" s="3" t="s">
        <v>28</v>
      </c>
      <c r="E1959">
        <f t="shared" si="187"/>
        <v>0</v>
      </c>
      <c r="F1959">
        <f t="shared" si="188"/>
        <v>0</v>
      </c>
      <c r="G1959" t="str">
        <f t="shared" si="189"/>
        <v xml:space="preserve"> </v>
      </c>
      <c r="H1959" t="str">
        <f t="shared" si="190"/>
        <v xml:space="preserve"> </v>
      </c>
      <c r="I1959" t="str">
        <f t="shared" si="191"/>
        <v xml:space="preserve"> </v>
      </c>
      <c r="M1959" t="str">
        <f t="shared" si="192"/>
        <v xml:space="preserve"> </v>
      </c>
    </row>
    <row r="1960" spans="1:13" x14ac:dyDescent="0.35">
      <c r="A1960" s="2" t="s">
        <v>11</v>
      </c>
      <c r="B1960" s="3">
        <v>2103110</v>
      </c>
      <c r="C1960" s="3">
        <v>2104189</v>
      </c>
      <c r="D1960" s="3" t="s">
        <v>28</v>
      </c>
      <c r="E1960">
        <f t="shared" si="187"/>
        <v>0</v>
      </c>
      <c r="F1960">
        <f t="shared" si="188"/>
        <v>0</v>
      </c>
      <c r="G1960" t="str">
        <f t="shared" si="189"/>
        <v xml:space="preserve"> </v>
      </c>
      <c r="H1960" t="str">
        <f t="shared" si="190"/>
        <v xml:space="preserve"> </v>
      </c>
      <c r="I1960" t="str">
        <f t="shared" si="191"/>
        <v xml:space="preserve"> </v>
      </c>
      <c r="M1960" t="str">
        <f t="shared" si="192"/>
        <v xml:space="preserve"> </v>
      </c>
    </row>
    <row r="1961" spans="1:13" x14ac:dyDescent="0.35">
      <c r="A1961" s="2" t="s">
        <v>11</v>
      </c>
      <c r="B1961" s="3">
        <v>2104268</v>
      </c>
      <c r="C1961" s="3">
        <v>2104729</v>
      </c>
      <c r="D1961" s="3" t="s">
        <v>28</v>
      </c>
      <c r="E1961">
        <f t="shared" si="187"/>
        <v>0</v>
      </c>
      <c r="F1961">
        <f t="shared" si="188"/>
        <v>0</v>
      </c>
      <c r="G1961" t="str">
        <f t="shared" si="189"/>
        <v xml:space="preserve"> </v>
      </c>
      <c r="H1961" t="str">
        <f t="shared" si="190"/>
        <v xml:space="preserve"> </v>
      </c>
      <c r="I1961" t="str">
        <f t="shared" si="191"/>
        <v xml:space="preserve"> </v>
      </c>
      <c r="M1961" t="str">
        <f t="shared" si="192"/>
        <v xml:space="preserve"> </v>
      </c>
    </row>
    <row r="1962" spans="1:13" x14ac:dyDescent="0.35">
      <c r="A1962" s="2" t="s">
        <v>11</v>
      </c>
      <c r="B1962" s="3">
        <v>2104745</v>
      </c>
      <c r="C1962" s="3">
        <v>2105518</v>
      </c>
      <c r="D1962" s="3" t="s">
        <v>28</v>
      </c>
      <c r="E1962">
        <f t="shared" si="187"/>
        <v>0</v>
      </c>
      <c r="F1962">
        <f t="shared" si="188"/>
        <v>0</v>
      </c>
      <c r="G1962" t="str">
        <f t="shared" si="189"/>
        <v xml:space="preserve"> </v>
      </c>
      <c r="H1962" t="str">
        <f t="shared" si="190"/>
        <v xml:space="preserve"> </v>
      </c>
      <c r="I1962" t="str">
        <f t="shared" si="191"/>
        <v xml:space="preserve"> </v>
      </c>
      <c r="M1962" t="str">
        <f t="shared" si="192"/>
        <v xml:space="preserve"> </v>
      </c>
    </row>
    <row r="1963" spans="1:13" x14ac:dyDescent="0.35">
      <c r="A1963" s="2" t="s">
        <v>11</v>
      </c>
      <c r="B1963" s="3">
        <v>2105540</v>
      </c>
      <c r="C1963" s="3">
        <v>2105896</v>
      </c>
      <c r="D1963" s="3" t="s">
        <v>16</v>
      </c>
      <c r="E1963">
        <f t="shared" si="187"/>
        <v>0</v>
      </c>
      <c r="F1963">
        <f t="shared" si="188"/>
        <v>0</v>
      </c>
      <c r="G1963" t="str">
        <f t="shared" si="189"/>
        <v xml:space="preserve"> </v>
      </c>
      <c r="H1963" t="str">
        <f t="shared" si="190"/>
        <v xml:space="preserve"> </v>
      </c>
      <c r="I1963" t="str">
        <f t="shared" si="191"/>
        <v xml:space="preserve"> </v>
      </c>
      <c r="M1963" t="str">
        <f t="shared" si="192"/>
        <v xml:space="preserve"> </v>
      </c>
    </row>
    <row r="1964" spans="1:13" x14ac:dyDescent="0.35">
      <c r="A1964" s="2" t="s">
        <v>11</v>
      </c>
      <c r="B1964" s="3">
        <v>2105920</v>
      </c>
      <c r="C1964" s="3">
        <v>2108139</v>
      </c>
      <c r="D1964" s="3" t="s">
        <v>16</v>
      </c>
      <c r="E1964">
        <f t="shared" si="187"/>
        <v>0</v>
      </c>
      <c r="F1964">
        <f t="shared" si="188"/>
        <v>0</v>
      </c>
      <c r="G1964" t="str">
        <f t="shared" si="189"/>
        <v xml:space="preserve"> </v>
      </c>
      <c r="H1964" t="str">
        <f t="shared" si="190"/>
        <v xml:space="preserve"> </v>
      </c>
      <c r="I1964" t="str">
        <f t="shared" si="191"/>
        <v xml:space="preserve"> </v>
      </c>
      <c r="M1964" t="str">
        <f t="shared" si="192"/>
        <v xml:space="preserve"> </v>
      </c>
    </row>
    <row r="1965" spans="1:13" x14ac:dyDescent="0.35">
      <c r="A1965" s="2" t="s">
        <v>11</v>
      </c>
      <c r="B1965" s="3">
        <v>2108148</v>
      </c>
      <c r="C1965" s="3">
        <v>2109461</v>
      </c>
      <c r="D1965" s="3" t="s">
        <v>16</v>
      </c>
      <c r="E1965">
        <f t="shared" si="187"/>
        <v>0</v>
      </c>
      <c r="F1965">
        <f t="shared" si="188"/>
        <v>0</v>
      </c>
      <c r="G1965" t="str">
        <f t="shared" si="189"/>
        <v xml:space="preserve"> </v>
      </c>
      <c r="H1965" t="str">
        <f t="shared" si="190"/>
        <v xml:space="preserve"> </v>
      </c>
      <c r="I1965" t="str">
        <f t="shared" si="191"/>
        <v xml:space="preserve"> </v>
      </c>
      <c r="M1965" t="str">
        <f t="shared" si="192"/>
        <v xml:space="preserve"> </v>
      </c>
    </row>
    <row r="1966" spans="1:13" x14ac:dyDescent="0.35">
      <c r="A1966" s="2" t="s">
        <v>11</v>
      </c>
      <c r="B1966" s="3">
        <v>2109465</v>
      </c>
      <c r="C1966" s="3">
        <v>2110187</v>
      </c>
      <c r="D1966" s="3" t="s">
        <v>16</v>
      </c>
      <c r="E1966">
        <f t="shared" si="187"/>
        <v>0</v>
      </c>
      <c r="F1966">
        <f t="shared" si="188"/>
        <v>0</v>
      </c>
      <c r="G1966" t="str">
        <f t="shared" si="189"/>
        <v xml:space="preserve"> </v>
      </c>
      <c r="H1966" t="str">
        <f t="shared" si="190"/>
        <v xml:space="preserve"> </v>
      </c>
      <c r="I1966" t="str">
        <f t="shared" si="191"/>
        <v xml:space="preserve"> </v>
      </c>
      <c r="M1966" t="str">
        <f t="shared" si="192"/>
        <v xml:space="preserve"> </v>
      </c>
    </row>
    <row r="1967" spans="1:13" x14ac:dyDescent="0.35">
      <c r="A1967" s="2" t="s">
        <v>11</v>
      </c>
      <c r="B1967" s="3">
        <v>2110367</v>
      </c>
      <c r="C1967" s="3">
        <v>2111101</v>
      </c>
      <c r="D1967" s="3" t="s">
        <v>28</v>
      </c>
      <c r="E1967">
        <f t="shared" si="187"/>
        <v>0</v>
      </c>
      <c r="F1967">
        <f t="shared" si="188"/>
        <v>0</v>
      </c>
      <c r="G1967" t="str">
        <f t="shared" si="189"/>
        <v xml:space="preserve"> </v>
      </c>
      <c r="H1967" t="str">
        <f t="shared" si="190"/>
        <v xml:space="preserve"> </v>
      </c>
      <c r="I1967" t="str">
        <f t="shared" si="191"/>
        <v xml:space="preserve"> </v>
      </c>
      <c r="M1967" t="str">
        <f t="shared" si="192"/>
        <v xml:space="preserve"> </v>
      </c>
    </row>
    <row r="1968" spans="1:13" x14ac:dyDescent="0.35">
      <c r="A1968" s="2" t="s">
        <v>11</v>
      </c>
      <c r="B1968" s="3">
        <v>2111114</v>
      </c>
      <c r="C1968" s="3">
        <v>2111671</v>
      </c>
      <c r="D1968" s="3" t="s">
        <v>28</v>
      </c>
      <c r="E1968">
        <f t="shared" si="187"/>
        <v>1</v>
      </c>
      <c r="F1968">
        <f t="shared" si="188"/>
        <v>1</v>
      </c>
      <c r="G1968">
        <f t="shared" si="189"/>
        <v>0</v>
      </c>
      <c r="H1968" t="str">
        <f t="shared" si="190"/>
        <v xml:space="preserve"> </v>
      </c>
      <c r="I1968">
        <f t="shared" si="191"/>
        <v>1</v>
      </c>
      <c r="M1968">
        <f t="shared" si="192"/>
        <v>1</v>
      </c>
    </row>
    <row r="1969" spans="1:13" x14ac:dyDescent="0.35">
      <c r="A1969" s="2" t="s">
        <v>11</v>
      </c>
      <c r="B1969" s="3">
        <v>2111671</v>
      </c>
      <c r="C1969" s="3">
        <v>2112093</v>
      </c>
      <c r="D1969" s="3" t="s">
        <v>28</v>
      </c>
      <c r="E1969">
        <f t="shared" si="187"/>
        <v>0</v>
      </c>
      <c r="F1969">
        <f t="shared" si="188"/>
        <v>0</v>
      </c>
      <c r="G1969" t="str">
        <f t="shared" si="189"/>
        <v xml:space="preserve"> </v>
      </c>
      <c r="H1969" t="str">
        <f t="shared" si="190"/>
        <v xml:space="preserve"> </v>
      </c>
      <c r="I1969" t="str">
        <f t="shared" si="191"/>
        <v xml:space="preserve"> </v>
      </c>
      <c r="M1969" t="str">
        <f t="shared" si="192"/>
        <v xml:space="preserve"> </v>
      </c>
    </row>
    <row r="1970" spans="1:13" x14ac:dyDescent="0.35">
      <c r="A1970" s="2" t="s">
        <v>11</v>
      </c>
      <c r="B1970" s="3">
        <v>2112181</v>
      </c>
      <c r="C1970" s="3">
        <v>2113482</v>
      </c>
      <c r="D1970" s="3" t="s">
        <v>16</v>
      </c>
      <c r="E1970">
        <f t="shared" si="187"/>
        <v>0</v>
      </c>
      <c r="F1970">
        <f t="shared" si="188"/>
        <v>0</v>
      </c>
      <c r="G1970" t="str">
        <f t="shared" si="189"/>
        <v xml:space="preserve"> </v>
      </c>
      <c r="H1970" t="str">
        <f t="shared" si="190"/>
        <v xml:space="preserve"> </v>
      </c>
      <c r="I1970" t="str">
        <f t="shared" si="191"/>
        <v xml:space="preserve"> </v>
      </c>
      <c r="M1970" t="str">
        <f t="shared" si="192"/>
        <v xml:space="preserve"> </v>
      </c>
    </row>
    <row r="1971" spans="1:13" x14ac:dyDescent="0.35">
      <c r="A1971" s="2" t="s">
        <v>11</v>
      </c>
      <c r="B1971" s="3">
        <v>2113667</v>
      </c>
      <c r="C1971" s="3">
        <v>2115295</v>
      </c>
      <c r="D1971" s="3" t="s">
        <v>16</v>
      </c>
      <c r="E1971">
        <f t="shared" si="187"/>
        <v>0</v>
      </c>
      <c r="F1971">
        <f t="shared" si="188"/>
        <v>0</v>
      </c>
      <c r="G1971" t="str">
        <f t="shared" si="189"/>
        <v xml:space="preserve"> </v>
      </c>
      <c r="H1971" t="str">
        <f t="shared" si="190"/>
        <v xml:space="preserve"> </v>
      </c>
      <c r="I1971" t="str">
        <f t="shared" si="191"/>
        <v xml:space="preserve"> </v>
      </c>
      <c r="M1971" t="str">
        <f t="shared" si="192"/>
        <v xml:space="preserve"> </v>
      </c>
    </row>
    <row r="1972" spans="1:13" x14ac:dyDescent="0.35">
      <c r="A1972" s="2" t="s">
        <v>11</v>
      </c>
      <c r="B1972" s="3">
        <v>2115595</v>
      </c>
      <c r="C1972" s="3">
        <v>2116899</v>
      </c>
      <c r="D1972" s="3" t="s">
        <v>28</v>
      </c>
      <c r="E1972">
        <f t="shared" si="187"/>
        <v>0</v>
      </c>
      <c r="F1972">
        <f t="shared" si="188"/>
        <v>0</v>
      </c>
      <c r="G1972" t="str">
        <f t="shared" si="189"/>
        <v xml:space="preserve"> </v>
      </c>
      <c r="H1972" t="str">
        <f t="shared" si="190"/>
        <v xml:space="preserve"> </v>
      </c>
      <c r="I1972" t="str">
        <f t="shared" si="191"/>
        <v xml:space="preserve"> </v>
      </c>
      <c r="M1972" t="str">
        <f t="shared" si="192"/>
        <v xml:space="preserve"> </v>
      </c>
    </row>
    <row r="1973" spans="1:13" x14ac:dyDescent="0.35">
      <c r="A1973" s="2" t="s">
        <v>11</v>
      </c>
      <c r="B1973" s="3">
        <v>2116961</v>
      </c>
      <c r="C1973" s="3">
        <v>2117845</v>
      </c>
      <c r="D1973" s="3" t="s">
        <v>16</v>
      </c>
      <c r="E1973">
        <f t="shared" si="187"/>
        <v>0</v>
      </c>
      <c r="F1973">
        <f t="shared" si="188"/>
        <v>0</v>
      </c>
      <c r="G1973" t="str">
        <f t="shared" si="189"/>
        <v xml:space="preserve"> </v>
      </c>
      <c r="H1973" t="str">
        <f t="shared" si="190"/>
        <v xml:space="preserve"> </v>
      </c>
      <c r="I1973" t="str">
        <f t="shared" si="191"/>
        <v xml:space="preserve"> </v>
      </c>
      <c r="M1973" t="str">
        <f t="shared" si="192"/>
        <v xml:space="preserve"> </v>
      </c>
    </row>
    <row r="1974" spans="1:13" x14ac:dyDescent="0.35">
      <c r="A1974" s="2" t="s">
        <v>11</v>
      </c>
      <c r="B1974" s="3">
        <v>2117857</v>
      </c>
      <c r="C1974" s="3">
        <v>2118720</v>
      </c>
      <c r="D1974" s="3" t="s">
        <v>16</v>
      </c>
      <c r="E1974">
        <f t="shared" si="187"/>
        <v>0</v>
      </c>
      <c r="F1974">
        <f t="shared" si="188"/>
        <v>0</v>
      </c>
      <c r="G1974" t="str">
        <f t="shared" si="189"/>
        <v xml:space="preserve"> </v>
      </c>
      <c r="H1974" t="str">
        <f t="shared" si="190"/>
        <v xml:space="preserve"> </v>
      </c>
      <c r="I1974" t="str">
        <f t="shared" si="191"/>
        <v xml:space="preserve"> </v>
      </c>
      <c r="M1974" t="str">
        <f t="shared" si="192"/>
        <v xml:space="preserve"> </v>
      </c>
    </row>
    <row r="1975" spans="1:13" x14ac:dyDescent="0.35">
      <c r="A1975" s="2" t="s">
        <v>11</v>
      </c>
      <c r="B1975" s="3">
        <v>2118856</v>
      </c>
      <c r="C1975" s="3">
        <v>2119572</v>
      </c>
      <c r="D1975" s="3" t="s">
        <v>28</v>
      </c>
      <c r="E1975">
        <f t="shared" si="187"/>
        <v>0</v>
      </c>
      <c r="F1975">
        <f t="shared" si="188"/>
        <v>0</v>
      </c>
      <c r="G1975" t="str">
        <f t="shared" si="189"/>
        <v xml:space="preserve"> </v>
      </c>
      <c r="H1975" t="str">
        <f t="shared" si="190"/>
        <v xml:space="preserve"> </v>
      </c>
      <c r="I1975" t="str">
        <f t="shared" si="191"/>
        <v xml:space="preserve"> </v>
      </c>
      <c r="M1975" t="str">
        <f t="shared" si="192"/>
        <v xml:space="preserve"> </v>
      </c>
    </row>
    <row r="1976" spans="1:13" x14ac:dyDescent="0.35">
      <c r="A1976" s="2" t="s">
        <v>11</v>
      </c>
      <c r="B1976" s="3">
        <v>2119588</v>
      </c>
      <c r="C1976" s="3">
        <v>2120232</v>
      </c>
      <c r="D1976" s="3" t="s">
        <v>28</v>
      </c>
      <c r="E1976">
        <f t="shared" si="187"/>
        <v>0</v>
      </c>
      <c r="F1976">
        <f t="shared" si="188"/>
        <v>0</v>
      </c>
      <c r="G1976" t="str">
        <f t="shared" si="189"/>
        <v xml:space="preserve"> </v>
      </c>
      <c r="H1976" t="str">
        <f t="shared" si="190"/>
        <v xml:space="preserve"> </v>
      </c>
      <c r="I1976" t="str">
        <f t="shared" si="191"/>
        <v xml:space="preserve"> </v>
      </c>
      <c r="M1976" t="str">
        <f t="shared" si="192"/>
        <v xml:space="preserve"> </v>
      </c>
    </row>
    <row r="1977" spans="1:13" x14ac:dyDescent="0.35">
      <c r="A1977" s="2" t="s">
        <v>11</v>
      </c>
      <c r="B1977" s="3">
        <v>2120324</v>
      </c>
      <c r="C1977" s="3">
        <v>2121187</v>
      </c>
      <c r="D1977" s="3" t="s">
        <v>28</v>
      </c>
      <c r="E1977">
        <f t="shared" si="187"/>
        <v>1</v>
      </c>
      <c r="F1977">
        <f t="shared" si="188"/>
        <v>1</v>
      </c>
      <c r="G1977">
        <f t="shared" si="189"/>
        <v>0</v>
      </c>
      <c r="H1977" t="str">
        <f t="shared" si="190"/>
        <v xml:space="preserve"> </v>
      </c>
      <c r="I1977">
        <f t="shared" si="191"/>
        <v>1</v>
      </c>
      <c r="M1977">
        <f t="shared" si="192"/>
        <v>1</v>
      </c>
    </row>
    <row r="1978" spans="1:13" x14ac:dyDescent="0.35">
      <c r="A1978" s="2" t="s">
        <v>11</v>
      </c>
      <c r="B1978" s="3">
        <v>2121187</v>
      </c>
      <c r="C1978" s="3">
        <v>2121804</v>
      </c>
      <c r="D1978" s="3" t="s">
        <v>28</v>
      </c>
      <c r="E1978">
        <f t="shared" si="187"/>
        <v>1</v>
      </c>
      <c r="F1978">
        <f t="shared" si="188"/>
        <v>10</v>
      </c>
      <c r="G1978">
        <f t="shared" si="189"/>
        <v>0</v>
      </c>
      <c r="H1978" t="str">
        <f t="shared" si="190"/>
        <v xml:space="preserve"> </v>
      </c>
      <c r="I1978">
        <f t="shared" si="191"/>
        <v>10</v>
      </c>
      <c r="M1978">
        <f t="shared" si="192"/>
        <v>1</v>
      </c>
    </row>
    <row r="1979" spans="1:13" x14ac:dyDescent="0.35">
      <c r="A1979" s="2" t="s">
        <v>11</v>
      </c>
      <c r="B1979" s="3">
        <v>2121795</v>
      </c>
      <c r="C1979" s="3">
        <v>2122733</v>
      </c>
      <c r="D1979" s="3" t="s">
        <v>28</v>
      </c>
      <c r="E1979">
        <f t="shared" si="187"/>
        <v>1</v>
      </c>
      <c r="F1979">
        <f t="shared" si="188"/>
        <v>1</v>
      </c>
      <c r="G1979">
        <f t="shared" si="189"/>
        <v>0</v>
      </c>
      <c r="H1979" t="str">
        <f t="shared" si="190"/>
        <v xml:space="preserve"> </v>
      </c>
      <c r="I1979">
        <f t="shared" si="191"/>
        <v>1</v>
      </c>
      <c r="M1979">
        <f t="shared" si="192"/>
        <v>1</v>
      </c>
    </row>
    <row r="1980" spans="1:13" x14ac:dyDescent="0.35">
      <c r="A1980" s="2" t="s">
        <v>11</v>
      </c>
      <c r="B1980" s="3">
        <v>2122733</v>
      </c>
      <c r="C1980" s="3">
        <v>2123404</v>
      </c>
      <c r="D1980" s="3" t="s">
        <v>28</v>
      </c>
      <c r="E1980">
        <f t="shared" si="187"/>
        <v>0</v>
      </c>
      <c r="F1980">
        <f t="shared" si="188"/>
        <v>0</v>
      </c>
      <c r="G1980" t="str">
        <f t="shared" si="189"/>
        <v xml:space="preserve"> </v>
      </c>
      <c r="H1980" t="str">
        <f t="shared" si="190"/>
        <v xml:space="preserve"> </v>
      </c>
      <c r="I1980" t="str">
        <f t="shared" si="191"/>
        <v xml:space="preserve"> </v>
      </c>
      <c r="M1980" t="str">
        <f t="shared" si="192"/>
        <v xml:space="preserve"> </v>
      </c>
    </row>
    <row r="1981" spans="1:13" x14ac:dyDescent="0.35">
      <c r="A1981" s="2" t="s">
        <v>11</v>
      </c>
      <c r="B1981" s="3">
        <v>2123553</v>
      </c>
      <c r="C1981" s="3">
        <v>2124542</v>
      </c>
      <c r="D1981" s="3" t="s">
        <v>16</v>
      </c>
      <c r="E1981">
        <f t="shared" si="187"/>
        <v>0</v>
      </c>
      <c r="F1981">
        <f t="shared" si="188"/>
        <v>0</v>
      </c>
      <c r="G1981" t="str">
        <f t="shared" si="189"/>
        <v xml:space="preserve"> </v>
      </c>
      <c r="H1981" t="str">
        <f t="shared" si="190"/>
        <v xml:space="preserve"> </v>
      </c>
      <c r="I1981" t="str">
        <f t="shared" si="191"/>
        <v xml:space="preserve"> </v>
      </c>
      <c r="M1981" t="str">
        <f t="shared" si="192"/>
        <v xml:space="preserve"> </v>
      </c>
    </row>
    <row r="1982" spans="1:13" x14ac:dyDescent="0.35">
      <c r="A1982" s="2" t="s">
        <v>11</v>
      </c>
      <c r="B1982" s="3">
        <v>2124815</v>
      </c>
      <c r="C1982" s="3">
        <v>2126554</v>
      </c>
      <c r="D1982" s="3" t="s">
        <v>16</v>
      </c>
      <c r="E1982">
        <f t="shared" si="187"/>
        <v>0</v>
      </c>
      <c r="F1982">
        <f t="shared" si="188"/>
        <v>0</v>
      </c>
      <c r="G1982" t="str">
        <f t="shared" si="189"/>
        <v xml:space="preserve"> </v>
      </c>
      <c r="H1982" t="str">
        <f t="shared" si="190"/>
        <v xml:space="preserve"> </v>
      </c>
      <c r="I1982" t="str">
        <f t="shared" si="191"/>
        <v xml:space="preserve"> </v>
      </c>
      <c r="M1982" t="str">
        <f t="shared" si="192"/>
        <v xml:space="preserve"> </v>
      </c>
    </row>
    <row r="1983" spans="1:13" x14ac:dyDescent="0.35">
      <c r="A1983" s="2" t="s">
        <v>11</v>
      </c>
      <c r="B1983" s="3">
        <v>2126556</v>
      </c>
      <c r="C1983" s="3">
        <v>2126780</v>
      </c>
      <c r="D1983" s="3" t="s">
        <v>16</v>
      </c>
      <c r="E1983">
        <f t="shared" si="187"/>
        <v>0</v>
      </c>
      <c r="F1983">
        <f t="shared" si="188"/>
        <v>0</v>
      </c>
      <c r="G1983" t="str">
        <f t="shared" si="189"/>
        <v xml:space="preserve"> </v>
      </c>
      <c r="H1983" t="str">
        <f t="shared" si="190"/>
        <v xml:space="preserve"> </v>
      </c>
      <c r="I1983" t="str">
        <f t="shared" si="191"/>
        <v xml:space="preserve"> </v>
      </c>
      <c r="M1983" t="str">
        <f t="shared" si="192"/>
        <v xml:space="preserve"> </v>
      </c>
    </row>
    <row r="1984" spans="1:13" x14ac:dyDescent="0.35">
      <c r="A1984" s="2" t="s">
        <v>11</v>
      </c>
      <c r="B1984" s="3">
        <v>2126921</v>
      </c>
      <c r="C1984" s="3">
        <v>2127937</v>
      </c>
      <c r="D1984" s="3" t="s">
        <v>28</v>
      </c>
      <c r="E1984">
        <f t="shared" si="187"/>
        <v>0</v>
      </c>
      <c r="F1984">
        <f t="shared" si="188"/>
        <v>0</v>
      </c>
      <c r="G1984" t="str">
        <f t="shared" si="189"/>
        <v xml:space="preserve"> </v>
      </c>
      <c r="H1984" t="str">
        <f t="shared" si="190"/>
        <v xml:space="preserve"> </v>
      </c>
      <c r="I1984" t="str">
        <f t="shared" si="191"/>
        <v xml:space="preserve"> </v>
      </c>
      <c r="M1984" t="str">
        <f t="shared" si="192"/>
        <v xml:space="preserve"> </v>
      </c>
    </row>
    <row r="1985" spans="1:13" x14ac:dyDescent="0.35">
      <c r="A1985" s="2" t="s">
        <v>11</v>
      </c>
      <c r="B1985" s="3">
        <v>2128004</v>
      </c>
      <c r="C1985" s="3">
        <v>2128417</v>
      </c>
      <c r="D1985" s="3" t="s">
        <v>28</v>
      </c>
      <c r="E1985">
        <f t="shared" si="187"/>
        <v>0</v>
      </c>
      <c r="F1985">
        <f t="shared" si="188"/>
        <v>0</v>
      </c>
      <c r="G1985" t="str">
        <f t="shared" si="189"/>
        <v xml:space="preserve"> </v>
      </c>
      <c r="H1985" t="str">
        <f t="shared" si="190"/>
        <v xml:space="preserve"> </v>
      </c>
      <c r="I1985" t="str">
        <f t="shared" si="191"/>
        <v xml:space="preserve"> </v>
      </c>
      <c r="M1985" t="str">
        <f t="shared" si="192"/>
        <v xml:space="preserve"> </v>
      </c>
    </row>
    <row r="1986" spans="1:13" x14ac:dyDescent="0.35">
      <c r="A1986" s="2" t="s">
        <v>11</v>
      </c>
      <c r="B1986" s="3">
        <v>2128482</v>
      </c>
      <c r="C1986" s="3">
        <v>2129183</v>
      </c>
      <c r="D1986" s="3" t="s">
        <v>28</v>
      </c>
      <c r="E1986">
        <f t="shared" ref="E1986:E2049" si="193">IF(C1986&gt;=B1987,1,0)</f>
        <v>0</v>
      </c>
      <c r="F1986">
        <f t="shared" ref="F1986:F2049" si="194">IF(E1986=1,C1986-B1987+1,0)</f>
        <v>0</v>
      </c>
      <c r="G1986" t="str">
        <f t="shared" si="189"/>
        <v xml:space="preserve"> </v>
      </c>
      <c r="H1986" t="str">
        <f t="shared" si="190"/>
        <v xml:space="preserve"> </v>
      </c>
      <c r="I1986" t="str">
        <f t="shared" si="191"/>
        <v xml:space="preserve"> </v>
      </c>
      <c r="M1986" t="str">
        <f t="shared" si="192"/>
        <v xml:space="preserve"> </v>
      </c>
    </row>
    <row r="1987" spans="1:13" x14ac:dyDescent="0.35">
      <c r="A1987" s="2" t="s">
        <v>11</v>
      </c>
      <c r="B1987" s="3">
        <v>2129238</v>
      </c>
      <c r="C1987" s="3">
        <v>2130641</v>
      </c>
      <c r="D1987" s="3" t="s">
        <v>28</v>
      </c>
      <c r="E1987">
        <f t="shared" si="193"/>
        <v>0</v>
      </c>
      <c r="F1987">
        <f t="shared" si="194"/>
        <v>0</v>
      </c>
      <c r="G1987" t="str">
        <f t="shared" ref="G1987:G2050" si="195">IF(F1987&gt;0,IF(D1987=D1988,0, 1)," ")</f>
        <v xml:space="preserve"> </v>
      </c>
      <c r="H1987" t="str">
        <f t="shared" ref="H1987:H2050" si="196">IF(G1987=1,F1987," ")</f>
        <v xml:space="preserve"> </v>
      </c>
      <c r="I1987" t="str">
        <f t="shared" ref="I1987:I2050" si="197">IF(G1987=0,F1987," ")</f>
        <v xml:space="preserve"> </v>
      </c>
      <c r="M1987" t="str">
        <f t="shared" ref="M1987:M2050" si="198">IF(F1987&gt;0,MOD(F1987,3)," ")</f>
        <v xml:space="preserve"> </v>
      </c>
    </row>
    <row r="1988" spans="1:13" x14ac:dyDescent="0.35">
      <c r="A1988" s="2" t="s">
        <v>11</v>
      </c>
      <c r="B1988" s="3">
        <v>2130696</v>
      </c>
      <c r="C1988" s="3">
        <v>2131403</v>
      </c>
      <c r="D1988" s="3" t="s">
        <v>16</v>
      </c>
      <c r="E1988">
        <f t="shared" si="193"/>
        <v>0</v>
      </c>
      <c r="F1988">
        <f t="shared" si="194"/>
        <v>0</v>
      </c>
      <c r="G1988" t="str">
        <f t="shared" si="195"/>
        <v xml:space="preserve"> </v>
      </c>
      <c r="H1988" t="str">
        <f t="shared" si="196"/>
        <v xml:space="preserve"> </v>
      </c>
      <c r="I1988" t="str">
        <f t="shared" si="197"/>
        <v xml:space="preserve"> </v>
      </c>
      <c r="M1988" t="str">
        <f t="shared" si="198"/>
        <v xml:space="preserve"> </v>
      </c>
    </row>
    <row r="1989" spans="1:13" x14ac:dyDescent="0.35">
      <c r="A1989" s="2" t="s">
        <v>11</v>
      </c>
      <c r="B1989" s="3">
        <v>2131592</v>
      </c>
      <c r="C1989" s="3">
        <v>2132062</v>
      </c>
      <c r="D1989" s="3" t="s">
        <v>28</v>
      </c>
      <c r="E1989">
        <f t="shared" si="193"/>
        <v>0</v>
      </c>
      <c r="F1989">
        <f t="shared" si="194"/>
        <v>0</v>
      </c>
      <c r="G1989" t="str">
        <f t="shared" si="195"/>
        <v xml:space="preserve"> </v>
      </c>
      <c r="H1989" t="str">
        <f t="shared" si="196"/>
        <v xml:space="preserve"> </v>
      </c>
      <c r="I1989" t="str">
        <f t="shared" si="197"/>
        <v xml:space="preserve"> </v>
      </c>
      <c r="M1989" t="str">
        <f t="shared" si="198"/>
        <v xml:space="preserve"> </v>
      </c>
    </row>
    <row r="1990" spans="1:13" x14ac:dyDescent="0.35">
      <c r="A1990" s="2" t="s">
        <v>11</v>
      </c>
      <c r="B1990" s="3">
        <v>2132147</v>
      </c>
      <c r="C1990" s="3">
        <v>2132359</v>
      </c>
      <c r="D1990" s="3" t="s">
        <v>28</v>
      </c>
      <c r="E1990">
        <f t="shared" si="193"/>
        <v>0</v>
      </c>
      <c r="F1990">
        <f t="shared" si="194"/>
        <v>0</v>
      </c>
      <c r="G1990" t="str">
        <f t="shared" si="195"/>
        <v xml:space="preserve"> </v>
      </c>
      <c r="H1990" t="str">
        <f t="shared" si="196"/>
        <v xml:space="preserve"> </v>
      </c>
      <c r="I1990" t="str">
        <f t="shared" si="197"/>
        <v xml:space="preserve"> </v>
      </c>
      <c r="M1990" t="str">
        <f t="shared" si="198"/>
        <v xml:space="preserve"> </v>
      </c>
    </row>
    <row r="1991" spans="1:13" x14ac:dyDescent="0.35">
      <c r="A1991" s="2" t="s">
        <v>11</v>
      </c>
      <c r="B1991" s="3">
        <v>2132499</v>
      </c>
      <c r="C1991" s="3">
        <v>2134673</v>
      </c>
      <c r="D1991" s="3" t="s">
        <v>28</v>
      </c>
      <c r="E1991">
        <f t="shared" si="193"/>
        <v>0</v>
      </c>
      <c r="F1991">
        <f t="shared" si="194"/>
        <v>0</v>
      </c>
      <c r="G1991" t="str">
        <f t="shared" si="195"/>
        <v xml:space="preserve"> </v>
      </c>
      <c r="H1991" t="str">
        <f t="shared" si="196"/>
        <v xml:space="preserve"> </v>
      </c>
      <c r="I1991" t="str">
        <f t="shared" si="197"/>
        <v xml:space="preserve"> </v>
      </c>
      <c r="M1991" t="str">
        <f t="shared" si="198"/>
        <v xml:space="preserve"> </v>
      </c>
    </row>
    <row r="1992" spans="1:13" x14ac:dyDescent="0.35">
      <c r="A1992" s="2" t="s">
        <v>11</v>
      </c>
      <c r="B1992" s="3">
        <v>2134822</v>
      </c>
      <c r="C1992" s="3">
        <v>2135316</v>
      </c>
      <c r="D1992" s="3" t="s">
        <v>16</v>
      </c>
      <c r="E1992">
        <f t="shared" si="193"/>
        <v>0</v>
      </c>
      <c r="F1992">
        <f t="shared" si="194"/>
        <v>0</v>
      </c>
      <c r="G1992" t="str">
        <f t="shared" si="195"/>
        <v xml:space="preserve"> </v>
      </c>
      <c r="H1992" t="str">
        <f t="shared" si="196"/>
        <v xml:space="preserve"> </v>
      </c>
      <c r="I1992" t="str">
        <f t="shared" si="197"/>
        <v xml:space="preserve"> </v>
      </c>
      <c r="M1992" t="str">
        <f t="shared" si="198"/>
        <v xml:space="preserve"> </v>
      </c>
    </row>
    <row r="1993" spans="1:13" x14ac:dyDescent="0.35">
      <c r="A1993" s="2" t="s">
        <v>11</v>
      </c>
      <c r="B1993" s="3">
        <v>2135353</v>
      </c>
      <c r="C1993" s="3">
        <v>2135814</v>
      </c>
      <c r="D1993" s="3" t="s">
        <v>16</v>
      </c>
      <c r="E1993">
        <f t="shared" si="193"/>
        <v>0</v>
      </c>
      <c r="F1993">
        <f t="shared" si="194"/>
        <v>0</v>
      </c>
      <c r="G1993" t="str">
        <f t="shared" si="195"/>
        <v xml:space="preserve"> </v>
      </c>
      <c r="H1993" t="str">
        <f t="shared" si="196"/>
        <v xml:space="preserve"> </v>
      </c>
      <c r="I1993" t="str">
        <f t="shared" si="197"/>
        <v xml:space="preserve"> </v>
      </c>
      <c r="M1993" t="str">
        <f t="shared" si="198"/>
        <v xml:space="preserve"> </v>
      </c>
    </row>
    <row r="1994" spans="1:13" x14ac:dyDescent="0.35">
      <c r="A1994" s="2" t="s">
        <v>11</v>
      </c>
      <c r="B1994" s="3">
        <v>2135816</v>
      </c>
      <c r="C1994" s="3">
        <v>2136604</v>
      </c>
      <c r="D1994" s="3" t="s">
        <v>16</v>
      </c>
      <c r="E1994">
        <f t="shared" si="193"/>
        <v>0</v>
      </c>
      <c r="F1994">
        <f t="shared" si="194"/>
        <v>0</v>
      </c>
      <c r="G1994" t="str">
        <f t="shared" si="195"/>
        <v xml:space="preserve"> </v>
      </c>
      <c r="H1994" t="str">
        <f t="shared" si="196"/>
        <v xml:space="preserve"> </v>
      </c>
      <c r="I1994" t="str">
        <f t="shared" si="197"/>
        <v xml:space="preserve"> </v>
      </c>
      <c r="M1994" t="str">
        <f t="shared" si="198"/>
        <v xml:space="preserve"> </v>
      </c>
    </row>
    <row r="1995" spans="1:13" x14ac:dyDescent="0.35">
      <c r="A1995" s="2" t="s">
        <v>11</v>
      </c>
      <c r="B1995" s="3">
        <v>2136770</v>
      </c>
      <c r="C1995" s="3">
        <v>2137873</v>
      </c>
      <c r="D1995" s="3" t="s">
        <v>28</v>
      </c>
      <c r="E1995">
        <f t="shared" si="193"/>
        <v>0</v>
      </c>
      <c r="F1995">
        <f t="shared" si="194"/>
        <v>0</v>
      </c>
      <c r="G1995" t="str">
        <f t="shared" si="195"/>
        <v xml:space="preserve"> </v>
      </c>
      <c r="H1995" t="str">
        <f t="shared" si="196"/>
        <v xml:space="preserve"> </v>
      </c>
      <c r="I1995" t="str">
        <f t="shared" si="197"/>
        <v xml:space="preserve"> </v>
      </c>
      <c r="M1995" t="str">
        <f t="shared" si="198"/>
        <v xml:space="preserve"> </v>
      </c>
    </row>
    <row r="1996" spans="1:13" x14ac:dyDescent="0.35">
      <c r="A1996" s="2" t="s">
        <v>11</v>
      </c>
      <c r="B1996" s="3">
        <v>2137897</v>
      </c>
      <c r="C1996" s="3">
        <v>2138220</v>
      </c>
      <c r="D1996" s="3" t="s">
        <v>28</v>
      </c>
      <c r="E1996">
        <f t="shared" si="193"/>
        <v>0</v>
      </c>
      <c r="F1996">
        <f t="shared" si="194"/>
        <v>0</v>
      </c>
      <c r="G1996" t="str">
        <f t="shared" si="195"/>
        <v xml:space="preserve"> </v>
      </c>
      <c r="H1996" t="str">
        <f t="shared" si="196"/>
        <v xml:space="preserve"> </v>
      </c>
      <c r="I1996" t="str">
        <f t="shared" si="197"/>
        <v xml:space="preserve"> </v>
      </c>
      <c r="M1996" t="str">
        <f t="shared" si="198"/>
        <v xml:space="preserve"> </v>
      </c>
    </row>
    <row r="1997" spans="1:13" x14ac:dyDescent="0.35">
      <c r="A1997" s="2" t="s">
        <v>11</v>
      </c>
      <c r="B1997" s="3">
        <v>2138281</v>
      </c>
      <c r="C1997" s="3">
        <v>2138913</v>
      </c>
      <c r="D1997" s="3" t="s">
        <v>16</v>
      </c>
      <c r="E1997">
        <f t="shared" si="193"/>
        <v>0</v>
      </c>
      <c r="F1997">
        <f t="shared" si="194"/>
        <v>0</v>
      </c>
      <c r="G1997" t="str">
        <f t="shared" si="195"/>
        <v xml:space="preserve"> </v>
      </c>
      <c r="H1997" t="str">
        <f t="shared" si="196"/>
        <v xml:space="preserve"> </v>
      </c>
      <c r="I1997" t="str">
        <f t="shared" si="197"/>
        <v xml:space="preserve"> </v>
      </c>
      <c r="M1997" t="str">
        <f t="shared" si="198"/>
        <v xml:space="preserve"> </v>
      </c>
    </row>
    <row r="1998" spans="1:13" x14ac:dyDescent="0.35">
      <c r="A1998" s="2" t="s">
        <v>11</v>
      </c>
      <c r="B1998" s="3">
        <v>2138938</v>
      </c>
      <c r="C1998" s="3">
        <v>2139825</v>
      </c>
      <c r="D1998" s="3" t="s">
        <v>16</v>
      </c>
      <c r="E1998">
        <f t="shared" si="193"/>
        <v>0</v>
      </c>
      <c r="F1998">
        <f t="shared" si="194"/>
        <v>0</v>
      </c>
      <c r="G1998" t="str">
        <f t="shared" si="195"/>
        <v xml:space="preserve"> </v>
      </c>
      <c r="H1998" t="str">
        <f t="shared" si="196"/>
        <v xml:space="preserve"> </v>
      </c>
      <c r="I1998" t="str">
        <f t="shared" si="197"/>
        <v xml:space="preserve"> </v>
      </c>
      <c r="M1998" t="str">
        <f t="shared" si="198"/>
        <v xml:space="preserve"> </v>
      </c>
    </row>
    <row r="1999" spans="1:13" x14ac:dyDescent="0.35">
      <c r="A1999" s="2" t="s">
        <v>11</v>
      </c>
      <c r="B1999" s="3">
        <v>2139967</v>
      </c>
      <c r="C1999" s="3">
        <v>2141268</v>
      </c>
      <c r="D1999" s="3" t="s">
        <v>28</v>
      </c>
      <c r="E1999">
        <f t="shared" si="193"/>
        <v>1</v>
      </c>
      <c r="F1999">
        <f t="shared" si="194"/>
        <v>4</v>
      </c>
      <c r="G1999">
        <f t="shared" si="195"/>
        <v>0</v>
      </c>
      <c r="H1999" t="str">
        <f t="shared" si="196"/>
        <v xml:space="preserve"> </v>
      </c>
      <c r="I1999">
        <f t="shared" si="197"/>
        <v>4</v>
      </c>
      <c r="M1999">
        <f t="shared" si="198"/>
        <v>1</v>
      </c>
    </row>
    <row r="2000" spans="1:13" x14ac:dyDescent="0.35">
      <c r="A2000" s="2" t="s">
        <v>11</v>
      </c>
      <c r="B2000" s="3">
        <v>2141265</v>
      </c>
      <c r="C2000" s="3">
        <v>2142428</v>
      </c>
      <c r="D2000" s="3" t="s">
        <v>28</v>
      </c>
      <c r="E2000">
        <f t="shared" si="193"/>
        <v>1</v>
      </c>
      <c r="F2000">
        <f t="shared" si="194"/>
        <v>4</v>
      </c>
      <c r="G2000">
        <f t="shared" si="195"/>
        <v>0</v>
      </c>
      <c r="H2000" t="str">
        <f t="shared" si="196"/>
        <v xml:space="preserve"> </v>
      </c>
      <c r="I2000">
        <f t="shared" si="197"/>
        <v>4</v>
      </c>
      <c r="M2000">
        <f t="shared" si="198"/>
        <v>1</v>
      </c>
    </row>
    <row r="2001" spans="1:13" x14ac:dyDescent="0.35">
      <c r="A2001" s="2" t="s">
        <v>11</v>
      </c>
      <c r="B2001" s="3">
        <v>2142425</v>
      </c>
      <c r="C2001" s="3">
        <v>2143072</v>
      </c>
      <c r="D2001" s="3" t="s">
        <v>28</v>
      </c>
      <c r="E2001">
        <f t="shared" si="193"/>
        <v>0</v>
      </c>
      <c r="F2001">
        <f t="shared" si="194"/>
        <v>0</v>
      </c>
      <c r="G2001" t="str">
        <f t="shared" si="195"/>
        <v xml:space="preserve"> </v>
      </c>
      <c r="H2001" t="str">
        <f t="shared" si="196"/>
        <v xml:space="preserve"> </v>
      </c>
      <c r="I2001" t="str">
        <f t="shared" si="197"/>
        <v xml:space="preserve"> </v>
      </c>
      <c r="M2001" t="str">
        <f t="shared" si="198"/>
        <v xml:space="preserve"> </v>
      </c>
    </row>
    <row r="2002" spans="1:13" x14ac:dyDescent="0.35">
      <c r="A2002" s="2" t="s">
        <v>11</v>
      </c>
      <c r="B2002" s="3">
        <v>2143076</v>
      </c>
      <c r="C2002" s="3">
        <v>2143831</v>
      </c>
      <c r="D2002" s="3" t="s">
        <v>28</v>
      </c>
      <c r="E2002">
        <f t="shared" si="193"/>
        <v>0</v>
      </c>
      <c r="F2002">
        <f t="shared" si="194"/>
        <v>0</v>
      </c>
      <c r="G2002" t="str">
        <f t="shared" si="195"/>
        <v xml:space="preserve"> </v>
      </c>
      <c r="H2002" t="str">
        <f t="shared" si="196"/>
        <v xml:space="preserve"> </v>
      </c>
      <c r="I2002" t="str">
        <f t="shared" si="197"/>
        <v xml:space="preserve"> </v>
      </c>
      <c r="M2002" t="str">
        <f t="shared" si="198"/>
        <v xml:space="preserve"> </v>
      </c>
    </row>
    <row r="2003" spans="1:13" x14ac:dyDescent="0.35">
      <c r="A2003" s="2" t="s">
        <v>11</v>
      </c>
      <c r="B2003" s="3">
        <v>2143849</v>
      </c>
      <c r="C2003" s="3">
        <v>2144490</v>
      </c>
      <c r="D2003" s="3" t="s">
        <v>28</v>
      </c>
      <c r="E2003">
        <f t="shared" si="193"/>
        <v>0</v>
      </c>
      <c r="F2003">
        <f t="shared" si="194"/>
        <v>0</v>
      </c>
      <c r="G2003" t="str">
        <f t="shared" si="195"/>
        <v xml:space="preserve"> </v>
      </c>
      <c r="H2003" t="str">
        <f t="shared" si="196"/>
        <v xml:space="preserve"> </v>
      </c>
      <c r="I2003" t="str">
        <f t="shared" si="197"/>
        <v xml:space="preserve"> </v>
      </c>
      <c r="M2003" t="str">
        <f t="shared" si="198"/>
        <v xml:space="preserve"> </v>
      </c>
    </row>
    <row r="2004" spans="1:13" x14ac:dyDescent="0.35">
      <c r="A2004" s="2" t="s">
        <v>11</v>
      </c>
      <c r="B2004" s="3">
        <v>2144620</v>
      </c>
      <c r="C2004" s="3">
        <v>2145378</v>
      </c>
      <c r="D2004" s="3" t="s">
        <v>28</v>
      </c>
      <c r="E2004">
        <f t="shared" si="193"/>
        <v>0</v>
      </c>
      <c r="F2004">
        <f t="shared" si="194"/>
        <v>0</v>
      </c>
      <c r="G2004" t="str">
        <f t="shared" si="195"/>
        <v xml:space="preserve"> </v>
      </c>
      <c r="H2004" t="str">
        <f t="shared" si="196"/>
        <v xml:space="preserve"> </v>
      </c>
      <c r="I2004" t="str">
        <f t="shared" si="197"/>
        <v xml:space="preserve"> </v>
      </c>
      <c r="M2004" t="str">
        <f t="shared" si="198"/>
        <v xml:space="preserve"> </v>
      </c>
    </row>
    <row r="2005" spans="1:13" x14ac:dyDescent="0.35">
      <c r="A2005" s="2" t="s">
        <v>11</v>
      </c>
      <c r="B2005" s="3">
        <v>2145482</v>
      </c>
      <c r="C2005" s="3">
        <v>2146471</v>
      </c>
      <c r="D2005" s="3" t="s">
        <v>16</v>
      </c>
      <c r="E2005">
        <f t="shared" si="193"/>
        <v>1</v>
      </c>
      <c r="F2005">
        <f t="shared" si="194"/>
        <v>4</v>
      </c>
      <c r="G2005">
        <f t="shared" si="195"/>
        <v>0</v>
      </c>
      <c r="H2005" t="str">
        <f t="shared" si="196"/>
        <v xml:space="preserve"> </v>
      </c>
      <c r="I2005">
        <f t="shared" si="197"/>
        <v>4</v>
      </c>
      <c r="M2005">
        <f t="shared" si="198"/>
        <v>1</v>
      </c>
    </row>
    <row r="2006" spans="1:13" x14ac:dyDescent="0.35">
      <c r="A2006" s="2" t="s">
        <v>11</v>
      </c>
      <c r="B2006" s="3">
        <v>2146468</v>
      </c>
      <c r="C2006" s="3">
        <v>2147460</v>
      </c>
      <c r="D2006" s="3" t="s">
        <v>16</v>
      </c>
      <c r="E2006">
        <f t="shared" si="193"/>
        <v>0</v>
      </c>
      <c r="F2006">
        <f t="shared" si="194"/>
        <v>0</v>
      </c>
      <c r="G2006" t="str">
        <f t="shared" si="195"/>
        <v xml:space="preserve"> </v>
      </c>
      <c r="H2006" t="str">
        <f t="shared" si="196"/>
        <v xml:space="preserve"> </v>
      </c>
      <c r="I2006" t="str">
        <f t="shared" si="197"/>
        <v xml:space="preserve"> </v>
      </c>
      <c r="M2006" t="str">
        <f t="shared" si="198"/>
        <v xml:space="preserve"> </v>
      </c>
    </row>
    <row r="2007" spans="1:13" x14ac:dyDescent="0.35">
      <c r="A2007" s="2" t="s">
        <v>11</v>
      </c>
      <c r="B2007" s="3">
        <v>2147482</v>
      </c>
      <c r="C2007" s="3">
        <v>2148393</v>
      </c>
      <c r="D2007" s="3" t="s">
        <v>16</v>
      </c>
      <c r="E2007">
        <f t="shared" si="193"/>
        <v>0</v>
      </c>
      <c r="F2007">
        <f t="shared" si="194"/>
        <v>0</v>
      </c>
      <c r="G2007" t="str">
        <f t="shared" si="195"/>
        <v xml:space="preserve"> </v>
      </c>
      <c r="H2007" t="str">
        <f t="shared" si="196"/>
        <v xml:space="preserve"> </v>
      </c>
      <c r="I2007" t="str">
        <f t="shared" si="197"/>
        <v xml:space="preserve"> </v>
      </c>
      <c r="M2007" t="str">
        <f t="shared" si="198"/>
        <v xml:space="preserve"> </v>
      </c>
    </row>
    <row r="2008" spans="1:13" x14ac:dyDescent="0.35">
      <c r="A2008" s="2" t="s">
        <v>11</v>
      </c>
      <c r="B2008" s="3">
        <v>2148421</v>
      </c>
      <c r="C2008" s="3">
        <v>2149341</v>
      </c>
      <c r="D2008" s="3" t="s">
        <v>16</v>
      </c>
      <c r="E2008">
        <f t="shared" si="193"/>
        <v>0</v>
      </c>
      <c r="F2008">
        <f t="shared" si="194"/>
        <v>0</v>
      </c>
      <c r="G2008" t="str">
        <f t="shared" si="195"/>
        <v xml:space="preserve"> </v>
      </c>
      <c r="H2008" t="str">
        <f t="shared" si="196"/>
        <v xml:space="preserve"> </v>
      </c>
      <c r="I2008" t="str">
        <f t="shared" si="197"/>
        <v xml:space="preserve"> </v>
      </c>
      <c r="M2008" t="str">
        <f t="shared" si="198"/>
        <v xml:space="preserve"> </v>
      </c>
    </row>
    <row r="2009" spans="1:13" x14ac:dyDescent="0.35">
      <c r="A2009" s="2" t="s">
        <v>11</v>
      </c>
      <c r="B2009" s="3">
        <v>2149439</v>
      </c>
      <c r="C2009" s="3">
        <v>2151085</v>
      </c>
      <c r="D2009" s="3" t="s">
        <v>16</v>
      </c>
      <c r="E2009">
        <f t="shared" si="193"/>
        <v>0</v>
      </c>
      <c r="F2009">
        <f t="shared" si="194"/>
        <v>0</v>
      </c>
      <c r="G2009" t="str">
        <f t="shared" si="195"/>
        <v xml:space="preserve"> </v>
      </c>
      <c r="H2009" t="str">
        <f t="shared" si="196"/>
        <v xml:space="preserve"> </v>
      </c>
      <c r="I2009" t="str">
        <f t="shared" si="197"/>
        <v xml:space="preserve"> </v>
      </c>
      <c r="M2009" t="str">
        <f t="shared" si="198"/>
        <v xml:space="preserve"> </v>
      </c>
    </row>
    <row r="2010" spans="1:13" x14ac:dyDescent="0.35">
      <c r="A2010" s="2" t="s">
        <v>11</v>
      </c>
      <c r="B2010" s="3">
        <v>2151377</v>
      </c>
      <c r="C2010" s="3">
        <v>2151901</v>
      </c>
      <c r="D2010" s="3" t="s">
        <v>28</v>
      </c>
      <c r="E2010">
        <f t="shared" si="193"/>
        <v>0</v>
      </c>
      <c r="F2010">
        <f t="shared" si="194"/>
        <v>0</v>
      </c>
      <c r="G2010" t="str">
        <f t="shared" si="195"/>
        <v xml:space="preserve"> </v>
      </c>
      <c r="H2010" t="str">
        <f t="shared" si="196"/>
        <v xml:space="preserve"> </v>
      </c>
      <c r="I2010" t="str">
        <f t="shared" si="197"/>
        <v xml:space="preserve"> </v>
      </c>
      <c r="M2010" t="str">
        <f t="shared" si="198"/>
        <v xml:space="preserve"> </v>
      </c>
    </row>
    <row r="2011" spans="1:13" x14ac:dyDescent="0.35">
      <c r="A2011" s="2" t="s">
        <v>11</v>
      </c>
      <c r="B2011" s="3">
        <v>2151919</v>
      </c>
      <c r="C2011" s="3">
        <v>2152089</v>
      </c>
      <c r="D2011" s="3" t="s">
        <v>28</v>
      </c>
      <c r="E2011">
        <f t="shared" si="193"/>
        <v>0</v>
      </c>
      <c r="F2011">
        <f t="shared" si="194"/>
        <v>0</v>
      </c>
      <c r="G2011" t="str">
        <f t="shared" si="195"/>
        <v xml:space="preserve"> </v>
      </c>
      <c r="H2011" t="str">
        <f t="shared" si="196"/>
        <v xml:space="preserve"> </v>
      </c>
      <c r="I2011" t="str">
        <f t="shared" si="197"/>
        <v xml:space="preserve"> </v>
      </c>
      <c r="M2011" t="str">
        <f t="shared" si="198"/>
        <v xml:space="preserve"> </v>
      </c>
    </row>
    <row r="2012" spans="1:13" x14ac:dyDescent="0.35">
      <c r="A2012" s="2" t="s">
        <v>11</v>
      </c>
      <c r="B2012" s="3">
        <v>2152119</v>
      </c>
      <c r="C2012" s="3">
        <v>2153138</v>
      </c>
      <c r="D2012" s="3" t="s">
        <v>28</v>
      </c>
      <c r="E2012">
        <f t="shared" si="193"/>
        <v>0</v>
      </c>
      <c r="F2012">
        <f t="shared" si="194"/>
        <v>0</v>
      </c>
      <c r="G2012" t="str">
        <f t="shared" si="195"/>
        <v xml:space="preserve"> </v>
      </c>
      <c r="H2012" t="str">
        <f t="shared" si="196"/>
        <v xml:space="preserve"> </v>
      </c>
      <c r="I2012" t="str">
        <f t="shared" si="197"/>
        <v xml:space="preserve"> </v>
      </c>
      <c r="M2012" t="str">
        <f t="shared" si="198"/>
        <v xml:space="preserve"> </v>
      </c>
    </row>
    <row r="2013" spans="1:13" x14ac:dyDescent="0.35">
      <c r="A2013" s="2" t="s">
        <v>11</v>
      </c>
      <c r="B2013" s="3">
        <v>2153218</v>
      </c>
      <c r="C2013" s="3">
        <v>2154171</v>
      </c>
      <c r="D2013" s="3" t="s">
        <v>28</v>
      </c>
      <c r="E2013">
        <f t="shared" si="193"/>
        <v>0</v>
      </c>
      <c r="F2013">
        <f t="shared" si="194"/>
        <v>0</v>
      </c>
      <c r="G2013" t="str">
        <f t="shared" si="195"/>
        <v xml:space="preserve"> </v>
      </c>
      <c r="H2013" t="str">
        <f t="shared" si="196"/>
        <v xml:space="preserve"> </v>
      </c>
      <c r="I2013" t="str">
        <f t="shared" si="197"/>
        <v xml:space="preserve"> </v>
      </c>
      <c r="M2013" t="str">
        <f t="shared" si="198"/>
        <v xml:space="preserve"> </v>
      </c>
    </row>
    <row r="2014" spans="1:13" x14ac:dyDescent="0.35">
      <c r="A2014" s="2" t="s">
        <v>11</v>
      </c>
      <c r="B2014" s="3">
        <v>2154233</v>
      </c>
      <c r="C2014" s="3">
        <v>2155171</v>
      </c>
      <c r="D2014" s="3" t="s">
        <v>28</v>
      </c>
      <c r="E2014">
        <f t="shared" si="193"/>
        <v>0</v>
      </c>
      <c r="F2014">
        <f t="shared" si="194"/>
        <v>0</v>
      </c>
      <c r="G2014" t="str">
        <f t="shared" si="195"/>
        <v xml:space="preserve"> </v>
      </c>
      <c r="H2014" t="str">
        <f t="shared" si="196"/>
        <v xml:space="preserve"> </v>
      </c>
      <c r="I2014" t="str">
        <f t="shared" si="197"/>
        <v xml:space="preserve"> </v>
      </c>
      <c r="M2014" t="str">
        <f t="shared" si="198"/>
        <v xml:space="preserve"> </v>
      </c>
    </row>
    <row r="2015" spans="1:13" x14ac:dyDescent="0.35">
      <c r="A2015" s="2" t="s">
        <v>11</v>
      </c>
      <c r="B2015" s="3">
        <v>2155195</v>
      </c>
      <c r="C2015" s="3">
        <v>2155923</v>
      </c>
      <c r="D2015" s="3" t="s">
        <v>28</v>
      </c>
      <c r="E2015">
        <f t="shared" si="193"/>
        <v>0</v>
      </c>
      <c r="F2015">
        <f t="shared" si="194"/>
        <v>0</v>
      </c>
      <c r="G2015" t="str">
        <f t="shared" si="195"/>
        <v xml:space="preserve"> </v>
      </c>
      <c r="H2015" t="str">
        <f t="shared" si="196"/>
        <v xml:space="preserve"> </v>
      </c>
      <c r="I2015" t="str">
        <f t="shared" si="197"/>
        <v xml:space="preserve"> </v>
      </c>
      <c r="M2015" t="str">
        <f t="shared" si="198"/>
        <v xml:space="preserve"> </v>
      </c>
    </row>
    <row r="2016" spans="1:13" x14ac:dyDescent="0.35">
      <c r="A2016" s="2" t="s">
        <v>11</v>
      </c>
      <c r="B2016" s="3">
        <v>2156184</v>
      </c>
      <c r="C2016" s="3">
        <v>2156414</v>
      </c>
      <c r="D2016" s="3" t="s">
        <v>28</v>
      </c>
      <c r="E2016">
        <f t="shared" si="193"/>
        <v>0</v>
      </c>
      <c r="F2016">
        <f t="shared" si="194"/>
        <v>0</v>
      </c>
      <c r="G2016" t="str">
        <f t="shared" si="195"/>
        <v xml:space="preserve"> </v>
      </c>
      <c r="H2016" t="str">
        <f t="shared" si="196"/>
        <v xml:space="preserve"> </v>
      </c>
      <c r="I2016" t="str">
        <f t="shared" si="197"/>
        <v xml:space="preserve"> </v>
      </c>
      <c r="M2016" t="str">
        <f t="shared" si="198"/>
        <v xml:space="preserve"> </v>
      </c>
    </row>
    <row r="2017" spans="1:13" x14ac:dyDescent="0.35">
      <c r="A2017" s="2" t="s">
        <v>11</v>
      </c>
      <c r="B2017" s="3">
        <v>2156643</v>
      </c>
      <c r="C2017" s="3">
        <v>2157974</v>
      </c>
      <c r="D2017" s="3" t="s">
        <v>28</v>
      </c>
      <c r="E2017">
        <f t="shared" si="193"/>
        <v>0</v>
      </c>
      <c r="F2017">
        <f t="shared" si="194"/>
        <v>0</v>
      </c>
      <c r="G2017" t="str">
        <f t="shared" si="195"/>
        <v xml:space="preserve"> </v>
      </c>
      <c r="H2017" t="str">
        <f t="shared" si="196"/>
        <v xml:space="preserve"> </v>
      </c>
      <c r="I2017" t="str">
        <f t="shared" si="197"/>
        <v xml:space="preserve"> </v>
      </c>
      <c r="M2017" t="str">
        <f t="shared" si="198"/>
        <v xml:space="preserve"> </v>
      </c>
    </row>
    <row r="2018" spans="1:13" x14ac:dyDescent="0.35">
      <c r="A2018" s="2" t="s">
        <v>11</v>
      </c>
      <c r="B2018" s="3">
        <v>2158088</v>
      </c>
      <c r="C2018" s="3">
        <v>2158996</v>
      </c>
      <c r="D2018" s="3" t="s">
        <v>28</v>
      </c>
      <c r="E2018">
        <f t="shared" si="193"/>
        <v>0</v>
      </c>
      <c r="F2018">
        <f t="shared" si="194"/>
        <v>0</v>
      </c>
      <c r="G2018" t="str">
        <f t="shared" si="195"/>
        <v xml:space="preserve"> </v>
      </c>
      <c r="H2018" t="str">
        <f t="shared" si="196"/>
        <v xml:space="preserve"> </v>
      </c>
      <c r="I2018" t="str">
        <f t="shared" si="197"/>
        <v xml:space="preserve"> </v>
      </c>
      <c r="M2018" t="str">
        <f t="shared" si="198"/>
        <v xml:space="preserve"> </v>
      </c>
    </row>
    <row r="2019" spans="1:13" x14ac:dyDescent="0.35">
      <c r="A2019" s="2" t="s">
        <v>11</v>
      </c>
      <c r="B2019" s="3">
        <v>2159044</v>
      </c>
      <c r="C2019" s="3">
        <v>2160306</v>
      </c>
      <c r="D2019" s="3" t="s">
        <v>16</v>
      </c>
      <c r="E2019">
        <f t="shared" si="193"/>
        <v>0</v>
      </c>
      <c r="F2019">
        <f t="shared" si="194"/>
        <v>0</v>
      </c>
      <c r="G2019" t="str">
        <f t="shared" si="195"/>
        <v xml:space="preserve"> </v>
      </c>
      <c r="H2019" t="str">
        <f t="shared" si="196"/>
        <v xml:space="preserve"> </v>
      </c>
      <c r="I2019" t="str">
        <f t="shared" si="197"/>
        <v xml:space="preserve"> </v>
      </c>
      <c r="M2019" t="str">
        <f t="shared" si="198"/>
        <v xml:space="preserve"> </v>
      </c>
    </row>
    <row r="2020" spans="1:13" x14ac:dyDescent="0.35">
      <c r="A2020" s="2" t="s">
        <v>11</v>
      </c>
      <c r="B2020" s="3">
        <v>2160520</v>
      </c>
      <c r="C2020" s="3">
        <v>2161791</v>
      </c>
      <c r="D2020" s="3" t="s">
        <v>28</v>
      </c>
      <c r="E2020">
        <f t="shared" si="193"/>
        <v>0</v>
      </c>
      <c r="F2020">
        <f t="shared" si="194"/>
        <v>0</v>
      </c>
      <c r="G2020" t="str">
        <f t="shared" si="195"/>
        <v xml:space="preserve"> </v>
      </c>
      <c r="H2020" t="str">
        <f t="shared" si="196"/>
        <v xml:space="preserve"> </v>
      </c>
      <c r="I2020" t="str">
        <f t="shared" si="197"/>
        <v xml:space="preserve"> </v>
      </c>
      <c r="M2020" t="str">
        <f t="shared" si="198"/>
        <v xml:space="preserve"> </v>
      </c>
    </row>
    <row r="2021" spans="1:13" x14ac:dyDescent="0.35">
      <c r="A2021" s="2" t="s">
        <v>11</v>
      </c>
      <c r="B2021" s="3">
        <v>2161848</v>
      </c>
      <c r="C2021" s="3">
        <v>2162159</v>
      </c>
      <c r="D2021" s="3" t="s">
        <v>28</v>
      </c>
      <c r="E2021">
        <f t="shared" si="193"/>
        <v>0</v>
      </c>
      <c r="F2021">
        <f t="shared" si="194"/>
        <v>0</v>
      </c>
      <c r="G2021" t="str">
        <f t="shared" si="195"/>
        <v xml:space="preserve"> </v>
      </c>
      <c r="H2021" t="str">
        <f t="shared" si="196"/>
        <v xml:space="preserve"> </v>
      </c>
      <c r="I2021" t="str">
        <f t="shared" si="197"/>
        <v xml:space="preserve"> </v>
      </c>
      <c r="M2021" t="str">
        <f t="shared" si="198"/>
        <v xml:space="preserve"> </v>
      </c>
    </row>
    <row r="2022" spans="1:13" x14ac:dyDescent="0.35">
      <c r="A2022" s="2" t="s">
        <v>11</v>
      </c>
      <c r="B2022" s="3">
        <v>2162163</v>
      </c>
      <c r="C2022" s="3">
        <v>2162630</v>
      </c>
      <c r="D2022" s="3" t="s">
        <v>28</v>
      </c>
      <c r="E2022">
        <f t="shared" si="193"/>
        <v>0</v>
      </c>
      <c r="F2022">
        <f t="shared" si="194"/>
        <v>0</v>
      </c>
      <c r="G2022" t="str">
        <f t="shared" si="195"/>
        <v xml:space="preserve"> </v>
      </c>
      <c r="H2022" t="str">
        <f t="shared" si="196"/>
        <v xml:space="preserve"> </v>
      </c>
      <c r="I2022" t="str">
        <f t="shared" si="197"/>
        <v xml:space="preserve"> </v>
      </c>
      <c r="M2022" t="str">
        <f t="shared" si="198"/>
        <v xml:space="preserve"> </v>
      </c>
    </row>
    <row r="2023" spans="1:13" x14ac:dyDescent="0.35">
      <c r="A2023" s="2" t="s">
        <v>11</v>
      </c>
      <c r="B2023" s="3">
        <v>2162643</v>
      </c>
      <c r="C2023" s="3">
        <v>2164577</v>
      </c>
      <c r="D2023" s="3" t="s">
        <v>28</v>
      </c>
      <c r="E2023">
        <f t="shared" si="193"/>
        <v>1</v>
      </c>
      <c r="F2023">
        <f t="shared" si="194"/>
        <v>1</v>
      </c>
      <c r="G2023">
        <f t="shared" si="195"/>
        <v>0</v>
      </c>
      <c r="H2023" t="str">
        <f t="shared" si="196"/>
        <v xml:space="preserve"> </v>
      </c>
      <c r="I2023">
        <f t="shared" si="197"/>
        <v>1</v>
      </c>
      <c r="M2023">
        <f t="shared" si="198"/>
        <v>1</v>
      </c>
    </row>
    <row r="2024" spans="1:13" x14ac:dyDescent="0.35">
      <c r="A2024" s="2" t="s">
        <v>11</v>
      </c>
      <c r="B2024" s="3">
        <v>2164577</v>
      </c>
      <c r="C2024" s="3">
        <v>2165692</v>
      </c>
      <c r="D2024" s="3" t="s">
        <v>28</v>
      </c>
      <c r="E2024">
        <f t="shared" si="193"/>
        <v>0</v>
      </c>
      <c r="F2024">
        <f t="shared" si="194"/>
        <v>0</v>
      </c>
      <c r="G2024" t="str">
        <f t="shared" si="195"/>
        <v xml:space="preserve"> </v>
      </c>
      <c r="H2024" t="str">
        <f t="shared" si="196"/>
        <v xml:space="preserve"> </v>
      </c>
      <c r="I2024" t="str">
        <f t="shared" si="197"/>
        <v xml:space="preserve"> </v>
      </c>
      <c r="M2024" t="str">
        <f t="shared" si="198"/>
        <v xml:space="preserve"> </v>
      </c>
    </row>
    <row r="2025" spans="1:13" x14ac:dyDescent="0.35">
      <c r="A2025" s="2" t="s">
        <v>11</v>
      </c>
      <c r="B2025" s="3">
        <v>2165739</v>
      </c>
      <c r="C2025" s="3">
        <v>2166626</v>
      </c>
      <c r="D2025" s="3" t="s">
        <v>28</v>
      </c>
      <c r="E2025">
        <f t="shared" si="193"/>
        <v>0</v>
      </c>
      <c r="F2025">
        <f t="shared" si="194"/>
        <v>0</v>
      </c>
      <c r="G2025" t="str">
        <f t="shared" si="195"/>
        <v xml:space="preserve"> </v>
      </c>
      <c r="H2025" t="str">
        <f t="shared" si="196"/>
        <v xml:space="preserve"> </v>
      </c>
      <c r="I2025" t="str">
        <f t="shared" si="197"/>
        <v xml:space="preserve"> </v>
      </c>
      <c r="M2025" t="str">
        <f t="shared" si="198"/>
        <v xml:space="preserve"> </v>
      </c>
    </row>
    <row r="2026" spans="1:13" x14ac:dyDescent="0.35">
      <c r="A2026" s="2" t="s">
        <v>11</v>
      </c>
      <c r="B2026" s="3">
        <v>2166653</v>
      </c>
      <c r="C2026" s="3">
        <v>2167837</v>
      </c>
      <c r="D2026" s="3" t="s">
        <v>28</v>
      </c>
      <c r="E2026">
        <f t="shared" si="193"/>
        <v>0</v>
      </c>
      <c r="F2026">
        <f t="shared" si="194"/>
        <v>0</v>
      </c>
      <c r="G2026" t="str">
        <f t="shared" si="195"/>
        <v xml:space="preserve"> </v>
      </c>
      <c r="H2026" t="str">
        <f t="shared" si="196"/>
        <v xml:space="preserve"> </v>
      </c>
      <c r="I2026" t="str">
        <f t="shared" si="197"/>
        <v xml:space="preserve"> </v>
      </c>
      <c r="M2026" t="str">
        <f t="shared" si="198"/>
        <v xml:space="preserve"> </v>
      </c>
    </row>
    <row r="2027" spans="1:13" x14ac:dyDescent="0.35">
      <c r="A2027" s="2" t="s">
        <v>11</v>
      </c>
      <c r="B2027" s="3">
        <v>2167940</v>
      </c>
      <c r="C2027" s="3">
        <v>2168236</v>
      </c>
      <c r="D2027" s="3" t="s">
        <v>28</v>
      </c>
      <c r="E2027">
        <f t="shared" si="193"/>
        <v>0</v>
      </c>
      <c r="F2027">
        <f t="shared" si="194"/>
        <v>0</v>
      </c>
      <c r="G2027" t="str">
        <f t="shared" si="195"/>
        <v xml:space="preserve"> </v>
      </c>
      <c r="H2027" t="str">
        <f t="shared" si="196"/>
        <v xml:space="preserve"> </v>
      </c>
      <c r="I2027" t="str">
        <f t="shared" si="197"/>
        <v xml:space="preserve"> </v>
      </c>
      <c r="M2027" t="str">
        <f t="shared" si="198"/>
        <v xml:space="preserve"> </v>
      </c>
    </row>
    <row r="2028" spans="1:13" x14ac:dyDescent="0.35">
      <c r="A2028" s="2" t="s">
        <v>11</v>
      </c>
      <c r="B2028" s="3">
        <v>2168243</v>
      </c>
      <c r="C2028" s="3">
        <v>2168899</v>
      </c>
      <c r="D2028" s="3" t="s">
        <v>28</v>
      </c>
      <c r="E2028">
        <f t="shared" si="193"/>
        <v>0</v>
      </c>
      <c r="F2028">
        <f t="shared" si="194"/>
        <v>0</v>
      </c>
      <c r="G2028" t="str">
        <f t="shared" si="195"/>
        <v xml:space="preserve"> </v>
      </c>
      <c r="H2028" t="str">
        <f t="shared" si="196"/>
        <v xml:space="preserve"> </v>
      </c>
      <c r="I2028" t="str">
        <f t="shared" si="197"/>
        <v xml:space="preserve"> </v>
      </c>
      <c r="M2028" t="str">
        <f t="shared" si="198"/>
        <v xml:space="preserve"> </v>
      </c>
    </row>
    <row r="2029" spans="1:13" x14ac:dyDescent="0.35">
      <c r="A2029" s="2" t="s">
        <v>11</v>
      </c>
      <c r="B2029" s="3">
        <v>2168964</v>
      </c>
      <c r="C2029" s="3">
        <v>2169926</v>
      </c>
      <c r="D2029" s="3" t="s">
        <v>28</v>
      </c>
      <c r="E2029">
        <f t="shared" si="193"/>
        <v>0</v>
      </c>
      <c r="F2029">
        <f t="shared" si="194"/>
        <v>0</v>
      </c>
      <c r="G2029" t="str">
        <f t="shared" si="195"/>
        <v xml:space="preserve"> </v>
      </c>
      <c r="H2029" t="str">
        <f t="shared" si="196"/>
        <v xml:space="preserve"> </v>
      </c>
      <c r="I2029" t="str">
        <f t="shared" si="197"/>
        <v xml:space="preserve"> </v>
      </c>
      <c r="M2029" t="str">
        <f t="shared" si="198"/>
        <v xml:space="preserve"> </v>
      </c>
    </row>
    <row r="2030" spans="1:13" x14ac:dyDescent="0.35">
      <c r="A2030" s="2" t="s">
        <v>11</v>
      </c>
      <c r="B2030" s="3">
        <v>2170004</v>
      </c>
      <c r="C2030" s="3">
        <v>2170423</v>
      </c>
      <c r="D2030" s="3" t="s">
        <v>16</v>
      </c>
      <c r="E2030">
        <f t="shared" si="193"/>
        <v>0</v>
      </c>
      <c r="F2030">
        <f t="shared" si="194"/>
        <v>0</v>
      </c>
      <c r="G2030" t="str">
        <f t="shared" si="195"/>
        <v xml:space="preserve"> </v>
      </c>
      <c r="H2030" t="str">
        <f t="shared" si="196"/>
        <v xml:space="preserve"> </v>
      </c>
      <c r="I2030" t="str">
        <f t="shared" si="197"/>
        <v xml:space="preserve"> </v>
      </c>
      <c r="M2030" t="str">
        <f t="shared" si="198"/>
        <v xml:space="preserve"> </v>
      </c>
    </row>
    <row r="2031" spans="1:13" x14ac:dyDescent="0.35">
      <c r="A2031" s="2" t="s">
        <v>11</v>
      </c>
      <c r="B2031" s="3">
        <v>2170724</v>
      </c>
      <c r="C2031" s="3">
        <v>2170800</v>
      </c>
      <c r="D2031" s="3" t="s">
        <v>16</v>
      </c>
      <c r="E2031">
        <f t="shared" si="193"/>
        <v>0</v>
      </c>
      <c r="F2031">
        <f t="shared" si="194"/>
        <v>0</v>
      </c>
      <c r="G2031" t="str">
        <f t="shared" si="195"/>
        <v xml:space="preserve"> </v>
      </c>
      <c r="H2031" t="str">
        <f t="shared" si="196"/>
        <v xml:space="preserve"> </v>
      </c>
      <c r="I2031" t="str">
        <f t="shared" si="197"/>
        <v xml:space="preserve"> </v>
      </c>
      <c r="M2031" t="str">
        <f t="shared" si="198"/>
        <v xml:space="preserve"> </v>
      </c>
    </row>
    <row r="2032" spans="1:13" x14ac:dyDescent="0.35">
      <c r="A2032" s="2" t="s">
        <v>11</v>
      </c>
      <c r="B2032" s="3">
        <v>2170831</v>
      </c>
      <c r="C2032" s="3">
        <v>2170907</v>
      </c>
      <c r="D2032" s="3" t="s">
        <v>16</v>
      </c>
      <c r="E2032">
        <f t="shared" si="193"/>
        <v>0</v>
      </c>
      <c r="F2032">
        <f t="shared" si="194"/>
        <v>0</v>
      </c>
      <c r="G2032" t="str">
        <f t="shared" si="195"/>
        <v xml:space="preserve"> </v>
      </c>
      <c r="H2032" t="str">
        <f t="shared" si="196"/>
        <v xml:space="preserve"> </v>
      </c>
      <c r="I2032" t="str">
        <f t="shared" si="197"/>
        <v xml:space="preserve"> </v>
      </c>
      <c r="M2032" t="str">
        <f t="shared" si="198"/>
        <v xml:space="preserve"> </v>
      </c>
    </row>
    <row r="2033" spans="1:13" x14ac:dyDescent="0.35">
      <c r="A2033" s="2" t="s">
        <v>11</v>
      </c>
      <c r="B2033" s="3">
        <v>2171066</v>
      </c>
      <c r="C2033" s="3">
        <v>2171920</v>
      </c>
      <c r="D2033" s="3" t="s">
        <v>28</v>
      </c>
      <c r="E2033">
        <f t="shared" si="193"/>
        <v>0</v>
      </c>
      <c r="F2033">
        <f t="shared" si="194"/>
        <v>0</v>
      </c>
      <c r="G2033" t="str">
        <f t="shared" si="195"/>
        <v xml:space="preserve"> </v>
      </c>
      <c r="H2033" t="str">
        <f t="shared" si="196"/>
        <v xml:space="preserve"> </v>
      </c>
      <c r="I2033" t="str">
        <f t="shared" si="197"/>
        <v xml:space="preserve"> </v>
      </c>
      <c r="M2033" t="str">
        <f t="shared" si="198"/>
        <v xml:space="preserve"> </v>
      </c>
    </row>
    <row r="2034" spans="1:13" x14ac:dyDescent="0.35">
      <c r="A2034" s="2" t="s">
        <v>11</v>
      </c>
      <c r="B2034" s="3">
        <v>2171990</v>
      </c>
      <c r="C2034" s="3">
        <v>2172341</v>
      </c>
      <c r="D2034" s="3" t="s">
        <v>28</v>
      </c>
      <c r="E2034">
        <f t="shared" si="193"/>
        <v>0</v>
      </c>
      <c r="F2034">
        <f t="shared" si="194"/>
        <v>0</v>
      </c>
      <c r="G2034" t="str">
        <f t="shared" si="195"/>
        <v xml:space="preserve"> </v>
      </c>
      <c r="H2034" t="str">
        <f t="shared" si="196"/>
        <v xml:space="preserve"> </v>
      </c>
      <c r="I2034" t="str">
        <f t="shared" si="197"/>
        <v xml:space="preserve"> </v>
      </c>
      <c r="M2034" t="str">
        <f t="shared" si="198"/>
        <v xml:space="preserve"> </v>
      </c>
    </row>
    <row r="2035" spans="1:13" x14ac:dyDescent="0.35">
      <c r="A2035" s="2" t="s">
        <v>11</v>
      </c>
      <c r="B2035" s="3">
        <v>2172651</v>
      </c>
      <c r="C2035" s="3">
        <v>2172863</v>
      </c>
      <c r="D2035" s="3" t="s">
        <v>16</v>
      </c>
      <c r="E2035">
        <f t="shared" si="193"/>
        <v>0</v>
      </c>
      <c r="F2035">
        <f t="shared" si="194"/>
        <v>0</v>
      </c>
      <c r="G2035" t="str">
        <f t="shared" si="195"/>
        <v xml:space="preserve"> </v>
      </c>
      <c r="H2035" t="str">
        <f t="shared" si="196"/>
        <v xml:space="preserve"> </v>
      </c>
      <c r="I2035" t="str">
        <f t="shared" si="197"/>
        <v xml:space="preserve"> </v>
      </c>
      <c r="M2035" t="str">
        <f t="shared" si="198"/>
        <v xml:space="preserve"> </v>
      </c>
    </row>
    <row r="2036" spans="1:13" x14ac:dyDescent="0.35">
      <c r="A2036" s="2" t="s">
        <v>11</v>
      </c>
      <c r="B2036" s="3">
        <v>2172959</v>
      </c>
      <c r="C2036" s="3">
        <v>2173711</v>
      </c>
      <c r="D2036" s="3" t="s">
        <v>16</v>
      </c>
      <c r="E2036">
        <f t="shared" si="193"/>
        <v>1</v>
      </c>
      <c r="F2036">
        <f t="shared" si="194"/>
        <v>17</v>
      </c>
      <c r="G2036">
        <f t="shared" si="195"/>
        <v>0</v>
      </c>
      <c r="H2036" t="str">
        <f t="shared" si="196"/>
        <v xml:space="preserve"> </v>
      </c>
      <c r="I2036">
        <f t="shared" si="197"/>
        <v>17</v>
      </c>
      <c r="M2036">
        <f t="shared" si="198"/>
        <v>2</v>
      </c>
    </row>
    <row r="2037" spans="1:13" x14ac:dyDescent="0.35">
      <c r="A2037" s="2" t="s">
        <v>11</v>
      </c>
      <c r="B2037" s="3">
        <v>2173695</v>
      </c>
      <c r="C2037" s="3">
        <v>2173988</v>
      </c>
      <c r="D2037" s="3" t="s">
        <v>16</v>
      </c>
      <c r="E2037">
        <f t="shared" si="193"/>
        <v>1</v>
      </c>
      <c r="F2037">
        <f t="shared" si="194"/>
        <v>108</v>
      </c>
      <c r="G2037">
        <f t="shared" si="195"/>
        <v>1</v>
      </c>
      <c r="H2037">
        <f t="shared" si="196"/>
        <v>108</v>
      </c>
      <c r="I2037" t="str">
        <f t="shared" si="197"/>
        <v xml:space="preserve"> </v>
      </c>
      <c r="M2037">
        <f t="shared" si="198"/>
        <v>0</v>
      </c>
    </row>
    <row r="2038" spans="1:13" x14ac:dyDescent="0.35">
      <c r="A2038" s="2" t="s">
        <v>11</v>
      </c>
      <c r="B2038" s="3">
        <v>2173881</v>
      </c>
      <c r="C2038" s="3">
        <v>2174291</v>
      </c>
      <c r="D2038" s="3" t="s">
        <v>28</v>
      </c>
      <c r="E2038">
        <f t="shared" si="193"/>
        <v>0</v>
      </c>
      <c r="F2038">
        <f t="shared" si="194"/>
        <v>0</v>
      </c>
      <c r="G2038" t="str">
        <f t="shared" si="195"/>
        <v xml:space="preserve"> </v>
      </c>
      <c r="H2038" t="str">
        <f t="shared" si="196"/>
        <v xml:space="preserve"> </v>
      </c>
      <c r="I2038" t="str">
        <f t="shared" si="197"/>
        <v xml:space="preserve"> </v>
      </c>
      <c r="M2038" t="str">
        <f t="shared" si="198"/>
        <v xml:space="preserve"> </v>
      </c>
    </row>
    <row r="2039" spans="1:13" x14ac:dyDescent="0.35">
      <c r="A2039" s="2" t="s">
        <v>11</v>
      </c>
      <c r="B2039" s="3">
        <v>2174345</v>
      </c>
      <c r="C2039" s="3">
        <v>2174494</v>
      </c>
      <c r="D2039" s="3" t="s">
        <v>28</v>
      </c>
      <c r="E2039">
        <f t="shared" si="193"/>
        <v>0</v>
      </c>
      <c r="F2039">
        <f t="shared" si="194"/>
        <v>0</v>
      </c>
      <c r="G2039" t="str">
        <f t="shared" si="195"/>
        <v xml:space="preserve"> </v>
      </c>
      <c r="H2039" t="str">
        <f t="shared" si="196"/>
        <v xml:space="preserve"> </v>
      </c>
      <c r="I2039" t="str">
        <f t="shared" si="197"/>
        <v xml:space="preserve"> </v>
      </c>
      <c r="M2039" t="str">
        <f t="shared" si="198"/>
        <v xml:space="preserve"> </v>
      </c>
    </row>
    <row r="2040" spans="1:13" x14ac:dyDescent="0.35">
      <c r="A2040" s="2" t="s">
        <v>11</v>
      </c>
      <c r="B2040" s="3">
        <v>2174564</v>
      </c>
      <c r="C2040" s="3">
        <v>2176111</v>
      </c>
      <c r="D2040" s="3" t="s">
        <v>16</v>
      </c>
      <c r="E2040">
        <f t="shared" si="193"/>
        <v>0</v>
      </c>
      <c r="F2040">
        <f t="shared" si="194"/>
        <v>0</v>
      </c>
      <c r="G2040" t="str">
        <f t="shared" si="195"/>
        <v xml:space="preserve"> </v>
      </c>
      <c r="H2040" t="str">
        <f t="shared" si="196"/>
        <v xml:space="preserve"> </v>
      </c>
      <c r="I2040" t="str">
        <f t="shared" si="197"/>
        <v xml:space="preserve"> </v>
      </c>
      <c r="M2040" t="str">
        <f t="shared" si="198"/>
        <v xml:space="preserve"> </v>
      </c>
    </row>
    <row r="2041" spans="1:13" x14ac:dyDescent="0.35">
      <c r="A2041" s="2" t="s">
        <v>11</v>
      </c>
      <c r="B2041" s="3">
        <v>2176123</v>
      </c>
      <c r="C2041" s="3">
        <v>2176578</v>
      </c>
      <c r="D2041" s="3" t="s">
        <v>16</v>
      </c>
      <c r="E2041">
        <f t="shared" si="193"/>
        <v>0</v>
      </c>
      <c r="F2041">
        <f t="shared" si="194"/>
        <v>0</v>
      </c>
      <c r="G2041" t="str">
        <f t="shared" si="195"/>
        <v xml:space="preserve"> </v>
      </c>
      <c r="H2041" t="str">
        <f t="shared" si="196"/>
        <v xml:space="preserve"> </v>
      </c>
      <c r="I2041" t="str">
        <f t="shared" si="197"/>
        <v xml:space="preserve"> </v>
      </c>
      <c r="M2041" t="str">
        <f t="shared" si="198"/>
        <v xml:space="preserve"> </v>
      </c>
    </row>
    <row r="2042" spans="1:13" x14ac:dyDescent="0.35">
      <c r="A2042" s="2" t="s">
        <v>11</v>
      </c>
      <c r="B2042" s="3">
        <v>2176729</v>
      </c>
      <c r="C2042" s="3">
        <v>2177292</v>
      </c>
      <c r="D2042" s="3" t="s">
        <v>28</v>
      </c>
      <c r="E2042">
        <f t="shared" si="193"/>
        <v>0</v>
      </c>
      <c r="F2042">
        <f t="shared" si="194"/>
        <v>0</v>
      </c>
      <c r="G2042" t="str">
        <f t="shared" si="195"/>
        <v xml:space="preserve"> </v>
      </c>
      <c r="H2042" t="str">
        <f t="shared" si="196"/>
        <v xml:space="preserve"> </v>
      </c>
      <c r="I2042" t="str">
        <f t="shared" si="197"/>
        <v xml:space="preserve"> </v>
      </c>
      <c r="M2042" t="str">
        <f t="shared" si="198"/>
        <v xml:space="preserve"> </v>
      </c>
    </row>
    <row r="2043" spans="1:13" x14ac:dyDescent="0.35">
      <c r="A2043" s="2" t="s">
        <v>11</v>
      </c>
      <c r="B2043" s="3">
        <v>2177719</v>
      </c>
      <c r="C2043" s="3">
        <v>2178117</v>
      </c>
      <c r="D2043" s="3" t="s">
        <v>16</v>
      </c>
      <c r="E2043">
        <f t="shared" si="193"/>
        <v>0</v>
      </c>
      <c r="F2043">
        <f t="shared" si="194"/>
        <v>0</v>
      </c>
      <c r="G2043" t="str">
        <f t="shared" si="195"/>
        <v xml:space="preserve"> </v>
      </c>
      <c r="H2043" t="str">
        <f t="shared" si="196"/>
        <v xml:space="preserve"> </v>
      </c>
      <c r="I2043" t="str">
        <f t="shared" si="197"/>
        <v xml:space="preserve"> </v>
      </c>
      <c r="M2043" t="str">
        <f t="shared" si="198"/>
        <v xml:space="preserve"> </v>
      </c>
    </row>
    <row r="2044" spans="1:13" x14ac:dyDescent="0.35">
      <c r="A2044" s="2" t="s">
        <v>11</v>
      </c>
      <c r="B2044" s="3">
        <v>2178190</v>
      </c>
      <c r="C2044" s="3">
        <v>2178804</v>
      </c>
      <c r="D2044" s="3" t="s">
        <v>28</v>
      </c>
      <c r="E2044">
        <f t="shared" si="193"/>
        <v>0</v>
      </c>
      <c r="F2044">
        <f t="shared" si="194"/>
        <v>0</v>
      </c>
      <c r="G2044" t="str">
        <f t="shared" si="195"/>
        <v xml:space="preserve"> </v>
      </c>
      <c r="H2044" t="str">
        <f t="shared" si="196"/>
        <v xml:space="preserve"> </v>
      </c>
      <c r="I2044" t="str">
        <f t="shared" si="197"/>
        <v xml:space="preserve"> </v>
      </c>
      <c r="M2044" t="str">
        <f t="shared" si="198"/>
        <v xml:space="preserve"> </v>
      </c>
    </row>
    <row r="2045" spans="1:13" x14ac:dyDescent="0.35">
      <c r="A2045" s="2" t="s">
        <v>11</v>
      </c>
      <c r="B2045" s="3">
        <v>2178888</v>
      </c>
      <c r="C2045" s="3">
        <v>2179904</v>
      </c>
      <c r="D2045" s="3" t="s">
        <v>16</v>
      </c>
      <c r="E2045">
        <f t="shared" si="193"/>
        <v>0</v>
      </c>
      <c r="F2045">
        <f t="shared" si="194"/>
        <v>0</v>
      </c>
      <c r="G2045" t="str">
        <f t="shared" si="195"/>
        <v xml:space="preserve"> </v>
      </c>
      <c r="H2045" t="str">
        <f t="shared" si="196"/>
        <v xml:space="preserve"> </v>
      </c>
      <c r="I2045" t="str">
        <f t="shared" si="197"/>
        <v xml:space="preserve"> </v>
      </c>
      <c r="M2045" t="str">
        <f t="shared" si="198"/>
        <v xml:space="preserve"> </v>
      </c>
    </row>
    <row r="2046" spans="1:13" x14ac:dyDescent="0.35">
      <c r="A2046" s="2" t="s">
        <v>11</v>
      </c>
      <c r="B2046" s="3">
        <v>2179908</v>
      </c>
      <c r="C2046" s="3">
        <v>2180312</v>
      </c>
      <c r="D2046" s="3" t="s">
        <v>16</v>
      </c>
      <c r="E2046">
        <f t="shared" si="193"/>
        <v>0</v>
      </c>
      <c r="F2046">
        <f t="shared" si="194"/>
        <v>0</v>
      </c>
      <c r="G2046" t="str">
        <f t="shared" si="195"/>
        <v xml:space="preserve"> </v>
      </c>
      <c r="H2046" t="str">
        <f t="shared" si="196"/>
        <v xml:space="preserve"> </v>
      </c>
      <c r="I2046" t="str">
        <f t="shared" si="197"/>
        <v xml:space="preserve"> </v>
      </c>
      <c r="M2046" t="str">
        <f t="shared" si="198"/>
        <v xml:space="preserve"> </v>
      </c>
    </row>
    <row r="2047" spans="1:13" x14ac:dyDescent="0.35">
      <c r="A2047" s="2" t="s">
        <v>11</v>
      </c>
      <c r="B2047" s="3">
        <v>2180377</v>
      </c>
      <c r="C2047" s="3">
        <v>2180679</v>
      </c>
      <c r="D2047" s="3" t="s">
        <v>16</v>
      </c>
      <c r="E2047">
        <f t="shared" si="193"/>
        <v>0</v>
      </c>
      <c r="F2047">
        <f t="shared" si="194"/>
        <v>0</v>
      </c>
      <c r="G2047" t="str">
        <f t="shared" si="195"/>
        <v xml:space="preserve"> </v>
      </c>
      <c r="H2047" t="str">
        <f t="shared" si="196"/>
        <v xml:space="preserve"> </v>
      </c>
      <c r="I2047" t="str">
        <f t="shared" si="197"/>
        <v xml:space="preserve"> </v>
      </c>
      <c r="M2047" t="str">
        <f t="shared" si="198"/>
        <v xml:space="preserve"> </v>
      </c>
    </row>
    <row r="2048" spans="1:13" x14ac:dyDescent="0.35">
      <c r="A2048" s="2" t="s">
        <v>11</v>
      </c>
      <c r="B2048" s="3">
        <v>2180792</v>
      </c>
      <c r="C2048" s="3">
        <v>2181144</v>
      </c>
      <c r="D2048" s="3" t="s">
        <v>28</v>
      </c>
      <c r="E2048">
        <f t="shared" si="193"/>
        <v>0</v>
      </c>
      <c r="F2048">
        <f t="shared" si="194"/>
        <v>0</v>
      </c>
      <c r="G2048" t="str">
        <f t="shared" si="195"/>
        <v xml:space="preserve"> </v>
      </c>
      <c r="H2048" t="str">
        <f t="shared" si="196"/>
        <v xml:space="preserve"> </v>
      </c>
      <c r="I2048" t="str">
        <f t="shared" si="197"/>
        <v xml:space="preserve"> </v>
      </c>
      <c r="M2048" t="str">
        <f t="shared" si="198"/>
        <v xml:space="preserve"> </v>
      </c>
    </row>
    <row r="2049" spans="1:13" x14ac:dyDescent="0.35">
      <c r="A2049" s="2" t="s">
        <v>11</v>
      </c>
      <c r="B2049" s="3">
        <v>2181346</v>
      </c>
      <c r="C2049" s="3">
        <v>2181756</v>
      </c>
      <c r="D2049" s="3" t="s">
        <v>16</v>
      </c>
      <c r="E2049">
        <f t="shared" si="193"/>
        <v>0</v>
      </c>
      <c r="F2049">
        <f t="shared" si="194"/>
        <v>0</v>
      </c>
      <c r="G2049" t="str">
        <f t="shared" si="195"/>
        <v xml:space="preserve"> </v>
      </c>
      <c r="H2049" t="str">
        <f t="shared" si="196"/>
        <v xml:space="preserve"> </v>
      </c>
      <c r="I2049" t="str">
        <f t="shared" si="197"/>
        <v xml:space="preserve"> </v>
      </c>
      <c r="M2049" t="str">
        <f t="shared" si="198"/>
        <v xml:space="preserve"> </v>
      </c>
    </row>
    <row r="2050" spans="1:13" x14ac:dyDescent="0.35">
      <c r="A2050" s="2" t="s">
        <v>11</v>
      </c>
      <c r="B2050" s="3">
        <v>2181758</v>
      </c>
      <c r="C2050" s="3">
        <v>2183794</v>
      </c>
      <c r="D2050" s="3" t="s">
        <v>16</v>
      </c>
      <c r="E2050">
        <f t="shared" ref="E2050:E2113" si="199">IF(C2050&gt;=B2051,1,0)</f>
        <v>0</v>
      </c>
      <c r="F2050">
        <f t="shared" ref="F2050:F2113" si="200">IF(E2050=1,C2050-B2051+1,0)</f>
        <v>0</v>
      </c>
      <c r="G2050" t="str">
        <f t="shared" si="195"/>
        <v xml:space="preserve"> </v>
      </c>
      <c r="H2050" t="str">
        <f t="shared" si="196"/>
        <v xml:space="preserve"> </v>
      </c>
      <c r="I2050" t="str">
        <f t="shared" si="197"/>
        <v xml:space="preserve"> </v>
      </c>
      <c r="M2050" t="str">
        <f t="shared" si="198"/>
        <v xml:space="preserve"> </v>
      </c>
    </row>
    <row r="2051" spans="1:13" x14ac:dyDescent="0.35">
      <c r="A2051" s="2" t="s">
        <v>11</v>
      </c>
      <c r="B2051" s="3">
        <v>2183797</v>
      </c>
      <c r="C2051" s="3">
        <v>2185119</v>
      </c>
      <c r="D2051" s="3" t="s">
        <v>16</v>
      </c>
      <c r="E2051">
        <f t="shared" si="199"/>
        <v>0</v>
      </c>
      <c r="F2051">
        <f t="shared" si="200"/>
        <v>0</v>
      </c>
      <c r="G2051" t="str">
        <f t="shared" ref="G2051:G2113" si="201">IF(F2051&gt;0,IF(D2051=D2052,0, 1)," ")</f>
        <v xml:space="preserve"> </v>
      </c>
      <c r="H2051" t="str">
        <f t="shared" ref="H2051:H2113" si="202">IF(G2051=1,F2051," ")</f>
        <v xml:space="preserve"> </v>
      </c>
      <c r="I2051" t="str">
        <f t="shared" ref="I2051:I2113" si="203">IF(G2051=0,F2051," ")</f>
        <v xml:space="preserve"> </v>
      </c>
      <c r="M2051" t="str">
        <f t="shared" ref="M2051:M2113" si="204">IF(F2051&gt;0,MOD(F2051,3)," ")</f>
        <v xml:space="preserve"> </v>
      </c>
    </row>
    <row r="2052" spans="1:13" x14ac:dyDescent="0.35">
      <c r="A2052" s="2" t="s">
        <v>11</v>
      </c>
      <c r="B2052" s="3">
        <v>2185304</v>
      </c>
      <c r="C2052" s="3">
        <v>2186584</v>
      </c>
      <c r="D2052" s="3" t="s">
        <v>16</v>
      </c>
      <c r="E2052">
        <f t="shared" si="199"/>
        <v>0</v>
      </c>
      <c r="F2052">
        <f t="shared" si="200"/>
        <v>0</v>
      </c>
      <c r="G2052" t="str">
        <f t="shared" si="201"/>
        <v xml:space="preserve"> </v>
      </c>
      <c r="H2052" t="str">
        <f t="shared" si="202"/>
        <v xml:space="preserve"> </v>
      </c>
      <c r="I2052" t="str">
        <f t="shared" si="203"/>
        <v xml:space="preserve"> </v>
      </c>
      <c r="M2052" t="str">
        <f t="shared" si="204"/>
        <v xml:space="preserve"> </v>
      </c>
    </row>
    <row r="2053" spans="1:13" x14ac:dyDescent="0.35">
      <c r="A2053" s="2" t="s">
        <v>11</v>
      </c>
      <c r="B2053" s="3">
        <v>2186734</v>
      </c>
      <c r="C2053" s="3">
        <v>2187234</v>
      </c>
      <c r="D2053" s="3" t="s">
        <v>16</v>
      </c>
      <c r="E2053">
        <f t="shared" si="199"/>
        <v>0</v>
      </c>
      <c r="F2053">
        <f t="shared" si="200"/>
        <v>0</v>
      </c>
      <c r="G2053" t="str">
        <f t="shared" si="201"/>
        <v xml:space="preserve"> </v>
      </c>
      <c r="H2053" t="str">
        <f t="shared" si="202"/>
        <v xml:space="preserve"> </v>
      </c>
      <c r="I2053" t="str">
        <f t="shared" si="203"/>
        <v xml:space="preserve"> </v>
      </c>
      <c r="M2053" t="str">
        <f t="shared" si="204"/>
        <v xml:space="preserve"> </v>
      </c>
    </row>
    <row r="2054" spans="1:13" x14ac:dyDescent="0.35">
      <c r="A2054" s="2" t="s">
        <v>11</v>
      </c>
      <c r="B2054" s="3">
        <v>2187406</v>
      </c>
      <c r="C2054" s="3">
        <v>2190237</v>
      </c>
      <c r="D2054" s="3" t="s">
        <v>28</v>
      </c>
      <c r="E2054">
        <f t="shared" si="199"/>
        <v>0</v>
      </c>
      <c r="F2054">
        <f t="shared" si="200"/>
        <v>0</v>
      </c>
      <c r="G2054" t="str">
        <f t="shared" si="201"/>
        <v xml:space="preserve"> </v>
      </c>
      <c r="H2054" t="str">
        <f t="shared" si="202"/>
        <v xml:space="preserve"> </v>
      </c>
      <c r="I2054" t="str">
        <f t="shared" si="203"/>
        <v xml:space="preserve"> </v>
      </c>
      <c r="M2054" t="str">
        <f t="shared" si="204"/>
        <v xml:space="preserve"> </v>
      </c>
    </row>
    <row r="2055" spans="1:13" x14ac:dyDescent="0.35">
      <c r="A2055" s="2" t="s">
        <v>11</v>
      </c>
      <c r="B2055" s="3">
        <v>2190308</v>
      </c>
      <c r="C2055" s="3">
        <v>2190868</v>
      </c>
      <c r="D2055" s="3" t="s">
        <v>28</v>
      </c>
      <c r="E2055">
        <f t="shared" si="199"/>
        <v>0</v>
      </c>
      <c r="F2055">
        <f t="shared" si="200"/>
        <v>0</v>
      </c>
      <c r="G2055" t="str">
        <f t="shared" si="201"/>
        <v xml:space="preserve"> </v>
      </c>
      <c r="H2055" t="str">
        <f t="shared" si="202"/>
        <v xml:space="preserve"> </v>
      </c>
      <c r="I2055" t="str">
        <f t="shared" si="203"/>
        <v xml:space="preserve"> </v>
      </c>
      <c r="M2055" t="str">
        <f t="shared" si="204"/>
        <v xml:space="preserve"> </v>
      </c>
    </row>
    <row r="2056" spans="1:13" x14ac:dyDescent="0.35">
      <c r="A2056" s="2" t="s">
        <v>11</v>
      </c>
      <c r="B2056" s="3">
        <v>2190954</v>
      </c>
      <c r="C2056" s="3">
        <v>2191691</v>
      </c>
      <c r="D2056" s="3" t="s">
        <v>16</v>
      </c>
      <c r="E2056">
        <f t="shared" si="199"/>
        <v>0</v>
      </c>
      <c r="F2056">
        <f t="shared" si="200"/>
        <v>0</v>
      </c>
      <c r="G2056" t="str">
        <f t="shared" si="201"/>
        <v xml:space="preserve"> </v>
      </c>
      <c r="H2056" t="str">
        <f t="shared" si="202"/>
        <v xml:space="preserve"> </v>
      </c>
      <c r="I2056" t="str">
        <f t="shared" si="203"/>
        <v xml:space="preserve"> </v>
      </c>
      <c r="M2056" t="str">
        <f t="shared" si="204"/>
        <v xml:space="preserve"> </v>
      </c>
    </row>
    <row r="2057" spans="1:13" x14ac:dyDescent="0.35">
      <c r="A2057" s="2" t="s">
        <v>11</v>
      </c>
      <c r="B2057" s="3">
        <v>2191692</v>
      </c>
      <c r="C2057" s="3">
        <v>2194094</v>
      </c>
      <c r="D2057" s="3" t="s">
        <v>16</v>
      </c>
      <c r="E2057">
        <f t="shared" si="199"/>
        <v>0</v>
      </c>
      <c r="F2057">
        <f t="shared" si="200"/>
        <v>0</v>
      </c>
      <c r="G2057" t="str">
        <f t="shared" si="201"/>
        <v xml:space="preserve"> </v>
      </c>
      <c r="H2057" t="str">
        <f t="shared" si="202"/>
        <v xml:space="preserve"> </v>
      </c>
      <c r="I2057" t="str">
        <f t="shared" si="203"/>
        <v xml:space="preserve"> </v>
      </c>
      <c r="M2057" t="str">
        <f t="shared" si="204"/>
        <v xml:space="preserve"> </v>
      </c>
    </row>
    <row r="2058" spans="1:13" x14ac:dyDescent="0.35">
      <c r="A2058" s="2" t="s">
        <v>11</v>
      </c>
      <c r="B2058" s="3">
        <v>2194366</v>
      </c>
      <c r="C2058" s="3">
        <v>2195421</v>
      </c>
      <c r="D2058" s="3" t="s">
        <v>28</v>
      </c>
      <c r="E2058">
        <f t="shared" si="199"/>
        <v>0</v>
      </c>
      <c r="F2058">
        <f t="shared" si="200"/>
        <v>0</v>
      </c>
      <c r="G2058" t="str">
        <f t="shared" si="201"/>
        <v xml:space="preserve"> </v>
      </c>
      <c r="H2058" t="str">
        <f t="shared" si="202"/>
        <v xml:space="preserve"> </v>
      </c>
      <c r="I2058" t="str">
        <f t="shared" si="203"/>
        <v xml:space="preserve"> </v>
      </c>
      <c r="M2058" t="str">
        <f t="shared" si="204"/>
        <v xml:space="preserve"> </v>
      </c>
    </row>
    <row r="2059" spans="1:13" x14ac:dyDescent="0.35">
      <c r="A2059" s="2" t="s">
        <v>11</v>
      </c>
      <c r="B2059" s="3">
        <v>2195500</v>
      </c>
      <c r="C2059" s="3">
        <v>2196549</v>
      </c>
      <c r="D2059" s="3" t="s">
        <v>28</v>
      </c>
      <c r="E2059">
        <f t="shared" si="199"/>
        <v>1</v>
      </c>
      <c r="F2059">
        <f t="shared" si="200"/>
        <v>1</v>
      </c>
      <c r="G2059">
        <f t="shared" si="201"/>
        <v>0</v>
      </c>
      <c r="H2059" t="str">
        <f t="shared" si="202"/>
        <v xml:space="preserve"> </v>
      </c>
      <c r="I2059">
        <f t="shared" si="203"/>
        <v>1</v>
      </c>
      <c r="M2059">
        <f t="shared" si="204"/>
        <v>1</v>
      </c>
    </row>
    <row r="2060" spans="1:13" x14ac:dyDescent="0.35">
      <c r="A2060" s="2" t="s">
        <v>11</v>
      </c>
      <c r="B2060" s="3">
        <v>2196549</v>
      </c>
      <c r="C2060" s="3">
        <v>2197037</v>
      </c>
      <c r="D2060" s="3" t="s">
        <v>28</v>
      </c>
      <c r="E2060">
        <f t="shared" si="199"/>
        <v>0</v>
      </c>
      <c r="F2060">
        <f t="shared" si="200"/>
        <v>0</v>
      </c>
      <c r="G2060" t="str">
        <f t="shared" si="201"/>
        <v xml:space="preserve"> </v>
      </c>
      <c r="H2060" t="str">
        <f t="shared" si="202"/>
        <v xml:space="preserve"> </v>
      </c>
      <c r="I2060" t="str">
        <f t="shared" si="203"/>
        <v xml:space="preserve"> </v>
      </c>
      <c r="M2060" t="str">
        <f t="shared" si="204"/>
        <v xml:space="preserve"> </v>
      </c>
    </row>
    <row r="2061" spans="1:13" x14ac:dyDescent="0.35">
      <c r="A2061" s="2" t="s">
        <v>11</v>
      </c>
      <c r="B2061" s="3">
        <v>2197057</v>
      </c>
      <c r="C2061" s="3">
        <v>2197506</v>
      </c>
      <c r="D2061" s="3" t="s">
        <v>16</v>
      </c>
      <c r="E2061">
        <f t="shared" si="199"/>
        <v>0</v>
      </c>
      <c r="F2061">
        <f t="shared" si="200"/>
        <v>0</v>
      </c>
      <c r="G2061" t="str">
        <f t="shared" si="201"/>
        <v xml:space="preserve"> </v>
      </c>
      <c r="H2061" t="str">
        <f t="shared" si="202"/>
        <v xml:space="preserve"> </v>
      </c>
      <c r="I2061" t="str">
        <f t="shared" si="203"/>
        <v xml:space="preserve"> </v>
      </c>
      <c r="M2061" t="str">
        <f t="shared" si="204"/>
        <v xml:space="preserve"> </v>
      </c>
    </row>
    <row r="2062" spans="1:13" x14ac:dyDescent="0.35">
      <c r="A2062" s="2" t="s">
        <v>11</v>
      </c>
      <c r="B2062" s="3">
        <v>2197831</v>
      </c>
      <c r="C2062" s="3">
        <v>2198436</v>
      </c>
      <c r="D2062" s="3" t="s">
        <v>16</v>
      </c>
      <c r="E2062">
        <f t="shared" si="199"/>
        <v>0</v>
      </c>
      <c r="F2062">
        <f t="shared" si="200"/>
        <v>0</v>
      </c>
      <c r="G2062" t="str">
        <f t="shared" si="201"/>
        <v xml:space="preserve"> </v>
      </c>
      <c r="H2062" t="str">
        <f t="shared" si="202"/>
        <v xml:space="preserve"> </v>
      </c>
      <c r="I2062" t="str">
        <f t="shared" si="203"/>
        <v xml:space="preserve"> </v>
      </c>
      <c r="M2062" t="str">
        <f t="shared" si="204"/>
        <v xml:space="preserve"> </v>
      </c>
    </row>
    <row r="2063" spans="1:13" x14ac:dyDescent="0.35">
      <c r="A2063" s="2" t="s">
        <v>11</v>
      </c>
      <c r="B2063" s="3">
        <v>2198639</v>
      </c>
      <c r="C2063" s="3">
        <v>2200045</v>
      </c>
      <c r="D2063" s="3" t="s">
        <v>16</v>
      </c>
      <c r="E2063">
        <f t="shared" si="199"/>
        <v>0</v>
      </c>
      <c r="F2063">
        <f t="shared" si="200"/>
        <v>0</v>
      </c>
      <c r="G2063" t="str">
        <f t="shared" si="201"/>
        <v xml:space="preserve"> </v>
      </c>
      <c r="H2063" t="str">
        <f t="shared" si="202"/>
        <v xml:space="preserve"> </v>
      </c>
      <c r="I2063" t="str">
        <f t="shared" si="203"/>
        <v xml:space="preserve"> </v>
      </c>
      <c r="M2063" t="str">
        <f t="shared" si="204"/>
        <v xml:space="preserve"> </v>
      </c>
    </row>
    <row r="2064" spans="1:13" x14ac:dyDescent="0.35">
      <c r="A2064" s="2" t="s">
        <v>11</v>
      </c>
      <c r="B2064" s="3">
        <v>2200386</v>
      </c>
      <c r="C2064" s="3">
        <v>2201465</v>
      </c>
      <c r="D2064" s="3" t="s">
        <v>16</v>
      </c>
      <c r="E2064">
        <f t="shared" si="199"/>
        <v>0</v>
      </c>
      <c r="F2064">
        <f t="shared" si="200"/>
        <v>0</v>
      </c>
      <c r="G2064" t="str">
        <f t="shared" si="201"/>
        <v xml:space="preserve"> </v>
      </c>
      <c r="H2064" t="str">
        <f t="shared" si="202"/>
        <v xml:space="preserve"> </v>
      </c>
      <c r="I2064" t="str">
        <f t="shared" si="203"/>
        <v xml:space="preserve"> </v>
      </c>
      <c r="M2064" t="str">
        <f t="shared" si="204"/>
        <v xml:space="preserve"> </v>
      </c>
    </row>
    <row r="2065" spans="1:13" x14ac:dyDescent="0.35">
      <c r="A2065" s="2" t="s">
        <v>11</v>
      </c>
      <c r="B2065" s="3">
        <v>2201575</v>
      </c>
      <c r="C2065" s="3">
        <v>2203131</v>
      </c>
      <c r="D2065" s="3" t="s">
        <v>16</v>
      </c>
      <c r="E2065">
        <f t="shared" si="199"/>
        <v>0</v>
      </c>
      <c r="F2065">
        <f t="shared" si="200"/>
        <v>0</v>
      </c>
      <c r="G2065" t="str">
        <f t="shared" si="201"/>
        <v xml:space="preserve"> </v>
      </c>
      <c r="H2065" t="str">
        <f t="shared" si="202"/>
        <v xml:space="preserve"> </v>
      </c>
      <c r="I2065" t="str">
        <f t="shared" si="203"/>
        <v xml:space="preserve"> </v>
      </c>
      <c r="M2065" t="str">
        <f t="shared" si="204"/>
        <v xml:space="preserve"> </v>
      </c>
    </row>
    <row r="2066" spans="1:13" x14ac:dyDescent="0.35">
      <c r="A2066" s="2" t="s">
        <v>11</v>
      </c>
      <c r="B2066" s="3">
        <v>2203645</v>
      </c>
      <c r="C2066" s="3">
        <v>2204409</v>
      </c>
      <c r="D2066" s="3" t="s">
        <v>16</v>
      </c>
      <c r="E2066">
        <f t="shared" si="199"/>
        <v>0</v>
      </c>
      <c r="F2066">
        <f t="shared" si="200"/>
        <v>0</v>
      </c>
      <c r="G2066" t="str">
        <f t="shared" si="201"/>
        <v xml:space="preserve"> </v>
      </c>
      <c r="H2066" t="str">
        <f t="shared" si="202"/>
        <v xml:space="preserve"> </v>
      </c>
      <c r="I2066" t="str">
        <f t="shared" si="203"/>
        <v xml:space="preserve"> </v>
      </c>
      <c r="M2066" t="str">
        <f t="shared" si="204"/>
        <v xml:space="preserve"> </v>
      </c>
    </row>
    <row r="2067" spans="1:13" x14ac:dyDescent="0.35">
      <c r="A2067" s="2" t="s">
        <v>11</v>
      </c>
      <c r="B2067" s="3">
        <v>2204454</v>
      </c>
      <c r="C2067" s="3">
        <v>2204837</v>
      </c>
      <c r="D2067" s="3" t="s">
        <v>16</v>
      </c>
      <c r="E2067">
        <f t="shared" si="199"/>
        <v>0</v>
      </c>
      <c r="F2067">
        <f t="shared" si="200"/>
        <v>0</v>
      </c>
      <c r="G2067" t="str">
        <f t="shared" si="201"/>
        <v xml:space="preserve"> </v>
      </c>
      <c r="H2067" t="str">
        <f t="shared" si="202"/>
        <v xml:space="preserve"> </v>
      </c>
      <c r="I2067" t="str">
        <f t="shared" si="203"/>
        <v xml:space="preserve"> </v>
      </c>
      <c r="M2067" t="str">
        <f t="shared" si="204"/>
        <v xml:space="preserve"> </v>
      </c>
    </row>
    <row r="2068" spans="1:13" x14ac:dyDescent="0.35">
      <c r="A2068" s="2" t="s">
        <v>11</v>
      </c>
      <c r="B2068" s="3">
        <v>2204931</v>
      </c>
      <c r="C2068" s="3">
        <v>2205101</v>
      </c>
      <c r="D2068" s="3" t="s">
        <v>16</v>
      </c>
      <c r="E2068">
        <f t="shared" si="199"/>
        <v>0</v>
      </c>
      <c r="F2068">
        <f t="shared" si="200"/>
        <v>0</v>
      </c>
      <c r="G2068" t="str">
        <f t="shared" si="201"/>
        <v xml:space="preserve"> </v>
      </c>
      <c r="H2068" t="str">
        <f t="shared" si="202"/>
        <v xml:space="preserve"> </v>
      </c>
      <c r="I2068" t="str">
        <f t="shared" si="203"/>
        <v xml:space="preserve"> </v>
      </c>
      <c r="M2068" t="str">
        <f t="shared" si="204"/>
        <v xml:space="preserve"> </v>
      </c>
    </row>
    <row r="2069" spans="1:13" x14ac:dyDescent="0.35">
      <c r="A2069" s="2" t="s">
        <v>11</v>
      </c>
      <c r="B2069" s="3">
        <v>2205180</v>
      </c>
      <c r="C2069" s="3">
        <v>2205548</v>
      </c>
      <c r="D2069" s="3" t="s">
        <v>16</v>
      </c>
      <c r="E2069">
        <f t="shared" si="199"/>
        <v>0</v>
      </c>
      <c r="F2069">
        <f t="shared" si="200"/>
        <v>0</v>
      </c>
      <c r="G2069" t="str">
        <f t="shared" si="201"/>
        <v xml:space="preserve"> </v>
      </c>
      <c r="H2069" t="str">
        <f t="shared" si="202"/>
        <v xml:space="preserve"> </v>
      </c>
      <c r="I2069" t="str">
        <f t="shared" si="203"/>
        <v xml:space="preserve"> </v>
      </c>
      <c r="M2069" t="str">
        <f t="shared" si="204"/>
        <v xml:space="preserve"> </v>
      </c>
    </row>
    <row r="2070" spans="1:13" x14ac:dyDescent="0.35">
      <c r="A2070" s="2" t="s">
        <v>11</v>
      </c>
      <c r="B2070" s="3">
        <v>2205659</v>
      </c>
      <c r="C2070" s="3">
        <v>2206438</v>
      </c>
      <c r="D2070" s="3" t="s">
        <v>16</v>
      </c>
      <c r="E2070">
        <f t="shared" si="199"/>
        <v>0</v>
      </c>
      <c r="F2070">
        <f t="shared" si="200"/>
        <v>0</v>
      </c>
      <c r="G2070" t="str">
        <f t="shared" si="201"/>
        <v xml:space="preserve"> </v>
      </c>
      <c r="H2070" t="str">
        <f t="shared" si="202"/>
        <v xml:space="preserve"> </v>
      </c>
      <c r="I2070" t="str">
        <f t="shared" si="203"/>
        <v xml:space="preserve"> </v>
      </c>
      <c r="M2070" t="str">
        <f t="shared" si="204"/>
        <v xml:space="preserve"> </v>
      </c>
    </row>
    <row r="2071" spans="1:13" x14ac:dyDescent="0.35">
      <c r="A2071" s="2" t="s">
        <v>11</v>
      </c>
      <c r="B2071" s="3">
        <v>2206469</v>
      </c>
      <c r="C2071" s="3">
        <v>2206840</v>
      </c>
      <c r="D2071" s="3" t="s">
        <v>16</v>
      </c>
      <c r="E2071">
        <f t="shared" si="199"/>
        <v>0</v>
      </c>
      <c r="F2071">
        <f t="shared" si="200"/>
        <v>0</v>
      </c>
      <c r="G2071" t="str">
        <f t="shared" si="201"/>
        <v xml:space="preserve"> </v>
      </c>
      <c r="H2071" t="str">
        <f t="shared" si="202"/>
        <v xml:space="preserve"> </v>
      </c>
      <c r="I2071" t="str">
        <f t="shared" si="203"/>
        <v xml:space="preserve"> </v>
      </c>
      <c r="M2071" t="str">
        <f t="shared" si="204"/>
        <v xml:space="preserve"> </v>
      </c>
    </row>
    <row r="2072" spans="1:13" x14ac:dyDescent="0.35">
      <c r="A2072" s="2" t="s">
        <v>11</v>
      </c>
      <c r="B2072" s="3">
        <v>2206919</v>
      </c>
      <c r="C2072" s="3">
        <v>2207908</v>
      </c>
      <c r="D2072" s="3" t="s">
        <v>16</v>
      </c>
      <c r="E2072">
        <f t="shared" si="199"/>
        <v>0</v>
      </c>
      <c r="F2072">
        <f t="shared" si="200"/>
        <v>0</v>
      </c>
      <c r="G2072" t="str">
        <f t="shared" si="201"/>
        <v xml:space="preserve"> </v>
      </c>
      <c r="H2072" t="str">
        <f t="shared" si="202"/>
        <v xml:space="preserve"> </v>
      </c>
      <c r="I2072" t="str">
        <f t="shared" si="203"/>
        <v xml:space="preserve"> </v>
      </c>
      <c r="M2072" t="str">
        <f t="shared" si="204"/>
        <v xml:space="preserve"> </v>
      </c>
    </row>
    <row r="2073" spans="1:13" x14ac:dyDescent="0.35">
      <c r="A2073" s="2" t="s">
        <v>11</v>
      </c>
      <c r="B2073" s="3">
        <v>2207939</v>
      </c>
      <c r="C2073" s="3">
        <v>2208493</v>
      </c>
      <c r="D2073" s="3" t="s">
        <v>16</v>
      </c>
      <c r="E2073">
        <f t="shared" si="199"/>
        <v>0</v>
      </c>
      <c r="F2073">
        <f t="shared" si="200"/>
        <v>0</v>
      </c>
      <c r="G2073" t="str">
        <f t="shared" si="201"/>
        <v xml:space="preserve"> </v>
      </c>
      <c r="H2073" t="str">
        <f t="shared" si="202"/>
        <v xml:space="preserve"> </v>
      </c>
      <c r="I2073" t="str">
        <f t="shared" si="203"/>
        <v xml:space="preserve"> </v>
      </c>
      <c r="M2073" t="str">
        <f t="shared" si="204"/>
        <v xml:space="preserve"> </v>
      </c>
    </row>
    <row r="2074" spans="1:13" x14ac:dyDescent="0.35">
      <c r="A2074" s="2" t="s">
        <v>11</v>
      </c>
      <c r="B2074" s="3">
        <v>2208818</v>
      </c>
      <c r="C2074" s="3">
        <v>2209645</v>
      </c>
      <c r="D2074" s="3" t="s">
        <v>16</v>
      </c>
      <c r="E2074">
        <f t="shared" si="199"/>
        <v>0</v>
      </c>
      <c r="F2074">
        <f t="shared" si="200"/>
        <v>0</v>
      </c>
      <c r="G2074" t="str">
        <f t="shared" si="201"/>
        <v xml:space="preserve"> </v>
      </c>
      <c r="H2074" t="str">
        <f t="shared" si="202"/>
        <v xml:space="preserve"> </v>
      </c>
      <c r="I2074" t="str">
        <f t="shared" si="203"/>
        <v xml:space="preserve"> </v>
      </c>
      <c r="M2074" t="str">
        <f t="shared" si="204"/>
        <v xml:space="preserve"> </v>
      </c>
    </row>
    <row r="2075" spans="1:13" x14ac:dyDescent="0.35">
      <c r="A2075" s="2" t="s">
        <v>11</v>
      </c>
      <c r="B2075" s="3">
        <v>2209817</v>
      </c>
      <c r="C2075" s="3">
        <v>2210260</v>
      </c>
      <c r="D2075" s="3" t="s">
        <v>28</v>
      </c>
      <c r="E2075">
        <f t="shared" si="199"/>
        <v>0</v>
      </c>
      <c r="F2075">
        <f t="shared" si="200"/>
        <v>0</v>
      </c>
      <c r="G2075" t="str">
        <f t="shared" si="201"/>
        <v xml:space="preserve"> </v>
      </c>
      <c r="H2075" t="str">
        <f t="shared" si="202"/>
        <v xml:space="preserve"> </v>
      </c>
      <c r="I2075" t="str">
        <f t="shared" si="203"/>
        <v xml:space="preserve"> </v>
      </c>
      <c r="M2075" t="str">
        <f t="shared" si="204"/>
        <v xml:space="preserve"> </v>
      </c>
    </row>
    <row r="2076" spans="1:13" x14ac:dyDescent="0.35">
      <c r="A2076" s="2" t="s">
        <v>11</v>
      </c>
      <c r="B2076" s="3">
        <v>2210473</v>
      </c>
      <c r="C2076" s="3">
        <v>2211771</v>
      </c>
      <c r="D2076" s="3" t="s">
        <v>28</v>
      </c>
      <c r="E2076">
        <f t="shared" si="199"/>
        <v>0</v>
      </c>
      <c r="F2076">
        <f t="shared" si="200"/>
        <v>0</v>
      </c>
      <c r="G2076" t="str">
        <f t="shared" si="201"/>
        <v xml:space="preserve"> </v>
      </c>
      <c r="H2076" t="str">
        <f t="shared" si="202"/>
        <v xml:space="preserve"> </v>
      </c>
      <c r="I2076" t="str">
        <f t="shared" si="203"/>
        <v xml:space="preserve"> </v>
      </c>
      <c r="M2076" t="str">
        <f t="shared" si="204"/>
        <v xml:space="preserve"> </v>
      </c>
    </row>
    <row r="2077" spans="1:13" x14ac:dyDescent="0.35">
      <c r="A2077" s="2" t="s">
        <v>11</v>
      </c>
      <c r="B2077" s="3">
        <v>2211936</v>
      </c>
      <c r="C2077" s="3">
        <v>2212517</v>
      </c>
      <c r="D2077" s="3" t="s">
        <v>28</v>
      </c>
      <c r="E2077">
        <f t="shared" si="199"/>
        <v>0</v>
      </c>
      <c r="F2077">
        <f t="shared" si="200"/>
        <v>0</v>
      </c>
      <c r="G2077" t="str">
        <f t="shared" si="201"/>
        <v xml:space="preserve"> </v>
      </c>
      <c r="H2077" t="str">
        <f t="shared" si="202"/>
        <v xml:space="preserve"> </v>
      </c>
      <c r="I2077" t="str">
        <f t="shared" si="203"/>
        <v xml:space="preserve"> </v>
      </c>
      <c r="M2077" t="str">
        <f t="shared" si="204"/>
        <v xml:space="preserve"> </v>
      </c>
    </row>
    <row r="2078" spans="1:13" x14ac:dyDescent="0.35">
      <c r="A2078" s="2" t="s">
        <v>11</v>
      </c>
      <c r="B2078" s="3">
        <v>2212533</v>
      </c>
      <c r="C2078" s="3">
        <v>2213768</v>
      </c>
      <c r="D2078" s="3" t="s">
        <v>28</v>
      </c>
      <c r="E2078">
        <f t="shared" si="199"/>
        <v>0</v>
      </c>
      <c r="F2078">
        <f t="shared" si="200"/>
        <v>0</v>
      </c>
      <c r="G2078" t="str">
        <f t="shared" si="201"/>
        <v xml:space="preserve"> </v>
      </c>
      <c r="H2078" t="str">
        <f t="shared" si="202"/>
        <v xml:space="preserve"> </v>
      </c>
      <c r="I2078" t="str">
        <f t="shared" si="203"/>
        <v xml:space="preserve"> </v>
      </c>
      <c r="M2078" t="str">
        <f t="shared" si="204"/>
        <v xml:space="preserve"> </v>
      </c>
    </row>
    <row r="2079" spans="1:13" x14ac:dyDescent="0.35">
      <c r="A2079" s="2" t="s">
        <v>11</v>
      </c>
      <c r="B2079" s="3">
        <v>2213893</v>
      </c>
      <c r="C2079" s="3">
        <v>2216307</v>
      </c>
      <c r="D2079" s="3" t="s">
        <v>28</v>
      </c>
      <c r="E2079">
        <f t="shared" si="199"/>
        <v>0</v>
      </c>
      <c r="F2079">
        <f t="shared" si="200"/>
        <v>0</v>
      </c>
      <c r="G2079" t="str">
        <f t="shared" si="201"/>
        <v xml:space="preserve"> </v>
      </c>
      <c r="H2079" t="str">
        <f t="shared" si="202"/>
        <v xml:space="preserve"> </v>
      </c>
      <c r="I2079" t="str">
        <f t="shared" si="203"/>
        <v xml:space="preserve"> </v>
      </c>
      <c r="M2079" t="str">
        <f t="shared" si="204"/>
        <v xml:space="preserve"> </v>
      </c>
    </row>
    <row r="2080" spans="1:13" x14ac:dyDescent="0.35">
      <c r="A2080" s="2" t="s">
        <v>11</v>
      </c>
      <c r="B2080" s="3">
        <v>2216438</v>
      </c>
      <c r="C2080" s="3">
        <v>2218318</v>
      </c>
      <c r="D2080" s="3" t="s">
        <v>28</v>
      </c>
      <c r="E2080">
        <f t="shared" si="199"/>
        <v>0</v>
      </c>
      <c r="F2080">
        <f t="shared" si="200"/>
        <v>0</v>
      </c>
      <c r="G2080" t="str">
        <f t="shared" si="201"/>
        <v xml:space="preserve"> </v>
      </c>
      <c r="H2080" t="str">
        <f t="shared" si="202"/>
        <v xml:space="preserve"> </v>
      </c>
      <c r="I2080" t="str">
        <f t="shared" si="203"/>
        <v xml:space="preserve"> </v>
      </c>
      <c r="M2080" t="str">
        <f t="shared" si="204"/>
        <v xml:space="preserve"> </v>
      </c>
    </row>
    <row r="2081" spans="1:13" x14ac:dyDescent="0.35">
      <c r="A2081" s="2" t="s">
        <v>11</v>
      </c>
      <c r="B2081" s="3">
        <v>2218391</v>
      </c>
      <c r="C2081" s="3">
        <v>2219782</v>
      </c>
      <c r="D2081" s="3" t="s">
        <v>16</v>
      </c>
      <c r="E2081">
        <f t="shared" si="199"/>
        <v>0</v>
      </c>
      <c r="F2081">
        <f t="shared" si="200"/>
        <v>0</v>
      </c>
      <c r="G2081" t="str">
        <f t="shared" si="201"/>
        <v xml:space="preserve"> </v>
      </c>
      <c r="H2081" t="str">
        <f t="shared" si="202"/>
        <v xml:space="preserve"> </v>
      </c>
      <c r="I2081" t="str">
        <f t="shared" si="203"/>
        <v xml:space="preserve"> </v>
      </c>
      <c r="M2081" t="str">
        <f t="shared" si="204"/>
        <v xml:space="preserve"> </v>
      </c>
    </row>
    <row r="2082" spans="1:13" x14ac:dyDescent="0.35">
      <c r="A2082" s="2" t="s">
        <v>11</v>
      </c>
      <c r="B2082" s="3">
        <v>2219792</v>
      </c>
      <c r="C2082" s="3">
        <v>2220916</v>
      </c>
      <c r="D2082" s="3" t="s">
        <v>16</v>
      </c>
      <c r="E2082">
        <f t="shared" si="199"/>
        <v>0</v>
      </c>
      <c r="F2082">
        <f t="shared" si="200"/>
        <v>0</v>
      </c>
      <c r="G2082" t="str">
        <f t="shared" si="201"/>
        <v xml:space="preserve"> </v>
      </c>
      <c r="H2082" t="str">
        <f t="shared" si="202"/>
        <v xml:space="preserve"> </v>
      </c>
      <c r="I2082" t="str">
        <f t="shared" si="203"/>
        <v xml:space="preserve"> </v>
      </c>
      <c r="M2082" t="str">
        <f t="shared" si="204"/>
        <v xml:space="preserve"> </v>
      </c>
    </row>
    <row r="2083" spans="1:13" x14ac:dyDescent="0.35">
      <c r="A2083" s="2" t="s">
        <v>11</v>
      </c>
      <c r="B2083" s="3">
        <v>2220918</v>
      </c>
      <c r="C2083" s="3">
        <v>2223650</v>
      </c>
      <c r="D2083" s="3" t="s">
        <v>16</v>
      </c>
      <c r="E2083">
        <f t="shared" si="199"/>
        <v>0</v>
      </c>
      <c r="F2083">
        <f t="shared" si="200"/>
        <v>0</v>
      </c>
      <c r="G2083" t="str">
        <f t="shared" si="201"/>
        <v xml:space="preserve"> </v>
      </c>
      <c r="H2083" t="str">
        <f t="shared" si="202"/>
        <v xml:space="preserve"> </v>
      </c>
      <c r="I2083" t="str">
        <f t="shared" si="203"/>
        <v xml:space="preserve"> </v>
      </c>
      <c r="M2083" t="str">
        <f t="shared" si="204"/>
        <v xml:space="preserve"> </v>
      </c>
    </row>
    <row r="2084" spans="1:13" x14ac:dyDescent="0.35">
      <c r="A2084" s="2" t="s">
        <v>11</v>
      </c>
      <c r="B2084" s="3">
        <v>2223665</v>
      </c>
      <c r="C2084" s="3">
        <v>2224630</v>
      </c>
      <c r="D2084" s="3" t="s">
        <v>16</v>
      </c>
      <c r="E2084">
        <f t="shared" si="199"/>
        <v>0</v>
      </c>
      <c r="F2084">
        <f t="shared" si="200"/>
        <v>0</v>
      </c>
      <c r="G2084" t="str">
        <f t="shared" si="201"/>
        <v xml:space="preserve"> </v>
      </c>
      <c r="H2084" t="str">
        <f t="shared" si="202"/>
        <v xml:space="preserve"> </v>
      </c>
      <c r="I2084" t="str">
        <f t="shared" si="203"/>
        <v xml:space="preserve"> </v>
      </c>
      <c r="M2084" t="str">
        <f t="shared" si="204"/>
        <v xml:space="preserve"> </v>
      </c>
    </row>
    <row r="2085" spans="1:13" x14ac:dyDescent="0.35">
      <c r="A2085" s="2" t="s">
        <v>11</v>
      </c>
      <c r="B2085" s="3">
        <v>2224889</v>
      </c>
      <c r="C2085" s="3">
        <v>2225611</v>
      </c>
      <c r="D2085" s="3" t="s">
        <v>28</v>
      </c>
      <c r="E2085">
        <f t="shared" si="199"/>
        <v>0</v>
      </c>
      <c r="F2085">
        <f t="shared" si="200"/>
        <v>0</v>
      </c>
      <c r="G2085" t="str">
        <f t="shared" si="201"/>
        <v xml:space="preserve"> </v>
      </c>
      <c r="H2085" t="str">
        <f t="shared" si="202"/>
        <v xml:space="preserve"> </v>
      </c>
      <c r="I2085" t="str">
        <f t="shared" si="203"/>
        <v xml:space="preserve"> </v>
      </c>
      <c r="M2085" t="str">
        <f t="shared" si="204"/>
        <v xml:space="preserve"> </v>
      </c>
    </row>
    <row r="2086" spans="1:13" x14ac:dyDescent="0.35">
      <c r="A2086" s="2" t="s">
        <v>11</v>
      </c>
      <c r="B2086" s="3">
        <v>2225753</v>
      </c>
      <c r="C2086" s="3">
        <v>2226601</v>
      </c>
      <c r="D2086" s="3" t="s">
        <v>28</v>
      </c>
      <c r="E2086">
        <f t="shared" si="199"/>
        <v>0</v>
      </c>
      <c r="F2086">
        <f t="shared" si="200"/>
        <v>0</v>
      </c>
      <c r="G2086" t="str">
        <f t="shared" si="201"/>
        <v xml:space="preserve"> </v>
      </c>
      <c r="H2086" t="str">
        <f t="shared" si="202"/>
        <v xml:space="preserve"> </v>
      </c>
      <c r="I2086" t="str">
        <f t="shared" si="203"/>
        <v xml:space="preserve"> </v>
      </c>
      <c r="M2086" t="str">
        <f t="shared" si="204"/>
        <v xml:space="preserve"> </v>
      </c>
    </row>
    <row r="2087" spans="1:13" x14ac:dyDescent="0.35">
      <c r="A2087" s="2" t="s">
        <v>11</v>
      </c>
      <c r="B2087" s="3">
        <v>2226745</v>
      </c>
      <c r="C2087" s="3">
        <v>2227473</v>
      </c>
      <c r="D2087" s="3" t="s">
        <v>28</v>
      </c>
      <c r="E2087">
        <f t="shared" si="199"/>
        <v>0</v>
      </c>
      <c r="F2087">
        <f t="shared" si="200"/>
        <v>0</v>
      </c>
      <c r="G2087" t="str">
        <f t="shared" si="201"/>
        <v xml:space="preserve"> </v>
      </c>
      <c r="H2087" t="str">
        <f t="shared" si="202"/>
        <v xml:space="preserve"> </v>
      </c>
      <c r="I2087" t="str">
        <f t="shared" si="203"/>
        <v xml:space="preserve"> </v>
      </c>
      <c r="M2087" t="str">
        <f t="shared" si="204"/>
        <v xml:space="preserve"> </v>
      </c>
    </row>
    <row r="2088" spans="1:13" x14ac:dyDescent="0.35">
      <c r="A2088" s="2" t="s">
        <v>11</v>
      </c>
      <c r="B2088" s="3">
        <v>2227549</v>
      </c>
      <c r="C2088" s="3">
        <v>2228106</v>
      </c>
      <c r="D2088" s="3" t="s">
        <v>28</v>
      </c>
      <c r="E2088">
        <f t="shared" si="199"/>
        <v>0</v>
      </c>
      <c r="F2088">
        <f t="shared" si="200"/>
        <v>0</v>
      </c>
      <c r="G2088" t="str">
        <f t="shared" si="201"/>
        <v xml:space="preserve"> </v>
      </c>
      <c r="H2088" t="str">
        <f t="shared" si="202"/>
        <v xml:space="preserve"> </v>
      </c>
      <c r="I2088" t="str">
        <f t="shared" si="203"/>
        <v xml:space="preserve"> </v>
      </c>
      <c r="M2088" t="str">
        <f t="shared" si="204"/>
        <v xml:space="preserve"> </v>
      </c>
    </row>
    <row r="2089" spans="1:13" x14ac:dyDescent="0.35">
      <c r="A2089" s="2" t="s">
        <v>11</v>
      </c>
      <c r="B2089" s="3">
        <v>2228272</v>
      </c>
      <c r="C2089" s="3">
        <v>2229471</v>
      </c>
      <c r="D2089" s="3" t="s">
        <v>28</v>
      </c>
      <c r="E2089">
        <f t="shared" si="199"/>
        <v>0</v>
      </c>
      <c r="F2089">
        <f t="shared" si="200"/>
        <v>0</v>
      </c>
      <c r="G2089" t="str">
        <f t="shared" si="201"/>
        <v xml:space="preserve"> </v>
      </c>
      <c r="H2089" t="str">
        <f t="shared" si="202"/>
        <v xml:space="preserve"> </v>
      </c>
      <c r="I2089" t="str">
        <f t="shared" si="203"/>
        <v xml:space="preserve"> </v>
      </c>
      <c r="M2089" t="str">
        <f t="shared" si="204"/>
        <v xml:space="preserve"> </v>
      </c>
    </row>
    <row r="2090" spans="1:13" x14ac:dyDescent="0.35">
      <c r="A2090" s="2" t="s">
        <v>11</v>
      </c>
      <c r="B2090" s="3">
        <v>2229521</v>
      </c>
      <c r="C2090" s="3">
        <v>2230243</v>
      </c>
      <c r="D2090" s="3" t="s">
        <v>28</v>
      </c>
      <c r="E2090">
        <f t="shared" si="199"/>
        <v>0</v>
      </c>
      <c r="F2090">
        <f t="shared" si="200"/>
        <v>0</v>
      </c>
      <c r="G2090" t="str">
        <f t="shared" si="201"/>
        <v xml:space="preserve"> </v>
      </c>
      <c r="H2090" t="str">
        <f t="shared" si="202"/>
        <v xml:space="preserve"> </v>
      </c>
      <c r="I2090" t="str">
        <f t="shared" si="203"/>
        <v xml:space="preserve"> </v>
      </c>
      <c r="M2090" t="str">
        <f t="shared" si="204"/>
        <v xml:space="preserve"> </v>
      </c>
    </row>
    <row r="2091" spans="1:13" x14ac:dyDescent="0.35">
      <c r="A2091" s="2" t="s">
        <v>11</v>
      </c>
      <c r="B2091" s="3">
        <v>2230260</v>
      </c>
      <c r="C2091" s="3">
        <v>2231129</v>
      </c>
      <c r="D2091" s="3" t="s">
        <v>28</v>
      </c>
      <c r="E2091">
        <f t="shared" si="199"/>
        <v>0</v>
      </c>
      <c r="F2091">
        <f t="shared" si="200"/>
        <v>0</v>
      </c>
      <c r="G2091" t="str">
        <f t="shared" si="201"/>
        <v xml:space="preserve"> </v>
      </c>
      <c r="H2091" t="str">
        <f t="shared" si="202"/>
        <v xml:space="preserve"> </v>
      </c>
      <c r="I2091" t="str">
        <f t="shared" si="203"/>
        <v xml:space="preserve"> </v>
      </c>
      <c r="M2091" t="str">
        <f t="shared" si="204"/>
        <v xml:space="preserve"> </v>
      </c>
    </row>
    <row r="2092" spans="1:13" x14ac:dyDescent="0.35">
      <c r="A2092" s="2" t="s">
        <v>11</v>
      </c>
      <c r="B2092" s="3">
        <v>2231151</v>
      </c>
      <c r="C2092" s="3">
        <v>2232479</v>
      </c>
      <c r="D2092" s="3" t="s">
        <v>28</v>
      </c>
      <c r="E2092">
        <f t="shared" si="199"/>
        <v>0</v>
      </c>
      <c r="F2092">
        <f t="shared" si="200"/>
        <v>0</v>
      </c>
      <c r="G2092" t="str">
        <f t="shared" si="201"/>
        <v xml:space="preserve"> </v>
      </c>
      <c r="H2092" t="str">
        <f t="shared" si="202"/>
        <v xml:space="preserve"> </v>
      </c>
      <c r="I2092" t="str">
        <f t="shared" si="203"/>
        <v xml:space="preserve"> </v>
      </c>
      <c r="M2092" t="str">
        <f t="shared" si="204"/>
        <v xml:space="preserve"> </v>
      </c>
    </row>
    <row r="2093" spans="1:13" x14ac:dyDescent="0.35">
      <c r="A2093" s="2" t="s">
        <v>11</v>
      </c>
      <c r="B2093" s="3">
        <v>2232509</v>
      </c>
      <c r="C2093" s="3">
        <v>2234884</v>
      </c>
      <c r="D2093" s="3" t="s">
        <v>28</v>
      </c>
      <c r="E2093">
        <f t="shared" si="199"/>
        <v>0</v>
      </c>
      <c r="F2093">
        <f t="shared" si="200"/>
        <v>0</v>
      </c>
      <c r="G2093" t="str">
        <f t="shared" si="201"/>
        <v xml:space="preserve"> </v>
      </c>
      <c r="H2093" t="str">
        <f t="shared" si="202"/>
        <v xml:space="preserve"> </v>
      </c>
      <c r="I2093" t="str">
        <f t="shared" si="203"/>
        <v xml:space="preserve"> </v>
      </c>
      <c r="M2093" t="str">
        <f t="shared" si="204"/>
        <v xml:space="preserve"> </v>
      </c>
    </row>
    <row r="2094" spans="1:13" x14ac:dyDescent="0.35">
      <c r="A2094" s="2" t="s">
        <v>11</v>
      </c>
      <c r="B2094" s="3">
        <v>2234993</v>
      </c>
      <c r="C2094" s="3">
        <v>2235574</v>
      </c>
      <c r="D2094" s="3" t="s">
        <v>28</v>
      </c>
      <c r="E2094">
        <f t="shared" si="199"/>
        <v>1</v>
      </c>
      <c r="F2094">
        <f t="shared" si="200"/>
        <v>1</v>
      </c>
      <c r="G2094">
        <f t="shared" si="201"/>
        <v>0</v>
      </c>
      <c r="H2094" t="str">
        <f t="shared" si="202"/>
        <v xml:space="preserve"> </v>
      </c>
      <c r="I2094">
        <f t="shared" si="203"/>
        <v>1</v>
      </c>
      <c r="M2094">
        <f t="shared" si="204"/>
        <v>1</v>
      </c>
    </row>
    <row r="2095" spans="1:13" x14ac:dyDescent="0.35">
      <c r="A2095" s="2" t="s">
        <v>11</v>
      </c>
      <c r="B2095" s="3">
        <v>2235574</v>
      </c>
      <c r="C2095" s="3">
        <v>2236602</v>
      </c>
      <c r="D2095" s="3" t="s">
        <v>28</v>
      </c>
      <c r="E2095">
        <f t="shared" si="199"/>
        <v>0</v>
      </c>
      <c r="F2095">
        <f t="shared" si="200"/>
        <v>0</v>
      </c>
      <c r="G2095" t="str">
        <f t="shared" si="201"/>
        <v xml:space="preserve"> </v>
      </c>
      <c r="H2095" t="str">
        <f t="shared" si="202"/>
        <v xml:space="preserve"> </v>
      </c>
      <c r="I2095" t="str">
        <f t="shared" si="203"/>
        <v xml:space="preserve"> </v>
      </c>
      <c r="M2095" t="str">
        <f t="shared" si="204"/>
        <v xml:space="preserve"> </v>
      </c>
    </row>
    <row r="2096" spans="1:13" x14ac:dyDescent="0.35">
      <c r="A2096" s="2" t="s">
        <v>11</v>
      </c>
      <c r="B2096" s="3">
        <v>2236708</v>
      </c>
      <c r="C2096" s="3">
        <v>2237166</v>
      </c>
      <c r="D2096" s="3" t="s">
        <v>28</v>
      </c>
      <c r="E2096">
        <f t="shared" si="199"/>
        <v>0</v>
      </c>
      <c r="F2096">
        <f t="shared" si="200"/>
        <v>0</v>
      </c>
      <c r="G2096" t="str">
        <f t="shared" si="201"/>
        <v xml:space="preserve"> </v>
      </c>
      <c r="H2096" t="str">
        <f t="shared" si="202"/>
        <v xml:space="preserve"> </v>
      </c>
      <c r="I2096" t="str">
        <f t="shared" si="203"/>
        <v xml:space="preserve"> </v>
      </c>
      <c r="M2096" t="str">
        <f t="shared" si="204"/>
        <v xml:space="preserve"> </v>
      </c>
    </row>
    <row r="2097" spans="1:13" x14ac:dyDescent="0.35">
      <c r="A2097" s="2" t="s">
        <v>11</v>
      </c>
      <c r="B2097" s="3">
        <v>2237184</v>
      </c>
      <c r="C2097" s="3">
        <v>2237972</v>
      </c>
      <c r="D2097" s="3" t="s">
        <v>28</v>
      </c>
      <c r="E2097">
        <f t="shared" si="199"/>
        <v>0</v>
      </c>
      <c r="F2097">
        <f t="shared" si="200"/>
        <v>0</v>
      </c>
      <c r="G2097" t="str">
        <f t="shared" si="201"/>
        <v xml:space="preserve"> </v>
      </c>
      <c r="H2097" t="str">
        <f t="shared" si="202"/>
        <v xml:space="preserve"> </v>
      </c>
      <c r="I2097" t="str">
        <f t="shared" si="203"/>
        <v xml:space="preserve"> </v>
      </c>
      <c r="M2097" t="str">
        <f t="shared" si="204"/>
        <v xml:space="preserve"> </v>
      </c>
    </row>
    <row r="2098" spans="1:13" x14ac:dyDescent="0.35">
      <c r="A2098" s="2" t="s">
        <v>11</v>
      </c>
      <c r="B2098" s="3">
        <v>2238057</v>
      </c>
      <c r="C2098" s="3">
        <v>2239226</v>
      </c>
      <c r="D2098" s="3" t="s">
        <v>28</v>
      </c>
      <c r="E2098">
        <f t="shared" si="199"/>
        <v>0</v>
      </c>
      <c r="F2098">
        <f t="shared" si="200"/>
        <v>0</v>
      </c>
      <c r="G2098" t="str">
        <f t="shared" si="201"/>
        <v xml:space="preserve"> </v>
      </c>
      <c r="H2098" t="str">
        <f t="shared" si="202"/>
        <v xml:space="preserve"> </v>
      </c>
      <c r="I2098" t="str">
        <f t="shared" si="203"/>
        <v xml:space="preserve"> </v>
      </c>
      <c r="M2098" t="str">
        <f t="shared" si="204"/>
        <v xml:space="preserve"> </v>
      </c>
    </row>
    <row r="2099" spans="1:13" x14ac:dyDescent="0.35">
      <c r="A2099" s="2" t="s">
        <v>11</v>
      </c>
      <c r="B2099" s="3">
        <v>2239228</v>
      </c>
      <c r="C2099" s="3">
        <v>2239821</v>
      </c>
      <c r="D2099" s="3" t="s">
        <v>28</v>
      </c>
      <c r="E2099">
        <f t="shared" si="199"/>
        <v>0</v>
      </c>
      <c r="F2099">
        <f t="shared" si="200"/>
        <v>0</v>
      </c>
      <c r="G2099" t="str">
        <f t="shared" si="201"/>
        <v xml:space="preserve"> </v>
      </c>
      <c r="H2099" t="str">
        <f t="shared" si="202"/>
        <v xml:space="preserve"> </v>
      </c>
      <c r="I2099" t="str">
        <f t="shared" si="203"/>
        <v xml:space="preserve"> </v>
      </c>
      <c r="M2099" t="str">
        <f t="shared" si="204"/>
        <v xml:space="preserve"> </v>
      </c>
    </row>
    <row r="2100" spans="1:13" x14ac:dyDescent="0.35">
      <c r="A2100" s="2" t="s">
        <v>11</v>
      </c>
      <c r="B2100" s="3">
        <v>2239852</v>
      </c>
      <c r="C2100" s="3">
        <v>2241708</v>
      </c>
      <c r="D2100" s="3" t="s">
        <v>28</v>
      </c>
      <c r="E2100">
        <f t="shared" si="199"/>
        <v>0</v>
      </c>
      <c r="F2100">
        <f t="shared" si="200"/>
        <v>0</v>
      </c>
      <c r="G2100" t="str">
        <f t="shared" si="201"/>
        <v xml:space="preserve"> </v>
      </c>
      <c r="H2100" t="str">
        <f t="shared" si="202"/>
        <v xml:space="preserve"> </v>
      </c>
      <c r="I2100" t="str">
        <f t="shared" si="203"/>
        <v xml:space="preserve"> </v>
      </c>
      <c r="M2100" t="str">
        <f t="shared" si="204"/>
        <v xml:space="preserve"> </v>
      </c>
    </row>
    <row r="2101" spans="1:13" x14ac:dyDescent="0.35">
      <c r="A2101" s="2" t="s">
        <v>11</v>
      </c>
      <c r="B2101" s="3">
        <v>2241723</v>
      </c>
      <c r="C2101" s="3">
        <v>2242379</v>
      </c>
      <c r="D2101" s="3" t="s">
        <v>28</v>
      </c>
      <c r="E2101">
        <f t="shared" si="199"/>
        <v>0</v>
      </c>
      <c r="F2101">
        <f t="shared" si="200"/>
        <v>0</v>
      </c>
      <c r="G2101" t="str">
        <f t="shared" si="201"/>
        <v xml:space="preserve"> </v>
      </c>
      <c r="H2101" t="str">
        <f t="shared" si="202"/>
        <v xml:space="preserve"> </v>
      </c>
      <c r="I2101" t="str">
        <f t="shared" si="203"/>
        <v xml:space="preserve"> </v>
      </c>
      <c r="M2101" t="str">
        <f t="shared" si="204"/>
        <v xml:space="preserve"> </v>
      </c>
    </row>
    <row r="2102" spans="1:13" x14ac:dyDescent="0.35">
      <c r="A2102" s="2" t="s">
        <v>11</v>
      </c>
      <c r="B2102" s="3">
        <v>2242390</v>
      </c>
      <c r="C2102" s="3">
        <v>2243019</v>
      </c>
      <c r="D2102" s="3" t="s">
        <v>28</v>
      </c>
      <c r="E2102">
        <f t="shared" si="199"/>
        <v>0</v>
      </c>
      <c r="F2102">
        <f t="shared" si="200"/>
        <v>0</v>
      </c>
      <c r="G2102" t="str">
        <f t="shared" si="201"/>
        <v xml:space="preserve"> </v>
      </c>
      <c r="H2102" t="str">
        <f t="shared" si="202"/>
        <v xml:space="preserve"> </v>
      </c>
      <c r="I2102" t="str">
        <f t="shared" si="203"/>
        <v xml:space="preserve"> </v>
      </c>
      <c r="M2102" t="str">
        <f t="shared" si="204"/>
        <v xml:space="preserve"> </v>
      </c>
    </row>
    <row r="2103" spans="1:13" x14ac:dyDescent="0.35">
      <c r="A2103" s="2" t="s">
        <v>11</v>
      </c>
      <c r="B2103" s="3">
        <v>2243021</v>
      </c>
      <c r="C2103" s="3">
        <v>2243950</v>
      </c>
      <c r="D2103" s="3" t="s">
        <v>28</v>
      </c>
      <c r="E2103">
        <f t="shared" si="199"/>
        <v>0</v>
      </c>
      <c r="F2103">
        <f t="shared" si="200"/>
        <v>0</v>
      </c>
      <c r="G2103" t="str">
        <f t="shared" si="201"/>
        <v xml:space="preserve"> </v>
      </c>
      <c r="H2103" t="str">
        <f t="shared" si="202"/>
        <v xml:space="preserve"> </v>
      </c>
      <c r="I2103" t="str">
        <f t="shared" si="203"/>
        <v xml:space="preserve"> </v>
      </c>
      <c r="M2103" t="str">
        <f t="shared" si="204"/>
        <v xml:space="preserve"> </v>
      </c>
    </row>
    <row r="2104" spans="1:13" x14ac:dyDescent="0.35">
      <c r="A2104" s="2" t="s">
        <v>11</v>
      </c>
      <c r="B2104" s="3">
        <v>2243976</v>
      </c>
      <c r="C2104" s="3">
        <v>2244554</v>
      </c>
      <c r="D2104" s="3" t="s">
        <v>28</v>
      </c>
      <c r="E2104">
        <f t="shared" si="199"/>
        <v>0</v>
      </c>
      <c r="F2104">
        <f t="shared" si="200"/>
        <v>0</v>
      </c>
      <c r="G2104" t="str">
        <f t="shared" si="201"/>
        <v xml:space="preserve"> </v>
      </c>
      <c r="H2104" t="str">
        <f t="shared" si="202"/>
        <v xml:space="preserve"> </v>
      </c>
      <c r="I2104" t="str">
        <f t="shared" si="203"/>
        <v xml:space="preserve"> </v>
      </c>
      <c r="M2104" t="str">
        <f t="shared" si="204"/>
        <v xml:space="preserve"> </v>
      </c>
    </row>
    <row r="2105" spans="1:13" x14ac:dyDescent="0.35">
      <c r="A2105" s="2" t="s">
        <v>11</v>
      </c>
      <c r="B2105" s="3">
        <v>2244599</v>
      </c>
      <c r="C2105" s="3">
        <v>2244937</v>
      </c>
      <c r="D2105" s="3" t="s">
        <v>28</v>
      </c>
      <c r="E2105">
        <f t="shared" si="199"/>
        <v>0</v>
      </c>
      <c r="F2105">
        <f t="shared" si="200"/>
        <v>0</v>
      </c>
      <c r="G2105" t="str">
        <f t="shared" si="201"/>
        <v xml:space="preserve"> </v>
      </c>
      <c r="H2105" t="str">
        <f t="shared" si="202"/>
        <v xml:space="preserve"> </v>
      </c>
      <c r="I2105" t="str">
        <f t="shared" si="203"/>
        <v xml:space="preserve"> </v>
      </c>
      <c r="M2105" t="str">
        <f t="shared" si="204"/>
        <v xml:space="preserve"> </v>
      </c>
    </row>
    <row r="2106" spans="1:13" x14ac:dyDescent="0.35">
      <c r="A2106" s="2" t="s">
        <v>11</v>
      </c>
      <c r="B2106" s="3">
        <v>2244938</v>
      </c>
      <c r="C2106" s="3">
        <v>2246191</v>
      </c>
      <c r="D2106" s="3" t="s">
        <v>28</v>
      </c>
      <c r="E2106">
        <f t="shared" si="199"/>
        <v>0</v>
      </c>
      <c r="F2106">
        <f t="shared" si="200"/>
        <v>0</v>
      </c>
      <c r="G2106" t="str">
        <f t="shared" si="201"/>
        <v xml:space="preserve"> </v>
      </c>
      <c r="H2106" t="str">
        <f t="shared" si="202"/>
        <v xml:space="preserve"> </v>
      </c>
      <c r="I2106" t="str">
        <f t="shared" si="203"/>
        <v xml:space="preserve"> </v>
      </c>
      <c r="M2106" t="str">
        <f t="shared" si="204"/>
        <v xml:space="preserve"> </v>
      </c>
    </row>
    <row r="2107" spans="1:13" x14ac:dyDescent="0.35">
      <c r="A2107" s="2" t="s">
        <v>11</v>
      </c>
      <c r="B2107" s="3">
        <v>2246309</v>
      </c>
      <c r="C2107" s="3">
        <v>2248675</v>
      </c>
      <c r="D2107" s="3" t="s">
        <v>28</v>
      </c>
      <c r="E2107">
        <f t="shared" si="199"/>
        <v>0</v>
      </c>
      <c r="F2107">
        <f t="shared" si="200"/>
        <v>0</v>
      </c>
      <c r="G2107" t="str">
        <f t="shared" si="201"/>
        <v xml:space="preserve"> </v>
      </c>
      <c r="H2107" t="str">
        <f t="shared" si="202"/>
        <v xml:space="preserve"> </v>
      </c>
      <c r="I2107" t="str">
        <f t="shared" si="203"/>
        <v xml:space="preserve"> </v>
      </c>
      <c r="M2107" t="str">
        <f t="shared" si="204"/>
        <v xml:space="preserve"> </v>
      </c>
    </row>
    <row r="2108" spans="1:13" x14ac:dyDescent="0.35">
      <c r="A2108" s="2" t="s">
        <v>11</v>
      </c>
      <c r="B2108" s="3">
        <v>2248855</v>
      </c>
      <c r="C2108" s="3">
        <v>2250039</v>
      </c>
      <c r="D2108" s="3" t="s">
        <v>28</v>
      </c>
      <c r="E2108">
        <f t="shared" si="199"/>
        <v>0</v>
      </c>
      <c r="F2108">
        <f t="shared" si="200"/>
        <v>0</v>
      </c>
      <c r="G2108" t="str">
        <f t="shared" si="201"/>
        <v xml:space="preserve"> </v>
      </c>
      <c r="H2108" t="str">
        <f t="shared" si="202"/>
        <v xml:space="preserve"> </v>
      </c>
      <c r="I2108" t="str">
        <f t="shared" si="203"/>
        <v xml:space="preserve"> </v>
      </c>
      <c r="M2108" t="str">
        <f t="shared" si="204"/>
        <v xml:space="preserve"> </v>
      </c>
    </row>
    <row r="2109" spans="1:13" x14ac:dyDescent="0.35">
      <c r="A2109" s="2" t="s">
        <v>11</v>
      </c>
      <c r="B2109" s="3">
        <v>2250078</v>
      </c>
      <c r="C2109" s="3">
        <v>2250623</v>
      </c>
      <c r="D2109" s="3" t="s">
        <v>28</v>
      </c>
      <c r="E2109">
        <f t="shared" si="199"/>
        <v>0</v>
      </c>
      <c r="F2109">
        <f t="shared" si="200"/>
        <v>0</v>
      </c>
      <c r="G2109" t="str">
        <f t="shared" si="201"/>
        <v xml:space="preserve"> </v>
      </c>
      <c r="H2109" t="str">
        <f t="shared" si="202"/>
        <v xml:space="preserve"> </v>
      </c>
      <c r="I2109" t="str">
        <f t="shared" si="203"/>
        <v xml:space="preserve"> </v>
      </c>
      <c r="M2109" t="str">
        <f t="shared" si="204"/>
        <v xml:space="preserve"> </v>
      </c>
    </row>
    <row r="2110" spans="1:13" x14ac:dyDescent="0.35">
      <c r="A2110" s="2" t="s">
        <v>11</v>
      </c>
      <c r="B2110" s="3">
        <v>2250746</v>
      </c>
      <c r="C2110" s="3">
        <v>2251702</v>
      </c>
      <c r="D2110" s="3" t="s">
        <v>28</v>
      </c>
      <c r="E2110">
        <f t="shared" si="199"/>
        <v>0</v>
      </c>
      <c r="F2110">
        <f t="shared" si="200"/>
        <v>0</v>
      </c>
      <c r="G2110" t="str">
        <f t="shared" si="201"/>
        <v xml:space="preserve"> </v>
      </c>
      <c r="H2110" t="str">
        <f t="shared" si="202"/>
        <v xml:space="preserve"> </v>
      </c>
      <c r="I2110" t="str">
        <f t="shared" si="203"/>
        <v xml:space="preserve"> </v>
      </c>
      <c r="M2110" t="str">
        <f t="shared" si="204"/>
        <v xml:space="preserve"> </v>
      </c>
    </row>
    <row r="2111" spans="1:13" x14ac:dyDescent="0.35">
      <c r="A2111" s="2" t="s">
        <v>11</v>
      </c>
      <c r="B2111" s="3">
        <v>2251726</v>
      </c>
      <c r="C2111" s="3">
        <v>2252832</v>
      </c>
      <c r="D2111" s="3" t="s">
        <v>28</v>
      </c>
      <c r="E2111">
        <f t="shared" si="199"/>
        <v>0</v>
      </c>
      <c r="F2111">
        <f t="shared" si="200"/>
        <v>0</v>
      </c>
      <c r="G2111" t="str">
        <f t="shared" si="201"/>
        <v xml:space="preserve"> </v>
      </c>
      <c r="H2111" t="str">
        <f t="shared" si="202"/>
        <v xml:space="preserve"> </v>
      </c>
      <c r="I2111" t="str">
        <f t="shared" si="203"/>
        <v xml:space="preserve"> </v>
      </c>
      <c r="M2111" t="str">
        <f t="shared" si="204"/>
        <v xml:space="preserve"> </v>
      </c>
    </row>
    <row r="2112" spans="1:13" x14ac:dyDescent="0.35">
      <c r="A2112" s="2" t="s">
        <v>11</v>
      </c>
      <c r="B2112" s="3">
        <v>2252862</v>
      </c>
      <c r="C2112" s="3">
        <v>2254133</v>
      </c>
      <c r="D2112" s="3" t="s">
        <v>28</v>
      </c>
      <c r="E2112">
        <f t="shared" si="199"/>
        <v>0</v>
      </c>
      <c r="F2112">
        <f t="shared" si="200"/>
        <v>0</v>
      </c>
      <c r="G2112" t="str">
        <f t="shared" si="201"/>
        <v xml:space="preserve"> </v>
      </c>
      <c r="H2112" t="str">
        <f t="shared" si="202"/>
        <v xml:space="preserve"> </v>
      </c>
      <c r="I2112" t="str">
        <f t="shared" si="203"/>
        <v xml:space="preserve"> </v>
      </c>
      <c r="M2112" t="str">
        <f t="shared" si="204"/>
        <v xml:space="preserve"> </v>
      </c>
    </row>
    <row r="2113" spans="1:13" x14ac:dyDescent="0.35">
      <c r="A2113" s="2" t="s">
        <v>11</v>
      </c>
      <c r="B2113" s="3">
        <v>2254152</v>
      </c>
      <c r="C2113" s="3">
        <v>2254763</v>
      </c>
      <c r="D2113" s="3" t="s">
        <v>28</v>
      </c>
      <c r="E2113">
        <f t="shared" si="199"/>
        <v>0</v>
      </c>
      <c r="F2113">
        <f t="shared" si="200"/>
        <v>0</v>
      </c>
      <c r="G2113" t="str">
        <f t="shared" si="201"/>
        <v xml:space="preserve"> </v>
      </c>
      <c r="H2113" t="str">
        <f t="shared" si="202"/>
        <v xml:space="preserve"> </v>
      </c>
      <c r="I2113" t="str">
        <f t="shared" si="203"/>
        <v xml:space="preserve"> </v>
      </c>
      <c r="M2113" t="str">
        <f t="shared" si="204"/>
        <v xml:space="preserve"> </v>
      </c>
    </row>
    <row r="2114" spans="1:13" x14ac:dyDescent="0.35">
      <c r="A2114" s="2" t="s">
        <v>11</v>
      </c>
      <c r="B2114" s="3">
        <v>2254968</v>
      </c>
      <c r="C2114" s="3">
        <v>2255405</v>
      </c>
      <c r="D2114" s="3" t="s">
        <v>28</v>
      </c>
    </row>
    <row r="2899" spans="2:4" x14ac:dyDescent="0.35">
      <c r="B2899" s="57"/>
      <c r="C2899" s="57"/>
      <c r="D2899" s="57"/>
    </row>
    <row r="2902" spans="2:4" x14ac:dyDescent="0.35">
      <c r="B2902" s="57"/>
      <c r="C2902" s="57"/>
      <c r="D2902" s="57"/>
    </row>
    <row r="2906" spans="2:4" x14ac:dyDescent="0.35">
      <c r="B2906" s="57"/>
      <c r="C2906" s="57"/>
      <c r="D2906" s="57"/>
    </row>
  </sheetData>
  <sortState ref="A2:D4231">
    <sortCondition descending="1" ref="A2:A4231"/>
  </sortState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06"/>
  <sheetViews>
    <sheetView tabSelected="1" workbookViewId="0">
      <selection activeCell="E3" sqref="E3"/>
    </sheetView>
  </sheetViews>
  <sheetFormatPr defaultRowHeight="14.5" x14ac:dyDescent="0.35"/>
  <cols>
    <col min="1" max="4" width="8.7265625" style="32"/>
  </cols>
  <sheetData>
    <row r="1" spans="1:9" s="64" customFormat="1" ht="72.5" x14ac:dyDescent="0.35">
      <c r="A1" s="60" t="s">
        <v>0</v>
      </c>
      <c r="B1" s="60" t="s">
        <v>4</v>
      </c>
      <c r="C1" s="60" t="s">
        <v>5</v>
      </c>
      <c r="D1" s="60" t="s">
        <v>6</v>
      </c>
      <c r="G1" s="64" t="s">
        <v>8290</v>
      </c>
      <c r="H1" s="64" t="s">
        <v>8292</v>
      </c>
      <c r="I1" s="64" t="s">
        <v>8291</v>
      </c>
    </row>
    <row r="2" spans="1:9" x14ac:dyDescent="0.35">
      <c r="A2" s="2" t="s">
        <v>11</v>
      </c>
      <c r="B2" s="3">
        <v>1</v>
      </c>
      <c r="C2" s="3">
        <v>2257487</v>
      </c>
      <c r="D2" s="3" t="s">
        <v>16</v>
      </c>
      <c r="E2" t="str">
        <f>IF(B3-C2&lt;100, IF(B3-C2&lt;0, " ",1), " ")</f>
        <v xml:space="preserve"> </v>
      </c>
      <c r="F2">
        <f>IF(E2=1,IF(E1=1,F1+1,1),0)</f>
        <v>0</v>
      </c>
      <c r="G2" t="str">
        <f>IF(F2&gt;0,IF(F3=0,F2+1,""),"")</f>
        <v/>
      </c>
      <c r="H2" s="47">
        <v>2</v>
      </c>
      <c r="I2" s="47">
        <f>COUNTIF(G:G,H2)</f>
        <v>244</v>
      </c>
    </row>
    <row r="3" spans="1:9" x14ac:dyDescent="0.35">
      <c r="A3" s="2" t="s">
        <v>11</v>
      </c>
      <c r="B3" s="3">
        <v>185</v>
      </c>
      <c r="C3" s="3">
        <v>829</v>
      </c>
      <c r="D3" s="3" t="s">
        <v>16</v>
      </c>
      <c r="E3" t="str">
        <f t="shared" ref="E3:E66" si="0">IF(B4-C3&lt;100, IF(B4-C3&lt;0, " ",1), " ")</f>
        <v xml:space="preserve"> </v>
      </c>
      <c r="F3">
        <f>IF(E3=1,IF(E2=1,F2+1,1),0)</f>
        <v>0</v>
      </c>
      <c r="G3" t="str">
        <f t="shared" ref="G3:G66" si="1">IF(F3&gt;0,IF(F4=0,F3+1,""),"")</f>
        <v/>
      </c>
      <c r="H3" s="47">
        <f t="shared" ref="H3:H12" si="2">H2+1</f>
        <v>3</v>
      </c>
      <c r="I3" s="47">
        <f>COUNTIF(G:G,H3)</f>
        <v>135</v>
      </c>
    </row>
    <row r="4" spans="1:9" x14ac:dyDescent="0.35">
      <c r="A4" s="2" t="s">
        <v>11</v>
      </c>
      <c r="B4" s="3">
        <v>983</v>
      </c>
      <c r="C4" s="3">
        <v>3259</v>
      </c>
      <c r="D4" s="3" t="s">
        <v>16</v>
      </c>
      <c r="E4" t="str">
        <f t="shared" si="0"/>
        <v xml:space="preserve"> </v>
      </c>
      <c r="F4">
        <f>IF(E4=1,IF(E3=1,F3+1,1),0)</f>
        <v>0</v>
      </c>
      <c r="G4" t="str">
        <f t="shared" si="1"/>
        <v/>
      </c>
      <c r="H4" s="47">
        <f t="shared" si="2"/>
        <v>4</v>
      </c>
      <c r="I4" s="47">
        <f>COUNTIF(G:G,H4)</f>
        <v>56</v>
      </c>
    </row>
    <row r="5" spans="1:9" x14ac:dyDescent="0.35">
      <c r="A5" s="2" t="s">
        <v>11</v>
      </c>
      <c r="B5" s="3">
        <v>13833</v>
      </c>
      <c r="C5" s="3">
        <v>14597</v>
      </c>
      <c r="D5" s="3" t="s">
        <v>16</v>
      </c>
      <c r="E5">
        <f t="shared" si="0"/>
        <v>1</v>
      </c>
      <c r="F5">
        <f>IF(E5=1,IF(E4=1,F4+1,1),0)</f>
        <v>1</v>
      </c>
      <c r="G5">
        <f t="shared" si="1"/>
        <v>2</v>
      </c>
      <c r="H5" s="47">
        <f t="shared" si="2"/>
        <v>5</v>
      </c>
      <c r="I5" s="47">
        <f>COUNTIF(G:G,H5)</f>
        <v>21</v>
      </c>
    </row>
    <row r="6" spans="1:9" x14ac:dyDescent="0.35">
      <c r="A6" s="2" t="s">
        <v>11</v>
      </c>
      <c r="B6" s="3">
        <v>14619</v>
      </c>
      <c r="C6" s="3">
        <v>15872</v>
      </c>
      <c r="D6" s="3" t="s">
        <v>16</v>
      </c>
      <c r="E6" t="str">
        <f t="shared" si="0"/>
        <v xml:space="preserve"> </v>
      </c>
      <c r="F6">
        <f>IF(E6=1,IF(E5=1,F5+1,1),0)</f>
        <v>0</v>
      </c>
      <c r="G6" t="str">
        <f t="shared" si="1"/>
        <v/>
      </c>
      <c r="H6" s="47">
        <f t="shared" si="2"/>
        <v>6</v>
      </c>
      <c r="I6" s="47">
        <f>COUNTIF(G:G,H6)</f>
        <v>13</v>
      </c>
    </row>
    <row r="7" spans="1:9" x14ac:dyDescent="0.35">
      <c r="A7" s="2" t="s">
        <v>11</v>
      </c>
      <c r="B7" s="3">
        <v>15992</v>
      </c>
      <c r="C7" s="3">
        <v>16618</v>
      </c>
      <c r="D7" s="3" t="s">
        <v>16</v>
      </c>
      <c r="E7" t="str">
        <f t="shared" si="0"/>
        <v xml:space="preserve"> </v>
      </c>
      <c r="F7">
        <f>IF(E7=1,IF(E6=1,F6+1,1),0)</f>
        <v>0</v>
      </c>
      <c r="G7" t="str">
        <f t="shared" si="1"/>
        <v/>
      </c>
      <c r="H7" s="47">
        <f t="shared" si="2"/>
        <v>7</v>
      </c>
      <c r="I7" s="47">
        <f>COUNTIF(G:G,H7)</f>
        <v>8</v>
      </c>
    </row>
    <row r="8" spans="1:9" x14ac:dyDescent="0.35">
      <c r="A8" s="2" t="s">
        <v>11</v>
      </c>
      <c r="B8" s="3">
        <v>16766</v>
      </c>
      <c r="C8" s="3">
        <v>17407</v>
      </c>
      <c r="D8" s="3" t="s">
        <v>16</v>
      </c>
      <c r="E8">
        <f t="shared" si="0"/>
        <v>1</v>
      </c>
      <c r="F8">
        <f>IF(E8=1,IF(E7=1,F7+1,1),0)</f>
        <v>1</v>
      </c>
      <c r="G8">
        <f t="shared" si="1"/>
        <v>2</v>
      </c>
      <c r="H8" s="47">
        <f t="shared" si="2"/>
        <v>8</v>
      </c>
      <c r="I8" s="47">
        <f>COUNTIF(G:G,H8)</f>
        <v>1</v>
      </c>
    </row>
    <row r="9" spans="1:9" x14ac:dyDescent="0.35">
      <c r="A9" s="2" t="s">
        <v>11</v>
      </c>
      <c r="B9" s="3">
        <v>17407</v>
      </c>
      <c r="C9" s="3">
        <v>18444</v>
      </c>
      <c r="D9" s="3" t="s">
        <v>16</v>
      </c>
      <c r="E9" t="str">
        <f t="shared" si="0"/>
        <v xml:space="preserve"> </v>
      </c>
      <c r="F9">
        <f>IF(E9=1,IF(E8=1,F8+1,1),0)</f>
        <v>0</v>
      </c>
      <c r="G9" t="str">
        <f t="shared" si="1"/>
        <v/>
      </c>
      <c r="H9" s="47">
        <f t="shared" si="2"/>
        <v>9</v>
      </c>
      <c r="I9" s="47">
        <f>COUNTIF(G:G,H9)</f>
        <v>3</v>
      </c>
    </row>
    <row r="10" spans="1:9" x14ac:dyDescent="0.35">
      <c r="A10" s="2" t="s">
        <v>11</v>
      </c>
      <c r="B10" s="3">
        <v>31088</v>
      </c>
      <c r="C10" s="3">
        <v>31624</v>
      </c>
      <c r="D10" s="3" t="s">
        <v>16</v>
      </c>
      <c r="E10" t="str">
        <f t="shared" si="0"/>
        <v xml:space="preserve"> </v>
      </c>
      <c r="F10">
        <f>IF(E10=1,IF(E9=1,F9+1,1),0)</f>
        <v>0</v>
      </c>
      <c r="G10" t="str">
        <f t="shared" si="1"/>
        <v/>
      </c>
      <c r="H10" s="47">
        <f t="shared" si="2"/>
        <v>10</v>
      </c>
      <c r="I10" s="47">
        <f>COUNTIF(G:G,H10)</f>
        <v>0</v>
      </c>
    </row>
    <row r="11" spans="1:9" x14ac:dyDescent="0.35">
      <c r="A11" s="2" t="s">
        <v>11</v>
      </c>
      <c r="B11" s="3">
        <v>35843</v>
      </c>
      <c r="C11" s="3">
        <v>37210</v>
      </c>
      <c r="D11" s="3" t="s">
        <v>16</v>
      </c>
      <c r="E11">
        <f t="shared" si="0"/>
        <v>1</v>
      </c>
      <c r="F11">
        <f>IF(E11=1,IF(E10=1,F10+1,1),0)</f>
        <v>1</v>
      </c>
      <c r="G11">
        <f t="shared" si="1"/>
        <v>2</v>
      </c>
      <c r="H11" s="47">
        <f t="shared" si="2"/>
        <v>11</v>
      </c>
      <c r="I11" s="47">
        <f>COUNTIF(G:G,H11)</f>
        <v>2</v>
      </c>
    </row>
    <row r="12" spans="1:9" x14ac:dyDescent="0.35">
      <c r="A12" s="2" t="s">
        <v>11</v>
      </c>
      <c r="B12" s="3">
        <v>37268</v>
      </c>
      <c r="C12" s="3">
        <v>38509</v>
      </c>
      <c r="D12" s="3" t="s">
        <v>16</v>
      </c>
      <c r="E12" t="str">
        <f t="shared" si="0"/>
        <v xml:space="preserve"> </v>
      </c>
      <c r="F12">
        <f>IF(E12=1,IF(E11=1,F11+1,1),0)</f>
        <v>0</v>
      </c>
      <c r="G12" t="str">
        <f t="shared" si="1"/>
        <v/>
      </c>
      <c r="H12" s="47">
        <f t="shared" si="2"/>
        <v>12</v>
      </c>
      <c r="I12" s="47">
        <f>COUNTIF(G:G,H12)</f>
        <v>2</v>
      </c>
    </row>
    <row r="13" spans="1:9" x14ac:dyDescent="0.35">
      <c r="A13" s="2" t="s">
        <v>11</v>
      </c>
      <c r="B13" s="3">
        <v>38776</v>
      </c>
      <c r="C13" s="3">
        <v>39603</v>
      </c>
      <c r="D13" s="3" t="s">
        <v>16</v>
      </c>
      <c r="E13" t="str">
        <f t="shared" si="0"/>
        <v xml:space="preserve"> </v>
      </c>
      <c r="F13">
        <f>IF(E13=1,IF(E12=1,F12+1,1),0)</f>
        <v>0</v>
      </c>
      <c r="G13" t="str">
        <f t="shared" si="1"/>
        <v/>
      </c>
      <c r="I13" s="63">
        <f>SUM(I2:I12)</f>
        <v>485</v>
      </c>
    </row>
    <row r="14" spans="1:9" x14ac:dyDescent="0.35">
      <c r="A14" s="2" t="s">
        <v>11</v>
      </c>
      <c r="B14" s="3">
        <v>39720</v>
      </c>
      <c r="C14" s="3">
        <v>40703</v>
      </c>
      <c r="D14" s="3" t="s">
        <v>16</v>
      </c>
      <c r="E14" t="str">
        <f t="shared" si="0"/>
        <v xml:space="preserve"> </v>
      </c>
      <c r="F14">
        <f>IF(E14=1,IF(E13=1,F13+1,1),0)</f>
        <v>0</v>
      </c>
      <c r="G14" t="str">
        <f t="shared" si="1"/>
        <v/>
      </c>
    </row>
    <row r="15" spans="1:9" x14ac:dyDescent="0.35">
      <c r="A15" s="2" t="s">
        <v>11</v>
      </c>
      <c r="B15" s="3">
        <v>40842</v>
      </c>
      <c r="C15" s="3">
        <v>43025</v>
      </c>
      <c r="D15" s="3" t="s">
        <v>16</v>
      </c>
      <c r="E15" t="str">
        <f t="shared" si="0"/>
        <v xml:space="preserve"> </v>
      </c>
      <c r="F15">
        <f>IF(E15=1,IF(E14=1,F14+1,1),0)</f>
        <v>0</v>
      </c>
      <c r="G15" t="str">
        <f t="shared" si="1"/>
        <v/>
      </c>
    </row>
    <row r="16" spans="1:9" x14ac:dyDescent="0.35">
      <c r="A16" s="2" t="s">
        <v>11</v>
      </c>
      <c r="B16" s="3">
        <v>43166</v>
      </c>
      <c r="C16" s="3">
        <v>44860</v>
      </c>
      <c r="D16" s="3" t="s">
        <v>16</v>
      </c>
      <c r="E16" t="str">
        <f t="shared" si="0"/>
        <v xml:space="preserve"> </v>
      </c>
      <c r="F16">
        <f>IF(E16=1,IF(E15=1,F15+1,1),0)</f>
        <v>0</v>
      </c>
      <c r="G16" t="str">
        <f t="shared" si="1"/>
        <v/>
      </c>
    </row>
    <row r="17" spans="1:7" x14ac:dyDescent="0.35">
      <c r="A17" s="2" t="s">
        <v>11</v>
      </c>
      <c r="B17" s="3">
        <v>45666</v>
      </c>
      <c r="C17" s="3">
        <v>47015</v>
      </c>
      <c r="D17" s="3" t="s">
        <v>16</v>
      </c>
      <c r="E17" t="str">
        <f t="shared" si="0"/>
        <v xml:space="preserve"> </v>
      </c>
      <c r="F17">
        <f>IF(E17=1,IF(E16=1,F16+1,1),0)</f>
        <v>0</v>
      </c>
      <c r="G17" t="str">
        <f t="shared" si="1"/>
        <v/>
      </c>
    </row>
    <row r="18" spans="1:7" x14ac:dyDescent="0.35">
      <c r="A18" s="2" t="s">
        <v>11</v>
      </c>
      <c r="B18" s="3">
        <v>47349</v>
      </c>
      <c r="C18" s="3">
        <v>47975</v>
      </c>
      <c r="D18" s="3" t="s">
        <v>16</v>
      </c>
      <c r="E18" t="str">
        <f t="shared" si="0"/>
        <v xml:space="preserve"> </v>
      </c>
      <c r="F18">
        <f>IF(E18=1,IF(E17=1,F17+1,1),0)</f>
        <v>0</v>
      </c>
      <c r="G18" t="str">
        <f t="shared" si="1"/>
        <v/>
      </c>
    </row>
    <row r="19" spans="1:7" x14ac:dyDescent="0.35">
      <c r="A19" s="2" t="s">
        <v>11</v>
      </c>
      <c r="B19" s="3">
        <v>49859</v>
      </c>
      <c r="C19" s="3">
        <v>50395</v>
      </c>
      <c r="D19" s="3" t="s">
        <v>16</v>
      </c>
      <c r="E19">
        <f t="shared" si="0"/>
        <v>1</v>
      </c>
      <c r="F19">
        <f>IF(E19=1,IF(E18=1,F18+1,1),0)</f>
        <v>1</v>
      </c>
      <c r="G19">
        <f t="shared" si="1"/>
        <v>2</v>
      </c>
    </row>
    <row r="20" spans="1:7" x14ac:dyDescent="0.35">
      <c r="A20" s="2" t="s">
        <v>11</v>
      </c>
      <c r="B20" s="3">
        <v>50417</v>
      </c>
      <c r="C20" s="3">
        <v>51958</v>
      </c>
      <c r="D20" s="3" t="s">
        <v>16</v>
      </c>
      <c r="E20" t="str">
        <f t="shared" si="0"/>
        <v xml:space="preserve"> </v>
      </c>
      <c r="F20">
        <f>IF(E20=1,IF(E19=1,F19+1,1),0)</f>
        <v>0</v>
      </c>
      <c r="G20" t="str">
        <f>IF(F20&gt;0,IF(F21=0,F20+1,""),"")</f>
        <v/>
      </c>
    </row>
    <row r="21" spans="1:7" x14ac:dyDescent="0.35">
      <c r="A21" s="2" t="s">
        <v>11</v>
      </c>
      <c r="B21" s="3">
        <v>52929</v>
      </c>
      <c r="C21" s="3">
        <v>53966</v>
      </c>
      <c r="D21" s="3" t="s">
        <v>16</v>
      </c>
      <c r="E21">
        <f t="shared" si="0"/>
        <v>1</v>
      </c>
      <c r="F21">
        <f>IF(E21=1,IF(E20=1,F20+1,1),0)</f>
        <v>1</v>
      </c>
      <c r="G21" t="str">
        <f t="shared" si="1"/>
        <v/>
      </c>
    </row>
    <row r="22" spans="1:7" x14ac:dyDescent="0.35">
      <c r="A22" s="2" t="s">
        <v>11</v>
      </c>
      <c r="B22" s="3">
        <v>53969</v>
      </c>
      <c r="C22" s="3">
        <v>55627</v>
      </c>
      <c r="D22" s="3" t="s">
        <v>16</v>
      </c>
      <c r="E22">
        <f t="shared" si="0"/>
        <v>1</v>
      </c>
      <c r="F22">
        <f>IF(E22=1,IF(E21=1,F21+1,1),0)</f>
        <v>2</v>
      </c>
      <c r="G22">
        <f t="shared" si="1"/>
        <v>3</v>
      </c>
    </row>
    <row r="23" spans="1:7" x14ac:dyDescent="0.35">
      <c r="A23" s="2" t="s">
        <v>11</v>
      </c>
      <c r="B23" s="3">
        <v>55706</v>
      </c>
      <c r="C23" s="3">
        <v>56719</v>
      </c>
      <c r="D23" s="3" t="s">
        <v>16</v>
      </c>
      <c r="E23" t="str">
        <f t="shared" si="0"/>
        <v xml:space="preserve"> </v>
      </c>
      <c r="F23">
        <f>IF(E23=1,IF(E22=1,F22+1,1),0)</f>
        <v>0</v>
      </c>
      <c r="G23" t="str">
        <f t="shared" si="1"/>
        <v/>
      </c>
    </row>
    <row r="24" spans="1:7" x14ac:dyDescent="0.35">
      <c r="A24" s="2" t="s">
        <v>11</v>
      </c>
      <c r="B24" s="3">
        <v>56904</v>
      </c>
      <c r="C24" s="3">
        <v>58118</v>
      </c>
      <c r="D24" s="3" t="s">
        <v>16</v>
      </c>
      <c r="E24" t="str">
        <f t="shared" si="0"/>
        <v xml:space="preserve"> </v>
      </c>
      <c r="F24">
        <f>IF(E24=1,IF(E23=1,F23+1,1),0)</f>
        <v>0</v>
      </c>
      <c r="G24" t="str">
        <f t="shared" si="1"/>
        <v/>
      </c>
    </row>
    <row r="25" spans="1:7" x14ac:dyDescent="0.35">
      <c r="A25" s="2" t="s">
        <v>11</v>
      </c>
      <c r="B25" s="3">
        <v>72184</v>
      </c>
      <c r="C25" s="3">
        <v>72294</v>
      </c>
      <c r="D25" s="3" t="s">
        <v>16</v>
      </c>
      <c r="E25" t="str">
        <f t="shared" si="0"/>
        <v xml:space="preserve"> </v>
      </c>
      <c r="F25">
        <f>IF(E25=1,IF(E24=1,F24+1,1),0)</f>
        <v>0</v>
      </c>
      <c r="G25" t="str">
        <f t="shared" si="1"/>
        <v/>
      </c>
    </row>
    <row r="26" spans="1:7" x14ac:dyDescent="0.35">
      <c r="A26" s="2" t="s">
        <v>11</v>
      </c>
      <c r="B26" s="3">
        <v>72249</v>
      </c>
      <c r="C26" s="3">
        <v>72446</v>
      </c>
      <c r="D26" s="3" t="s">
        <v>16</v>
      </c>
      <c r="E26" t="str">
        <f t="shared" si="0"/>
        <v xml:space="preserve"> </v>
      </c>
      <c r="F26">
        <f>IF(E26=1,IF(E25=1,F25+1,1),0)</f>
        <v>0</v>
      </c>
      <c r="G26" t="str">
        <f t="shared" si="1"/>
        <v/>
      </c>
    </row>
    <row r="27" spans="1:7" x14ac:dyDescent="0.35">
      <c r="A27" s="2" t="s">
        <v>11</v>
      </c>
      <c r="B27" s="3">
        <v>86700</v>
      </c>
      <c r="C27" s="3">
        <v>87620</v>
      </c>
      <c r="D27" s="3" t="s">
        <v>16</v>
      </c>
      <c r="E27" t="str">
        <f t="shared" si="0"/>
        <v xml:space="preserve"> </v>
      </c>
      <c r="F27">
        <f>IF(E27=1,IF(E26=1,F26+1,1),0)</f>
        <v>0</v>
      </c>
      <c r="G27" t="str">
        <f t="shared" si="1"/>
        <v/>
      </c>
    </row>
    <row r="28" spans="1:7" x14ac:dyDescent="0.35">
      <c r="A28" s="2" t="s">
        <v>11</v>
      </c>
      <c r="B28" s="3">
        <v>87617</v>
      </c>
      <c r="C28" s="3">
        <v>88294</v>
      </c>
      <c r="D28" s="3" t="s">
        <v>16</v>
      </c>
      <c r="E28">
        <f t="shared" si="0"/>
        <v>1</v>
      </c>
      <c r="F28">
        <f>IF(E28=1,IF(E27=1,F27+1,1),0)</f>
        <v>1</v>
      </c>
      <c r="G28" t="str">
        <f t="shared" si="1"/>
        <v/>
      </c>
    </row>
    <row r="29" spans="1:7" x14ac:dyDescent="0.35">
      <c r="A29" s="2" t="s">
        <v>11</v>
      </c>
      <c r="B29" s="3">
        <v>88301</v>
      </c>
      <c r="C29" s="3">
        <v>89323</v>
      </c>
      <c r="D29" s="3" t="s">
        <v>16</v>
      </c>
      <c r="E29">
        <f t="shared" si="0"/>
        <v>1</v>
      </c>
      <c r="F29">
        <f>IF(E29=1,IF(E28=1,F28+1,1),0)</f>
        <v>2</v>
      </c>
      <c r="G29">
        <f t="shared" si="1"/>
        <v>3</v>
      </c>
    </row>
    <row r="30" spans="1:7" x14ac:dyDescent="0.35">
      <c r="A30" s="2" t="s">
        <v>11</v>
      </c>
      <c r="B30" s="3">
        <v>89342</v>
      </c>
      <c r="C30" s="3">
        <v>91138</v>
      </c>
      <c r="D30" s="3" t="s">
        <v>16</v>
      </c>
      <c r="E30" t="str">
        <f t="shared" si="0"/>
        <v xml:space="preserve"> </v>
      </c>
      <c r="F30">
        <f>IF(E30=1,IF(E29=1,F29+1,1),0)</f>
        <v>0</v>
      </c>
      <c r="G30" t="str">
        <f t="shared" si="1"/>
        <v/>
      </c>
    </row>
    <row r="31" spans="1:7" x14ac:dyDescent="0.35">
      <c r="A31" s="2" t="s">
        <v>11</v>
      </c>
      <c r="B31" s="3">
        <v>91370</v>
      </c>
      <c r="C31" s="3">
        <v>91753</v>
      </c>
      <c r="D31" s="3" t="s">
        <v>16</v>
      </c>
      <c r="E31" t="str">
        <f t="shared" si="0"/>
        <v xml:space="preserve"> </v>
      </c>
      <c r="F31">
        <f>IF(E31=1,IF(E30=1,F30+1,1),0)</f>
        <v>0</v>
      </c>
      <c r="G31" t="str">
        <f t="shared" si="1"/>
        <v/>
      </c>
    </row>
    <row r="32" spans="1:7" x14ac:dyDescent="0.35">
      <c r="A32" s="2" t="s">
        <v>11</v>
      </c>
      <c r="B32" s="3">
        <v>96137</v>
      </c>
      <c r="C32" s="3">
        <v>97327</v>
      </c>
      <c r="D32" s="3" t="s">
        <v>16</v>
      </c>
      <c r="E32">
        <f t="shared" si="0"/>
        <v>1</v>
      </c>
      <c r="F32">
        <f>IF(E32=1,IF(E31=1,F31+1,1),0)</f>
        <v>1</v>
      </c>
      <c r="G32" t="str">
        <f t="shared" si="1"/>
        <v/>
      </c>
    </row>
    <row r="33" spans="1:7" x14ac:dyDescent="0.35">
      <c r="A33" s="2" t="s">
        <v>11</v>
      </c>
      <c r="B33" s="3">
        <v>97334</v>
      </c>
      <c r="C33" s="3">
        <v>98389</v>
      </c>
      <c r="D33" s="3" t="s">
        <v>16</v>
      </c>
      <c r="E33">
        <f t="shared" si="0"/>
        <v>1</v>
      </c>
      <c r="F33">
        <f>IF(E33=1,IF(E32=1,F32+1,1),0)</f>
        <v>2</v>
      </c>
      <c r="G33" t="str">
        <f t="shared" si="1"/>
        <v/>
      </c>
    </row>
    <row r="34" spans="1:7" x14ac:dyDescent="0.35">
      <c r="A34" s="2" t="s">
        <v>11</v>
      </c>
      <c r="B34" s="3">
        <v>98398</v>
      </c>
      <c r="C34" s="3">
        <v>98748</v>
      </c>
      <c r="D34" s="3" t="s">
        <v>16</v>
      </c>
      <c r="E34">
        <f t="shared" si="0"/>
        <v>1</v>
      </c>
      <c r="F34">
        <f>IF(E34=1,IF(E33=1,F33+1,1),0)</f>
        <v>3</v>
      </c>
      <c r="G34">
        <f t="shared" si="1"/>
        <v>4</v>
      </c>
    </row>
    <row r="35" spans="1:7" x14ac:dyDescent="0.35">
      <c r="A35" s="2" t="s">
        <v>11</v>
      </c>
      <c r="B35" s="3">
        <v>98748</v>
      </c>
      <c r="C35" s="3">
        <v>99098</v>
      </c>
      <c r="D35" s="3" t="s">
        <v>16</v>
      </c>
      <c r="E35" t="str">
        <f t="shared" si="0"/>
        <v xml:space="preserve"> </v>
      </c>
      <c r="F35">
        <f>IF(E35=1,IF(E34=1,F34+1,1),0)</f>
        <v>0</v>
      </c>
      <c r="G35" t="str">
        <f t="shared" si="1"/>
        <v/>
      </c>
    </row>
    <row r="36" spans="1:7" x14ac:dyDescent="0.35">
      <c r="A36" s="2" t="s">
        <v>11</v>
      </c>
      <c r="B36" s="3">
        <v>106080</v>
      </c>
      <c r="C36" s="3">
        <v>106580</v>
      </c>
      <c r="D36" s="3" t="s">
        <v>16</v>
      </c>
      <c r="E36">
        <f t="shared" si="0"/>
        <v>1</v>
      </c>
      <c r="F36">
        <f>IF(E36=1,IF(E35=1,F35+1,1),0)</f>
        <v>1</v>
      </c>
      <c r="G36">
        <f t="shared" si="1"/>
        <v>2</v>
      </c>
    </row>
    <row r="37" spans="1:7" x14ac:dyDescent="0.35">
      <c r="A37" s="2" t="s">
        <v>11</v>
      </c>
      <c r="B37" s="3">
        <v>106595</v>
      </c>
      <c r="C37" s="3">
        <v>107446</v>
      </c>
      <c r="D37" s="3" t="s">
        <v>16</v>
      </c>
      <c r="E37" t="str">
        <f t="shared" si="0"/>
        <v xml:space="preserve"> </v>
      </c>
      <c r="F37">
        <f>IF(E37=1,IF(E36=1,F36+1,1),0)</f>
        <v>0</v>
      </c>
      <c r="G37" t="str">
        <f t="shared" si="1"/>
        <v/>
      </c>
    </row>
    <row r="38" spans="1:7" x14ac:dyDescent="0.35">
      <c r="A38" s="2" t="s">
        <v>11</v>
      </c>
      <c r="B38" s="3">
        <v>107443</v>
      </c>
      <c r="C38" s="3">
        <v>108255</v>
      </c>
      <c r="D38" s="3" t="s">
        <v>16</v>
      </c>
      <c r="E38">
        <f t="shared" si="0"/>
        <v>1</v>
      </c>
      <c r="F38">
        <f>IF(E38=1,IF(E37=1,F37+1,1),0)</f>
        <v>1</v>
      </c>
      <c r="G38" t="str">
        <f t="shared" si="1"/>
        <v/>
      </c>
    </row>
    <row r="39" spans="1:7" x14ac:dyDescent="0.35">
      <c r="A39" s="2" t="s">
        <v>11</v>
      </c>
      <c r="B39" s="3">
        <v>108265</v>
      </c>
      <c r="C39" s="3">
        <v>109059</v>
      </c>
      <c r="D39" s="3" t="s">
        <v>16</v>
      </c>
      <c r="E39">
        <f t="shared" si="0"/>
        <v>1</v>
      </c>
      <c r="F39">
        <f>IF(E39=1,IF(E38=1,F38+1,1),0)</f>
        <v>2</v>
      </c>
      <c r="G39">
        <f t="shared" si="1"/>
        <v>3</v>
      </c>
    </row>
    <row r="40" spans="1:7" x14ac:dyDescent="0.35">
      <c r="A40" s="2" t="s">
        <v>11</v>
      </c>
      <c r="B40" s="3">
        <v>109062</v>
      </c>
      <c r="C40" s="3">
        <v>109658</v>
      </c>
      <c r="D40" s="3" t="s">
        <v>16</v>
      </c>
      <c r="E40" t="str">
        <f t="shared" si="0"/>
        <v xml:space="preserve"> </v>
      </c>
      <c r="F40">
        <f>IF(E40=1,IF(E39=1,F39+1,1),0)</f>
        <v>0</v>
      </c>
      <c r="G40" t="str">
        <f t="shared" si="1"/>
        <v/>
      </c>
    </row>
    <row r="41" spans="1:7" x14ac:dyDescent="0.35">
      <c r="A41" s="2" t="s">
        <v>11</v>
      </c>
      <c r="B41" s="3">
        <v>110243</v>
      </c>
      <c r="C41" s="3">
        <v>110809</v>
      </c>
      <c r="D41" s="3" t="s">
        <v>16</v>
      </c>
      <c r="E41" t="str">
        <f t="shared" si="0"/>
        <v xml:space="preserve"> </v>
      </c>
      <c r="F41">
        <f>IF(E41=1,IF(E40=1,F40+1,1),0)</f>
        <v>0</v>
      </c>
      <c r="G41" t="str">
        <f t="shared" si="1"/>
        <v/>
      </c>
    </row>
    <row r="42" spans="1:7" x14ac:dyDescent="0.35">
      <c r="A42" s="2" t="s">
        <v>11</v>
      </c>
      <c r="B42" s="3">
        <v>118281</v>
      </c>
      <c r="C42" s="3">
        <v>119174</v>
      </c>
      <c r="D42" s="3" t="s">
        <v>16</v>
      </c>
      <c r="E42">
        <f t="shared" si="0"/>
        <v>1</v>
      </c>
      <c r="F42">
        <f>IF(E42=1,IF(E41=1,F41+1,1),0)</f>
        <v>1</v>
      </c>
      <c r="G42" t="str">
        <f t="shared" si="1"/>
        <v/>
      </c>
    </row>
    <row r="43" spans="1:7" x14ac:dyDescent="0.35">
      <c r="A43" s="2" t="s">
        <v>11</v>
      </c>
      <c r="B43" s="3">
        <v>119177</v>
      </c>
      <c r="C43" s="3">
        <v>120334</v>
      </c>
      <c r="D43" s="3" t="s">
        <v>16</v>
      </c>
      <c r="E43">
        <f t="shared" si="0"/>
        <v>1</v>
      </c>
      <c r="F43">
        <f>IF(E43=1,IF(E42=1,F42+1,1),0)</f>
        <v>2</v>
      </c>
      <c r="G43">
        <f t="shared" si="1"/>
        <v>3</v>
      </c>
    </row>
    <row r="44" spans="1:7" x14ac:dyDescent="0.35">
      <c r="A44" s="2" t="s">
        <v>11</v>
      </c>
      <c r="B44" s="3">
        <v>120334</v>
      </c>
      <c r="C44" s="3">
        <v>121161</v>
      </c>
      <c r="D44" s="3" t="s">
        <v>16</v>
      </c>
      <c r="E44" t="str">
        <f t="shared" si="0"/>
        <v xml:space="preserve"> </v>
      </c>
      <c r="F44">
        <f>IF(E44=1,IF(E43=1,F43+1,1),0)</f>
        <v>0</v>
      </c>
      <c r="G44" t="str">
        <f t="shared" si="1"/>
        <v/>
      </c>
    </row>
    <row r="45" spans="1:7" x14ac:dyDescent="0.35">
      <c r="A45" s="2" t="s">
        <v>11</v>
      </c>
      <c r="B45" s="3">
        <v>123125</v>
      </c>
      <c r="C45" s="3">
        <v>124291</v>
      </c>
      <c r="D45" s="3" t="s">
        <v>16</v>
      </c>
      <c r="E45">
        <f t="shared" si="0"/>
        <v>1</v>
      </c>
      <c r="F45">
        <f>IF(E45=1,IF(E44=1,F44+1,1),0)</f>
        <v>1</v>
      </c>
      <c r="G45">
        <f t="shared" si="1"/>
        <v>2</v>
      </c>
    </row>
    <row r="46" spans="1:7" x14ac:dyDescent="0.35">
      <c r="A46" s="2" t="s">
        <v>11</v>
      </c>
      <c r="B46" s="3">
        <v>124385</v>
      </c>
      <c r="C46" s="3">
        <v>125398</v>
      </c>
      <c r="D46" s="3" t="s">
        <v>16</v>
      </c>
      <c r="E46" t="str">
        <f t="shared" si="0"/>
        <v xml:space="preserve"> </v>
      </c>
      <c r="F46">
        <f>IF(E46=1,IF(E45=1,F45+1,1),0)</f>
        <v>0</v>
      </c>
      <c r="G46" t="str">
        <f t="shared" si="1"/>
        <v/>
      </c>
    </row>
    <row r="47" spans="1:7" x14ac:dyDescent="0.35">
      <c r="A47" s="2" t="s">
        <v>11</v>
      </c>
      <c r="B47" s="3">
        <v>126049</v>
      </c>
      <c r="C47" s="3">
        <v>126555</v>
      </c>
      <c r="D47" s="3" t="s">
        <v>16</v>
      </c>
      <c r="E47">
        <f t="shared" si="0"/>
        <v>1</v>
      </c>
      <c r="F47">
        <f>IF(E47=1,IF(E46=1,F46+1,1),0)</f>
        <v>1</v>
      </c>
      <c r="G47">
        <f t="shared" si="1"/>
        <v>2</v>
      </c>
    </row>
    <row r="48" spans="1:7" x14ac:dyDescent="0.35">
      <c r="A48" s="2" t="s">
        <v>11</v>
      </c>
      <c r="B48" s="3">
        <v>126559</v>
      </c>
      <c r="C48" s="3">
        <v>127278</v>
      </c>
      <c r="D48" s="3" t="s">
        <v>16</v>
      </c>
      <c r="E48" t="str">
        <f t="shared" si="0"/>
        <v xml:space="preserve"> </v>
      </c>
      <c r="F48">
        <f>IF(E48=1,IF(E47=1,F47+1,1),0)</f>
        <v>0</v>
      </c>
      <c r="G48" t="str">
        <f t="shared" si="1"/>
        <v/>
      </c>
    </row>
    <row r="49" spans="1:7" x14ac:dyDescent="0.35">
      <c r="A49" s="2" t="s">
        <v>11</v>
      </c>
      <c r="B49" s="3">
        <v>129577</v>
      </c>
      <c r="C49" s="3">
        <v>129966</v>
      </c>
      <c r="D49" s="3" t="s">
        <v>16</v>
      </c>
      <c r="E49">
        <f t="shared" si="0"/>
        <v>1</v>
      </c>
      <c r="F49">
        <f>IF(E49=1,IF(E48=1,F48+1,1),0)</f>
        <v>1</v>
      </c>
      <c r="G49">
        <f t="shared" si="1"/>
        <v>2</v>
      </c>
    </row>
    <row r="50" spans="1:7" x14ac:dyDescent="0.35">
      <c r="A50" s="2" t="s">
        <v>11</v>
      </c>
      <c r="B50" s="3">
        <v>130030</v>
      </c>
      <c r="C50" s="3">
        <v>131562</v>
      </c>
      <c r="D50" s="3" t="s">
        <v>16</v>
      </c>
      <c r="E50" t="str">
        <f t="shared" si="0"/>
        <v xml:space="preserve"> </v>
      </c>
      <c r="F50">
        <f>IF(E50=1,IF(E49=1,F49+1,1),0)</f>
        <v>0</v>
      </c>
      <c r="G50" t="str">
        <f t="shared" si="1"/>
        <v/>
      </c>
    </row>
    <row r="51" spans="1:7" x14ac:dyDescent="0.35">
      <c r="A51" s="2" t="s">
        <v>11</v>
      </c>
      <c r="B51" s="3">
        <v>131748</v>
      </c>
      <c r="C51" s="3">
        <v>131824</v>
      </c>
      <c r="D51" s="3" t="s">
        <v>16</v>
      </c>
      <c r="E51">
        <f t="shared" si="0"/>
        <v>1</v>
      </c>
      <c r="F51">
        <f>IF(E51=1,IF(E50=1,F50+1,1),0)</f>
        <v>1</v>
      </c>
      <c r="G51" t="str">
        <f t="shared" si="1"/>
        <v/>
      </c>
    </row>
    <row r="52" spans="1:7" x14ac:dyDescent="0.35">
      <c r="A52" s="2" t="s">
        <v>11</v>
      </c>
      <c r="B52" s="3">
        <v>131840</v>
      </c>
      <c r="C52" s="3">
        <v>131916</v>
      </c>
      <c r="D52" s="3" t="s">
        <v>16</v>
      </c>
      <c r="E52">
        <f t="shared" si="0"/>
        <v>1</v>
      </c>
      <c r="F52">
        <f>IF(E52=1,IF(E51=1,F51+1,1),0)</f>
        <v>2</v>
      </c>
      <c r="G52">
        <f t="shared" si="1"/>
        <v>3</v>
      </c>
    </row>
    <row r="53" spans="1:7" x14ac:dyDescent="0.35">
      <c r="A53" s="2" t="s">
        <v>11</v>
      </c>
      <c r="B53" s="3">
        <v>132010</v>
      </c>
      <c r="C53" s="3">
        <v>132762</v>
      </c>
      <c r="D53" s="3" t="s">
        <v>16</v>
      </c>
      <c r="E53" t="str">
        <f t="shared" si="0"/>
        <v xml:space="preserve"> </v>
      </c>
      <c r="F53">
        <f>IF(E53=1,IF(E52=1,F52+1,1),0)</f>
        <v>0</v>
      </c>
      <c r="G53" t="str">
        <f t="shared" si="1"/>
        <v/>
      </c>
    </row>
    <row r="54" spans="1:7" x14ac:dyDescent="0.35">
      <c r="A54" s="2" t="s">
        <v>11</v>
      </c>
      <c r="B54" s="3">
        <v>133368</v>
      </c>
      <c r="C54" s="3">
        <v>134207</v>
      </c>
      <c r="D54" s="3" t="s">
        <v>16</v>
      </c>
      <c r="E54">
        <f t="shared" si="0"/>
        <v>1</v>
      </c>
      <c r="F54">
        <f>IF(E54=1,IF(E53=1,F53+1,1),0)</f>
        <v>1</v>
      </c>
      <c r="G54" t="str">
        <f t="shared" si="1"/>
        <v/>
      </c>
    </row>
    <row r="55" spans="1:7" x14ac:dyDescent="0.35">
      <c r="A55" s="2" t="s">
        <v>11</v>
      </c>
      <c r="B55" s="3">
        <v>134225</v>
      </c>
      <c r="C55" s="3">
        <v>134836</v>
      </c>
      <c r="D55" s="3" t="s">
        <v>16</v>
      </c>
      <c r="E55">
        <f t="shared" si="0"/>
        <v>1</v>
      </c>
      <c r="F55">
        <f>IF(E55=1,IF(E54=1,F54+1,1),0)</f>
        <v>2</v>
      </c>
      <c r="G55">
        <f t="shared" si="1"/>
        <v>3</v>
      </c>
    </row>
    <row r="56" spans="1:7" x14ac:dyDescent="0.35">
      <c r="A56" s="2" t="s">
        <v>11</v>
      </c>
      <c r="B56" s="3">
        <v>134838</v>
      </c>
      <c r="C56" s="3">
        <v>135608</v>
      </c>
      <c r="D56" s="3" t="s">
        <v>16</v>
      </c>
      <c r="E56" t="str">
        <f t="shared" si="0"/>
        <v xml:space="preserve"> </v>
      </c>
      <c r="F56">
        <f>IF(E56=1,IF(E55=1,F55+1,1),0)</f>
        <v>0</v>
      </c>
      <c r="G56" t="str">
        <f t="shared" si="1"/>
        <v/>
      </c>
    </row>
    <row r="57" spans="1:7" x14ac:dyDescent="0.35">
      <c r="A57" s="2" t="s">
        <v>11</v>
      </c>
      <c r="B57" s="3">
        <v>135786</v>
      </c>
      <c r="C57" s="3">
        <v>136352</v>
      </c>
      <c r="D57" s="3" t="s">
        <v>16</v>
      </c>
      <c r="E57">
        <f t="shared" si="0"/>
        <v>1</v>
      </c>
      <c r="F57">
        <f>IF(E57=1,IF(E56=1,F56+1,1),0)</f>
        <v>1</v>
      </c>
      <c r="G57">
        <f t="shared" si="1"/>
        <v>2</v>
      </c>
    </row>
    <row r="58" spans="1:7" x14ac:dyDescent="0.35">
      <c r="A58" s="2" t="s">
        <v>11</v>
      </c>
      <c r="B58" s="3">
        <v>136386</v>
      </c>
      <c r="C58" s="3">
        <v>137087</v>
      </c>
      <c r="D58" s="3" t="s">
        <v>16</v>
      </c>
      <c r="E58" t="str">
        <f t="shared" si="0"/>
        <v xml:space="preserve"> </v>
      </c>
      <c r="F58">
        <f>IF(E58=1,IF(E57=1,F57+1,1),0)</f>
        <v>0</v>
      </c>
      <c r="G58" t="str">
        <f t="shared" si="1"/>
        <v/>
      </c>
    </row>
    <row r="59" spans="1:7" x14ac:dyDescent="0.35">
      <c r="A59" s="2" t="s">
        <v>11</v>
      </c>
      <c r="B59" s="3">
        <v>145376</v>
      </c>
      <c r="C59" s="3">
        <v>145918</v>
      </c>
      <c r="D59" s="3" t="s">
        <v>16</v>
      </c>
      <c r="E59" t="str">
        <f t="shared" si="0"/>
        <v xml:space="preserve"> </v>
      </c>
      <c r="F59">
        <f>IF(E59=1,IF(E58=1,F58+1,1),0)</f>
        <v>0</v>
      </c>
      <c r="G59" t="str">
        <f t="shared" si="1"/>
        <v/>
      </c>
    </row>
    <row r="60" spans="1:7" x14ac:dyDescent="0.35">
      <c r="A60" s="2" t="s">
        <v>11</v>
      </c>
      <c r="B60" s="3">
        <v>151825</v>
      </c>
      <c r="C60" s="3">
        <v>152055</v>
      </c>
      <c r="D60" s="3" t="s">
        <v>16</v>
      </c>
      <c r="E60">
        <f t="shared" si="0"/>
        <v>1</v>
      </c>
      <c r="F60">
        <f>IF(E60=1,IF(E59=1,F59+1,1),0)</f>
        <v>1</v>
      </c>
      <c r="G60" t="str">
        <f t="shared" si="1"/>
        <v/>
      </c>
    </row>
    <row r="61" spans="1:7" x14ac:dyDescent="0.35">
      <c r="A61" s="2" t="s">
        <v>11</v>
      </c>
      <c r="B61" s="3">
        <v>152146</v>
      </c>
      <c r="C61" s="3">
        <v>152919</v>
      </c>
      <c r="D61" s="3" t="s">
        <v>16</v>
      </c>
      <c r="E61">
        <f t="shared" si="0"/>
        <v>1</v>
      </c>
      <c r="F61">
        <f>IF(E61=1,IF(E60=1,F60+1,1),0)</f>
        <v>2</v>
      </c>
      <c r="G61" t="str">
        <f t="shared" si="1"/>
        <v/>
      </c>
    </row>
    <row r="62" spans="1:7" x14ac:dyDescent="0.35">
      <c r="A62" s="2" t="s">
        <v>11</v>
      </c>
      <c r="B62" s="3">
        <v>152919</v>
      </c>
      <c r="C62" s="3">
        <v>153911</v>
      </c>
      <c r="D62" s="3" t="s">
        <v>16</v>
      </c>
      <c r="E62">
        <f t="shared" si="0"/>
        <v>1</v>
      </c>
      <c r="F62">
        <f>IF(E62=1,IF(E61=1,F61+1,1),0)</f>
        <v>3</v>
      </c>
      <c r="G62" t="str">
        <f t="shared" si="1"/>
        <v/>
      </c>
    </row>
    <row r="63" spans="1:7" x14ac:dyDescent="0.35">
      <c r="A63" s="2" t="s">
        <v>11</v>
      </c>
      <c r="B63" s="3">
        <v>153911</v>
      </c>
      <c r="C63" s="3">
        <v>154894</v>
      </c>
      <c r="D63" s="3" t="s">
        <v>16</v>
      </c>
      <c r="E63">
        <f t="shared" si="0"/>
        <v>1</v>
      </c>
      <c r="F63">
        <f>IF(E63=1,IF(E62=1,F62+1,1),0)</f>
        <v>4</v>
      </c>
      <c r="G63">
        <f t="shared" si="1"/>
        <v>5</v>
      </c>
    </row>
    <row r="64" spans="1:7" x14ac:dyDescent="0.35">
      <c r="A64" s="2" t="s">
        <v>11</v>
      </c>
      <c r="B64" s="3">
        <v>154894</v>
      </c>
      <c r="C64" s="3">
        <v>155790</v>
      </c>
      <c r="D64" s="3" t="s">
        <v>16</v>
      </c>
      <c r="E64" t="str">
        <f t="shared" si="0"/>
        <v xml:space="preserve"> </v>
      </c>
      <c r="F64">
        <f>IF(E64=1,IF(E63=1,F63+1,1),0)</f>
        <v>0</v>
      </c>
      <c r="G64" t="str">
        <f t="shared" si="1"/>
        <v/>
      </c>
    </row>
    <row r="65" spans="1:7" x14ac:dyDescent="0.35">
      <c r="A65" s="2" t="s">
        <v>11</v>
      </c>
      <c r="B65" s="3">
        <v>178583</v>
      </c>
      <c r="C65" s="3">
        <v>179596</v>
      </c>
      <c r="D65" s="3" t="s">
        <v>16</v>
      </c>
      <c r="E65">
        <f t="shared" si="0"/>
        <v>1</v>
      </c>
      <c r="F65">
        <f>IF(E65=1,IF(E64=1,F64+1,1),0)</f>
        <v>1</v>
      </c>
      <c r="G65" t="str">
        <f t="shared" si="1"/>
        <v/>
      </c>
    </row>
    <row r="66" spans="1:7" x14ac:dyDescent="0.35">
      <c r="A66" s="2" t="s">
        <v>11</v>
      </c>
      <c r="B66" s="3">
        <v>179679</v>
      </c>
      <c r="C66" s="3">
        <v>180599</v>
      </c>
      <c r="D66" s="3" t="s">
        <v>16</v>
      </c>
      <c r="E66">
        <f t="shared" si="0"/>
        <v>1</v>
      </c>
      <c r="F66">
        <f>IF(E66=1,IF(E65=1,F65+1,1),0)</f>
        <v>2</v>
      </c>
      <c r="G66" t="str">
        <f t="shared" si="1"/>
        <v/>
      </c>
    </row>
    <row r="67" spans="1:7" x14ac:dyDescent="0.35">
      <c r="A67" s="2" t="s">
        <v>11</v>
      </c>
      <c r="B67" s="3">
        <v>180683</v>
      </c>
      <c r="C67" s="3">
        <v>181570</v>
      </c>
      <c r="D67" s="3" t="s">
        <v>16</v>
      </c>
      <c r="E67">
        <f t="shared" ref="E67:E130" si="3">IF(B68-C67&lt;100, IF(B68-C67&lt;0, " ",1), " ")</f>
        <v>1</v>
      </c>
      <c r="F67">
        <f>IF(E67=1,IF(E66=1,F66+1,1),0)</f>
        <v>3</v>
      </c>
      <c r="G67" t="str">
        <f t="shared" ref="G67:G130" si="4">IF(F67&gt;0,IF(F68=0,F67+1,""),"")</f>
        <v/>
      </c>
    </row>
    <row r="68" spans="1:7" x14ac:dyDescent="0.35">
      <c r="A68" s="2" t="s">
        <v>11</v>
      </c>
      <c r="B68" s="3">
        <v>181598</v>
      </c>
      <c r="C68" s="3">
        <v>182566</v>
      </c>
      <c r="D68" s="3" t="s">
        <v>16</v>
      </c>
      <c r="E68">
        <f t="shared" si="3"/>
        <v>1</v>
      </c>
      <c r="F68">
        <f>IF(E68=1,IF(E67=1,F67+1,1),0)</f>
        <v>4</v>
      </c>
      <c r="G68" t="str">
        <f t="shared" si="4"/>
        <v/>
      </c>
    </row>
    <row r="69" spans="1:7" x14ac:dyDescent="0.35">
      <c r="A69" s="2" t="s">
        <v>11</v>
      </c>
      <c r="B69" s="3">
        <v>182583</v>
      </c>
      <c r="C69" s="3">
        <v>184079</v>
      </c>
      <c r="D69" s="3" t="s">
        <v>16</v>
      </c>
      <c r="E69">
        <f t="shared" si="3"/>
        <v>1</v>
      </c>
      <c r="F69">
        <f>IF(E69=1,IF(E68=1,F68+1,1),0)</f>
        <v>5</v>
      </c>
      <c r="G69">
        <f t="shared" si="4"/>
        <v>6</v>
      </c>
    </row>
    <row r="70" spans="1:7" x14ac:dyDescent="0.35">
      <c r="A70" s="2" t="s">
        <v>11</v>
      </c>
      <c r="B70" s="3">
        <v>184091</v>
      </c>
      <c r="C70" s="3">
        <v>184510</v>
      </c>
      <c r="D70" s="3" t="s">
        <v>16</v>
      </c>
      <c r="E70" t="str">
        <f t="shared" si="3"/>
        <v xml:space="preserve"> </v>
      </c>
      <c r="F70">
        <f>IF(E70=1,IF(E69=1,F69+1,1),0)</f>
        <v>0</v>
      </c>
      <c r="G70" t="str">
        <f t="shared" si="4"/>
        <v/>
      </c>
    </row>
    <row r="71" spans="1:7" x14ac:dyDescent="0.35">
      <c r="A71" s="2" t="s">
        <v>11</v>
      </c>
      <c r="B71" s="3">
        <v>184961</v>
      </c>
      <c r="C71" s="3">
        <v>185293</v>
      </c>
      <c r="D71" s="3" t="s">
        <v>16</v>
      </c>
      <c r="E71" t="str">
        <f t="shared" si="3"/>
        <v xml:space="preserve"> </v>
      </c>
      <c r="F71">
        <f>IF(E71=1,IF(E70=1,F70+1,1),0)</f>
        <v>0</v>
      </c>
      <c r="G71" t="str">
        <f t="shared" si="4"/>
        <v/>
      </c>
    </row>
    <row r="72" spans="1:7" x14ac:dyDescent="0.35">
      <c r="A72" s="2" t="s">
        <v>11</v>
      </c>
      <c r="B72" s="3">
        <v>187570</v>
      </c>
      <c r="C72" s="3">
        <v>188298</v>
      </c>
      <c r="D72" s="3" t="s">
        <v>16</v>
      </c>
      <c r="E72" t="str">
        <f t="shared" si="3"/>
        <v xml:space="preserve"> </v>
      </c>
      <c r="F72">
        <f>IF(E72=1,IF(E71=1,F71+1,1),0)</f>
        <v>0</v>
      </c>
      <c r="G72" t="str">
        <f t="shared" si="4"/>
        <v/>
      </c>
    </row>
    <row r="73" spans="1:7" x14ac:dyDescent="0.35">
      <c r="A73" s="2" t="s">
        <v>11</v>
      </c>
      <c r="B73" s="3">
        <v>188466</v>
      </c>
      <c r="C73" s="3">
        <v>189878</v>
      </c>
      <c r="D73" s="3" t="s">
        <v>16</v>
      </c>
      <c r="E73">
        <f t="shared" si="3"/>
        <v>1</v>
      </c>
      <c r="F73">
        <f>IF(E73=1,IF(E72=1,F72+1,1),0)</f>
        <v>1</v>
      </c>
      <c r="G73" t="str">
        <f t="shared" si="4"/>
        <v/>
      </c>
    </row>
    <row r="74" spans="1:7" x14ac:dyDescent="0.35">
      <c r="A74" s="2" t="s">
        <v>11</v>
      </c>
      <c r="B74" s="3">
        <v>189964</v>
      </c>
      <c r="C74" s="3">
        <v>191055</v>
      </c>
      <c r="D74" s="3" t="s">
        <v>16</v>
      </c>
      <c r="E74">
        <f t="shared" si="3"/>
        <v>1</v>
      </c>
      <c r="F74">
        <f>IF(E74=1,IF(E73=1,F73+1,1),0)</f>
        <v>2</v>
      </c>
      <c r="G74">
        <f t="shared" si="4"/>
        <v>3</v>
      </c>
    </row>
    <row r="75" spans="1:7" x14ac:dyDescent="0.35">
      <c r="A75" s="2" t="s">
        <v>11</v>
      </c>
      <c r="B75" s="3">
        <v>191089</v>
      </c>
      <c r="C75" s="3">
        <v>191673</v>
      </c>
      <c r="D75" s="3" t="s">
        <v>16</v>
      </c>
      <c r="E75" t="str">
        <f t="shared" si="3"/>
        <v xml:space="preserve"> </v>
      </c>
      <c r="F75">
        <f>IF(E75=1,IF(E74=1,F74+1,1),0)</f>
        <v>0</v>
      </c>
      <c r="G75" t="str">
        <f t="shared" si="4"/>
        <v/>
      </c>
    </row>
    <row r="76" spans="1:7" x14ac:dyDescent="0.35">
      <c r="A76" s="2" t="s">
        <v>11</v>
      </c>
      <c r="B76" s="3">
        <v>195225</v>
      </c>
      <c r="C76" s="3">
        <v>196091</v>
      </c>
      <c r="D76" s="3" t="s">
        <v>16</v>
      </c>
      <c r="E76">
        <f t="shared" si="3"/>
        <v>1</v>
      </c>
      <c r="F76">
        <f>IF(E76=1,IF(E75=1,F75+1,1),0)</f>
        <v>1</v>
      </c>
      <c r="G76" t="str">
        <f t="shared" si="4"/>
        <v/>
      </c>
    </row>
    <row r="77" spans="1:7" x14ac:dyDescent="0.35">
      <c r="A77" s="2" t="s">
        <v>11</v>
      </c>
      <c r="B77" s="3">
        <v>196120</v>
      </c>
      <c r="C77" s="3">
        <v>196638</v>
      </c>
      <c r="D77" s="3" t="s">
        <v>16</v>
      </c>
      <c r="E77">
        <f t="shared" si="3"/>
        <v>1</v>
      </c>
      <c r="F77">
        <f>IF(E77=1,IF(E76=1,F76+1,1),0)</f>
        <v>2</v>
      </c>
      <c r="G77" t="str">
        <f t="shared" si="4"/>
        <v/>
      </c>
    </row>
    <row r="78" spans="1:7" x14ac:dyDescent="0.35">
      <c r="A78" s="2" t="s">
        <v>11</v>
      </c>
      <c r="B78" s="3">
        <v>196641</v>
      </c>
      <c r="C78" s="3">
        <v>197366</v>
      </c>
      <c r="D78" s="3" t="s">
        <v>16</v>
      </c>
      <c r="E78">
        <f t="shared" si="3"/>
        <v>1</v>
      </c>
      <c r="F78">
        <f>IF(E78=1,IF(E77=1,F77+1,1),0)</f>
        <v>3</v>
      </c>
      <c r="G78">
        <f t="shared" si="4"/>
        <v>4</v>
      </c>
    </row>
    <row r="79" spans="1:7" x14ac:dyDescent="0.35">
      <c r="A79" s="2" t="s">
        <v>11</v>
      </c>
      <c r="B79" s="3">
        <v>197375</v>
      </c>
      <c r="C79" s="3">
        <v>197887</v>
      </c>
      <c r="D79" s="3" t="s">
        <v>16</v>
      </c>
      <c r="E79" t="str">
        <f t="shared" si="3"/>
        <v xml:space="preserve"> </v>
      </c>
      <c r="F79">
        <f>IF(E79=1,IF(E78=1,F78+1,1),0)</f>
        <v>0</v>
      </c>
      <c r="G79" t="str">
        <f t="shared" si="4"/>
        <v/>
      </c>
    </row>
    <row r="80" spans="1:7" x14ac:dyDescent="0.35">
      <c r="A80" s="2" t="s">
        <v>11</v>
      </c>
      <c r="B80" s="3">
        <v>197871</v>
      </c>
      <c r="C80" s="3">
        <v>198449</v>
      </c>
      <c r="D80" s="3" t="s">
        <v>16</v>
      </c>
      <c r="E80" t="str">
        <f t="shared" si="3"/>
        <v xml:space="preserve"> </v>
      </c>
      <c r="F80">
        <f>IF(E80=1,IF(E79=1,F79+1,1),0)</f>
        <v>0</v>
      </c>
      <c r="G80" t="str">
        <f t="shared" si="4"/>
        <v/>
      </c>
    </row>
    <row r="81" spans="1:7" x14ac:dyDescent="0.35">
      <c r="A81" s="2" t="s">
        <v>11</v>
      </c>
      <c r="B81" s="3">
        <v>203457</v>
      </c>
      <c r="C81" s="3">
        <v>205433</v>
      </c>
      <c r="D81" s="3" t="s">
        <v>16</v>
      </c>
      <c r="E81">
        <f t="shared" si="3"/>
        <v>1</v>
      </c>
      <c r="F81">
        <f>IF(E81=1,IF(E80=1,F80+1,1),0)</f>
        <v>1</v>
      </c>
      <c r="G81" t="str">
        <f t="shared" si="4"/>
        <v/>
      </c>
    </row>
    <row r="82" spans="1:7" x14ac:dyDescent="0.35">
      <c r="A82" s="2" t="s">
        <v>11</v>
      </c>
      <c r="B82" s="3">
        <v>205494</v>
      </c>
      <c r="C82" s="3">
        <v>206276</v>
      </c>
      <c r="D82" s="3" t="s">
        <v>16</v>
      </c>
      <c r="E82">
        <f t="shared" si="3"/>
        <v>1</v>
      </c>
      <c r="F82">
        <f>IF(E82=1,IF(E81=1,F81+1,1),0)</f>
        <v>2</v>
      </c>
      <c r="G82">
        <f t="shared" si="4"/>
        <v>3</v>
      </c>
    </row>
    <row r="83" spans="1:7" x14ac:dyDescent="0.35">
      <c r="A83" s="2" t="s">
        <v>11</v>
      </c>
      <c r="B83" s="3">
        <v>206364</v>
      </c>
      <c r="C83" s="3">
        <v>207119</v>
      </c>
      <c r="D83" s="3" t="s">
        <v>16</v>
      </c>
      <c r="E83" t="str">
        <f t="shared" si="3"/>
        <v xml:space="preserve"> </v>
      </c>
      <c r="F83">
        <f>IF(E83=1,IF(E82=1,F82+1,1),0)</f>
        <v>0</v>
      </c>
      <c r="G83" t="str">
        <f t="shared" si="4"/>
        <v/>
      </c>
    </row>
    <row r="84" spans="1:7" x14ac:dyDescent="0.35">
      <c r="A84" s="2" t="s">
        <v>11</v>
      </c>
      <c r="B84" s="3">
        <v>207357</v>
      </c>
      <c r="C84" s="3">
        <v>207986</v>
      </c>
      <c r="D84" s="3" t="s">
        <v>16</v>
      </c>
      <c r="E84">
        <f t="shared" si="3"/>
        <v>1</v>
      </c>
      <c r="F84">
        <f>IF(E84=1,IF(E83=1,F83+1,1),0)</f>
        <v>1</v>
      </c>
      <c r="G84">
        <f t="shared" si="4"/>
        <v>2</v>
      </c>
    </row>
    <row r="85" spans="1:7" x14ac:dyDescent="0.35">
      <c r="A85" s="2" t="s">
        <v>11</v>
      </c>
      <c r="B85" s="3">
        <v>207992</v>
      </c>
      <c r="C85" s="3">
        <v>208417</v>
      </c>
      <c r="D85" s="3" t="s">
        <v>16</v>
      </c>
      <c r="E85" t="str">
        <f t="shared" si="3"/>
        <v xml:space="preserve"> </v>
      </c>
      <c r="F85">
        <f>IF(E85=1,IF(E84=1,F84+1,1),0)</f>
        <v>0</v>
      </c>
      <c r="G85" t="str">
        <f t="shared" si="4"/>
        <v/>
      </c>
    </row>
    <row r="86" spans="1:7" x14ac:dyDescent="0.35">
      <c r="A86" s="2" t="s">
        <v>11</v>
      </c>
      <c r="B86" s="3">
        <v>208410</v>
      </c>
      <c r="C86" s="3">
        <v>209096</v>
      </c>
      <c r="D86" s="3" t="s">
        <v>16</v>
      </c>
      <c r="E86" t="str">
        <f t="shared" si="3"/>
        <v xml:space="preserve"> </v>
      </c>
      <c r="F86">
        <f>IF(E86=1,IF(E85=1,F85+1,1),0)</f>
        <v>0</v>
      </c>
      <c r="G86" t="str">
        <f t="shared" si="4"/>
        <v/>
      </c>
    </row>
    <row r="87" spans="1:7" x14ac:dyDescent="0.35">
      <c r="A87" s="2" t="s">
        <v>11</v>
      </c>
      <c r="B87" s="3">
        <v>209243</v>
      </c>
      <c r="C87" s="3">
        <v>209914</v>
      </c>
      <c r="D87" s="3" t="s">
        <v>16</v>
      </c>
      <c r="E87">
        <f t="shared" si="3"/>
        <v>1</v>
      </c>
      <c r="F87">
        <f>IF(E87=1,IF(E86=1,F86+1,1),0)</f>
        <v>1</v>
      </c>
      <c r="G87" t="str">
        <f t="shared" si="4"/>
        <v/>
      </c>
    </row>
    <row r="88" spans="1:7" x14ac:dyDescent="0.35">
      <c r="A88" s="2" t="s">
        <v>11</v>
      </c>
      <c r="B88" s="3">
        <v>209934</v>
      </c>
      <c r="C88" s="3">
        <v>211172</v>
      </c>
      <c r="D88" s="3" t="s">
        <v>16</v>
      </c>
      <c r="E88">
        <f t="shared" si="3"/>
        <v>1</v>
      </c>
      <c r="F88">
        <f>IF(E88=1,IF(E87=1,F87+1,1),0)</f>
        <v>2</v>
      </c>
      <c r="G88" t="str">
        <f t="shared" si="4"/>
        <v/>
      </c>
    </row>
    <row r="89" spans="1:7" x14ac:dyDescent="0.35">
      <c r="A89" s="2" t="s">
        <v>11</v>
      </c>
      <c r="B89" s="3">
        <v>211228</v>
      </c>
      <c r="C89" s="3">
        <v>212733</v>
      </c>
      <c r="D89" s="3" t="s">
        <v>16</v>
      </c>
      <c r="E89">
        <f t="shared" si="3"/>
        <v>1</v>
      </c>
      <c r="F89">
        <f>IF(E89=1,IF(E88=1,F88+1,1),0)</f>
        <v>3</v>
      </c>
      <c r="G89">
        <f t="shared" si="4"/>
        <v>4</v>
      </c>
    </row>
    <row r="90" spans="1:7" x14ac:dyDescent="0.35">
      <c r="A90" s="2" t="s">
        <v>11</v>
      </c>
      <c r="B90" s="3">
        <v>212786</v>
      </c>
      <c r="C90" s="3">
        <v>213884</v>
      </c>
      <c r="D90" s="3" t="s">
        <v>16</v>
      </c>
      <c r="E90" t="str">
        <f t="shared" si="3"/>
        <v xml:space="preserve"> </v>
      </c>
      <c r="F90">
        <f>IF(E90=1,IF(E89=1,F89+1,1),0)</f>
        <v>0</v>
      </c>
      <c r="G90" t="str">
        <f t="shared" si="4"/>
        <v/>
      </c>
    </row>
    <row r="91" spans="1:7" x14ac:dyDescent="0.35">
      <c r="A91" s="2" t="s">
        <v>11</v>
      </c>
      <c r="B91" s="3">
        <v>217973</v>
      </c>
      <c r="C91" s="3">
        <v>219457</v>
      </c>
      <c r="D91" s="3" t="s">
        <v>16</v>
      </c>
      <c r="E91" t="str">
        <f t="shared" si="3"/>
        <v xml:space="preserve"> </v>
      </c>
      <c r="F91">
        <f>IF(E91=1,IF(E90=1,F90+1,1),0)</f>
        <v>0</v>
      </c>
      <c r="G91" t="str">
        <f t="shared" si="4"/>
        <v/>
      </c>
    </row>
    <row r="92" spans="1:7" x14ac:dyDescent="0.35">
      <c r="A92" s="2" t="s">
        <v>11</v>
      </c>
      <c r="B92" s="3">
        <v>222047</v>
      </c>
      <c r="C92" s="3">
        <v>222397</v>
      </c>
      <c r="D92" s="3" t="s">
        <v>16</v>
      </c>
      <c r="E92">
        <f t="shared" si="3"/>
        <v>1</v>
      </c>
      <c r="F92">
        <f>IF(E92=1,IF(E91=1,F91+1,1),0)</f>
        <v>1</v>
      </c>
      <c r="G92" t="str">
        <f t="shared" si="4"/>
        <v/>
      </c>
    </row>
    <row r="93" spans="1:7" x14ac:dyDescent="0.35">
      <c r="A93" s="2" t="s">
        <v>11</v>
      </c>
      <c r="B93" s="3">
        <v>222412</v>
      </c>
      <c r="C93" s="3">
        <v>222810</v>
      </c>
      <c r="D93" s="3" t="s">
        <v>16</v>
      </c>
      <c r="E93">
        <f t="shared" si="3"/>
        <v>1</v>
      </c>
      <c r="F93">
        <f>IF(E93=1,IF(E92=1,F92+1,1),0)</f>
        <v>2</v>
      </c>
      <c r="G93">
        <f t="shared" si="4"/>
        <v>3</v>
      </c>
    </row>
    <row r="94" spans="1:7" x14ac:dyDescent="0.35">
      <c r="A94" s="2" t="s">
        <v>11</v>
      </c>
      <c r="B94" s="3">
        <v>222821</v>
      </c>
      <c r="C94" s="3">
        <v>223591</v>
      </c>
      <c r="D94" s="3" t="s">
        <v>16</v>
      </c>
      <c r="E94" t="str">
        <f t="shared" si="3"/>
        <v xml:space="preserve"> </v>
      </c>
      <c r="F94">
        <f>IF(E94=1,IF(E93=1,F93+1,1),0)</f>
        <v>0</v>
      </c>
      <c r="G94" t="str">
        <f t="shared" si="4"/>
        <v/>
      </c>
    </row>
    <row r="95" spans="1:7" x14ac:dyDescent="0.35">
      <c r="A95" s="2" t="s">
        <v>11</v>
      </c>
      <c r="B95" s="3">
        <v>223584</v>
      </c>
      <c r="C95" s="3">
        <v>225383</v>
      </c>
      <c r="D95" s="3" t="s">
        <v>16</v>
      </c>
      <c r="E95" t="str">
        <f t="shared" si="3"/>
        <v xml:space="preserve"> </v>
      </c>
      <c r="F95">
        <f>IF(E95=1,IF(E94=1,F94+1,1),0)</f>
        <v>0</v>
      </c>
      <c r="G95" t="str">
        <f t="shared" si="4"/>
        <v/>
      </c>
    </row>
    <row r="96" spans="1:7" x14ac:dyDescent="0.35">
      <c r="A96" s="2" t="s">
        <v>11</v>
      </c>
      <c r="B96" s="3">
        <v>226758</v>
      </c>
      <c r="C96" s="3">
        <v>227786</v>
      </c>
      <c r="D96" s="3" t="s">
        <v>16</v>
      </c>
      <c r="E96" t="str">
        <f t="shared" si="3"/>
        <v xml:space="preserve"> </v>
      </c>
      <c r="F96">
        <f>IF(E96=1,IF(E95=1,F95+1,1),0)</f>
        <v>0</v>
      </c>
      <c r="G96" t="str">
        <f t="shared" si="4"/>
        <v/>
      </c>
    </row>
    <row r="97" spans="1:7" x14ac:dyDescent="0.35">
      <c r="A97" s="2" t="s">
        <v>11</v>
      </c>
      <c r="B97" s="3">
        <v>227888</v>
      </c>
      <c r="C97" s="3">
        <v>230494</v>
      </c>
      <c r="D97" s="3" t="s">
        <v>16</v>
      </c>
      <c r="E97" t="str">
        <f t="shared" si="3"/>
        <v xml:space="preserve"> </v>
      </c>
      <c r="F97">
        <f>IF(E97=1,IF(E96=1,F96+1,1),0)</f>
        <v>0</v>
      </c>
      <c r="G97" t="str">
        <f t="shared" si="4"/>
        <v/>
      </c>
    </row>
    <row r="98" spans="1:7" x14ac:dyDescent="0.35">
      <c r="A98" s="2" t="s">
        <v>11</v>
      </c>
      <c r="B98" s="3">
        <v>235423</v>
      </c>
      <c r="C98" s="3">
        <v>236142</v>
      </c>
      <c r="D98" s="3" t="s">
        <v>16</v>
      </c>
      <c r="E98" t="str">
        <f t="shared" si="3"/>
        <v xml:space="preserve"> </v>
      </c>
      <c r="F98">
        <f>IF(E98=1,IF(E97=1,F97+1,1),0)</f>
        <v>0</v>
      </c>
      <c r="G98" t="str">
        <f t="shared" si="4"/>
        <v/>
      </c>
    </row>
    <row r="99" spans="1:7" x14ac:dyDescent="0.35">
      <c r="A99" s="2" t="s">
        <v>11</v>
      </c>
      <c r="B99" s="3">
        <v>236132</v>
      </c>
      <c r="C99" s="3">
        <v>237052</v>
      </c>
      <c r="D99" s="3" t="s">
        <v>16</v>
      </c>
      <c r="E99">
        <f t="shared" si="3"/>
        <v>1</v>
      </c>
      <c r="F99">
        <f>IF(E99=1,IF(E98=1,F98+1,1),0)</f>
        <v>1</v>
      </c>
      <c r="G99" t="str">
        <f t="shared" si="4"/>
        <v/>
      </c>
    </row>
    <row r="100" spans="1:7" x14ac:dyDescent="0.35">
      <c r="A100" s="2" t="s">
        <v>11</v>
      </c>
      <c r="B100" s="3">
        <v>237117</v>
      </c>
      <c r="C100" s="3">
        <v>237449</v>
      </c>
      <c r="D100" s="3" t="s">
        <v>16</v>
      </c>
      <c r="E100">
        <f t="shared" si="3"/>
        <v>1</v>
      </c>
      <c r="F100">
        <f>IF(E100=1,IF(E99=1,F99+1,1),0)</f>
        <v>2</v>
      </c>
      <c r="G100">
        <f t="shared" si="4"/>
        <v>3</v>
      </c>
    </row>
    <row r="101" spans="1:7" x14ac:dyDescent="0.35">
      <c r="A101" s="2" t="s">
        <v>11</v>
      </c>
      <c r="B101" s="3">
        <v>237492</v>
      </c>
      <c r="C101" s="3">
        <v>237941</v>
      </c>
      <c r="D101" s="3" t="s">
        <v>16</v>
      </c>
      <c r="E101" t="str">
        <f t="shared" si="3"/>
        <v xml:space="preserve"> </v>
      </c>
      <c r="F101">
        <f>IF(E101=1,IF(E100=1,F100+1,1),0)</f>
        <v>0</v>
      </c>
      <c r="G101" t="str">
        <f t="shared" si="4"/>
        <v/>
      </c>
    </row>
    <row r="102" spans="1:7" x14ac:dyDescent="0.35">
      <c r="A102" s="2" t="s">
        <v>11</v>
      </c>
      <c r="B102" s="3">
        <v>240798</v>
      </c>
      <c r="C102" s="3">
        <v>241280</v>
      </c>
      <c r="D102" s="3" t="s">
        <v>16</v>
      </c>
      <c r="E102" t="str">
        <f t="shared" si="3"/>
        <v xml:space="preserve"> </v>
      </c>
      <c r="F102">
        <f>IF(E102=1,IF(E101=1,F101+1,1),0)</f>
        <v>0</v>
      </c>
      <c r="G102" t="str">
        <f t="shared" si="4"/>
        <v/>
      </c>
    </row>
    <row r="103" spans="1:7" x14ac:dyDescent="0.35">
      <c r="A103" s="2" t="s">
        <v>11</v>
      </c>
      <c r="B103" s="3">
        <v>242967</v>
      </c>
      <c r="C103" s="3">
        <v>243677</v>
      </c>
      <c r="D103" s="3" t="s">
        <v>16</v>
      </c>
      <c r="E103" t="str">
        <f t="shared" si="3"/>
        <v xml:space="preserve"> </v>
      </c>
      <c r="F103">
        <f>IF(E103=1,IF(E102=1,F102+1,1),0)</f>
        <v>0</v>
      </c>
      <c r="G103" t="str">
        <f t="shared" si="4"/>
        <v/>
      </c>
    </row>
    <row r="104" spans="1:7" x14ac:dyDescent="0.35">
      <c r="A104" s="2" t="s">
        <v>11</v>
      </c>
      <c r="B104" s="3">
        <v>243914</v>
      </c>
      <c r="C104" s="3">
        <v>244054</v>
      </c>
      <c r="D104" s="3" t="s">
        <v>16</v>
      </c>
      <c r="E104">
        <f t="shared" si="3"/>
        <v>1</v>
      </c>
      <c r="F104">
        <f>IF(E104=1,IF(E103=1,F103+1,1),0)</f>
        <v>1</v>
      </c>
      <c r="G104">
        <f t="shared" si="4"/>
        <v>2</v>
      </c>
    </row>
    <row r="105" spans="1:7" x14ac:dyDescent="0.35">
      <c r="A105" s="2" t="s">
        <v>11</v>
      </c>
      <c r="B105" s="3">
        <v>244065</v>
      </c>
      <c r="C105" s="3">
        <v>244331</v>
      </c>
      <c r="D105" s="3" t="s">
        <v>16</v>
      </c>
      <c r="E105" t="str">
        <f t="shared" si="3"/>
        <v xml:space="preserve"> </v>
      </c>
      <c r="F105">
        <f>IF(E105=1,IF(E104=1,F104+1,1),0)</f>
        <v>0</v>
      </c>
      <c r="G105" t="str">
        <f t="shared" si="4"/>
        <v/>
      </c>
    </row>
    <row r="106" spans="1:7" x14ac:dyDescent="0.35">
      <c r="A106" s="2" t="s">
        <v>11</v>
      </c>
      <c r="B106" s="3">
        <v>252492</v>
      </c>
      <c r="C106" s="3">
        <v>253463</v>
      </c>
      <c r="D106" s="3" t="s">
        <v>16</v>
      </c>
      <c r="E106">
        <f t="shared" si="3"/>
        <v>1</v>
      </c>
      <c r="F106">
        <f>IF(E106=1,IF(E105=1,F105+1,1),0)</f>
        <v>1</v>
      </c>
      <c r="G106" t="str">
        <f t="shared" si="4"/>
        <v/>
      </c>
    </row>
    <row r="107" spans="1:7" x14ac:dyDescent="0.35">
      <c r="A107" s="2" t="s">
        <v>11</v>
      </c>
      <c r="B107" s="3">
        <v>253474</v>
      </c>
      <c r="C107" s="3">
        <v>255324</v>
      </c>
      <c r="D107" s="3" t="s">
        <v>16</v>
      </c>
      <c r="E107">
        <f t="shared" si="3"/>
        <v>1</v>
      </c>
      <c r="F107">
        <f>IF(E107=1,IF(E106=1,F106+1,1),0)</f>
        <v>2</v>
      </c>
      <c r="G107">
        <f t="shared" si="4"/>
        <v>3</v>
      </c>
    </row>
    <row r="108" spans="1:7" x14ac:dyDescent="0.35">
      <c r="A108" s="2" t="s">
        <v>11</v>
      </c>
      <c r="B108" s="3">
        <v>255350</v>
      </c>
      <c r="C108" s="3">
        <v>255646</v>
      </c>
      <c r="D108" s="3" t="s">
        <v>16</v>
      </c>
      <c r="E108" t="str">
        <f t="shared" si="3"/>
        <v xml:space="preserve"> </v>
      </c>
      <c r="F108">
        <f>IF(E108=1,IF(E107=1,F107+1,1),0)</f>
        <v>0</v>
      </c>
      <c r="G108" t="str">
        <f t="shared" si="4"/>
        <v/>
      </c>
    </row>
    <row r="109" spans="1:7" x14ac:dyDescent="0.35">
      <c r="A109" s="2" t="s">
        <v>11</v>
      </c>
      <c r="B109" s="3">
        <v>255944</v>
      </c>
      <c r="C109" s="3">
        <v>257101</v>
      </c>
      <c r="D109" s="3" t="s">
        <v>16</v>
      </c>
      <c r="E109" t="str">
        <f t="shared" si="3"/>
        <v xml:space="preserve"> </v>
      </c>
      <c r="F109">
        <f>IF(E109=1,IF(E108=1,F108+1,1),0)</f>
        <v>0</v>
      </c>
      <c r="G109" t="str">
        <f t="shared" si="4"/>
        <v/>
      </c>
    </row>
    <row r="110" spans="1:7" x14ac:dyDescent="0.35">
      <c r="A110" s="2" t="s">
        <v>11</v>
      </c>
      <c r="B110" s="3">
        <v>257316</v>
      </c>
      <c r="C110" s="3">
        <v>258668</v>
      </c>
      <c r="D110" s="3" t="s">
        <v>16</v>
      </c>
      <c r="E110">
        <f t="shared" si="3"/>
        <v>1</v>
      </c>
      <c r="F110">
        <f>IF(E110=1,IF(E109=1,F109+1,1),0)</f>
        <v>1</v>
      </c>
      <c r="G110" t="str">
        <f t="shared" si="4"/>
        <v/>
      </c>
    </row>
    <row r="111" spans="1:7" x14ac:dyDescent="0.35">
      <c r="A111" s="2" t="s">
        <v>11</v>
      </c>
      <c r="B111" s="3">
        <v>258704</v>
      </c>
      <c r="C111" s="3">
        <v>259459</v>
      </c>
      <c r="D111" s="3" t="s">
        <v>16</v>
      </c>
      <c r="E111">
        <f t="shared" si="3"/>
        <v>1</v>
      </c>
      <c r="F111">
        <f>IF(E111=1,IF(E110=1,F110+1,1),0)</f>
        <v>2</v>
      </c>
      <c r="G111">
        <f t="shared" si="4"/>
        <v>3</v>
      </c>
    </row>
    <row r="112" spans="1:7" x14ac:dyDescent="0.35">
      <c r="A112" s="2" t="s">
        <v>11</v>
      </c>
      <c r="B112" s="3">
        <v>259459</v>
      </c>
      <c r="C112" s="3">
        <v>260550</v>
      </c>
      <c r="D112" s="3" t="s">
        <v>16</v>
      </c>
      <c r="E112" t="str">
        <f t="shared" si="3"/>
        <v xml:space="preserve"> </v>
      </c>
      <c r="F112">
        <f>IF(E112=1,IF(E111=1,F111+1,1),0)</f>
        <v>0</v>
      </c>
      <c r="G112" t="str">
        <f t="shared" si="4"/>
        <v/>
      </c>
    </row>
    <row r="113" spans="1:7" x14ac:dyDescent="0.35">
      <c r="A113" s="2" t="s">
        <v>11</v>
      </c>
      <c r="B113" s="3">
        <v>260804</v>
      </c>
      <c r="C113" s="3">
        <v>262174</v>
      </c>
      <c r="D113" s="3" t="s">
        <v>16</v>
      </c>
      <c r="E113" t="str">
        <f t="shared" si="3"/>
        <v xml:space="preserve"> </v>
      </c>
      <c r="F113">
        <f>IF(E113=1,IF(E112=1,F112+1,1),0)</f>
        <v>0</v>
      </c>
      <c r="G113" t="str">
        <f t="shared" si="4"/>
        <v/>
      </c>
    </row>
    <row r="114" spans="1:7" x14ac:dyDescent="0.35">
      <c r="A114" s="2" t="s">
        <v>11</v>
      </c>
      <c r="B114" s="3">
        <v>262335</v>
      </c>
      <c r="C114" s="3">
        <v>264461</v>
      </c>
      <c r="D114" s="3" t="s">
        <v>16</v>
      </c>
      <c r="E114" t="str">
        <f t="shared" si="3"/>
        <v xml:space="preserve"> </v>
      </c>
      <c r="F114">
        <f>IF(E114=1,IF(E113=1,F113+1,1),0)</f>
        <v>0</v>
      </c>
      <c r="G114" t="str">
        <f t="shared" si="4"/>
        <v/>
      </c>
    </row>
    <row r="115" spans="1:7" x14ac:dyDescent="0.35">
      <c r="A115" s="2" t="s">
        <v>11</v>
      </c>
      <c r="B115" s="3">
        <v>271684</v>
      </c>
      <c r="C115" s="3">
        <v>272469</v>
      </c>
      <c r="D115" s="3" t="s">
        <v>16</v>
      </c>
      <c r="E115">
        <f t="shared" si="3"/>
        <v>1</v>
      </c>
      <c r="F115">
        <f>IF(E115=1,IF(E114=1,F114+1,1),0)</f>
        <v>1</v>
      </c>
      <c r="G115">
        <f t="shared" si="4"/>
        <v>2</v>
      </c>
    </row>
    <row r="116" spans="1:7" x14ac:dyDescent="0.35">
      <c r="A116" s="2" t="s">
        <v>11</v>
      </c>
      <c r="B116" s="3">
        <v>272478</v>
      </c>
      <c r="C116" s="3">
        <v>273269</v>
      </c>
      <c r="D116" s="3" t="s">
        <v>16</v>
      </c>
      <c r="E116" t="str">
        <f t="shared" si="3"/>
        <v xml:space="preserve"> </v>
      </c>
      <c r="F116">
        <f>IF(E116=1,IF(E115=1,F115+1,1),0)</f>
        <v>0</v>
      </c>
      <c r="G116" t="str">
        <f t="shared" si="4"/>
        <v/>
      </c>
    </row>
    <row r="117" spans="1:7" x14ac:dyDescent="0.35">
      <c r="A117" s="2" t="s">
        <v>11</v>
      </c>
      <c r="B117" s="3">
        <v>275133</v>
      </c>
      <c r="C117" s="3">
        <v>276080</v>
      </c>
      <c r="D117" s="3" t="s">
        <v>16</v>
      </c>
      <c r="E117">
        <f t="shared" si="3"/>
        <v>1</v>
      </c>
      <c r="F117">
        <f>IF(E117=1,IF(E116=1,F116+1,1),0)</f>
        <v>1</v>
      </c>
      <c r="G117" t="str">
        <f t="shared" si="4"/>
        <v/>
      </c>
    </row>
    <row r="118" spans="1:7" x14ac:dyDescent="0.35">
      <c r="A118" s="2" t="s">
        <v>11</v>
      </c>
      <c r="B118" s="3">
        <v>276150</v>
      </c>
      <c r="C118" s="3">
        <v>277037</v>
      </c>
      <c r="D118" s="3" t="s">
        <v>16</v>
      </c>
      <c r="E118">
        <f t="shared" si="3"/>
        <v>1</v>
      </c>
      <c r="F118">
        <f>IF(E118=1,IF(E117=1,F117+1,1),0)</f>
        <v>2</v>
      </c>
      <c r="G118" t="str">
        <f t="shared" si="4"/>
        <v/>
      </c>
    </row>
    <row r="119" spans="1:7" x14ac:dyDescent="0.35">
      <c r="A119" s="2" t="s">
        <v>11</v>
      </c>
      <c r="B119" s="3">
        <v>277037</v>
      </c>
      <c r="C119" s="3">
        <v>277654</v>
      </c>
      <c r="D119" s="3" t="s">
        <v>16</v>
      </c>
      <c r="E119">
        <f t="shared" si="3"/>
        <v>1</v>
      </c>
      <c r="F119">
        <f>IF(E119=1,IF(E118=1,F118+1,1),0)</f>
        <v>3</v>
      </c>
      <c r="G119" t="str">
        <f t="shared" si="4"/>
        <v/>
      </c>
    </row>
    <row r="120" spans="1:7" x14ac:dyDescent="0.35">
      <c r="A120" s="2" t="s">
        <v>11</v>
      </c>
      <c r="B120" s="3">
        <v>277695</v>
      </c>
      <c r="C120" s="3">
        <v>278969</v>
      </c>
      <c r="D120" s="3" t="s">
        <v>16</v>
      </c>
      <c r="E120">
        <f t="shared" si="3"/>
        <v>1</v>
      </c>
      <c r="F120">
        <f>IF(E120=1,IF(E119=1,F119+1,1),0)</f>
        <v>4</v>
      </c>
      <c r="G120" t="str">
        <f t="shared" si="4"/>
        <v/>
      </c>
    </row>
    <row r="121" spans="1:7" x14ac:dyDescent="0.35">
      <c r="A121" s="2" t="s">
        <v>11</v>
      </c>
      <c r="B121" s="3">
        <v>278979</v>
      </c>
      <c r="C121" s="3">
        <v>279590</v>
      </c>
      <c r="D121" s="3" t="s">
        <v>16</v>
      </c>
      <c r="E121">
        <f t="shared" si="3"/>
        <v>1</v>
      </c>
      <c r="F121">
        <f>IF(E121=1,IF(E120=1,F120+1,1),0)</f>
        <v>5</v>
      </c>
      <c r="G121" t="str">
        <f t="shared" si="4"/>
        <v/>
      </c>
    </row>
    <row r="122" spans="1:7" x14ac:dyDescent="0.35">
      <c r="A122" s="2" t="s">
        <v>11</v>
      </c>
      <c r="B122" s="3">
        <v>279655</v>
      </c>
      <c r="C122" s="3">
        <v>280917</v>
      </c>
      <c r="D122" s="3" t="s">
        <v>16</v>
      </c>
      <c r="E122">
        <f t="shared" si="3"/>
        <v>1</v>
      </c>
      <c r="F122">
        <f>IF(E122=1,IF(E121=1,F121+1,1),0)</f>
        <v>6</v>
      </c>
      <c r="G122">
        <f t="shared" si="4"/>
        <v>7</v>
      </c>
    </row>
    <row r="123" spans="1:7" x14ac:dyDescent="0.35">
      <c r="A123" s="2" t="s">
        <v>11</v>
      </c>
      <c r="B123" s="3">
        <v>280944</v>
      </c>
      <c r="C123" s="3">
        <v>281624</v>
      </c>
      <c r="D123" s="3" t="s">
        <v>16</v>
      </c>
      <c r="E123" t="str">
        <f t="shared" si="3"/>
        <v xml:space="preserve"> </v>
      </c>
      <c r="F123">
        <f>IF(E123=1,IF(E122=1,F122+1,1),0)</f>
        <v>0</v>
      </c>
      <c r="G123" t="str">
        <f t="shared" si="4"/>
        <v/>
      </c>
    </row>
    <row r="124" spans="1:7" x14ac:dyDescent="0.35">
      <c r="A124" s="2" t="s">
        <v>11</v>
      </c>
      <c r="B124" s="3">
        <v>284275</v>
      </c>
      <c r="C124" s="3">
        <v>284610</v>
      </c>
      <c r="D124" s="3" t="s">
        <v>16</v>
      </c>
      <c r="E124" t="str">
        <f t="shared" si="3"/>
        <v xml:space="preserve"> </v>
      </c>
      <c r="F124">
        <f>IF(E124=1,IF(E123=1,F123+1,1),0)</f>
        <v>0</v>
      </c>
      <c r="G124" t="str">
        <f t="shared" si="4"/>
        <v/>
      </c>
    </row>
    <row r="125" spans="1:7" x14ac:dyDescent="0.35">
      <c r="A125" s="2" t="s">
        <v>11</v>
      </c>
      <c r="B125" s="3">
        <v>291653</v>
      </c>
      <c r="C125" s="3">
        <v>292546</v>
      </c>
      <c r="D125" s="3" t="s">
        <v>16</v>
      </c>
      <c r="E125" t="str">
        <f t="shared" si="3"/>
        <v xml:space="preserve"> </v>
      </c>
      <c r="F125">
        <f>IF(E125=1,IF(E124=1,F124+1,1),0)</f>
        <v>0</v>
      </c>
      <c r="G125" t="str">
        <f t="shared" si="4"/>
        <v/>
      </c>
    </row>
    <row r="126" spans="1:7" x14ac:dyDescent="0.35">
      <c r="A126" s="2" t="s">
        <v>11</v>
      </c>
      <c r="B126" s="3">
        <v>292651</v>
      </c>
      <c r="C126" s="3">
        <v>293697</v>
      </c>
      <c r="D126" s="3" t="s">
        <v>16</v>
      </c>
      <c r="E126" t="str">
        <f t="shared" si="3"/>
        <v xml:space="preserve"> </v>
      </c>
      <c r="F126">
        <f>IF(E126=1,IF(E125=1,F125+1,1),0)</f>
        <v>0</v>
      </c>
      <c r="G126" t="str">
        <f t="shared" si="4"/>
        <v/>
      </c>
    </row>
    <row r="127" spans="1:7" x14ac:dyDescent="0.35">
      <c r="A127" s="2" t="s">
        <v>11</v>
      </c>
      <c r="B127" s="3">
        <v>293957</v>
      </c>
      <c r="C127" s="3">
        <v>295003</v>
      </c>
      <c r="D127" s="3" t="s">
        <v>16</v>
      </c>
      <c r="E127" t="str">
        <f t="shared" si="3"/>
        <v xml:space="preserve"> </v>
      </c>
      <c r="F127">
        <f>IF(E127=1,IF(E126=1,F126+1,1),0)</f>
        <v>0</v>
      </c>
      <c r="G127" t="str">
        <f t="shared" si="4"/>
        <v/>
      </c>
    </row>
    <row r="128" spans="1:7" x14ac:dyDescent="0.35">
      <c r="A128" s="2" t="s">
        <v>11</v>
      </c>
      <c r="B128" s="3">
        <v>295133</v>
      </c>
      <c r="C128" s="3">
        <v>295900</v>
      </c>
      <c r="D128" s="3" t="s">
        <v>16</v>
      </c>
      <c r="E128">
        <f t="shared" si="3"/>
        <v>1</v>
      </c>
      <c r="F128">
        <f>IF(E128=1,IF(E127=1,F127+1,1),0)</f>
        <v>1</v>
      </c>
      <c r="G128">
        <f t="shared" si="4"/>
        <v>2</v>
      </c>
    </row>
    <row r="129" spans="1:7" x14ac:dyDescent="0.35">
      <c r="A129" s="2" t="s">
        <v>11</v>
      </c>
      <c r="B129" s="3">
        <v>295900</v>
      </c>
      <c r="C129" s="3">
        <v>296754</v>
      </c>
      <c r="D129" s="3" t="s">
        <v>16</v>
      </c>
      <c r="E129" t="str">
        <f t="shared" si="3"/>
        <v xml:space="preserve"> </v>
      </c>
      <c r="F129">
        <f>IF(E129=1,IF(E128=1,F128+1,1),0)</f>
        <v>0</v>
      </c>
      <c r="G129" t="str">
        <f t="shared" si="4"/>
        <v/>
      </c>
    </row>
    <row r="130" spans="1:7" x14ac:dyDescent="0.35">
      <c r="A130" s="2" t="s">
        <v>11</v>
      </c>
      <c r="B130" s="3">
        <v>296744</v>
      </c>
      <c r="C130" s="3">
        <v>297886</v>
      </c>
      <c r="D130" s="3" t="s">
        <v>16</v>
      </c>
      <c r="E130" t="str">
        <f t="shared" si="3"/>
        <v xml:space="preserve"> </v>
      </c>
      <c r="F130">
        <f>IF(E130=1,IF(E129=1,F129+1,1),0)</f>
        <v>0</v>
      </c>
      <c r="G130" t="str">
        <f t="shared" si="4"/>
        <v/>
      </c>
    </row>
    <row r="131" spans="1:7" x14ac:dyDescent="0.35">
      <c r="A131" s="2" t="s">
        <v>11</v>
      </c>
      <c r="B131" s="3">
        <v>299485</v>
      </c>
      <c r="C131" s="3">
        <v>302139</v>
      </c>
      <c r="D131" s="3" t="s">
        <v>16</v>
      </c>
      <c r="E131" t="str">
        <f t="shared" ref="E131:E194" si="5">IF(B132-C131&lt;100, IF(B132-C131&lt;0, " ",1), " ")</f>
        <v xml:space="preserve"> </v>
      </c>
      <c r="F131">
        <f>IF(E131=1,IF(E130=1,F130+1,1),0)</f>
        <v>0</v>
      </c>
      <c r="G131" t="str">
        <f t="shared" ref="G131:G194" si="6">IF(F131&gt;0,IF(F132=0,F131+1,""),"")</f>
        <v/>
      </c>
    </row>
    <row r="132" spans="1:7" x14ac:dyDescent="0.35">
      <c r="A132" s="2" t="s">
        <v>11</v>
      </c>
      <c r="B132" s="3">
        <v>302117</v>
      </c>
      <c r="C132" s="3">
        <v>303373</v>
      </c>
      <c r="D132" s="3" t="s">
        <v>16</v>
      </c>
      <c r="E132" t="str">
        <f t="shared" si="5"/>
        <v xml:space="preserve"> </v>
      </c>
      <c r="F132">
        <f>IF(E132=1,IF(E131=1,F131+1,1),0)</f>
        <v>0</v>
      </c>
      <c r="G132" t="str">
        <f t="shared" si="6"/>
        <v/>
      </c>
    </row>
    <row r="133" spans="1:7" x14ac:dyDescent="0.35">
      <c r="A133" s="2" t="s">
        <v>11</v>
      </c>
      <c r="B133" s="3">
        <v>309412</v>
      </c>
      <c r="C133" s="3">
        <v>310695</v>
      </c>
      <c r="D133" s="3" t="s">
        <v>16</v>
      </c>
      <c r="E133" t="str">
        <f t="shared" si="5"/>
        <v xml:space="preserve"> </v>
      </c>
      <c r="F133">
        <f>IF(E133=1,IF(E132=1,F132+1,1),0)</f>
        <v>0</v>
      </c>
      <c r="G133" t="str">
        <f t="shared" si="6"/>
        <v/>
      </c>
    </row>
    <row r="134" spans="1:7" x14ac:dyDescent="0.35">
      <c r="A134" s="2" t="s">
        <v>11</v>
      </c>
      <c r="B134" s="3">
        <v>310692</v>
      </c>
      <c r="C134" s="3">
        <v>311318</v>
      </c>
      <c r="D134" s="3" t="s">
        <v>16</v>
      </c>
      <c r="E134">
        <f t="shared" si="5"/>
        <v>1</v>
      </c>
      <c r="F134">
        <f>IF(E134=1,IF(E133=1,F133+1,1),0)</f>
        <v>1</v>
      </c>
      <c r="G134">
        <f t="shared" si="6"/>
        <v>2</v>
      </c>
    </row>
    <row r="135" spans="1:7" x14ac:dyDescent="0.35">
      <c r="A135" s="2" t="s">
        <v>11</v>
      </c>
      <c r="B135" s="3">
        <v>311389</v>
      </c>
      <c r="C135" s="3">
        <v>312387</v>
      </c>
      <c r="D135" s="3" t="s">
        <v>16</v>
      </c>
      <c r="E135" t="str">
        <f t="shared" si="5"/>
        <v xml:space="preserve"> </v>
      </c>
      <c r="F135">
        <f>IF(E135=1,IF(E134=1,F134+1,1),0)</f>
        <v>0</v>
      </c>
      <c r="G135" t="str">
        <f t="shared" si="6"/>
        <v/>
      </c>
    </row>
    <row r="136" spans="1:7" x14ac:dyDescent="0.35">
      <c r="A136" s="2" t="s">
        <v>11</v>
      </c>
      <c r="B136" s="3">
        <v>312644</v>
      </c>
      <c r="C136" s="3">
        <v>313930</v>
      </c>
      <c r="D136" s="3" t="s">
        <v>16</v>
      </c>
      <c r="E136" t="str">
        <f t="shared" si="5"/>
        <v xml:space="preserve"> </v>
      </c>
      <c r="F136">
        <f>IF(E136=1,IF(E135=1,F135+1,1),0)</f>
        <v>0</v>
      </c>
      <c r="G136" t="str">
        <f t="shared" si="6"/>
        <v/>
      </c>
    </row>
    <row r="137" spans="1:7" x14ac:dyDescent="0.35">
      <c r="A137" s="2" t="s">
        <v>11</v>
      </c>
      <c r="B137" s="3">
        <v>323720</v>
      </c>
      <c r="C137" s="3">
        <v>324364</v>
      </c>
      <c r="D137" s="3" t="s">
        <v>16</v>
      </c>
      <c r="E137" t="str">
        <f t="shared" si="5"/>
        <v xml:space="preserve"> </v>
      </c>
      <c r="F137">
        <f>IF(E137=1,IF(E136=1,F136+1,1),0)</f>
        <v>0</v>
      </c>
      <c r="G137" t="str">
        <f t="shared" si="6"/>
        <v/>
      </c>
    </row>
    <row r="138" spans="1:7" x14ac:dyDescent="0.35">
      <c r="A138" s="2" t="s">
        <v>11</v>
      </c>
      <c r="B138" s="3">
        <v>324513</v>
      </c>
      <c r="C138" s="3">
        <v>325790</v>
      </c>
      <c r="D138" s="3" t="s">
        <v>16</v>
      </c>
      <c r="E138">
        <f t="shared" si="5"/>
        <v>1</v>
      </c>
      <c r="F138">
        <f>IF(E138=1,IF(E137=1,F137+1,1),0)</f>
        <v>1</v>
      </c>
      <c r="G138">
        <f t="shared" si="6"/>
        <v>2</v>
      </c>
    </row>
    <row r="139" spans="1:7" x14ac:dyDescent="0.35">
      <c r="A139" s="2" t="s">
        <v>11</v>
      </c>
      <c r="B139" s="3">
        <v>325793</v>
      </c>
      <c r="C139" s="3">
        <v>326809</v>
      </c>
      <c r="D139" s="3" t="s">
        <v>16</v>
      </c>
      <c r="E139" t="str">
        <f t="shared" si="5"/>
        <v xml:space="preserve"> </v>
      </c>
      <c r="F139">
        <f>IF(E139=1,IF(E138=1,F138+1,1),0)</f>
        <v>0</v>
      </c>
      <c r="G139" t="str">
        <f t="shared" si="6"/>
        <v/>
      </c>
    </row>
    <row r="140" spans="1:7" x14ac:dyDescent="0.35">
      <c r="A140" s="2" t="s">
        <v>11</v>
      </c>
      <c r="B140" s="3">
        <v>328496</v>
      </c>
      <c r="C140" s="3">
        <v>329662</v>
      </c>
      <c r="D140" s="3" t="s">
        <v>16</v>
      </c>
      <c r="E140" t="str">
        <f t="shared" si="5"/>
        <v xml:space="preserve"> </v>
      </c>
      <c r="F140">
        <f>IF(E140=1,IF(E139=1,F139+1,1),0)</f>
        <v>0</v>
      </c>
      <c r="G140" t="str">
        <f t="shared" si="6"/>
        <v/>
      </c>
    </row>
    <row r="141" spans="1:7" x14ac:dyDescent="0.35">
      <c r="A141" s="2" t="s">
        <v>11</v>
      </c>
      <c r="B141" s="3">
        <v>329899</v>
      </c>
      <c r="C141" s="3">
        <v>331194</v>
      </c>
      <c r="D141" s="3" t="s">
        <v>16</v>
      </c>
      <c r="E141">
        <f t="shared" si="5"/>
        <v>1</v>
      </c>
      <c r="F141">
        <f>IF(E141=1,IF(E140=1,F140+1,1),0)</f>
        <v>1</v>
      </c>
      <c r="G141" t="str">
        <f t="shared" si="6"/>
        <v/>
      </c>
    </row>
    <row r="142" spans="1:7" x14ac:dyDescent="0.35">
      <c r="A142" s="2" t="s">
        <v>11</v>
      </c>
      <c r="B142" s="3">
        <v>331250</v>
      </c>
      <c r="C142" s="3">
        <v>332110</v>
      </c>
      <c r="D142" s="3" t="s">
        <v>16</v>
      </c>
      <c r="E142">
        <f t="shared" si="5"/>
        <v>1</v>
      </c>
      <c r="F142">
        <f>IF(E142=1,IF(E141=1,F141+1,1),0)</f>
        <v>2</v>
      </c>
      <c r="G142" t="str">
        <f t="shared" si="6"/>
        <v/>
      </c>
    </row>
    <row r="143" spans="1:7" x14ac:dyDescent="0.35">
      <c r="A143" s="2" t="s">
        <v>11</v>
      </c>
      <c r="B143" s="3">
        <v>332112</v>
      </c>
      <c r="C143" s="3">
        <v>332828</v>
      </c>
      <c r="D143" s="3" t="s">
        <v>16</v>
      </c>
      <c r="E143">
        <f t="shared" si="5"/>
        <v>1</v>
      </c>
      <c r="F143">
        <f>IF(E143=1,IF(E142=1,F142+1,1),0)</f>
        <v>3</v>
      </c>
      <c r="G143">
        <f t="shared" si="6"/>
        <v>4</v>
      </c>
    </row>
    <row r="144" spans="1:7" x14ac:dyDescent="0.35">
      <c r="A144" s="2" t="s">
        <v>11</v>
      </c>
      <c r="B144" s="3">
        <v>332880</v>
      </c>
      <c r="C144" s="3">
        <v>333833</v>
      </c>
      <c r="D144" s="3" t="s">
        <v>16</v>
      </c>
      <c r="E144" t="str">
        <f t="shared" si="5"/>
        <v xml:space="preserve"> </v>
      </c>
      <c r="F144">
        <f>IF(E144=1,IF(E143=1,F143+1,1),0)</f>
        <v>0</v>
      </c>
      <c r="G144" t="str">
        <f t="shared" si="6"/>
        <v/>
      </c>
    </row>
    <row r="145" spans="1:7" x14ac:dyDescent="0.35">
      <c r="A145" s="2" t="s">
        <v>11</v>
      </c>
      <c r="B145" s="3">
        <v>334538</v>
      </c>
      <c r="C145" s="3">
        <v>336109</v>
      </c>
      <c r="D145" s="3" t="s">
        <v>16</v>
      </c>
      <c r="E145" t="str">
        <f t="shared" si="5"/>
        <v xml:space="preserve"> </v>
      </c>
      <c r="F145">
        <f>IF(E145=1,IF(E144=1,F144+1,1),0)</f>
        <v>0</v>
      </c>
      <c r="G145" t="str">
        <f t="shared" si="6"/>
        <v/>
      </c>
    </row>
    <row r="146" spans="1:7" x14ac:dyDescent="0.35">
      <c r="A146" s="2" t="s">
        <v>11</v>
      </c>
      <c r="B146" s="3">
        <v>336218</v>
      </c>
      <c r="C146" s="3">
        <v>337489</v>
      </c>
      <c r="D146" s="3" t="s">
        <v>16</v>
      </c>
      <c r="E146">
        <f t="shared" si="5"/>
        <v>1</v>
      </c>
      <c r="F146">
        <f>IF(E146=1,IF(E145=1,F145+1,1),0)</f>
        <v>1</v>
      </c>
      <c r="G146">
        <f t="shared" si="6"/>
        <v>2</v>
      </c>
    </row>
    <row r="147" spans="1:7" x14ac:dyDescent="0.35">
      <c r="A147" s="2" t="s">
        <v>11</v>
      </c>
      <c r="B147" s="3">
        <v>337563</v>
      </c>
      <c r="C147" s="3">
        <v>339026</v>
      </c>
      <c r="D147" s="3" t="s">
        <v>16</v>
      </c>
      <c r="E147" t="str">
        <f t="shared" si="5"/>
        <v xml:space="preserve"> </v>
      </c>
      <c r="F147">
        <f>IF(E147=1,IF(E146=1,F146+1,1),0)</f>
        <v>0</v>
      </c>
      <c r="G147" t="str">
        <f t="shared" si="6"/>
        <v/>
      </c>
    </row>
    <row r="148" spans="1:7" x14ac:dyDescent="0.35">
      <c r="A148" s="2" t="s">
        <v>11</v>
      </c>
      <c r="B148" s="3">
        <v>340195</v>
      </c>
      <c r="C148" s="3">
        <v>341040</v>
      </c>
      <c r="D148" s="3" t="s">
        <v>16</v>
      </c>
      <c r="E148" t="str">
        <f t="shared" si="5"/>
        <v xml:space="preserve"> </v>
      </c>
      <c r="F148">
        <f>IF(E148=1,IF(E147=1,F147+1,1),0)</f>
        <v>0</v>
      </c>
      <c r="G148" t="str">
        <f t="shared" si="6"/>
        <v/>
      </c>
    </row>
    <row r="149" spans="1:7" x14ac:dyDescent="0.35">
      <c r="A149" s="2" t="s">
        <v>11</v>
      </c>
      <c r="B149" s="3">
        <v>346848</v>
      </c>
      <c r="C149" s="3">
        <v>347111</v>
      </c>
      <c r="D149" s="3" t="s">
        <v>16</v>
      </c>
      <c r="E149" t="str">
        <f t="shared" si="5"/>
        <v xml:space="preserve"> </v>
      </c>
      <c r="F149">
        <f>IF(E149=1,IF(E148=1,F148+1,1),0)</f>
        <v>0</v>
      </c>
      <c r="G149" t="str">
        <f t="shared" si="6"/>
        <v/>
      </c>
    </row>
    <row r="150" spans="1:7" x14ac:dyDescent="0.35">
      <c r="A150" s="2" t="s">
        <v>11</v>
      </c>
      <c r="B150" s="3">
        <v>347780</v>
      </c>
      <c r="C150" s="3">
        <v>347864</v>
      </c>
      <c r="D150" s="3" t="s">
        <v>16</v>
      </c>
      <c r="E150" t="str">
        <f t="shared" si="5"/>
        <v xml:space="preserve"> </v>
      </c>
      <c r="F150">
        <f>IF(E150=1,IF(E149=1,F149+1,1),0)</f>
        <v>0</v>
      </c>
      <c r="G150" t="str">
        <f t="shared" si="6"/>
        <v/>
      </c>
    </row>
    <row r="151" spans="1:7" x14ac:dyDescent="0.35">
      <c r="A151" s="2" t="s">
        <v>11</v>
      </c>
      <c r="B151" s="3">
        <v>352706</v>
      </c>
      <c r="C151" s="3">
        <v>353818</v>
      </c>
      <c r="D151" s="3" t="s">
        <v>16</v>
      </c>
      <c r="E151" t="str">
        <f t="shared" si="5"/>
        <v xml:space="preserve"> </v>
      </c>
      <c r="F151">
        <f>IF(E151=1,IF(E150=1,F150+1,1),0)</f>
        <v>0</v>
      </c>
      <c r="G151" t="str">
        <f t="shared" si="6"/>
        <v/>
      </c>
    </row>
    <row r="152" spans="1:7" x14ac:dyDescent="0.35">
      <c r="A152" s="2" t="s">
        <v>11</v>
      </c>
      <c r="B152" s="3">
        <v>371754</v>
      </c>
      <c r="C152" s="3">
        <v>372557</v>
      </c>
      <c r="D152" s="3" t="s">
        <v>16</v>
      </c>
      <c r="E152" t="str">
        <f t="shared" si="5"/>
        <v xml:space="preserve"> </v>
      </c>
      <c r="F152">
        <f>IF(E152=1,IF(E151=1,F151+1,1),0)</f>
        <v>0</v>
      </c>
      <c r="G152" t="str">
        <f t="shared" si="6"/>
        <v/>
      </c>
    </row>
    <row r="153" spans="1:7" x14ac:dyDescent="0.35">
      <c r="A153" s="2" t="s">
        <v>11</v>
      </c>
      <c r="B153" s="3">
        <v>379224</v>
      </c>
      <c r="C153" s="3">
        <v>379964</v>
      </c>
      <c r="D153" s="3" t="s">
        <v>16</v>
      </c>
      <c r="E153" t="str">
        <f t="shared" si="5"/>
        <v xml:space="preserve"> </v>
      </c>
      <c r="F153">
        <f>IF(E153=1,IF(E152=1,F152+1,1),0)</f>
        <v>0</v>
      </c>
      <c r="G153" t="str">
        <f t="shared" si="6"/>
        <v/>
      </c>
    </row>
    <row r="154" spans="1:7" x14ac:dyDescent="0.35">
      <c r="A154" s="2" t="s">
        <v>11</v>
      </c>
      <c r="B154" s="3">
        <v>379942</v>
      </c>
      <c r="C154" s="3">
        <v>380250</v>
      </c>
      <c r="D154" s="3" t="s">
        <v>16</v>
      </c>
      <c r="E154">
        <f t="shared" si="5"/>
        <v>1</v>
      </c>
      <c r="F154">
        <f>IF(E154=1,IF(E153=1,F153+1,1),0)</f>
        <v>1</v>
      </c>
      <c r="G154">
        <f t="shared" si="6"/>
        <v>2</v>
      </c>
    </row>
    <row r="155" spans="1:7" x14ac:dyDescent="0.35">
      <c r="A155" s="2" t="s">
        <v>11</v>
      </c>
      <c r="B155" s="3">
        <v>380277</v>
      </c>
      <c r="C155" s="3">
        <v>382319</v>
      </c>
      <c r="D155" s="3" t="s">
        <v>16</v>
      </c>
      <c r="E155" t="str">
        <f t="shared" si="5"/>
        <v xml:space="preserve"> </v>
      </c>
      <c r="F155">
        <f>IF(E155=1,IF(E154=1,F154+1,1),0)</f>
        <v>0</v>
      </c>
      <c r="G155" t="str">
        <f t="shared" si="6"/>
        <v/>
      </c>
    </row>
    <row r="156" spans="1:7" x14ac:dyDescent="0.35">
      <c r="A156" s="2" t="s">
        <v>11</v>
      </c>
      <c r="B156" s="3">
        <v>382463</v>
      </c>
      <c r="C156" s="3">
        <v>382759</v>
      </c>
      <c r="D156" s="3" t="s">
        <v>16</v>
      </c>
      <c r="E156">
        <f t="shared" si="5"/>
        <v>1</v>
      </c>
      <c r="F156">
        <f>IF(E156=1,IF(E155=1,F155+1,1),0)</f>
        <v>1</v>
      </c>
      <c r="G156" t="str">
        <f t="shared" si="6"/>
        <v/>
      </c>
    </row>
    <row r="157" spans="1:7" x14ac:dyDescent="0.35">
      <c r="A157" s="2" t="s">
        <v>11</v>
      </c>
      <c r="B157" s="3">
        <v>382785</v>
      </c>
      <c r="C157" s="3">
        <v>383228</v>
      </c>
      <c r="D157" s="3" t="s">
        <v>16</v>
      </c>
      <c r="E157">
        <f t="shared" si="5"/>
        <v>1</v>
      </c>
      <c r="F157">
        <f>IF(E157=1,IF(E156=1,F156+1,1),0)</f>
        <v>2</v>
      </c>
      <c r="G157" t="str">
        <f t="shared" si="6"/>
        <v/>
      </c>
    </row>
    <row r="158" spans="1:7" x14ac:dyDescent="0.35">
      <c r="A158" s="2" t="s">
        <v>11</v>
      </c>
      <c r="B158" s="3">
        <v>383231</v>
      </c>
      <c r="C158" s="3">
        <v>383785</v>
      </c>
      <c r="D158" s="3" t="s">
        <v>16</v>
      </c>
      <c r="E158">
        <f t="shared" si="5"/>
        <v>1</v>
      </c>
      <c r="F158">
        <f>IF(E158=1,IF(E157=1,F157+1,1),0)</f>
        <v>3</v>
      </c>
      <c r="G158">
        <f t="shared" si="6"/>
        <v>4</v>
      </c>
    </row>
    <row r="159" spans="1:7" x14ac:dyDescent="0.35">
      <c r="A159" s="2" t="s">
        <v>11</v>
      </c>
      <c r="B159" s="3">
        <v>383792</v>
      </c>
      <c r="C159" s="3">
        <v>384556</v>
      </c>
      <c r="D159" s="3" t="s">
        <v>16</v>
      </c>
      <c r="E159" t="str">
        <f t="shared" si="5"/>
        <v xml:space="preserve"> </v>
      </c>
      <c r="F159">
        <f>IF(E159=1,IF(E158=1,F158+1,1),0)</f>
        <v>0</v>
      </c>
      <c r="G159" t="str">
        <f t="shared" si="6"/>
        <v/>
      </c>
    </row>
    <row r="160" spans="1:7" x14ac:dyDescent="0.35">
      <c r="A160" s="2" t="s">
        <v>11</v>
      </c>
      <c r="B160" s="3">
        <v>385501</v>
      </c>
      <c r="C160" s="3">
        <v>387177</v>
      </c>
      <c r="D160" s="3" t="s">
        <v>16</v>
      </c>
      <c r="E160">
        <f t="shared" si="5"/>
        <v>1</v>
      </c>
      <c r="F160">
        <f>IF(E160=1,IF(E159=1,F159+1,1),0)</f>
        <v>1</v>
      </c>
      <c r="G160">
        <f t="shared" si="6"/>
        <v>2</v>
      </c>
    </row>
    <row r="161" spans="1:7" x14ac:dyDescent="0.35">
      <c r="A161" s="2" t="s">
        <v>11</v>
      </c>
      <c r="B161" s="3">
        <v>387262</v>
      </c>
      <c r="C161" s="3">
        <v>388179</v>
      </c>
      <c r="D161" s="3" t="s">
        <v>16</v>
      </c>
      <c r="E161" t="str">
        <f t="shared" si="5"/>
        <v xml:space="preserve"> </v>
      </c>
      <c r="F161">
        <f>IF(E161=1,IF(E160=1,F160+1,1),0)</f>
        <v>0</v>
      </c>
      <c r="G161" t="str">
        <f t="shared" si="6"/>
        <v/>
      </c>
    </row>
    <row r="162" spans="1:7" x14ac:dyDescent="0.35">
      <c r="A162" s="2" t="s">
        <v>11</v>
      </c>
      <c r="B162" s="3">
        <v>390504</v>
      </c>
      <c r="C162" s="3">
        <v>393473</v>
      </c>
      <c r="D162" s="3" t="s">
        <v>16</v>
      </c>
      <c r="E162" t="str">
        <f t="shared" si="5"/>
        <v xml:space="preserve"> </v>
      </c>
      <c r="F162">
        <f>IF(E162=1,IF(E161=1,F161+1,1),0)</f>
        <v>0</v>
      </c>
      <c r="G162" t="str">
        <f t="shared" si="6"/>
        <v/>
      </c>
    </row>
    <row r="163" spans="1:7" x14ac:dyDescent="0.35">
      <c r="A163" s="2" t="s">
        <v>11</v>
      </c>
      <c r="B163" s="3">
        <v>393756</v>
      </c>
      <c r="C163" s="3">
        <v>396749</v>
      </c>
      <c r="D163" s="3" t="s">
        <v>16</v>
      </c>
      <c r="E163" t="str">
        <f t="shared" si="5"/>
        <v xml:space="preserve"> </v>
      </c>
      <c r="F163">
        <f>IF(E163=1,IF(E162=1,F162+1,1),0)</f>
        <v>0</v>
      </c>
      <c r="G163" t="str">
        <f t="shared" si="6"/>
        <v/>
      </c>
    </row>
    <row r="164" spans="1:7" x14ac:dyDescent="0.35">
      <c r="A164" s="2" t="s">
        <v>11</v>
      </c>
      <c r="B164" s="3">
        <v>396973</v>
      </c>
      <c r="C164" s="3">
        <v>398991</v>
      </c>
      <c r="D164" s="3" t="s">
        <v>16</v>
      </c>
      <c r="E164" t="str">
        <f t="shared" si="5"/>
        <v xml:space="preserve"> </v>
      </c>
      <c r="F164">
        <f>IF(E164=1,IF(E163=1,F163+1,1),0)</f>
        <v>0</v>
      </c>
      <c r="G164" t="str">
        <f t="shared" si="6"/>
        <v/>
      </c>
    </row>
    <row r="165" spans="1:7" x14ac:dyDescent="0.35">
      <c r="A165" s="2" t="s">
        <v>11</v>
      </c>
      <c r="B165" s="3">
        <v>400505</v>
      </c>
      <c r="C165" s="3">
        <v>401470</v>
      </c>
      <c r="D165" s="3" t="s">
        <v>16</v>
      </c>
      <c r="E165" t="str">
        <f t="shared" si="5"/>
        <v xml:space="preserve"> </v>
      </c>
      <c r="F165">
        <f>IF(E165=1,IF(E164=1,F164+1,1),0)</f>
        <v>0</v>
      </c>
      <c r="G165" t="str">
        <f t="shared" si="6"/>
        <v/>
      </c>
    </row>
    <row r="166" spans="1:7" x14ac:dyDescent="0.35">
      <c r="A166" s="2" t="s">
        <v>11</v>
      </c>
      <c r="B166" s="3">
        <v>401467</v>
      </c>
      <c r="C166" s="3">
        <v>402981</v>
      </c>
      <c r="D166" s="3" t="s">
        <v>16</v>
      </c>
      <c r="E166" t="str">
        <f t="shared" si="5"/>
        <v xml:space="preserve"> </v>
      </c>
      <c r="F166">
        <f>IF(E166=1,IF(E165=1,F165+1,1),0)</f>
        <v>0</v>
      </c>
      <c r="G166" t="str">
        <f t="shared" si="6"/>
        <v/>
      </c>
    </row>
    <row r="167" spans="1:7" x14ac:dyDescent="0.35">
      <c r="A167" s="2" t="s">
        <v>11</v>
      </c>
      <c r="B167" s="3">
        <v>404575</v>
      </c>
      <c r="C167" s="3">
        <v>404769</v>
      </c>
      <c r="D167" s="3" t="s">
        <v>16</v>
      </c>
      <c r="E167" t="str">
        <f t="shared" si="5"/>
        <v xml:space="preserve"> </v>
      </c>
      <c r="F167">
        <f>IF(E167=1,IF(E166=1,F166+1,1),0)</f>
        <v>0</v>
      </c>
      <c r="G167" t="str">
        <f t="shared" si="6"/>
        <v/>
      </c>
    </row>
    <row r="168" spans="1:7" x14ac:dyDescent="0.35">
      <c r="A168" s="2" t="s">
        <v>11</v>
      </c>
      <c r="B168" s="3">
        <v>407639</v>
      </c>
      <c r="C168" s="3">
        <v>408340</v>
      </c>
      <c r="D168" s="3" t="s">
        <v>16</v>
      </c>
      <c r="E168">
        <f t="shared" si="5"/>
        <v>1</v>
      </c>
      <c r="F168">
        <f>IF(E168=1,IF(E167=1,F167+1,1),0)</f>
        <v>1</v>
      </c>
      <c r="G168">
        <f t="shared" si="6"/>
        <v>2</v>
      </c>
    </row>
    <row r="169" spans="1:7" x14ac:dyDescent="0.35">
      <c r="A169" s="2" t="s">
        <v>11</v>
      </c>
      <c r="B169" s="3">
        <v>408419</v>
      </c>
      <c r="C169" s="3">
        <v>409390</v>
      </c>
      <c r="D169" s="3" t="s">
        <v>16</v>
      </c>
      <c r="E169" t="str">
        <f t="shared" si="5"/>
        <v xml:space="preserve"> </v>
      </c>
      <c r="F169">
        <f>IF(E169=1,IF(E168=1,F168+1,1),0)</f>
        <v>0</v>
      </c>
      <c r="G169" t="str">
        <f t="shared" si="6"/>
        <v/>
      </c>
    </row>
    <row r="170" spans="1:7" x14ac:dyDescent="0.35">
      <c r="A170" s="2" t="s">
        <v>11</v>
      </c>
      <c r="B170" s="3">
        <v>413401</v>
      </c>
      <c r="C170" s="3">
        <v>413841</v>
      </c>
      <c r="D170" s="3" t="s">
        <v>16</v>
      </c>
      <c r="E170">
        <f t="shared" si="5"/>
        <v>1</v>
      </c>
      <c r="F170">
        <f>IF(E170=1,IF(E169=1,F169+1,1),0)</f>
        <v>1</v>
      </c>
      <c r="G170" t="str">
        <f t="shared" si="6"/>
        <v/>
      </c>
    </row>
    <row r="171" spans="1:7" x14ac:dyDescent="0.35">
      <c r="A171" s="2" t="s">
        <v>11</v>
      </c>
      <c r="B171" s="3">
        <v>413866</v>
      </c>
      <c r="C171" s="3">
        <v>414390</v>
      </c>
      <c r="D171" s="3" t="s">
        <v>16</v>
      </c>
      <c r="E171">
        <f t="shared" si="5"/>
        <v>1</v>
      </c>
      <c r="F171">
        <f>IF(E171=1,IF(E170=1,F170+1,1),0)</f>
        <v>2</v>
      </c>
      <c r="G171">
        <f t="shared" si="6"/>
        <v>3</v>
      </c>
    </row>
    <row r="172" spans="1:7" x14ac:dyDescent="0.35">
      <c r="A172" s="2" t="s">
        <v>11</v>
      </c>
      <c r="B172" s="3">
        <v>414396</v>
      </c>
      <c r="C172" s="3">
        <v>414680</v>
      </c>
      <c r="D172" s="3" t="s">
        <v>16</v>
      </c>
      <c r="E172" t="str">
        <f t="shared" si="5"/>
        <v xml:space="preserve"> </v>
      </c>
      <c r="F172">
        <f>IF(E172=1,IF(E171=1,F171+1,1),0)</f>
        <v>0</v>
      </c>
      <c r="G172" t="str">
        <f t="shared" si="6"/>
        <v/>
      </c>
    </row>
    <row r="173" spans="1:7" x14ac:dyDescent="0.35">
      <c r="A173" s="2" t="s">
        <v>11</v>
      </c>
      <c r="B173" s="3">
        <v>414796</v>
      </c>
      <c r="C173" s="3">
        <v>415584</v>
      </c>
      <c r="D173" s="3" t="s">
        <v>16</v>
      </c>
      <c r="E173" t="str">
        <f t="shared" si="5"/>
        <v xml:space="preserve"> </v>
      </c>
      <c r="F173">
        <f>IF(E173=1,IF(E172=1,F172+1,1),0)</f>
        <v>0</v>
      </c>
      <c r="G173" t="str">
        <f t="shared" si="6"/>
        <v/>
      </c>
    </row>
    <row r="174" spans="1:7" x14ac:dyDescent="0.35">
      <c r="A174" s="2" t="s">
        <v>11</v>
      </c>
      <c r="B174" s="3">
        <v>427790</v>
      </c>
      <c r="C174" s="3">
        <v>429115</v>
      </c>
      <c r="D174" s="3" t="s">
        <v>16</v>
      </c>
      <c r="E174" t="str">
        <f t="shared" si="5"/>
        <v xml:space="preserve"> </v>
      </c>
      <c r="F174">
        <f>IF(E174=1,IF(E173=1,F173+1,1),0)</f>
        <v>0</v>
      </c>
      <c r="G174" t="str">
        <f t="shared" si="6"/>
        <v/>
      </c>
    </row>
    <row r="175" spans="1:7" x14ac:dyDescent="0.35">
      <c r="A175" s="2" t="s">
        <v>11</v>
      </c>
      <c r="B175" s="3">
        <v>429241</v>
      </c>
      <c r="C175" s="3">
        <v>429594</v>
      </c>
      <c r="D175" s="3" t="s">
        <v>16</v>
      </c>
      <c r="E175" t="str">
        <f t="shared" si="5"/>
        <v xml:space="preserve"> </v>
      </c>
      <c r="F175">
        <f>IF(E175=1,IF(E174=1,F174+1,1),0)</f>
        <v>0</v>
      </c>
      <c r="G175" t="str">
        <f t="shared" si="6"/>
        <v/>
      </c>
    </row>
    <row r="176" spans="1:7" x14ac:dyDescent="0.35">
      <c r="A176" s="2" t="s">
        <v>11</v>
      </c>
      <c r="B176" s="3">
        <v>431181</v>
      </c>
      <c r="C176" s="3">
        <v>433433</v>
      </c>
      <c r="D176" s="3" t="s">
        <v>16</v>
      </c>
      <c r="E176" t="str">
        <f t="shared" si="5"/>
        <v xml:space="preserve"> </v>
      </c>
      <c r="F176">
        <f>IF(E176=1,IF(E175=1,F175+1,1),0)</f>
        <v>0</v>
      </c>
      <c r="G176" t="str">
        <f t="shared" si="6"/>
        <v/>
      </c>
    </row>
    <row r="177" spans="1:7" x14ac:dyDescent="0.35">
      <c r="A177" s="2" t="s">
        <v>11</v>
      </c>
      <c r="B177" s="3">
        <v>433699</v>
      </c>
      <c r="C177" s="3">
        <v>435597</v>
      </c>
      <c r="D177" s="3" t="s">
        <v>16</v>
      </c>
      <c r="E177" t="str">
        <f t="shared" si="5"/>
        <v xml:space="preserve"> </v>
      </c>
      <c r="F177">
        <f>IF(E177=1,IF(E176=1,F176+1,1),0)</f>
        <v>0</v>
      </c>
      <c r="G177" t="str">
        <f t="shared" si="6"/>
        <v/>
      </c>
    </row>
    <row r="178" spans="1:7" x14ac:dyDescent="0.35">
      <c r="A178" s="2" t="s">
        <v>11</v>
      </c>
      <c r="B178" s="3">
        <v>440996</v>
      </c>
      <c r="C178" s="3">
        <v>443956</v>
      </c>
      <c r="D178" s="3" t="s">
        <v>16</v>
      </c>
      <c r="E178" t="str">
        <f t="shared" si="5"/>
        <v xml:space="preserve"> </v>
      </c>
      <c r="F178">
        <f>IF(E178=1,IF(E177=1,F177+1,1),0)</f>
        <v>0</v>
      </c>
      <c r="G178" t="str">
        <f t="shared" si="6"/>
        <v/>
      </c>
    </row>
    <row r="179" spans="1:7" x14ac:dyDescent="0.35">
      <c r="A179" s="2" t="s">
        <v>11</v>
      </c>
      <c r="B179" s="3">
        <v>448664</v>
      </c>
      <c r="C179" s="3">
        <v>450031</v>
      </c>
      <c r="D179" s="3" t="s">
        <v>16</v>
      </c>
      <c r="E179">
        <f t="shared" si="5"/>
        <v>1</v>
      </c>
      <c r="F179">
        <f>IF(E179=1,IF(E178=1,F178+1,1),0)</f>
        <v>1</v>
      </c>
      <c r="G179">
        <f t="shared" si="6"/>
        <v>2</v>
      </c>
    </row>
    <row r="180" spans="1:7" x14ac:dyDescent="0.35">
      <c r="A180" s="2" t="s">
        <v>11</v>
      </c>
      <c r="B180" s="3">
        <v>450056</v>
      </c>
      <c r="C180" s="3">
        <v>450688</v>
      </c>
      <c r="D180" s="3" t="s">
        <v>16</v>
      </c>
      <c r="E180" t="str">
        <f t="shared" si="5"/>
        <v xml:space="preserve"> </v>
      </c>
      <c r="F180">
        <f>IF(E180=1,IF(E179=1,F179+1,1),0)</f>
        <v>0</v>
      </c>
      <c r="G180" t="str">
        <f t="shared" si="6"/>
        <v/>
      </c>
    </row>
    <row r="181" spans="1:7" x14ac:dyDescent="0.35">
      <c r="A181" s="2" t="s">
        <v>11</v>
      </c>
      <c r="B181" s="3">
        <v>450685</v>
      </c>
      <c r="C181" s="3">
        <v>451413</v>
      </c>
      <c r="D181" s="3" t="s">
        <v>16</v>
      </c>
      <c r="E181">
        <f t="shared" si="5"/>
        <v>1</v>
      </c>
      <c r="F181">
        <f>IF(E181=1,IF(E180=1,F180+1,1),0)</f>
        <v>1</v>
      </c>
      <c r="G181" t="str">
        <f t="shared" si="6"/>
        <v/>
      </c>
    </row>
    <row r="182" spans="1:7" x14ac:dyDescent="0.35">
      <c r="A182" s="2" t="s">
        <v>11</v>
      </c>
      <c r="B182" s="3">
        <v>451416</v>
      </c>
      <c r="C182" s="3">
        <v>452024</v>
      </c>
      <c r="D182" s="3" t="s">
        <v>16</v>
      </c>
      <c r="E182">
        <f t="shared" si="5"/>
        <v>1</v>
      </c>
      <c r="F182">
        <f>IF(E182=1,IF(E181=1,F181+1,1),0)</f>
        <v>2</v>
      </c>
      <c r="G182" t="str">
        <f t="shared" si="6"/>
        <v/>
      </c>
    </row>
    <row r="183" spans="1:7" x14ac:dyDescent="0.35">
      <c r="A183" s="2" t="s">
        <v>11</v>
      </c>
      <c r="B183" s="3">
        <v>452034</v>
      </c>
      <c r="C183" s="3">
        <v>453083</v>
      </c>
      <c r="D183" s="3" t="s">
        <v>16</v>
      </c>
      <c r="E183">
        <f t="shared" si="5"/>
        <v>1</v>
      </c>
      <c r="F183">
        <f>IF(E183=1,IF(E182=1,F182+1,1),0)</f>
        <v>3</v>
      </c>
      <c r="G183" t="str">
        <f t="shared" si="6"/>
        <v/>
      </c>
    </row>
    <row r="184" spans="1:7" x14ac:dyDescent="0.35">
      <c r="A184" s="2" t="s">
        <v>11</v>
      </c>
      <c r="B184" s="3">
        <v>453098</v>
      </c>
      <c r="C184" s="3">
        <v>455605</v>
      </c>
      <c r="D184" s="3" t="s">
        <v>16</v>
      </c>
      <c r="E184">
        <f t="shared" si="5"/>
        <v>1</v>
      </c>
      <c r="F184">
        <f>IF(E184=1,IF(E183=1,F183+1,1),0)</f>
        <v>4</v>
      </c>
      <c r="G184">
        <f t="shared" si="6"/>
        <v>5</v>
      </c>
    </row>
    <row r="185" spans="1:7" x14ac:dyDescent="0.35">
      <c r="A185" s="2" t="s">
        <v>11</v>
      </c>
      <c r="B185" s="3">
        <v>455610</v>
      </c>
      <c r="C185" s="3">
        <v>456206</v>
      </c>
      <c r="D185" s="3" t="s">
        <v>16</v>
      </c>
      <c r="E185" t="str">
        <f t="shared" si="5"/>
        <v xml:space="preserve"> </v>
      </c>
      <c r="F185">
        <f>IF(E185=1,IF(E184=1,F184+1,1),0)</f>
        <v>0</v>
      </c>
      <c r="G185" t="str">
        <f t="shared" si="6"/>
        <v/>
      </c>
    </row>
    <row r="186" spans="1:7" x14ac:dyDescent="0.35">
      <c r="A186" s="2" t="s">
        <v>11</v>
      </c>
      <c r="B186" s="3">
        <v>456203</v>
      </c>
      <c r="C186" s="3">
        <v>456781</v>
      </c>
      <c r="D186" s="3" t="s">
        <v>16</v>
      </c>
      <c r="E186" t="str">
        <f t="shared" si="5"/>
        <v xml:space="preserve"> </v>
      </c>
      <c r="F186">
        <f>IF(E186=1,IF(E185=1,F185+1,1),0)</f>
        <v>0</v>
      </c>
      <c r="G186" t="str">
        <f t="shared" si="6"/>
        <v/>
      </c>
    </row>
    <row r="187" spans="1:7" x14ac:dyDescent="0.35">
      <c r="A187" s="2" t="s">
        <v>11</v>
      </c>
      <c r="B187" s="3">
        <v>459828</v>
      </c>
      <c r="C187" s="3">
        <v>460769</v>
      </c>
      <c r="D187" s="3" t="s">
        <v>16</v>
      </c>
      <c r="E187" t="str">
        <f t="shared" si="5"/>
        <v xml:space="preserve"> </v>
      </c>
      <c r="F187">
        <f>IF(E187=1,IF(E186=1,F186+1,1),0)</f>
        <v>0</v>
      </c>
      <c r="G187" t="str">
        <f t="shared" si="6"/>
        <v/>
      </c>
    </row>
    <row r="188" spans="1:7" x14ac:dyDescent="0.35">
      <c r="A188" s="2" t="s">
        <v>11</v>
      </c>
      <c r="B188" s="3">
        <v>461378</v>
      </c>
      <c r="C188" s="3">
        <v>463531</v>
      </c>
      <c r="D188" s="3" t="s">
        <v>16</v>
      </c>
      <c r="E188">
        <f t="shared" si="5"/>
        <v>1</v>
      </c>
      <c r="F188">
        <f>IF(E188=1,IF(E187=1,F187+1,1),0)</f>
        <v>1</v>
      </c>
      <c r="G188">
        <f t="shared" si="6"/>
        <v>2</v>
      </c>
    </row>
    <row r="189" spans="1:7" x14ac:dyDescent="0.35">
      <c r="A189" s="2" t="s">
        <v>11</v>
      </c>
      <c r="B189" s="3">
        <v>463565</v>
      </c>
      <c r="C189" s="3">
        <v>464017</v>
      </c>
      <c r="D189" s="3" t="s">
        <v>16</v>
      </c>
      <c r="E189" t="str">
        <f t="shared" si="5"/>
        <v xml:space="preserve"> </v>
      </c>
      <c r="F189">
        <f>IF(E189=1,IF(E188=1,F188+1,1),0)</f>
        <v>0</v>
      </c>
      <c r="G189" t="str">
        <f t="shared" si="6"/>
        <v/>
      </c>
    </row>
    <row r="190" spans="1:7" x14ac:dyDescent="0.35">
      <c r="A190" s="2" t="s">
        <v>11</v>
      </c>
      <c r="B190" s="3">
        <v>464145</v>
      </c>
      <c r="C190" s="3">
        <v>464603</v>
      </c>
      <c r="D190" s="3" t="s">
        <v>16</v>
      </c>
      <c r="E190">
        <f t="shared" si="5"/>
        <v>1</v>
      </c>
      <c r="F190">
        <f>IF(E190=1,IF(E189=1,F189+1,1),0)</f>
        <v>1</v>
      </c>
      <c r="G190">
        <f t="shared" si="6"/>
        <v>2</v>
      </c>
    </row>
    <row r="191" spans="1:7" x14ac:dyDescent="0.35">
      <c r="A191" s="2" t="s">
        <v>11</v>
      </c>
      <c r="B191" s="3">
        <v>464662</v>
      </c>
      <c r="C191" s="3">
        <v>465318</v>
      </c>
      <c r="D191" s="3" t="s">
        <v>16</v>
      </c>
      <c r="E191" t="str">
        <f t="shared" si="5"/>
        <v xml:space="preserve"> </v>
      </c>
      <c r="F191">
        <f>IF(E191=1,IF(E190=1,F190+1,1),0)</f>
        <v>0</v>
      </c>
      <c r="G191" t="str">
        <f t="shared" si="6"/>
        <v/>
      </c>
    </row>
    <row r="192" spans="1:7" x14ac:dyDescent="0.35">
      <c r="A192" s="2" t="s">
        <v>11</v>
      </c>
      <c r="B192" s="3">
        <v>465768</v>
      </c>
      <c r="C192" s="3">
        <v>466607</v>
      </c>
      <c r="D192" s="3" t="s">
        <v>16</v>
      </c>
      <c r="E192" t="str">
        <f t="shared" si="5"/>
        <v xml:space="preserve"> </v>
      </c>
      <c r="F192">
        <f>IF(E192=1,IF(E191=1,F191+1,1),0)</f>
        <v>0</v>
      </c>
      <c r="G192" t="str">
        <f t="shared" si="6"/>
        <v/>
      </c>
    </row>
    <row r="193" spans="1:7" x14ac:dyDescent="0.35">
      <c r="A193" s="2" t="s">
        <v>11</v>
      </c>
      <c r="B193" s="3">
        <v>466600</v>
      </c>
      <c r="C193" s="3">
        <v>467469</v>
      </c>
      <c r="D193" s="3" t="s">
        <v>16</v>
      </c>
      <c r="E193">
        <f t="shared" si="5"/>
        <v>1</v>
      </c>
      <c r="F193">
        <f>IF(E193=1,IF(E192=1,F192+1,1),0)</f>
        <v>1</v>
      </c>
      <c r="G193" t="str">
        <f t="shared" si="6"/>
        <v/>
      </c>
    </row>
    <row r="194" spans="1:7" x14ac:dyDescent="0.35">
      <c r="A194" s="2" t="s">
        <v>11</v>
      </c>
      <c r="B194" s="3">
        <v>467469</v>
      </c>
      <c r="C194" s="3">
        <v>468362</v>
      </c>
      <c r="D194" s="3" t="s">
        <v>16</v>
      </c>
      <c r="E194">
        <f t="shared" si="5"/>
        <v>1</v>
      </c>
      <c r="F194">
        <f>IF(E194=1,IF(E193=1,F193+1,1),0)</f>
        <v>2</v>
      </c>
      <c r="G194">
        <f t="shared" si="6"/>
        <v>3</v>
      </c>
    </row>
    <row r="195" spans="1:7" x14ac:dyDescent="0.35">
      <c r="A195" s="2" t="s">
        <v>11</v>
      </c>
      <c r="B195" s="3">
        <v>468362</v>
      </c>
      <c r="C195" s="3">
        <v>469243</v>
      </c>
      <c r="D195" s="3" t="s">
        <v>16</v>
      </c>
      <c r="E195" t="str">
        <f t="shared" ref="E195:E258" si="7">IF(B196-C195&lt;100, IF(B196-C195&lt;0, " ",1), " ")</f>
        <v xml:space="preserve"> </v>
      </c>
      <c r="F195">
        <f>IF(E195=1,IF(E194=1,F194+1,1),0)</f>
        <v>0</v>
      </c>
      <c r="G195" t="str">
        <f t="shared" ref="G195:G258" si="8">IF(F195&gt;0,IF(F196=0,F195+1,""),"")</f>
        <v/>
      </c>
    </row>
    <row r="196" spans="1:7" x14ac:dyDescent="0.35">
      <c r="A196" s="2" t="s">
        <v>11</v>
      </c>
      <c r="B196" s="3">
        <v>469356</v>
      </c>
      <c r="C196" s="3">
        <v>469685</v>
      </c>
      <c r="D196" s="3" t="s">
        <v>16</v>
      </c>
      <c r="E196">
        <f t="shared" si="7"/>
        <v>1</v>
      </c>
      <c r="F196">
        <f>IF(E196=1,IF(E195=1,F195+1,1),0)</f>
        <v>1</v>
      </c>
      <c r="G196">
        <f t="shared" si="8"/>
        <v>2</v>
      </c>
    </row>
    <row r="197" spans="1:7" x14ac:dyDescent="0.35">
      <c r="A197" s="2" t="s">
        <v>11</v>
      </c>
      <c r="B197" s="3">
        <v>469784</v>
      </c>
      <c r="C197" s="3">
        <v>470446</v>
      </c>
      <c r="D197" s="3" t="s">
        <v>16</v>
      </c>
      <c r="E197" t="str">
        <f t="shared" si="7"/>
        <v xml:space="preserve"> </v>
      </c>
      <c r="F197">
        <f>IF(E197=1,IF(E196=1,F196+1,1),0)</f>
        <v>0</v>
      </c>
      <c r="G197" t="str">
        <f t="shared" si="8"/>
        <v/>
      </c>
    </row>
    <row r="198" spans="1:7" x14ac:dyDescent="0.35">
      <c r="A198" s="2" t="s">
        <v>11</v>
      </c>
      <c r="B198" s="3">
        <v>471237</v>
      </c>
      <c r="C198" s="3">
        <v>472106</v>
      </c>
      <c r="D198" s="3" t="s">
        <v>16</v>
      </c>
      <c r="E198" t="str">
        <f t="shared" si="7"/>
        <v xml:space="preserve"> </v>
      </c>
      <c r="F198">
        <f>IF(E198=1,IF(E197=1,F197+1,1),0)</f>
        <v>0</v>
      </c>
      <c r="G198" t="str">
        <f t="shared" si="8"/>
        <v/>
      </c>
    </row>
    <row r="199" spans="1:7" x14ac:dyDescent="0.35">
      <c r="A199" s="2" t="s">
        <v>11</v>
      </c>
      <c r="B199" s="3">
        <v>473650</v>
      </c>
      <c r="C199" s="3">
        <v>474579</v>
      </c>
      <c r="D199" s="3" t="s">
        <v>16</v>
      </c>
      <c r="E199">
        <f t="shared" si="7"/>
        <v>1</v>
      </c>
      <c r="F199">
        <f>IF(E199=1,IF(E198=1,F198+1,1),0)</f>
        <v>1</v>
      </c>
      <c r="G199">
        <f t="shared" si="8"/>
        <v>2</v>
      </c>
    </row>
    <row r="200" spans="1:7" x14ac:dyDescent="0.35">
      <c r="A200" s="2" t="s">
        <v>11</v>
      </c>
      <c r="B200" s="3">
        <v>474670</v>
      </c>
      <c r="C200" s="3">
        <v>475356</v>
      </c>
      <c r="D200" s="3" t="s">
        <v>16</v>
      </c>
      <c r="E200" t="str">
        <f t="shared" si="7"/>
        <v xml:space="preserve"> </v>
      </c>
      <c r="F200">
        <f>IF(E200=1,IF(E199=1,F199+1,1),0)</f>
        <v>0</v>
      </c>
      <c r="G200" t="str">
        <f t="shared" si="8"/>
        <v/>
      </c>
    </row>
    <row r="201" spans="1:7" x14ac:dyDescent="0.35">
      <c r="A201" s="2" t="s">
        <v>11</v>
      </c>
      <c r="B201" s="3">
        <v>475349</v>
      </c>
      <c r="C201" s="3">
        <v>476257</v>
      </c>
      <c r="D201" s="3" t="s">
        <v>16</v>
      </c>
      <c r="E201">
        <f t="shared" si="7"/>
        <v>1</v>
      </c>
      <c r="F201">
        <f>IF(E201=1,IF(E200=1,F200+1,1),0)</f>
        <v>1</v>
      </c>
      <c r="G201" t="str">
        <f t="shared" si="8"/>
        <v/>
      </c>
    </row>
    <row r="202" spans="1:7" x14ac:dyDescent="0.35">
      <c r="A202" s="2" t="s">
        <v>11</v>
      </c>
      <c r="B202" s="3">
        <v>476259</v>
      </c>
      <c r="C202" s="3">
        <v>478688</v>
      </c>
      <c r="D202" s="3" t="s">
        <v>16</v>
      </c>
      <c r="E202">
        <f t="shared" si="7"/>
        <v>1</v>
      </c>
      <c r="F202">
        <f>IF(E202=1,IF(E201=1,F201+1,1),0)</f>
        <v>2</v>
      </c>
      <c r="G202">
        <f t="shared" si="8"/>
        <v>3</v>
      </c>
    </row>
    <row r="203" spans="1:7" x14ac:dyDescent="0.35">
      <c r="A203" s="2" t="s">
        <v>11</v>
      </c>
      <c r="B203" s="3">
        <v>478737</v>
      </c>
      <c r="C203" s="3">
        <v>479324</v>
      </c>
      <c r="D203" s="3" t="s">
        <v>16</v>
      </c>
      <c r="E203" t="str">
        <f t="shared" si="7"/>
        <v xml:space="preserve"> </v>
      </c>
      <c r="F203">
        <f>IF(E203=1,IF(E202=1,F202+1,1),0)</f>
        <v>0</v>
      </c>
      <c r="G203" t="str">
        <f t="shared" si="8"/>
        <v/>
      </c>
    </row>
    <row r="204" spans="1:7" x14ac:dyDescent="0.35">
      <c r="A204" s="2" t="s">
        <v>11</v>
      </c>
      <c r="B204" s="3">
        <v>485466</v>
      </c>
      <c r="C204" s="3">
        <v>487403</v>
      </c>
      <c r="D204" s="3" t="s">
        <v>16</v>
      </c>
      <c r="E204" t="str">
        <f t="shared" si="7"/>
        <v xml:space="preserve"> </v>
      </c>
      <c r="F204">
        <f>IF(E204=1,IF(E203=1,F203+1,1),0)</f>
        <v>0</v>
      </c>
      <c r="G204" t="str">
        <f t="shared" si="8"/>
        <v/>
      </c>
    </row>
    <row r="205" spans="1:7" x14ac:dyDescent="0.35">
      <c r="A205" s="2" t="s">
        <v>11</v>
      </c>
      <c r="B205" s="3">
        <v>490186</v>
      </c>
      <c r="C205" s="3">
        <v>490875</v>
      </c>
      <c r="D205" s="3" t="s">
        <v>16</v>
      </c>
      <c r="E205" t="str">
        <f t="shared" si="7"/>
        <v xml:space="preserve"> </v>
      </c>
      <c r="F205">
        <f>IF(E205=1,IF(E204=1,F204+1,1),0)</f>
        <v>0</v>
      </c>
      <c r="G205" t="str">
        <f t="shared" si="8"/>
        <v/>
      </c>
    </row>
    <row r="206" spans="1:7" x14ac:dyDescent="0.35">
      <c r="A206" s="2" t="s">
        <v>11</v>
      </c>
      <c r="B206" s="3">
        <v>491757</v>
      </c>
      <c r="C206" s="3">
        <v>492794</v>
      </c>
      <c r="D206" s="3" t="s">
        <v>16</v>
      </c>
      <c r="E206" t="str">
        <f t="shared" si="7"/>
        <v xml:space="preserve"> </v>
      </c>
      <c r="F206">
        <f>IF(E206=1,IF(E205=1,F205+1,1),0)</f>
        <v>0</v>
      </c>
      <c r="G206" t="str">
        <f t="shared" si="8"/>
        <v/>
      </c>
    </row>
    <row r="207" spans="1:7" x14ac:dyDescent="0.35">
      <c r="A207" s="2" t="s">
        <v>11</v>
      </c>
      <c r="B207" s="3">
        <v>492952</v>
      </c>
      <c r="C207" s="3">
        <v>495225</v>
      </c>
      <c r="D207" s="3" t="s">
        <v>16</v>
      </c>
      <c r="E207" t="str">
        <f t="shared" si="7"/>
        <v xml:space="preserve"> </v>
      </c>
      <c r="F207">
        <f>IF(E207=1,IF(E206=1,F206+1,1),0)</f>
        <v>0</v>
      </c>
      <c r="G207" t="str">
        <f t="shared" si="8"/>
        <v/>
      </c>
    </row>
    <row r="208" spans="1:7" x14ac:dyDescent="0.35">
      <c r="A208" s="2" t="s">
        <v>11</v>
      </c>
      <c r="B208" s="3">
        <v>497943</v>
      </c>
      <c r="C208" s="3">
        <v>499613</v>
      </c>
      <c r="D208" s="3" t="s">
        <v>16</v>
      </c>
      <c r="E208" t="str">
        <f t="shared" si="7"/>
        <v xml:space="preserve"> </v>
      </c>
      <c r="F208">
        <f>IF(E208=1,IF(E207=1,F207+1,1),0)</f>
        <v>0</v>
      </c>
      <c r="G208" t="str">
        <f t="shared" si="8"/>
        <v/>
      </c>
    </row>
    <row r="209" spans="1:7" x14ac:dyDescent="0.35">
      <c r="A209" s="2" t="s">
        <v>11</v>
      </c>
      <c r="B209" s="3">
        <v>501813</v>
      </c>
      <c r="C209" s="3">
        <v>502781</v>
      </c>
      <c r="D209" s="3" t="s">
        <v>16</v>
      </c>
      <c r="E209" t="str">
        <f t="shared" si="7"/>
        <v xml:space="preserve"> </v>
      </c>
      <c r="F209">
        <f>IF(E209=1,IF(E208=1,F208+1,1),0)</f>
        <v>0</v>
      </c>
      <c r="G209" t="str">
        <f t="shared" si="8"/>
        <v/>
      </c>
    </row>
    <row r="210" spans="1:7" x14ac:dyDescent="0.35">
      <c r="A210" s="2" t="s">
        <v>11</v>
      </c>
      <c r="B210" s="3">
        <v>502969</v>
      </c>
      <c r="C210" s="3">
        <v>503044</v>
      </c>
      <c r="D210" s="3" t="s">
        <v>16</v>
      </c>
      <c r="E210" t="str">
        <f t="shared" si="7"/>
        <v xml:space="preserve"> </v>
      </c>
      <c r="F210">
        <f>IF(E210=1,IF(E209=1,F209+1,1),0)</f>
        <v>0</v>
      </c>
      <c r="G210" t="str">
        <f t="shared" si="8"/>
        <v/>
      </c>
    </row>
    <row r="211" spans="1:7" x14ac:dyDescent="0.35">
      <c r="A211" s="2" t="s">
        <v>11</v>
      </c>
      <c r="B211" s="3">
        <v>506318</v>
      </c>
      <c r="C211" s="3">
        <v>507613</v>
      </c>
      <c r="D211" s="3" t="s">
        <v>16</v>
      </c>
      <c r="E211" t="str">
        <f t="shared" si="7"/>
        <v xml:space="preserve"> </v>
      </c>
      <c r="F211">
        <f>IF(E211=1,IF(E210=1,F210+1,1),0)</f>
        <v>0</v>
      </c>
      <c r="G211" t="str">
        <f t="shared" si="8"/>
        <v/>
      </c>
    </row>
    <row r="212" spans="1:7" x14ac:dyDescent="0.35">
      <c r="A212" s="2" t="s">
        <v>11</v>
      </c>
      <c r="B212" s="3">
        <v>507610</v>
      </c>
      <c r="C212" s="3">
        <v>508305</v>
      </c>
      <c r="D212" s="3" t="s">
        <v>16</v>
      </c>
      <c r="E212" t="str">
        <f t="shared" si="7"/>
        <v xml:space="preserve"> </v>
      </c>
      <c r="F212">
        <f>IF(E212=1,IF(E211=1,F211+1,1),0)</f>
        <v>0</v>
      </c>
      <c r="G212" t="str">
        <f t="shared" si="8"/>
        <v/>
      </c>
    </row>
    <row r="213" spans="1:7" x14ac:dyDescent="0.35">
      <c r="A213" s="2" t="s">
        <v>11</v>
      </c>
      <c r="B213" s="3">
        <v>508432</v>
      </c>
      <c r="C213" s="3">
        <v>509211</v>
      </c>
      <c r="D213" s="3" t="s">
        <v>16</v>
      </c>
      <c r="E213">
        <f t="shared" si="7"/>
        <v>1</v>
      </c>
      <c r="F213">
        <f>IF(E213=1,IF(E212=1,F212+1,1),0)</f>
        <v>1</v>
      </c>
      <c r="G213" t="str">
        <f t="shared" si="8"/>
        <v/>
      </c>
    </row>
    <row r="214" spans="1:7" x14ac:dyDescent="0.35">
      <c r="A214" s="2" t="s">
        <v>11</v>
      </c>
      <c r="B214" s="3">
        <v>509229</v>
      </c>
      <c r="C214" s="3">
        <v>510071</v>
      </c>
      <c r="D214" s="3" t="s">
        <v>16</v>
      </c>
      <c r="E214">
        <f t="shared" si="7"/>
        <v>1</v>
      </c>
      <c r="F214">
        <f>IF(E214=1,IF(E213=1,F213+1,1),0)</f>
        <v>2</v>
      </c>
      <c r="G214" t="str">
        <f t="shared" si="8"/>
        <v/>
      </c>
    </row>
    <row r="215" spans="1:7" x14ac:dyDescent="0.35">
      <c r="A215" s="2" t="s">
        <v>11</v>
      </c>
      <c r="B215" s="3">
        <v>510072</v>
      </c>
      <c r="C215" s="3">
        <v>511034</v>
      </c>
      <c r="D215" s="3" t="s">
        <v>16</v>
      </c>
      <c r="E215">
        <f t="shared" si="7"/>
        <v>1</v>
      </c>
      <c r="F215">
        <f>IF(E215=1,IF(E214=1,F214+1,1),0)</f>
        <v>3</v>
      </c>
      <c r="G215">
        <f t="shared" si="8"/>
        <v>4</v>
      </c>
    </row>
    <row r="216" spans="1:7" x14ac:dyDescent="0.35">
      <c r="A216" s="2" t="s">
        <v>11</v>
      </c>
      <c r="B216" s="3">
        <v>511097</v>
      </c>
      <c r="C216" s="3">
        <v>512131</v>
      </c>
      <c r="D216" s="3" t="s">
        <v>16</v>
      </c>
      <c r="E216" t="str">
        <f t="shared" si="7"/>
        <v xml:space="preserve"> </v>
      </c>
      <c r="F216">
        <f>IF(E216=1,IF(E215=1,F215+1,1),0)</f>
        <v>0</v>
      </c>
      <c r="G216" t="str">
        <f t="shared" si="8"/>
        <v/>
      </c>
    </row>
    <row r="217" spans="1:7" x14ac:dyDescent="0.35">
      <c r="A217" s="2" t="s">
        <v>11</v>
      </c>
      <c r="B217" s="3">
        <v>518936</v>
      </c>
      <c r="C217" s="3">
        <v>519613</v>
      </c>
      <c r="D217" s="3" t="s">
        <v>16</v>
      </c>
      <c r="E217" t="str">
        <f t="shared" si="7"/>
        <v xml:space="preserve"> </v>
      </c>
      <c r="F217">
        <f>IF(E217=1,IF(E216=1,F216+1,1),0)</f>
        <v>0</v>
      </c>
      <c r="G217" t="str">
        <f t="shared" si="8"/>
        <v/>
      </c>
    </row>
    <row r="218" spans="1:7" x14ac:dyDescent="0.35">
      <c r="A218" s="2" t="s">
        <v>11</v>
      </c>
      <c r="B218" s="3">
        <v>519948</v>
      </c>
      <c r="C218" s="3">
        <v>520337</v>
      </c>
      <c r="D218" s="3" t="s">
        <v>16</v>
      </c>
      <c r="E218">
        <f t="shared" si="7"/>
        <v>1</v>
      </c>
      <c r="F218">
        <f>IF(E218=1,IF(E217=1,F217+1,1),0)</f>
        <v>1</v>
      </c>
      <c r="G218" t="str">
        <f t="shared" si="8"/>
        <v/>
      </c>
    </row>
    <row r="219" spans="1:7" x14ac:dyDescent="0.35">
      <c r="A219" s="2" t="s">
        <v>11</v>
      </c>
      <c r="B219" s="3">
        <v>520397</v>
      </c>
      <c r="C219" s="3">
        <v>520699</v>
      </c>
      <c r="D219" s="3" t="s">
        <v>16</v>
      </c>
      <c r="E219">
        <f t="shared" si="7"/>
        <v>1</v>
      </c>
      <c r="F219">
        <f>IF(E219=1,IF(E218=1,F218+1,1),0)</f>
        <v>2</v>
      </c>
      <c r="G219">
        <f t="shared" si="8"/>
        <v>3</v>
      </c>
    </row>
    <row r="220" spans="1:7" x14ac:dyDescent="0.35">
      <c r="A220" s="2" t="s">
        <v>11</v>
      </c>
      <c r="B220" s="3">
        <v>520703</v>
      </c>
      <c r="C220" s="3">
        <v>521203</v>
      </c>
      <c r="D220" s="3" t="s">
        <v>16</v>
      </c>
      <c r="E220" t="str">
        <f t="shared" si="7"/>
        <v xml:space="preserve"> </v>
      </c>
      <c r="F220">
        <f>IF(E220=1,IF(E219=1,F219+1,1),0)</f>
        <v>0</v>
      </c>
      <c r="G220" t="str">
        <f t="shared" si="8"/>
        <v/>
      </c>
    </row>
    <row r="221" spans="1:7" x14ac:dyDescent="0.35">
      <c r="A221" s="2" t="s">
        <v>11</v>
      </c>
      <c r="B221" s="3">
        <v>521169</v>
      </c>
      <c r="C221" s="3">
        <v>521864</v>
      </c>
      <c r="D221" s="3" t="s">
        <v>16</v>
      </c>
      <c r="E221">
        <f t="shared" si="7"/>
        <v>1</v>
      </c>
      <c r="F221">
        <f>IF(E221=1,IF(E220=1,F220+1,1),0)</f>
        <v>1</v>
      </c>
      <c r="G221">
        <f t="shared" si="8"/>
        <v>2</v>
      </c>
    </row>
    <row r="222" spans="1:7" x14ac:dyDescent="0.35">
      <c r="A222" s="2" t="s">
        <v>11</v>
      </c>
      <c r="B222" s="3">
        <v>521913</v>
      </c>
      <c r="C222" s="3">
        <v>523052</v>
      </c>
      <c r="D222" s="3" t="s">
        <v>16</v>
      </c>
      <c r="E222" t="str">
        <f t="shared" si="7"/>
        <v xml:space="preserve"> </v>
      </c>
      <c r="F222">
        <f>IF(E222=1,IF(E221=1,F221+1,1),0)</f>
        <v>0</v>
      </c>
      <c r="G222" t="str">
        <f t="shared" si="8"/>
        <v/>
      </c>
    </row>
    <row r="223" spans="1:7" x14ac:dyDescent="0.35">
      <c r="A223" s="2" t="s">
        <v>11</v>
      </c>
      <c r="B223" s="3">
        <v>523039</v>
      </c>
      <c r="C223" s="3">
        <v>524361</v>
      </c>
      <c r="D223" s="3" t="s">
        <v>16</v>
      </c>
      <c r="E223">
        <f t="shared" si="7"/>
        <v>1</v>
      </c>
      <c r="F223">
        <f>IF(E223=1,IF(E222=1,F222+1,1),0)</f>
        <v>1</v>
      </c>
      <c r="G223">
        <f t="shared" si="8"/>
        <v>2</v>
      </c>
    </row>
    <row r="224" spans="1:7" x14ac:dyDescent="0.35">
      <c r="A224" s="2" t="s">
        <v>11</v>
      </c>
      <c r="B224" s="3">
        <v>524361</v>
      </c>
      <c r="C224" s="3">
        <v>525758</v>
      </c>
      <c r="D224" s="3" t="s">
        <v>16</v>
      </c>
      <c r="E224" t="str">
        <f t="shared" si="7"/>
        <v xml:space="preserve"> </v>
      </c>
      <c r="F224">
        <f>IF(E224=1,IF(E223=1,F223+1,1),0)</f>
        <v>0</v>
      </c>
      <c r="G224" t="str">
        <f t="shared" si="8"/>
        <v/>
      </c>
    </row>
    <row r="225" spans="1:7" x14ac:dyDescent="0.35">
      <c r="A225" s="2" t="s">
        <v>11</v>
      </c>
      <c r="B225" s="3">
        <v>525924</v>
      </c>
      <c r="C225" s="3">
        <v>526445</v>
      </c>
      <c r="D225" s="3" t="s">
        <v>16</v>
      </c>
      <c r="E225">
        <f t="shared" si="7"/>
        <v>1</v>
      </c>
      <c r="F225">
        <f>IF(E225=1,IF(E224=1,F224+1,1),0)</f>
        <v>1</v>
      </c>
      <c r="G225">
        <f t="shared" si="8"/>
        <v>2</v>
      </c>
    </row>
    <row r="226" spans="1:7" x14ac:dyDescent="0.35">
      <c r="A226" s="2" t="s">
        <v>11</v>
      </c>
      <c r="B226" s="3">
        <v>526485</v>
      </c>
      <c r="C226" s="3">
        <v>528389</v>
      </c>
      <c r="D226" s="3" t="s">
        <v>16</v>
      </c>
      <c r="E226" t="str">
        <f t="shared" si="7"/>
        <v xml:space="preserve"> </v>
      </c>
      <c r="F226">
        <f>IF(E226=1,IF(E225=1,F225+1,1),0)</f>
        <v>0</v>
      </c>
      <c r="G226" t="str">
        <f t="shared" si="8"/>
        <v/>
      </c>
    </row>
    <row r="227" spans="1:7" x14ac:dyDescent="0.35">
      <c r="A227" s="2" t="s">
        <v>11</v>
      </c>
      <c r="B227" s="3">
        <v>530422</v>
      </c>
      <c r="C227" s="3">
        <v>532749</v>
      </c>
      <c r="D227" s="3" t="s">
        <v>16</v>
      </c>
      <c r="E227">
        <f t="shared" si="7"/>
        <v>1</v>
      </c>
      <c r="F227">
        <f>IF(E227=1,IF(E226=1,F226+1,1),0)</f>
        <v>1</v>
      </c>
      <c r="G227" t="str">
        <f t="shared" si="8"/>
        <v/>
      </c>
    </row>
    <row r="228" spans="1:7" x14ac:dyDescent="0.35">
      <c r="A228" s="2" t="s">
        <v>11</v>
      </c>
      <c r="B228" s="3">
        <v>532778</v>
      </c>
      <c r="C228" s="3">
        <v>533134</v>
      </c>
      <c r="D228" s="3" t="s">
        <v>16</v>
      </c>
      <c r="E228">
        <f t="shared" si="7"/>
        <v>1</v>
      </c>
      <c r="F228">
        <f>IF(E228=1,IF(E227=1,F227+1,1),0)</f>
        <v>2</v>
      </c>
      <c r="G228">
        <f t="shared" si="8"/>
        <v>3</v>
      </c>
    </row>
    <row r="229" spans="1:7" x14ac:dyDescent="0.35">
      <c r="A229" s="2" t="s">
        <v>11</v>
      </c>
      <c r="B229" s="3">
        <v>533136</v>
      </c>
      <c r="C229" s="3">
        <v>533477</v>
      </c>
      <c r="D229" s="3" t="s">
        <v>16</v>
      </c>
      <c r="E229" t="str">
        <f t="shared" si="7"/>
        <v xml:space="preserve"> </v>
      </c>
      <c r="F229">
        <f>IF(E229=1,IF(E228=1,F228+1,1),0)</f>
        <v>0</v>
      </c>
      <c r="G229" t="str">
        <f t="shared" si="8"/>
        <v/>
      </c>
    </row>
    <row r="230" spans="1:7" x14ac:dyDescent="0.35">
      <c r="A230" s="2" t="s">
        <v>11</v>
      </c>
      <c r="B230" s="3">
        <v>537170</v>
      </c>
      <c r="C230" s="3">
        <v>538030</v>
      </c>
      <c r="D230" s="3" t="s">
        <v>16</v>
      </c>
      <c r="E230">
        <f t="shared" si="7"/>
        <v>1</v>
      </c>
      <c r="F230">
        <f>IF(E230=1,IF(E229=1,F229+1,1),0)</f>
        <v>1</v>
      </c>
      <c r="G230">
        <f t="shared" si="8"/>
        <v>2</v>
      </c>
    </row>
    <row r="231" spans="1:7" x14ac:dyDescent="0.35">
      <c r="A231" s="2" t="s">
        <v>11</v>
      </c>
      <c r="B231" s="3">
        <v>538040</v>
      </c>
      <c r="C231" s="3">
        <v>539323</v>
      </c>
      <c r="D231" s="3" t="s">
        <v>16</v>
      </c>
      <c r="E231" t="str">
        <f t="shared" si="7"/>
        <v xml:space="preserve"> </v>
      </c>
      <c r="F231">
        <f>IF(E231=1,IF(E230=1,F230+1,1),0)</f>
        <v>0</v>
      </c>
      <c r="G231" t="str">
        <f t="shared" si="8"/>
        <v/>
      </c>
    </row>
    <row r="232" spans="1:7" x14ac:dyDescent="0.35">
      <c r="A232" s="2" t="s">
        <v>11</v>
      </c>
      <c r="B232" s="3">
        <v>547464</v>
      </c>
      <c r="C232" s="3">
        <v>547727</v>
      </c>
      <c r="D232" s="3" t="s">
        <v>16</v>
      </c>
      <c r="E232" t="str">
        <f t="shared" si="7"/>
        <v xml:space="preserve"> </v>
      </c>
      <c r="F232">
        <f>IF(E232=1,IF(E231=1,F231+1,1),0)</f>
        <v>0</v>
      </c>
      <c r="G232" t="str">
        <f t="shared" si="8"/>
        <v/>
      </c>
    </row>
    <row r="233" spans="1:7" x14ac:dyDescent="0.35">
      <c r="A233" s="2" t="s">
        <v>11</v>
      </c>
      <c r="B233" s="3">
        <v>548126</v>
      </c>
      <c r="C233" s="3">
        <v>549034</v>
      </c>
      <c r="D233" s="3" t="s">
        <v>16</v>
      </c>
      <c r="E233" t="str">
        <f t="shared" si="7"/>
        <v xml:space="preserve"> </v>
      </c>
      <c r="F233">
        <f>IF(E233=1,IF(E232=1,F232+1,1),0)</f>
        <v>0</v>
      </c>
      <c r="G233" t="str">
        <f t="shared" si="8"/>
        <v/>
      </c>
    </row>
    <row r="234" spans="1:7" x14ac:dyDescent="0.35">
      <c r="A234" s="2" t="s">
        <v>11</v>
      </c>
      <c r="B234" s="3">
        <v>559431</v>
      </c>
      <c r="C234" s="3">
        <v>560798</v>
      </c>
      <c r="D234" s="3" t="s">
        <v>16</v>
      </c>
      <c r="E234">
        <f t="shared" si="7"/>
        <v>1</v>
      </c>
      <c r="F234">
        <f>IF(E234=1,IF(E233=1,F233+1,1),0)</f>
        <v>1</v>
      </c>
      <c r="G234" t="str">
        <f t="shared" si="8"/>
        <v/>
      </c>
    </row>
    <row r="235" spans="1:7" x14ac:dyDescent="0.35">
      <c r="A235" s="2" t="s">
        <v>11</v>
      </c>
      <c r="B235" s="3">
        <v>560807</v>
      </c>
      <c r="C235" s="3">
        <v>561646</v>
      </c>
      <c r="D235" s="3" t="s">
        <v>16</v>
      </c>
      <c r="E235">
        <f t="shared" si="7"/>
        <v>1</v>
      </c>
      <c r="F235">
        <f>IF(E235=1,IF(E234=1,F234+1,1),0)</f>
        <v>2</v>
      </c>
      <c r="G235">
        <f t="shared" si="8"/>
        <v>3</v>
      </c>
    </row>
    <row r="236" spans="1:7" x14ac:dyDescent="0.35">
      <c r="A236" s="2" t="s">
        <v>11</v>
      </c>
      <c r="B236" s="3">
        <v>561690</v>
      </c>
      <c r="C236" s="3">
        <v>562475</v>
      </c>
      <c r="D236" s="3" t="s">
        <v>16</v>
      </c>
      <c r="E236" t="str">
        <f t="shared" si="7"/>
        <v xml:space="preserve"> </v>
      </c>
      <c r="F236">
        <f>IF(E236=1,IF(E235=1,F235+1,1),0)</f>
        <v>0</v>
      </c>
      <c r="G236" t="str">
        <f t="shared" si="8"/>
        <v/>
      </c>
    </row>
    <row r="237" spans="1:7" x14ac:dyDescent="0.35">
      <c r="A237" s="2" t="s">
        <v>11</v>
      </c>
      <c r="B237" s="3">
        <v>564347</v>
      </c>
      <c r="C237" s="3">
        <v>564793</v>
      </c>
      <c r="D237" s="3" t="s">
        <v>16</v>
      </c>
      <c r="E237" t="str">
        <f t="shared" si="7"/>
        <v xml:space="preserve"> </v>
      </c>
      <c r="F237">
        <f>IF(E237=1,IF(E236=1,F236+1,1),0)</f>
        <v>0</v>
      </c>
      <c r="G237" t="str">
        <f t="shared" si="8"/>
        <v/>
      </c>
    </row>
    <row r="238" spans="1:7" x14ac:dyDescent="0.35">
      <c r="A238" s="2" t="s">
        <v>11</v>
      </c>
      <c r="B238" s="3">
        <v>567465</v>
      </c>
      <c r="C238" s="3">
        <v>567941</v>
      </c>
      <c r="D238" s="3" t="s">
        <v>16</v>
      </c>
      <c r="E238" t="str">
        <f t="shared" si="7"/>
        <v xml:space="preserve"> </v>
      </c>
      <c r="F238">
        <f>IF(E238=1,IF(E237=1,F237+1,1),0)</f>
        <v>0</v>
      </c>
      <c r="G238" t="str">
        <f t="shared" si="8"/>
        <v/>
      </c>
    </row>
    <row r="239" spans="1:7" x14ac:dyDescent="0.35">
      <c r="A239" s="2" t="s">
        <v>11</v>
      </c>
      <c r="B239" s="3">
        <v>580314</v>
      </c>
      <c r="C239" s="3">
        <v>581057</v>
      </c>
      <c r="D239" s="3" t="s">
        <v>16</v>
      </c>
      <c r="E239" t="str">
        <f t="shared" si="7"/>
        <v xml:space="preserve"> </v>
      </c>
      <c r="F239">
        <f>IF(E239=1,IF(E238=1,F238+1,1),0)</f>
        <v>0</v>
      </c>
      <c r="G239" t="str">
        <f t="shared" si="8"/>
        <v/>
      </c>
    </row>
    <row r="240" spans="1:7" x14ac:dyDescent="0.35">
      <c r="A240" s="2" t="s">
        <v>11</v>
      </c>
      <c r="B240" s="3">
        <v>599268</v>
      </c>
      <c r="C240" s="3">
        <v>599813</v>
      </c>
      <c r="D240" s="3" t="s">
        <v>16</v>
      </c>
      <c r="E240">
        <f t="shared" si="7"/>
        <v>1</v>
      </c>
      <c r="F240">
        <f>IF(E240=1,IF(E239=1,F239+1,1),0)</f>
        <v>1</v>
      </c>
      <c r="G240">
        <f t="shared" si="8"/>
        <v>2</v>
      </c>
    </row>
    <row r="241" spans="1:7" x14ac:dyDescent="0.35">
      <c r="A241" s="2" t="s">
        <v>11</v>
      </c>
      <c r="B241" s="3">
        <v>599813</v>
      </c>
      <c r="C241" s="3">
        <v>600748</v>
      </c>
      <c r="D241" s="3" t="s">
        <v>16</v>
      </c>
      <c r="E241" t="str">
        <f t="shared" si="7"/>
        <v xml:space="preserve"> </v>
      </c>
      <c r="F241">
        <f>IF(E241=1,IF(E240=1,F240+1,1),0)</f>
        <v>0</v>
      </c>
      <c r="G241" t="str">
        <f t="shared" si="8"/>
        <v/>
      </c>
    </row>
    <row r="242" spans="1:7" x14ac:dyDescent="0.35">
      <c r="A242" s="2" t="s">
        <v>11</v>
      </c>
      <c r="B242" s="3">
        <v>601311</v>
      </c>
      <c r="C242" s="3">
        <v>602045</v>
      </c>
      <c r="D242" s="3" t="s">
        <v>16</v>
      </c>
      <c r="E242">
        <f t="shared" si="7"/>
        <v>1</v>
      </c>
      <c r="F242">
        <f>IF(E242=1,IF(E241=1,F241+1,1),0)</f>
        <v>1</v>
      </c>
      <c r="G242">
        <f t="shared" si="8"/>
        <v>2</v>
      </c>
    </row>
    <row r="243" spans="1:7" x14ac:dyDescent="0.35">
      <c r="A243" s="2" t="s">
        <v>11</v>
      </c>
      <c r="B243" s="3">
        <v>602101</v>
      </c>
      <c r="C243" s="3">
        <v>603468</v>
      </c>
      <c r="D243" s="3" t="s">
        <v>16</v>
      </c>
      <c r="E243" t="str">
        <f t="shared" si="7"/>
        <v xml:space="preserve"> </v>
      </c>
      <c r="F243">
        <f>IF(E243=1,IF(E242=1,F242+1,1),0)</f>
        <v>0</v>
      </c>
      <c r="G243" t="str">
        <f t="shared" si="8"/>
        <v/>
      </c>
    </row>
    <row r="244" spans="1:7" x14ac:dyDescent="0.35">
      <c r="A244" s="2" t="s">
        <v>11</v>
      </c>
      <c r="B244" s="3">
        <v>608496</v>
      </c>
      <c r="C244" s="3">
        <v>610340</v>
      </c>
      <c r="D244" s="3" t="s">
        <v>16</v>
      </c>
      <c r="E244">
        <f t="shared" si="7"/>
        <v>1</v>
      </c>
      <c r="F244">
        <f>IF(E244=1,IF(E243=1,F243+1,1),0)</f>
        <v>1</v>
      </c>
      <c r="G244" t="str">
        <f t="shared" si="8"/>
        <v/>
      </c>
    </row>
    <row r="245" spans="1:7" x14ac:dyDescent="0.35">
      <c r="A245" s="2" t="s">
        <v>11</v>
      </c>
      <c r="B245" s="3">
        <v>610407</v>
      </c>
      <c r="C245" s="3">
        <v>611294</v>
      </c>
      <c r="D245" s="3" t="s">
        <v>16</v>
      </c>
      <c r="E245">
        <f t="shared" si="7"/>
        <v>1</v>
      </c>
      <c r="F245">
        <f>IF(E245=1,IF(E244=1,F244+1,1),0)</f>
        <v>2</v>
      </c>
      <c r="G245">
        <f t="shared" si="8"/>
        <v>3</v>
      </c>
    </row>
    <row r="246" spans="1:7" x14ac:dyDescent="0.35">
      <c r="A246" s="2" t="s">
        <v>11</v>
      </c>
      <c r="B246" s="3">
        <v>611313</v>
      </c>
      <c r="C246" s="3">
        <v>611558</v>
      </c>
      <c r="D246" s="3" t="s">
        <v>16</v>
      </c>
      <c r="E246" t="str">
        <f t="shared" si="7"/>
        <v xml:space="preserve"> </v>
      </c>
      <c r="F246">
        <f>IF(E246=1,IF(E245=1,F245+1,1),0)</f>
        <v>0</v>
      </c>
      <c r="G246" t="str">
        <f t="shared" si="8"/>
        <v/>
      </c>
    </row>
    <row r="247" spans="1:7" x14ac:dyDescent="0.35">
      <c r="A247" s="2" t="s">
        <v>11</v>
      </c>
      <c r="B247" s="3">
        <v>613241</v>
      </c>
      <c r="C247" s="3">
        <v>613561</v>
      </c>
      <c r="D247" s="3" t="s">
        <v>16</v>
      </c>
      <c r="E247" t="str">
        <f t="shared" si="7"/>
        <v xml:space="preserve"> </v>
      </c>
      <c r="F247">
        <f>IF(E247=1,IF(E246=1,F246+1,1),0)</f>
        <v>0</v>
      </c>
      <c r="G247" t="str">
        <f t="shared" si="8"/>
        <v/>
      </c>
    </row>
    <row r="248" spans="1:7" x14ac:dyDescent="0.35">
      <c r="A248" s="2" t="s">
        <v>11</v>
      </c>
      <c r="B248" s="3">
        <v>628288</v>
      </c>
      <c r="C248" s="3">
        <v>630927</v>
      </c>
      <c r="D248" s="3" t="s">
        <v>16</v>
      </c>
      <c r="E248" t="str">
        <f t="shared" si="7"/>
        <v xml:space="preserve"> </v>
      </c>
      <c r="F248">
        <f>IF(E248=1,IF(E247=1,F247+1,1),0)</f>
        <v>0</v>
      </c>
      <c r="G248" t="str">
        <f t="shared" si="8"/>
        <v/>
      </c>
    </row>
    <row r="249" spans="1:7" x14ac:dyDescent="0.35">
      <c r="A249" s="2" t="s">
        <v>11</v>
      </c>
      <c r="B249" s="3">
        <v>631172</v>
      </c>
      <c r="C249" s="3">
        <v>632176</v>
      </c>
      <c r="D249" s="3" t="s">
        <v>16</v>
      </c>
      <c r="E249" t="str">
        <f t="shared" si="7"/>
        <v xml:space="preserve"> </v>
      </c>
      <c r="F249">
        <f>IF(E249=1,IF(E248=1,F248+1,1),0)</f>
        <v>0</v>
      </c>
      <c r="G249" t="str">
        <f t="shared" si="8"/>
        <v/>
      </c>
    </row>
    <row r="250" spans="1:7" x14ac:dyDescent="0.35">
      <c r="A250" s="2" t="s">
        <v>11</v>
      </c>
      <c r="B250" s="3">
        <v>632494</v>
      </c>
      <c r="C250" s="3">
        <v>633381</v>
      </c>
      <c r="D250" s="3" t="s">
        <v>16</v>
      </c>
      <c r="E250">
        <f t="shared" si="7"/>
        <v>1</v>
      </c>
      <c r="F250">
        <f>IF(E250=1,IF(E249=1,F249+1,1),0)</f>
        <v>1</v>
      </c>
      <c r="G250">
        <f t="shared" si="8"/>
        <v>2</v>
      </c>
    </row>
    <row r="251" spans="1:7" x14ac:dyDescent="0.35">
      <c r="A251" s="2" t="s">
        <v>11</v>
      </c>
      <c r="B251" s="3">
        <v>633405</v>
      </c>
      <c r="C251" s="3">
        <v>633872</v>
      </c>
      <c r="D251" s="3" t="s">
        <v>16</v>
      </c>
      <c r="E251" t="str">
        <f t="shared" si="7"/>
        <v xml:space="preserve"> </v>
      </c>
      <c r="F251">
        <f>IF(E251=1,IF(E250=1,F250+1,1),0)</f>
        <v>0</v>
      </c>
      <c r="G251" t="str">
        <f t="shared" si="8"/>
        <v/>
      </c>
    </row>
    <row r="252" spans="1:7" x14ac:dyDescent="0.35">
      <c r="A252" s="2" t="s">
        <v>11</v>
      </c>
      <c r="B252" s="3">
        <v>635328</v>
      </c>
      <c r="C252" s="3">
        <v>637061</v>
      </c>
      <c r="D252" s="3" t="s">
        <v>16</v>
      </c>
      <c r="E252" t="str">
        <f t="shared" si="7"/>
        <v xml:space="preserve"> </v>
      </c>
      <c r="F252">
        <f>IF(E252=1,IF(E251=1,F251+1,1),0)</f>
        <v>0</v>
      </c>
      <c r="G252" t="str">
        <f t="shared" si="8"/>
        <v/>
      </c>
    </row>
    <row r="253" spans="1:7" x14ac:dyDescent="0.35">
      <c r="A253" s="2" t="s">
        <v>11</v>
      </c>
      <c r="B253" s="3">
        <v>650809</v>
      </c>
      <c r="C253" s="3">
        <v>651831</v>
      </c>
      <c r="D253" s="3" t="s">
        <v>16</v>
      </c>
      <c r="E253" t="str">
        <f t="shared" si="7"/>
        <v xml:space="preserve"> </v>
      </c>
      <c r="F253">
        <f>IF(E253=1,IF(E252=1,F252+1,1),0)</f>
        <v>0</v>
      </c>
      <c r="G253" t="str">
        <f t="shared" si="8"/>
        <v/>
      </c>
    </row>
    <row r="254" spans="1:7" x14ac:dyDescent="0.35">
      <c r="A254" s="2" t="s">
        <v>11</v>
      </c>
      <c r="B254" s="3">
        <v>654361</v>
      </c>
      <c r="C254" s="3">
        <v>655224</v>
      </c>
      <c r="D254" s="3" t="s">
        <v>16</v>
      </c>
      <c r="E254" t="str">
        <f t="shared" si="7"/>
        <v xml:space="preserve"> </v>
      </c>
      <c r="F254">
        <f>IF(E254=1,IF(E253=1,F253+1,1),0)</f>
        <v>0</v>
      </c>
      <c r="G254" t="str">
        <f t="shared" si="8"/>
        <v/>
      </c>
    </row>
    <row r="255" spans="1:7" x14ac:dyDescent="0.35">
      <c r="A255" s="2" t="s">
        <v>11</v>
      </c>
      <c r="B255" s="3">
        <v>655221</v>
      </c>
      <c r="C255" s="3">
        <v>656099</v>
      </c>
      <c r="D255" s="3" t="s">
        <v>16</v>
      </c>
      <c r="E255" t="str">
        <f t="shared" si="7"/>
        <v xml:space="preserve"> </v>
      </c>
      <c r="F255">
        <f>IF(E255=1,IF(E254=1,F254+1,1),0)</f>
        <v>0</v>
      </c>
      <c r="G255" t="str">
        <f t="shared" si="8"/>
        <v/>
      </c>
    </row>
    <row r="256" spans="1:7" x14ac:dyDescent="0.35">
      <c r="A256" s="2" t="s">
        <v>11</v>
      </c>
      <c r="B256" s="3">
        <v>656414</v>
      </c>
      <c r="C256" s="3">
        <v>658144</v>
      </c>
      <c r="D256" s="3" t="s">
        <v>16</v>
      </c>
      <c r="E256">
        <f t="shared" si="7"/>
        <v>1</v>
      </c>
      <c r="F256">
        <f>IF(E256=1,IF(E255=1,F255+1,1),0)</f>
        <v>1</v>
      </c>
      <c r="G256" t="str">
        <f t="shared" si="8"/>
        <v/>
      </c>
    </row>
    <row r="257" spans="1:7" x14ac:dyDescent="0.35">
      <c r="A257" s="2" t="s">
        <v>11</v>
      </c>
      <c r="B257" s="3">
        <v>658144</v>
      </c>
      <c r="C257" s="3">
        <v>659907</v>
      </c>
      <c r="D257" s="3" t="s">
        <v>16</v>
      </c>
      <c r="E257">
        <f t="shared" si="7"/>
        <v>1</v>
      </c>
      <c r="F257">
        <f>IF(E257=1,IF(E256=1,F256+1,1),0)</f>
        <v>2</v>
      </c>
      <c r="G257" t="str">
        <f t="shared" si="8"/>
        <v/>
      </c>
    </row>
    <row r="258" spans="1:7" x14ac:dyDescent="0.35">
      <c r="A258" s="2" t="s">
        <v>11</v>
      </c>
      <c r="B258" s="3">
        <v>659993</v>
      </c>
      <c r="C258" s="3">
        <v>660946</v>
      </c>
      <c r="D258" s="3" t="s">
        <v>16</v>
      </c>
      <c r="E258">
        <f t="shared" si="7"/>
        <v>1</v>
      </c>
      <c r="F258">
        <f>IF(E258=1,IF(E257=1,F257+1,1),0)</f>
        <v>3</v>
      </c>
      <c r="G258">
        <f t="shared" si="8"/>
        <v>4</v>
      </c>
    </row>
    <row r="259" spans="1:7" x14ac:dyDescent="0.35">
      <c r="A259" s="2" t="s">
        <v>11</v>
      </c>
      <c r="B259" s="3">
        <v>661028</v>
      </c>
      <c r="C259" s="3">
        <v>661885</v>
      </c>
      <c r="D259" s="3" t="s">
        <v>16</v>
      </c>
      <c r="E259" t="str">
        <f t="shared" ref="E259:E322" si="9">IF(B260-C259&lt;100, IF(B260-C259&lt;0, " ",1), " ")</f>
        <v xml:space="preserve"> </v>
      </c>
      <c r="F259">
        <f>IF(E259=1,IF(E258=1,F258+1,1),0)</f>
        <v>0</v>
      </c>
      <c r="G259" t="str">
        <f t="shared" ref="G259:G322" si="10">IF(F259&gt;0,IF(F260=0,F259+1,""),"")</f>
        <v/>
      </c>
    </row>
    <row r="260" spans="1:7" x14ac:dyDescent="0.35">
      <c r="A260" s="2" t="s">
        <v>11</v>
      </c>
      <c r="B260" s="3">
        <v>662017</v>
      </c>
      <c r="C260" s="3">
        <v>662706</v>
      </c>
      <c r="D260" s="3" t="s">
        <v>16</v>
      </c>
      <c r="E260" t="str">
        <f t="shared" si="9"/>
        <v xml:space="preserve"> </v>
      </c>
      <c r="F260">
        <f>IF(E260=1,IF(E259=1,F259+1,1),0)</f>
        <v>0</v>
      </c>
      <c r="G260" t="str">
        <f t="shared" si="10"/>
        <v/>
      </c>
    </row>
    <row r="261" spans="1:7" x14ac:dyDescent="0.35">
      <c r="A261" s="2" t="s">
        <v>11</v>
      </c>
      <c r="B261" s="3">
        <v>665139</v>
      </c>
      <c r="C261" s="3">
        <v>665945</v>
      </c>
      <c r="D261" s="3" t="s">
        <v>16</v>
      </c>
      <c r="E261" t="str">
        <f t="shared" si="9"/>
        <v xml:space="preserve"> </v>
      </c>
      <c r="F261">
        <f>IF(E261=1,IF(E260=1,F260+1,1),0)</f>
        <v>0</v>
      </c>
      <c r="G261" t="str">
        <f t="shared" si="10"/>
        <v/>
      </c>
    </row>
    <row r="262" spans="1:7" x14ac:dyDescent="0.35">
      <c r="A262" s="2" t="s">
        <v>11</v>
      </c>
      <c r="B262" s="3">
        <v>665932</v>
      </c>
      <c r="C262" s="3">
        <v>667140</v>
      </c>
      <c r="D262" s="3" t="s">
        <v>16</v>
      </c>
      <c r="E262" t="str">
        <f t="shared" si="9"/>
        <v xml:space="preserve"> </v>
      </c>
      <c r="F262">
        <f>IF(E262=1,IF(E261=1,F261+1,1),0)</f>
        <v>0</v>
      </c>
      <c r="G262" t="str">
        <f t="shared" si="10"/>
        <v/>
      </c>
    </row>
    <row r="263" spans="1:7" x14ac:dyDescent="0.35">
      <c r="A263" s="2" t="s">
        <v>11</v>
      </c>
      <c r="B263" s="3">
        <v>667342</v>
      </c>
      <c r="C263" s="3">
        <v>668100</v>
      </c>
      <c r="D263" s="3" t="s">
        <v>16</v>
      </c>
      <c r="E263">
        <f t="shared" si="9"/>
        <v>1</v>
      </c>
      <c r="F263">
        <f>IF(E263=1,IF(E262=1,F262+1,1),0)</f>
        <v>1</v>
      </c>
      <c r="G263" t="str">
        <f t="shared" si="10"/>
        <v/>
      </c>
    </row>
    <row r="264" spans="1:7" x14ac:dyDescent="0.35">
      <c r="A264" s="2" t="s">
        <v>11</v>
      </c>
      <c r="B264" s="3">
        <v>668136</v>
      </c>
      <c r="C264" s="3">
        <v>669545</v>
      </c>
      <c r="D264" s="3" t="s">
        <v>16</v>
      </c>
      <c r="E264">
        <f t="shared" si="9"/>
        <v>1</v>
      </c>
      <c r="F264">
        <f>IF(E264=1,IF(E263=1,F263+1,1),0)</f>
        <v>2</v>
      </c>
      <c r="G264">
        <f t="shared" si="10"/>
        <v>3</v>
      </c>
    </row>
    <row r="265" spans="1:7" x14ac:dyDescent="0.35">
      <c r="A265" s="2" t="s">
        <v>11</v>
      </c>
      <c r="B265" s="3">
        <v>669582</v>
      </c>
      <c r="C265" s="3">
        <v>670583</v>
      </c>
      <c r="D265" s="3" t="s">
        <v>16</v>
      </c>
      <c r="E265" t="str">
        <f t="shared" si="9"/>
        <v xml:space="preserve"> </v>
      </c>
      <c r="F265">
        <f>IF(E265=1,IF(E264=1,F264+1,1),0)</f>
        <v>0</v>
      </c>
      <c r="G265" t="str">
        <f t="shared" si="10"/>
        <v/>
      </c>
    </row>
    <row r="266" spans="1:7" x14ac:dyDescent="0.35">
      <c r="A266" s="2" t="s">
        <v>11</v>
      </c>
      <c r="B266" s="3">
        <v>671652</v>
      </c>
      <c r="C266" s="3">
        <v>672239</v>
      </c>
      <c r="D266" s="3" t="s">
        <v>16</v>
      </c>
      <c r="E266">
        <f t="shared" si="9"/>
        <v>1</v>
      </c>
      <c r="F266">
        <f>IF(E266=1,IF(E265=1,F265+1,1),0)</f>
        <v>1</v>
      </c>
      <c r="G266">
        <f t="shared" si="10"/>
        <v>2</v>
      </c>
    </row>
    <row r="267" spans="1:7" x14ac:dyDescent="0.35">
      <c r="A267" s="2" t="s">
        <v>11</v>
      </c>
      <c r="B267" s="3">
        <v>672250</v>
      </c>
      <c r="C267" s="3">
        <v>673800</v>
      </c>
      <c r="D267" s="3" t="s">
        <v>16</v>
      </c>
      <c r="E267" t="str">
        <f t="shared" si="9"/>
        <v xml:space="preserve"> </v>
      </c>
      <c r="F267">
        <f>IF(E267=1,IF(E266=1,F266+1,1),0)</f>
        <v>0</v>
      </c>
      <c r="G267" t="str">
        <f t="shared" si="10"/>
        <v/>
      </c>
    </row>
    <row r="268" spans="1:7" x14ac:dyDescent="0.35">
      <c r="A268" s="2" t="s">
        <v>11</v>
      </c>
      <c r="B268" s="3">
        <v>676223</v>
      </c>
      <c r="C268" s="3">
        <v>677089</v>
      </c>
      <c r="D268" s="3" t="s">
        <v>16</v>
      </c>
      <c r="E268" t="str">
        <f t="shared" si="9"/>
        <v xml:space="preserve"> </v>
      </c>
      <c r="F268">
        <f>IF(E268=1,IF(E267=1,F267+1,1),0)</f>
        <v>0</v>
      </c>
      <c r="G268" t="str">
        <f t="shared" si="10"/>
        <v/>
      </c>
    </row>
    <row r="269" spans="1:7" x14ac:dyDescent="0.35">
      <c r="A269" s="2" t="s">
        <v>11</v>
      </c>
      <c r="B269" s="3">
        <v>685467</v>
      </c>
      <c r="C269" s="3">
        <v>687062</v>
      </c>
      <c r="D269" s="3" t="s">
        <v>16</v>
      </c>
      <c r="E269" t="str">
        <f t="shared" si="9"/>
        <v xml:space="preserve"> </v>
      </c>
      <c r="F269">
        <f>IF(E269=1,IF(E268=1,F268+1,1),0)</f>
        <v>0</v>
      </c>
      <c r="G269" t="str">
        <f t="shared" si="10"/>
        <v/>
      </c>
    </row>
    <row r="270" spans="1:7" x14ac:dyDescent="0.35">
      <c r="A270" s="2" t="s">
        <v>11</v>
      </c>
      <c r="B270" s="3">
        <v>692836</v>
      </c>
      <c r="C270" s="3">
        <v>693636</v>
      </c>
      <c r="D270" s="3" t="s">
        <v>16</v>
      </c>
      <c r="E270" t="str">
        <f t="shared" si="9"/>
        <v xml:space="preserve"> </v>
      </c>
      <c r="F270">
        <f>IF(E270=1,IF(E269=1,F269+1,1),0)</f>
        <v>0</v>
      </c>
      <c r="G270" t="str">
        <f t="shared" si="10"/>
        <v/>
      </c>
    </row>
    <row r="271" spans="1:7" x14ac:dyDescent="0.35">
      <c r="A271" s="2" t="s">
        <v>11</v>
      </c>
      <c r="B271" s="3">
        <v>702691</v>
      </c>
      <c r="C271" s="3">
        <v>703215</v>
      </c>
      <c r="D271" s="3" t="s">
        <v>16</v>
      </c>
      <c r="E271">
        <f t="shared" si="9"/>
        <v>1</v>
      </c>
      <c r="F271">
        <f>IF(E271=1,IF(E270=1,F270+1,1),0)</f>
        <v>1</v>
      </c>
      <c r="G271">
        <f t="shared" si="10"/>
        <v>2</v>
      </c>
    </row>
    <row r="272" spans="1:7" x14ac:dyDescent="0.35">
      <c r="A272" s="2" t="s">
        <v>11</v>
      </c>
      <c r="B272" s="3">
        <v>703250</v>
      </c>
      <c r="C272" s="3">
        <v>704188</v>
      </c>
      <c r="D272" s="3" t="s">
        <v>16</v>
      </c>
      <c r="E272" t="str">
        <f t="shared" si="9"/>
        <v xml:space="preserve"> </v>
      </c>
      <c r="F272">
        <f>IF(E272=1,IF(E271=1,F271+1,1),0)</f>
        <v>0</v>
      </c>
      <c r="G272" t="str">
        <f t="shared" si="10"/>
        <v/>
      </c>
    </row>
    <row r="273" spans="1:7" x14ac:dyDescent="0.35">
      <c r="A273" s="2" t="s">
        <v>11</v>
      </c>
      <c r="B273" s="3">
        <v>715517</v>
      </c>
      <c r="C273" s="3">
        <v>718123</v>
      </c>
      <c r="D273" s="3" t="s">
        <v>16</v>
      </c>
      <c r="E273" t="str">
        <f t="shared" si="9"/>
        <v xml:space="preserve"> </v>
      </c>
      <c r="F273">
        <f>IF(E273=1,IF(E272=1,F272+1,1),0)</f>
        <v>0</v>
      </c>
      <c r="G273" t="str">
        <f t="shared" si="10"/>
        <v/>
      </c>
    </row>
    <row r="274" spans="1:7" x14ac:dyDescent="0.35">
      <c r="A274" s="2" t="s">
        <v>11</v>
      </c>
      <c r="B274" s="3">
        <v>718284</v>
      </c>
      <c r="C274" s="3">
        <v>719117</v>
      </c>
      <c r="D274" s="3" t="s">
        <v>16</v>
      </c>
      <c r="E274">
        <f t="shared" si="9"/>
        <v>1</v>
      </c>
      <c r="F274">
        <f>IF(E274=1,IF(E273=1,F273+1,1),0)</f>
        <v>1</v>
      </c>
      <c r="G274">
        <f t="shared" si="10"/>
        <v>2</v>
      </c>
    </row>
    <row r="275" spans="1:7" x14ac:dyDescent="0.35">
      <c r="A275" s="2" t="s">
        <v>11</v>
      </c>
      <c r="B275" s="3">
        <v>719204</v>
      </c>
      <c r="C275" s="3">
        <v>720223</v>
      </c>
      <c r="D275" s="3" t="s">
        <v>16</v>
      </c>
      <c r="E275" t="str">
        <f t="shared" si="9"/>
        <v xml:space="preserve"> </v>
      </c>
      <c r="F275">
        <f>IF(E275=1,IF(E274=1,F274+1,1),0)</f>
        <v>0</v>
      </c>
      <c r="G275" t="str">
        <f t="shared" si="10"/>
        <v/>
      </c>
    </row>
    <row r="276" spans="1:7" x14ac:dyDescent="0.35">
      <c r="A276" s="2" t="s">
        <v>11</v>
      </c>
      <c r="B276" s="3">
        <v>720376</v>
      </c>
      <c r="C276" s="3">
        <v>722985</v>
      </c>
      <c r="D276" s="3" t="s">
        <v>16</v>
      </c>
      <c r="E276" t="str">
        <f t="shared" si="9"/>
        <v xml:space="preserve"> </v>
      </c>
      <c r="F276">
        <f>IF(E276=1,IF(E275=1,F275+1,1),0)</f>
        <v>0</v>
      </c>
      <c r="G276" t="str">
        <f t="shared" si="10"/>
        <v/>
      </c>
    </row>
    <row r="277" spans="1:7" x14ac:dyDescent="0.35">
      <c r="A277" s="2" t="s">
        <v>11</v>
      </c>
      <c r="B277" s="3">
        <v>726202</v>
      </c>
      <c r="C277" s="3">
        <v>726654</v>
      </c>
      <c r="D277" s="3" t="s">
        <v>16</v>
      </c>
      <c r="E277">
        <f t="shared" si="9"/>
        <v>1</v>
      </c>
      <c r="F277">
        <f>IF(E277=1,IF(E276=1,F276+1,1),0)</f>
        <v>1</v>
      </c>
      <c r="G277" t="str">
        <f t="shared" si="10"/>
        <v/>
      </c>
    </row>
    <row r="278" spans="1:7" x14ac:dyDescent="0.35">
      <c r="A278" s="2" t="s">
        <v>11</v>
      </c>
      <c r="B278" s="3">
        <v>726655</v>
      </c>
      <c r="C278" s="3">
        <v>726900</v>
      </c>
      <c r="D278" s="3" t="s">
        <v>16</v>
      </c>
      <c r="E278">
        <f t="shared" si="9"/>
        <v>1</v>
      </c>
      <c r="F278">
        <f>IF(E278=1,IF(E277=1,F277+1,1),0)</f>
        <v>2</v>
      </c>
      <c r="G278" t="str">
        <f t="shared" si="10"/>
        <v/>
      </c>
    </row>
    <row r="279" spans="1:7" x14ac:dyDescent="0.35">
      <c r="A279" s="2" t="s">
        <v>11</v>
      </c>
      <c r="B279" s="3">
        <v>726913</v>
      </c>
      <c r="C279" s="3">
        <v>727389</v>
      </c>
      <c r="D279" s="3" t="s">
        <v>16</v>
      </c>
      <c r="E279">
        <f t="shared" si="9"/>
        <v>1</v>
      </c>
      <c r="F279">
        <f>IF(E279=1,IF(E278=1,F278+1,1),0)</f>
        <v>3</v>
      </c>
      <c r="G279">
        <f t="shared" si="10"/>
        <v>4</v>
      </c>
    </row>
    <row r="280" spans="1:7" x14ac:dyDescent="0.35">
      <c r="A280" s="2" t="s">
        <v>11</v>
      </c>
      <c r="B280" s="3">
        <v>727449</v>
      </c>
      <c r="C280" s="3">
        <v>728462</v>
      </c>
      <c r="D280" s="3" t="s">
        <v>16</v>
      </c>
      <c r="E280" t="str">
        <f t="shared" si="9"/>
        <v xml:space="preserve"> </v>
      </c>
      <c r="F280">
        <f>IF(E280=1,IF(E279=1,F279+1,1),0)</f>
        <v>0</v>
      </c>
      <c r="G280" t="str">
        <f t="shared" si="10"/>
        <v/>
      </c>
    </row>
    <row r="281" spans="1:7" x14ac:dyDescent="0.35">
      <c r="A281" s="2" t="s">
        <v>11</v>
      </c>
      <c r="B281" s="3">
        <v>729782</v>
      </c>
      <c r="C281" s="3">
        <v>730267</v>
      </c>
      <c r="D281" s="3" t="s">
        <v>16</v>
      </c>
      <c r="E281">
        <f t="shared" si="9"/>
        <v>1</v>
      </c>
      <c r="F281">
        <f>IF(E281=1,IF(E280=1,F280+1,1),0)</f>
        <v>1</v>
      </c>
      <c r="G281" t="str">
        <f t="shared" si="10"/>
        <v/>
      </c>
    </row>
    <row r="282" spans="1:7" x14ac:dyDescent="0.35">
      <c r="A282" s="2" t="s">
        <v>11</v>
      </c>
      <c r="B282" s="3">
        <v>730350</v>
      </c>
      <c r="C282" s="3">
        <v>730646</v>
      </c>
      <c r="D282" s="3" t="s">
        <v>16</v>
      </c>
      <c r="E282">
        <f t="shared" si="9"/>
        <v>1</v>
      </c>
      <c r="F282">
        <f>IF(E282=1,IF(E281=1,F281+1,1),0)</f>
        <v>2</v>
      </c>
      <c r="G282" t="str">
        <f t="shared" si="10"/>
        <v/>
      </c>
    </row>
    <row r="283" spans="1:7" x14ac:dyDescent="0.35">
      <c r="A283" s="2" t="s">
        <v>11</v>
      </c>
      <c r="B283" s="3">
        <v>730650</v>
      </c>
      <c r="C283" s="3">
        <v>733037</v>
      </c>
      <c r="D283" s="3" t="s">
        <v>16</v>
      </c>
      <c r="E283">
        <f t="shared" si="9"/>
        <v>1</v>
      </c>
      <c r="F283">
        <f>IF(E283=1,IF(E282=1,F282+1,1),0)</f>
        <v>3</v>
      </c>
      <c r="G283" t="str">
        <f t="shared" si="10"/>
        <v/>
      </c>
    </row>
    <row r="284" spans="1:7" x14ac:dyDescent="0.35">
      <c r="A284" s="2" t="s">
        <v>11</v>
      </c>
      <c r="B284" s="3">
        <v>733060</v>
      </c>
      <c r="C284" s="3">
        <v>733509</v>
      </c>
      <c r="D284" s="3" t="s">
        <v>16</v>
      </c>
      <c r="E284">
        <f t="shared" si="9"/>
        <v>1</v>
      </c>
      <c r="F284">
        <f>IF(E284=1,IF(E283=1,F283+1,1),0)</f>
        <v>4</v>
      </c>
      <c r="G284">
        <f t="shared" si="10"/>
        <v>5</v>
      </c>
    </row>
    <row r="285" spans="1:7" x14ac:dyDescent="0.35">
      <c r="A285" s="2" t="s">
        <v>11</v>
      </c>
      <c r="B285" s="3">
        <v>733550</v>
      </c>
      <c r="C285" s="3">
        <v>734533</v>
      </c>
      <c r="D285" s="3" t="s">
        <v>16</v>
      </c>
      <c r="E285" t="str">
        <f t="shared" si="9"/>
        <v xml:space="preserve"> </v>
      </c>
      <c r="F285">
        <f>IF(E285=1,IF(E284=1,F284+1,1),0)</f>
        <v>0</v>
      </c>
      <c r="G285" t="str">
        <f t="shared" si="10"/>
        <v/>
      </c>
    </row>
    <row r="286" spans="1:7" x14ac:dyDescent="0.35">
      <c r="A286" s="2" t="s">
        <v>11</v>
      </c>
      <c r="B286" s="3">
        <v>734712</v>
      </c>
      <c r="C286" s="3">
        <v>735230</v>
      </c>
      <c r="D286" s="3" t="s">
        <v>16</v>
      </c>
      <c r="E286">
        <f t="shared" si="9"/>
        <v>1</v>
      </c>
      <c r="F286">
        <f>IF(E286=1,IF(E285=1,F285+1,1),0)</f>
        <v>1</v>
      </c>
      <c r="G286">
        <f t="shared" si="10"/>
        <v>2</v>
      </c>
    </row>
    <row r="287" spans="1:7" x14ac:dyDescent="0.35">
      <c r="A287" s="2" t="s">
        <v>11</v>
      </c>
      <c r="B287" s="3">
        <v>735259</v>
      </c>
      <c r="C287" s="3">
        <v>735921</v>
      </c>
      <c r="D287" s="3" t="s">
        <v>16</v>
      </c>
      <c r="E287" t="str">
        <f t="shared" si="9"/>
        <v xml:space="preserve"> </v>
      </c>
      <c r="F287">
        <f>IF(E287=1,IF(E286=1,F286+1,1),0)</f>
        <v>0</v>
      </c>
      <c r="G287" t="str">
        <f t="shared" si="10"/>
        <v/>
      </c>
    </row>
    <row r="288" spans="1:7" x14ac:dyDescent="0.35">
      <c r="A288" s="2" t="s">
        <v>11</v>
      </c>
      <c r="B288" s="3">
        <v>736710</v>
      </c>
      <c r="C288" s="3">
        <v>738038</v>
      </c>
      <c r="D288" s="3" t="s">
        <v>16</v>
      </c>
      <c r="E288" t="str">
        <f t="shared" si="9"/>
        <v xml:space="preserve"> </v>
      </c>
      <c r="F288">
        <f>IF(E288=1,IF(E287=1,F287+1,1),0)</f>
        <v>0</v>
      </c>
      <c r="G288" t="str">
        <f t="shared" si="10"/>
        <v/>
      </c>
    </row>
    <row r="289" spans="1:7" x14ac:dyDescent="0.35">
      <c r="A289" s="2" t="s">
        <v>11</v>
      </c>
      <c r="B289" s="3">
        <v>738031</v>
      </c>
      <c r="C289" s="3">
        <v>738945</v>
      </c>
      <c r="D289" s="3" t="s">
        <v>16</v>
      </c>
      <c r="E289">
        <f t="shared" si="9"/>
        <v>1</v>
      </c>
      <c r="F289">
        <f>IF(E289=1,IF(E288=1,F288+1,1),0)</f>
        <v>1</v>
      </c>
      <c r="G289">
        <f t="shared" si="10"/>
        <v>2</v>
      </c>
    </row>
    <row r="290" spans="1:7" x14ac:dyDescent="0.35">
      <c r="A290" s="2" t="s">
        <v>11</v>
      </c>
      <c r="B290" s="3">
        <v>739029</v>
      </c>
      <c r="C290" s="3">
        <v>739823</v>
      </c>
      <c r="D290" s="3" t="s">
        <v>16</v>
      </c>
      <c r="E290" t="str">
        <f t="shared" si="9"/>
        <v xml:space="preserve"> </v>
      </c>
      <c r="F290">
        <f>IF(E290=1,IF(E289=1,F289+1,1),0)</f>
        <v>0</v>
      </c>
      <c r="G290" t="str">
        <f t="shared" si="10"/>
        <v/>
      </c>
    </row>
    <row r="291" spans="1:7" x14ac:dyDescent="0.35">
      <c r="A291" s="2" t="s">
        <v>11</v>
      </c>
      <c r="B291" s="3">
        <v>740893</v>
      </c>
      <c r="C291" s="3">
        <v>741177</v>
      </c>
      <c r="D291" s="3" t="s">
        <v>16</v>
      </c>
      <c r="E291" t="str">
        <f t="shared" si="9"/>
        <v xml:space="preserve"> </v>
      </c>
      <c r="F291">
        <f>IF(E291=1,IF(E290=1,F290+1,1),0)</f>
        <v>0</v>
      </c>
      <c r="G291" t="str">
        <f t="shared" si="10"/>
        <v/>
      </c>
    </row>
    <row r="292" spans="1:7" x14ac:dyDescent="0.35">
      <c r="A292" s="2" t="s">
        <v>11</v>
      </c>
      <c r="B292" s="3">
        <v>742077</v>
      </c>
      <c r="C292" s="3">
        <v>742811</v>
      </c>
      <c r="D292" s="3" t="s">
        <v>16</v>
      </c>
      <c r="E292" t="str">
        <f t="shared" si="9"/>
        <v xml:space="preserve"> </v>
      </c>
      <c r="F292">
        <f>IF(E292=1,IF(E291=1,F291+1,1),0)</f>
        <v>0</v>
      </c>
      <c r="G292" t="str">
        <f t="shared" si="10"/>
        <v/>
      </c>
    </row>
    <row r="293" spans="1:7" x14ac:dyDescent="0.35">
      <c r="A293" s="2" t="s">
        <v>11</v>
      </c>
      <c r="B293" s="3">
        <v>742976</v>
      </c>
      <c r="C293" s="3">
        <v>744187</v>
      </c>
      <c r="D293" s="3" t="s">
        <v>16</v>
      </c>
      <c r="E293" t="str">
        <f t="shared" si="9"/>
        <v xml:space="preserve"> </v>
      </c>
      <c r="F293">
        <f>IF(E293=1,IF(E292=1,F292+1,1),0)</f>
        <v>0</v>
      </c>
      <c r="G293" t="str">
        <f t="shared" si="10"/>
        <v/>
      </c>
    </row>
    <row r="294" spans="1:7" x14ac:dyDescent="0.35">
      <c r="A294" s="2" t="s">
        <v>11</v>
      </c>
      <c r="B294" s="3">
        <v>748349</v>
      </c>
      <c r="C294" s="3">
        <v>749194</v>
      </c>
      <c r="D294" s="3" t="s">
        <v>16</v>
      </c>
      <c r="E294" t="str">
        <f t="shared" si="9"/>
        <v xml:space="preserve"> </v>
      </c>
      <c r="F294">
        <f>IF(E294=1,IF(E293=1,F293+1,1),0)</f>
        <v>0</v>
      </c>
      <c r="G294" t="str">
        <f t="shared" si="10"/>
        <v/>
      </c>
    </row>
    <row r="295" spans="1:7" x14ac:dyDescent="0.35">
      <c r="A295" s="2" t="s">
        <v>11</v>
      </c>
      <c r="B295" s="3">
        <v>752644</v>
      </c>
      <c r="C295" s="3">
        <v>753258</v>
      </c>
      <c r="D295" s="3" t="s">
        <v>16</v>
      </c>
      <c r="E295" t="str">
        <f t="shared" si="9"/>
        <v xml:space="preserve"> </v>
      </c>
      <c r="F295">
        <f>IF(E295=1,IF(E294=1,F294+1,1),0)</f>
        <v>0</v>
      </c>
      <c r="G295" t="str">
        <f t="shared" si="10"/>
        <v/>
      </c>
    </row>
    <row r="296" spans="1:7" x14ac:dyDescent="0.35">
      <c r="A296" s="2" t="s">
        <v>11</v>
      </c>
      <c r="B296" s="3">
        <v>755890</v>
      </c>
      <c r="C296" s="3">
        <v>757329</v>
      </c>
      <c r="D296" s="3" t="s">
        <v>16</v>
      </c>
      <c r="E296" t="str">
        <f t="shared" si="9"/>
        <v xml:space="preserve"> </v>
      </c>
      <c r="F296">
        <f>IF(E296=1,IF(E295=1,F295+1,1),0)</f>
        <v>0</v>
      </c>
      <c r="G296" t="str">
        <f t="shared" si="10"/>
        <v/>
      </c>
    </row>
    <row r="297" spans="1:7" x14ac:dyDescent="0.35">
      <c r="A297" s="2" t="s">
        <v>11</v>
      </c>
      <c r="B297" s="3">
        <v>758088</v>
      </c>
      <c r="C297" s="3">
        <v>758297</v>
      </c>
      <c r="D297" s="3" t="s">
        <v>16</v>
      </c>
      <c r="E297" t="str">
        <f t="shared" si="9"/>
        <v xml:space="preserve"> </v>
      </c>
      <c r="F297">
        <f>IF(E297=1,IF(E296=1,F296+1,1),0)</f>
        <v>0</v>
      </c>
      <c r="G297" t="str">
        <f t="shared" si="10"/>
        <v/>
      </c>
    </row>
    <row r="298" spans="1:7" x14ac:dyDescent="0.35">
      <c r="A298" s="2" t="s">
        <v>11</v>
      </c>
      <c r="B298" s="3">
        <v>759543</v>
      </c>
      <c r="C298" s="3">
        <v>760625</v>
      </c>
      <c r="D298" s="3" t="s">
        <v>16</v>
      </c>
      <c r="E298" t="str">
        <f t="shared" si="9"/>
        <v xml:space="preserve"> </v>
      </c>
      <c r="F298">
        <f>IF(E298=1,IF(E297=1,F297+1,1),0)</f>
        <v>0</v>
      </c>
      <c r="G298" t="str">
        <f t="shared" si="10"/>
        <v/>
      </c>
    </row>
    <row r="299" spans="1:7" x14ac:dyDescent="0.35">
      <c r="A299" s="2" t="s">
        <v>11</v>
      </c>
      <c r="B299" s="3">
        <v>760786</v>
      </c>
      <c r="C299" s="3">
        <v>761610</v>
      </c>
      <c r="D299" s="3" t="s">
        <v>16</v>
      </c>
      <c r="E299" t="str">
        <f t="shared" si="9"/>
        <v xml:space="preserve"> </v>
      </c>
      <c r="F299">
        <f>IF(E299=1,IF(E298=1,F298+1,1),0)</f>
        <v>0</v>
      </c>
      <c r="G299" t="str">
        <f t="shared" si="10"/>
        <v/>
      </c>
    </row>
    <row r="300" spans="1:7" x14ac:dyDescent="0.35">
      <c r="A300" s="2" t="s">
        <v>11</v>
      </c>
      <c r="B300" s="3">
        <v>767591</v>
      </c>
      <c r="C300" s="3">
        <v>768562</v>
      </c>
      <c r="D300" s="3" t="s">
        <v>16</v>
      </c>
      <c r="E300">
        <f t="shared" si="9"/>
        <v>1</v>
      </c>
      <c r="F300">
        <f>IF(E300=1,IF(E299=1,F299+1,1),0)</f>
        <v>1</v>
      </c>
      <c r="G300" t="str">
        <f t="shared" si="10"/>
        <v/>
      </c>
    </row>
    <row r="301" spans="1:7" x14ac:dyDescent="0.35">
      <c r="A301" s="2" t="s">
        <v>11</v>
      </c>
      <c r="B301" s="3">
        <v>768603</v>
      </c>
      <c r="C301" s="3">
        <v>769640</v>
      </c>
      <c r="D301" s="3" t="s">
        <v>16</v>
      </c>
      <c r="E301">
        <f t="shared" si="9"/>
        <v>1</v>
      </c>
      <c r="F301">
        <f>IF(E301=1,IF(E300=1,F300+1,1),0)</f>
        <v>2</v>
      </c>
      <c r="G301">
        <f t="shared" si="10"/>
        <v>3</v>
      </c>
    </row>
    <row r="302" spans="1:7" x14ac:dyDescent="0.35">
      <c r="A302" s="2" t="s">
        <v>11</v>
      </c>
      <c r="B302" s="3">
        <v>769689</v>
      </c>
      <c r="C302" s="3">
        <v>770312</v>
      </c>
      <c r="D302" s="3" t="s">
        <v>16</v>
      </c>
      <c r="E302" t="str">
        <f t="shared" si="9"/>
        <v xml:space="preserve"> </v>
      </c>
      <c r="F302">
        <f>IF(E302=1,IF(E301=1,F301+1,1),0)</f>
        <v>0</v>
      </c>
      <c r="G302" t="str">
        <f t="shared" si="10"/>
        <v/>
      </c>
    </row>
    <row r="303" spans="1:7" x14ac:dyDescent="0.35">
      <c r="A303" s="2" t="s">
        <v>11</v>
      </c>
      <c r="B303" s="3">
        <v>770628</v>
      </c>
      <c r="C303" s="3">
        <v>773024</v>
      </c>
      <c r="D303" s="3" t="s">
        <v>16</v>
      </c>
      <c r="E303" t="str">
        <f t="shared" si="9"/>
        <v xml:space="preserve"> </v>
      </c>
      <c r="F303">
        <f>IF(E303=1,IF(E302=1,F302+1,1),0)</f>
        <v>0</v>
      </c>
      <c r="G303" t="str">
        <f t="shared" si="10"/>
        <v/>
      </c>
    </row>
    <row r="304" spans="1:7" x14ac:dyDescent="0.35">
      <c r="A304" s="2" t="s">
        <v>11</v>
      </c>
      <c r="B304" s="3">
        <v>773366</v>
      </c>
      <c r="C304" s="3">
        <v>774490</v>
      </c>
      <c r="D304" s="3" t="s">
        <v>16</v>
      </c>
      <c r="E304">
        <f t="shared" si="9"/>
        <v>1</v>
      </c>
      <c r="F304">
        <f>IF(E304=1,IF(E303=1,F303+1,1),0)</f>
        <v>1</v>
      </c>
      <c r="G304">
        <f t="shared" si="10"/>
        <v>2</v>
      </c>
    </row>
    <row r="305" spans="1:7" x14ac:dyDescent="0.35">
      <c r="A305" s="2" t="s">
        <v>11</v>
      </c>
      <c r="B305" s="3">
        <v>774500</v>
      </c>
      <c r="C305" s="3">
        <v>775552</v>
      </c>
      <c r="D305" s="3" t="s">
        <v>16</v>
      </c>
      <c r="E305" t="str">
        <f t="shared" si="9"/>
        <v xml:space="preserve"> </v>
      </c>
      <c r="F305">
        <f>IF(E305=1,IF(E304=1,F304+1,1),0)</f>
        <v>0</v>
      </c>
      <c r="G305" t="str">
        <f t="shared" si="10"/>
        <v/>
      </c>
    </row>
    <row r="306" spans="1:7" x14ac:dyDescent="0.35">
      <c r="A306" s="2" t="s">
        <v>11</v>
      </c>
      <c r="B306" s="3">
        <v>779093</v>
      </c>
      <c r="C306" s="3">
        <v>779467</v>
      </c>
      <c r="D306" s="3" t="s">
        <v>16</v>
      </c>
      <c r="E306">
        <f t="shared" si="9"/>
        <v>1</v>
      </c>
      <c r="F306">
        <f>IF(E306=1,IF(E305=1,F305+1,1),0)</f>
        <v>1</v>
      </c>
      <c r="G306">
        <f t="shared" si="10"/>
        <v>2</v>
      </c>
    </row>
    <row r="307" spans="1:7" x14ac:dyDescent="0.35">
      <c r="A307" s="2" t="s">
        <v>11</v>
      </c>
      <c r="B307" s="3">
        <v>779547</v>
      </c>
      <c r="C307" s="3">
        <v>781430</v>
      </c>
      <c r="D307" s="3" t="s">
        <v>16</v>
      </c>
      <c r="E307" t="str">
        <f t="shared" si="9"/>
        <v xml:space="preserve"> </v>
      </c>
      <c r="F307">
        <f>IF(E307=1,IF(E306=1,F306+1,1),0)</f>
        <v>0</v>
      </c>
      <c r="G307" t="str">
        <f t="shared" si="10"/>
        <v/>
      </c>
    </row>
    <row r="308" spans="1:7" x14ac:dyDescent="0.35">
      <c r="A308" s="2" t="s">
        <v>11</v>
      </c>
      <c r="B308" s="3">
        <v>782337</v>
      </c>
      <c r="C308" s="3">
        <v>783077</v>
      </c>
      <c r="D308" s="3" t="s">
        <v>16</v>
      </c>
      <c r="E308">
        <f t="shared" si="9"/>
        <v>1</v>
      </c>
      <c r="F308">
        <f>IF(E308=1,IF(E307=1,F307+1,1),0)</f>
        <v>1</v>
      </c>
      <c r="G308">
        <f t="shared" si="10"/>
        <v>2</v>
      </c>
    </row>
    <row r="309" spans="1:7" x14ac:dyDescent="0.35">
      <c r="A309" s="2" t="s">
        <v>11</v>
      </c>
      <c r="B309" s="3">
        <v>783153</v>
      </c>
      <c r="C309" s="3">
        <v>783845</v>
      </c>
      <c r="D309" s="3" t="s">
        <v>16</v>
      </c>
      <c r="E309" t="str">
        <f t="shared" si="9"/>
        <v xml:space="preserve"> </v>
      </c>
      <c r="F309">
        <f>IF(E309=1,IF(E308=1,F308+1,1),0)</f>
        <v>0</v>
      </c>
      <c r="G309" t="str">
        <f t="shared" si="10"/>
        <v/>
      </c>
    </row>
    <row r="310" spans="1:7" x14ac:dyDescent="0.35">
      <c r="A310" s="2" t="s">
        <v>11</v>
      </c>
      <c r="B310" s="3">
        <v>783999</v>
      </c>
      <c r="C310" s="3">
        <v>784913</v>
      </c>
      <c r="D310" s="3" t="s">
        <v>16</v>
      </c>
      <c r="E310">
        <f t="shared" si="9"/>
        <v>1</v>
      </c>
      <c r="F310">
        <f>IF(E310=1,IF(E309=1,F309+1,1),0)</f>
        <v>1</v>
      </c>
      <c r="G310">
        <f t="shared" si="10"/>
        <v>2</v>
      </c>
    </row>
    <row r="311" spans="1:7" x14ac:dyDescent="0.35">
      <c r="A311" s="2" t="s">
        <v>11</v>
      </c>
      <c r="B311" s="3">
        <v>784963</v>
      </c>
      <c r="C311" s="3">
        <v>785700</v>
      </c>
      <c r="D311" s="3" t="s">
        <v>16</v>
      </c>
      <c r="E311" t="str">
        <f t="shared" si="9"/>
        <v xml:space="preserve"> </v>
      </c>
      <c r="F311">
        <f>IF(E311=1,IF(E310=1,F310+1,1),0)</f>
        <v>0</v>
      </c>
      <c r="G311" t="str">
        <f t="shared" si="10"/>
        <v/>
      </c>
    </row>
    <row r="312" spans="1:7" x14ac:dyDescent="0.35">
      <c r="A312" s="2" t="s">
        <v>11</v>
      </c>
      <c r="B312" s="3">
        <v>786475</v>
      </c>
      <c r="C312" s="3">
        <v>788046</v>
      </c>
      <c r="D312" s="3" t="s">
        <v>16</v>
      </c>
      <c r="E312">
        <f t="shared" si="9"/>
        <v>1</v>
      </c>
      <c r="F312">
        <f>IF(E312=1,IF(E311=1,F311+1,1),0)</f>
        <v>1</v>
      </c>
      <c r="G312">
        <f t="shared" si="10"/>
        <v>2</v>
      </c>
    </row>
    <row r="313" spans="1:7" x14ac:dyDescent="0.35">
      <c r="A313" s="2" t="s">
        <v>11</v>
      </c>
      <c r="B313" s="3">
        <v>788103</v>
      </c>
      <c r="C313" s="3">
        <v>788465</v>
      </c>
      <c r="D313" s="3" t="s">
        <v>16</v>
      </c>
      <c r="E313" t="str">
        <f t="shared" si="9"/>
        <v xml:space="preserve"> </v>
      </c>
      <c r="F313">
        <f>IF(E313=1,IF(E312=1,F312+1,1),0)</f>
        <v>0</v>
      </c>
      <c r="G313" t="str">
        <f t="shared" si="10"/>
        <v/>
      </c>
    </row>
    <row r="314" spans="1:7" x14ac:dyDescent="0.35">
      <c r="A314" s="2" t="s">
        <v>11</v>
      </c>
      <c r="B314" s="3">
        <v>790687</v>
      </c>
      <c r="C314" s="3">
        <v>791955</v>
      </c>
      <c r="D314" s="3" t="s">
        <v>16</v>
      </c>
      <c r="E314" t="str">
        <f t="shared" si="9"/>
        <v xml:space="preserve"> </v>
      </c>
      <c r="F314">
        <f>IF(E314=1,IF(E313=1,F313+1,1),0)</f>
        <v>0</v>
      </c>
      <c r="G314" t="str">
        <f t="shared" si="10"/>
        <v/>
      </c>
    </row>
    <row r="315" spans="1:7" x14ac:dyDescent="0.35">
      <c r="A315" s="2" t="s">
        <v>11</v>
      </c>
      <c r="B315" s="3">
        <v>792255</v>
      </c>
      <c r="C315" s="3">
        <v>792329</v>
      </c>
      <c r="D315" s="3" t="s">
        <v>16</v>
      </c>
      <c r="E315">
        <f t="shared" si="9"/>
        <v>1</v>
      </c>
      <c r="F315">
        <f>IF(E315=1,IF(E314=1,F314+1,1),0)</f>
        <v>1</v>
      </c>
      <c r="G315" t="str">
        <f t="shared" si="10"/>
        <v/>
      </c>
    </row>
    <row r="316" spans="1:7" x14ac:dyDescent="0.35">
      <c r="A316" s="2" t="s">
        <v>11</v>
      </c>
      <c r="B316" s="3">
        <v>792375</v>
      </c>
      <c r="C316" s="3">
        <v>792449</v>
      </c>
      <c r="D316" s="3" t="s">
        <v>16</v>
      </c>
      <c r="E316">
        <f t="shared" si="9"/>
        <v>1</v>
      </c>
      <c r="F316">
        <f>IF(E316=1,IF(E315=1,F315+1,1),0)</f>
        <v>2</v>
      </c>
      <c r="G316" t="str">
        <f t="shared" si="10"/>
        <v/>
      </c>
    </row>
    <row r="317" spans="1:7" x14ac:dyDescent="0.35">
      <c r="A317" s="2" t="s">
        <v>11</v>
      </c>
      <c r="B317" s="3">
        <v>792479</v>
      </c>
      <c r="C317" s="3">
        <v>792563</v>
      </c>
      <c r="D317" s="3" t="s">
        <v>16</v>
      </c>
      <c r="E317">
        <f t="shared" si="9"/>
        <v>1</v>
      </c>
      <c r="F317">
        <f>IF(E317=1,IF(E316=1,F316+1,1),0)</f>
        <v>3</v>
      </c>
      <c r="G317">
        <f t="shared" si="10"/>
        <v>4</v>
      </c>
    </row>
    <row r="318" spans="1:7" x14ac:dyDescent="0.35">
      <c r="A318" s="2" t="s">
        <v>11</v>
      </c>
      <c r="B318" s="3">
        <v>792569</v>
      </c>
      <c r="C318" s="3">
        <v>792645</v>
      </c>
      <c r="D318" s="3" t="s">
        <v>16</v>
      </c>
      <c r="E318" t="str">
        <f t="shared" si="9"/>
        <v xml:space="preserve"> </v>
      </c>
      <c r="F318">
        <f>IF(E318=1,IF(E317=1,F317+1,1),0)</f>
        <v>0</v>
      </c>
      <c r="G318" t="str">
        <f t="shared" si="10"/>
        <v/>
      </c>
    </row>
    <row r="319" spans="1:7" x14ac:dyDescent="0.35">
      <c r="A319" s="2" t="s">
        <v>11</v>
      </c>
      <c r="B319" s="3">
        <v>792792</v>
      </c>
      <c r="C319" s="3">
        <v>794015</v>
      </c>
      <c r="D319" s="3" t="s">
        <v>16</v>
      </c>
      <c r="E319">
        <f t="shared" si="9"/>
        <v>1</v>
      </c>
      <c r="F319">
        <f>IF(E319=1,IF(E318=1,F318+1,1),0)</f>
        <v>1</v>
      </c>
      <c r="G319">
        <f t="shared" si="10"/>
        <v>2</v>
      </c>
    </row>
    <row r="320" spans="1:7" x14ac:dyDescent="0.35">
      <c r="A320" s="2" t="s">
        <v>11</v>
      </c>
      <c r="B320" s="3">
        <v>794093</v>
      </c>
      <c r="C320" s="3">
        <v>795397</v>
      </c>
      <c r="D320" s="3" t="s">
        <v>16</v>
      </c>
      <c r="E320" t="str">
        <f t="shared" si="9"/>
        <v xml:space="preserve"> </v>
      </c>
      <c r="F320">
        <f>IF(E320=1,IF(E319=1,F319+1,1),0)</f>
        <v>0</v>
      </c>
      <c r="G320" t="str">
        <f t="shared" si="10"/>
        <v/>
      </c>
    </row>
    <row r="321" spans="1:7" x14ac:dyDescent="0.35">
      <c r="A321" s="2" t="s">
        <v>11</v>
      </c>
      <c r="B321" s="3">
        <v>795547</v>
      </c>
      <c r="C321" s="3">
        <v>796248</v>
      </c>
      <c r="D321" s="3" t="s">
        <v>16</v>
      </c>
      <c r="E321" t="str">
        <f t="shared" si="9"/>
        <v xml:space="preserve"> </v>
      </c>
      <c r="F321">
        <f>IF(E321=1,IF(E320=1,F320+1,1),0)</f>
        <v>0</v>
      </c>
      <c r="G321" t="str">
        <f t="shared" si="10"/>
        <v/>
      </c>
    </row>
    <row r="322" spans="1:7" x14ac:dyDescent="0.35">
      <c r="A322" s="2" t="s">
        <v>11</v>
      </c>
      <c r="B322" s="3">
        <v>800361</v>
      </c>
      <c r="C322" s="3">
        <v>801134</v>
      </c>
      <c r="D322" s="3" t="s">
        <v>16</v>
      </c>
      <c r="E322">
        <f t="shared" si="9"/>
        <v>1</v>
      </c>
      <c r="F322">
        <f>IF(E322=1,IF(E321=1,F321+1,1),0)</f>
        <v>1</v>
      </c>
      <c r="G322">
        <f t="shared" si="10"/>
        <v>2</v>
      </c>
    </row>
    <row r="323" spans="1:7" x14ac:dyDescent="0.35">
      <c r="A323" s="2" t="s">
        <v>11</v>
      </c>
      <c r="B323" s="3">
        <v>801144</v>
      </c>
      <c r="C323" s="3">
        <v>801947</v>
      </c>
      <c r="D323" s="3" t="s">
        <v>16</v>
      </c>
      <c r="E323" t="str">
        <f t="shared" ref="E323:E386" si="11">IF(B324-C323&lt;100, IF(B324-C323&lt;0, " ",1), " ")</f>
        <v xml:space="preserve"> </v>
      </c>
      <c r="F323">
        <f>IF(E323=1,IF(E322=1,F322+1,1),0)</f>
        <v>0</v>
      </c>
      <c r="G323" t="str">
        <f t="shared" ref="G323:G386" si="12">IF(F323&gt;0,IF(F324=0,F323+1,""),"")</f>
        <v/>
      </c>
    </row>
    <row r="324" spans="1:7" x14ac:dyDescent="0.35">
      <c r="A324" s="2" t="s">
        <v>11</v>
      </c>
      <c r="B324" s="3">
        <v>804251</v>
      </c>
      <c r="C324" s="3">
        <v>804907</v>
      </c>
      <c r="D324" s="3" t="s">
        <v>16</v>
      </c>
      <c r="E324" t="str">
        <f t="shared" si="11"/>
        <v xml:space="preserve"> </v>
      </c>
      <c r="F324">
        <f>IF(E324=1,IF(E323=1,F323+1,1),0)</f>
        <v>0</v>
      </c>
      <c r="G324" t="str">
        <f t="shared" si="12"/>
        <v/>
      </c>
    </row>
    <row r="325" spans="1:7" x14ac:dyDescent="0.35">
      <c r="A325" s="2" t="s">
        <v>11</v>
      </c>
      <c r="B325" s="3">
        <v>816261</v>
      </c>
      <c r="C325" s="3">
        <v>816842</v>
      </c>
      <c r="D325" s="3" t="s">
        <v>16</v>
      </c>
      <c r="E325" t="str">
        <f t="shared" si="11"/>
        <v xml:space="preserve"> </v>
      </c>
      <c r="F325">
        <f>IF(E325=1,IF(E324=1,F324+1,1),0)</f>
        <v>0</v>
      </c>
      <c r="G325" t="str">
        <f t="shared" si="12"/>
        <v/>
      </c>
    </row>
    <row r="326" spans="1:7" x14ac:dyDescent="0.35">
      <c r="A326" s="2" t="s">
        <v>11</v>
      </c>
      <c r="B326" s="3">
        <v>817002</v>
      </c>
      <c r="C326" s="3">
        <v>818516</v>
      </c>
      <c r="D326" s="3" t="s">
        <v>16</v>
      </c>
      <c r="E326">
        <f t="shared" si="11"/>
        <v>1</v>
      </c>
      <c r="F326">
        <f>IF(E326=1,IF(E325=1,F325+1,1),0)</f>
        <v>1</v>
      </c>
      <c r="G326">
        <f t="shared" si="12"/>
        <v>2</v>
      </c>
    </row>
    <row r="327" spans="1:7" x14ac:dyDescent="0.35">
      <c r="A327" s="2" t="s">
        <v>11</v>
      </c>
      <c r="B327" s="3">
        <v>818530</v>
      </c>
      <c r="C327" s="3">
        <v>819021</v>
      </c>
      <c r="D327" s="3" t="s">
        <v>16</v>
      </c>
      <c r="E327" t="str">
        <f t="shared" si="11"/>
        <v xml:space="preserve"> </v>
      </c>
      <c r="F327">
        <f>IF(E327=1,IF(E326=1,F326+1,1),0)</f>
        <v>0</v>
      </c>
      <c r="G327" t="str">
        <f t="shared" si="12"/>
        <v/>
      </c>
    </row>
    <row r="328" spans="1:7" x14ac:dyDescent="0.35">
      <c r="A328" s="2" t="s">
        <v>11</v>
      </c>
      <c r="B328" s="3">
        <v>819177</v>
      </c>
      <c r="C328" s="3">
        <v>819620</v>
      </c>
      <c r="D328" s="3" t="s">
        <v>16</v>
      </c>
      <c r="E328" t="str">
        <f t="shared" si="11"/>
        <v xml:space="preserve"> </v>
      </c>
      <c r="F328">
        <f>IF(E328=1,IF(E327=1,F327+1,1),0)</f>
        <v>0</v>
      </c>
      <c r="G328" t="str">
        <f t="shared" si="12"/>
        <v/>
      </c>
    </row>
    <row r="329" spans="1:7" x14ac:dyDescent="0.35">
      <c r="A329" s="2" t="s">
        <v>11</v>
      </c>
      <c r="B329" s="3">
        <v>823393</v>
      </c>
      <c r="C329" s="3">
        <v>824544</v>
      </c>
      <c r="D329" s="3" t="s">
        <v>16</v>
      </c>
      <c r="E329">
        <f t="shared" si="11"/>
        <v>1</v>
      </c>
      <c r="F329">
        <f>IF(E329=1,IF(E328=1,F328+1,1),0)</f>
        <v>1</v>
      </c>
      <c r="G329">
        <f t="shared" si="12"/>
        <v>2</v>
      </c>
    </row>
    <row r="330" spans="1:7" x14ac:dyDescent="0.35">
      <c r="A330" s="2" t="s">
        <v>11</v>
      </c>
      <c r="B330" s="3">
        <v>824599</v>
      </c>
      <c r="C330" s="3">
        <v>826287</v>
      </c>
      <c r="D330" s="3" t="s">
        <v>16</v>
      </c>
      <c r="E330" t="str">
        <f t="shared" si="11"/>
        <v xml:space="preserve"> </v>
      </c>
      <c r="F330">
        <f>IF(E330=1,IF(E329=1,F329+1,1),0)</f>
        <v>0</v>
      </c>
      <c r="G330" t="str">
        <f t="shared" si="12"/>
        <v/>
      </c>
    </row>
    <row r="331" spans="1:7" x14ac:dyDescent="0.35">
      <c r="A331" s="2" t="s">
        <v>11</v>
      </c>
      <c r="B331" s="3">
        <v>826409</v>
      </c>
      <c r="C331" s="3">
        <v>826948</v>
      </c>
      <c r="D331" s="3" t="s">
        <v>16</v>
      </c>
      <c r="E331">
        <f t="shared" si="11"/>
        <v>1</v>
      </c>
      <c r="F331">
        <f>IF(E331=1,IF(E330=1,F330+1,1),0)</f>
        <v>1</v>
      </c>
      <c r="G331" t="str">
        <f t="shared" si="12"/>
        <v/>
      </c>
    </row>
    <row r="332" spans="1:7" x14ac:dyDescent="0.35">
      <c r="A332" s="2" t="s">
        <v>11</v>
      </c>
      <c r="B332" s="3">
        <v>826984</v>
      </c>
      <c r="C332" s="3">
        <v>827703</v>
      </c>
      <c r="D332" s="3" t="s">
        <v>16</v>
      </c>
      <c r="E332">
        <f t="shared" si="11"/>
        <v>1</v>
      </c>
      <c r="F332">
        <f>IF(E332=1,IF(E331=1,F331+1,1),0)</f>
        <v>2</v>
      </c>
      <c r="G332">
        <f t="shared" si="12"/>
        <v>3</v>
      </c>
    </row>
    <row r="333" spans="1:7" x14ac:dyDescent="0.35">
      <c r="A333" s="2" t="s">
        <v>11</v>
      </c>
      <c r="B333" s="3">
        <v>827709</v>
      </c>
      <c r="C333" s="3">
        <v>829637</v>
      </c>
      <c r="D333" s="3" t="s">
        <v>16</v>
      </c>
      <c r="E333" t="str">
        <f t="shared" si="11"/>
        <v xml:space="preserve"> </v>
      </c>
      <c r="F333">
        <f>IF(E333=1,IF(E332=1,F332+1,1),0)</f>
        <v>0</v>
      </c>
      <c r="G333" t="str">
        <f t="shared" si="12"/>
        <v/>
      </c>
    </row>
    <row r="334" spans="1:7" x14ac:dyDescent="0.35">
      <c r="A334" s="2" t="s">
        <v>11</v>
      </c>
      <c r="B334" s="3">
        <v>830628</v>
      </c>
      <c r="C334" s="3">
        <v>831587</v>
      </c>
      <c r="D334" s="3" t="s">
        <v>16</v>
      </c>
      <c r="E334" t="str">
        <f t="shared" si="11"/>
        <v xml:space="preserve"> </v>
      </c>
      <c r="F334">
        <f>IF(E334=1,IF(E333=1,F333+1,1),0)</f>
        <v>0</v>
      </c>
      <c r="G334" t="str">
        <f t="shared" si="12"/>
        <v/>
      </c>
    </row>
    <row r="335" spans="1:7" x14ac:dyDescent="0.35">
      <c r="A335" s="2" t="s">
        <v>11</v>
      </c>
      <c r="B335" s="3">
        <v>832193</v>
      </c>
      <c r="C335" s="3">
        <v>840331</v>
      </c>
      <c r="D335" s="3" t="s">
        <v>16</v>
      </c>
      <c r="E335" t="str">
        <f t="shared" si="11"/>
        <v xml:space="preserve"> </v>
      </c>
      <c r="F335">
        <f>IF(E335=1,IF(E334=1,F334+1,1),0)</f>
        <v>0</v>
      </c>
      <c r="G335" t="str">
        <f t="shared" si="12"/>
        <v/>
      </c>
    </row>
    <row r="336" spans="1:7" x14ac:dyDescent="0.35">
      <c r="A336" s="2" t="s">
        <v>11</v>
      </c>
      <c r="B336" s="3">
        <v>840742</v>
      </c>
      <c r="C336" s="3">
        <v>841218</v>
      </c>
      <c r="D336" s="3" t="s">
        <v>16</v>
      </c>
      <c r="E336" t="str">
        <f t="shared" si="11"/>
        <v xml:space="preserve"> </v>
      </c>
      <c r="F336">
        <f>IF(E336=1,IF(E335=1,F335+1,1),0)</f>
        <v>0</v>
      </c>
      <c r="G336" t="str">
        <f t="shared" si="12"/>
        <v/>
      </c>
    </row>
    <row r="337" spans="1:7" x14ac:dyDescent="0.35">
      <c r="A337" s="2" t="s">
        <v>11</v>
      </c>
      <c r="B337" s="3">
        <v>849141</v>
      </c>
      <c r="C337" s="3">
        <v>852230</v>
      </c>
      <c r="D337" s="3" t="s">
        <v>16</v>
      </c>
      <c r="E337" t="str">
        <f t="shared" si="11"/>
        <v xml:space="preserve"> </v>
      </c>
      <c r="F337">
        <f>IF(E337=1,IF(E336=1,F336+1,1),0)</f>
        <v>0</v>
      </c>
      <c r="G337" t="str">
        <f t="shared" si="12"/>
        <v/>
      </c>
    </row>
    <row r="338" spans="1:7" x14ac:dyDescent="0.35">
      <c r="A338" s="2" t="s">
        <v>11</v>
      </c>
      <c r="B338" s="3">
        <v>852223</v>
      </c>
      <c r="C338" s="3">
        <v>853272</v>
      </c>
      <c r="D338" s="3" t="s">
        <v>16</v>
      </c>
      <c r="E338" t="str">
        <f t="shared" si="11"/>
        <v xml:space="preserve"> </v>
      </c>
      <c r="F338">
        <f>IF(E338=1,IF(E337=1,F337+1,1),0)</f>
        <v>0</v>
      </c>
      <c r="G338" t="str">
        <f t="shared" si="12"/>
        <v/>
      </c>
    </row>
    <row r="339" spans="1:7" x14ac:dyDescent="0.35">
      <c r="A339" s="2" t="s">
        <v>11</v>
      </c>
      <c r="B339" s="3">
        <v>853269</v>
      </c>
      <c r="C339" s="3">
        <v>854006</v>
      </c>
      <c r="D339" s="3" t="s">
        <v>16</v>
      </c>
      <c r="E339" t="str">
        <f t="shared" si="11"/>
        <v xml:space="preserve"> </v>
      </c>
      <c r="F339">
        <f>IF(E339=1,IF(E338=1,F338+1,1),0)</f>
        <v>0</v>
      </c>
      <c r="G339" t="str">
        <f t="shared" si="12"/>
        <v/>
      </c>
    </row>
    <row r="340" spans="1:7" x14ac:dyDescent="0.35">
      <c r="A340" s="2" t="s">
        <v>11</v>
      </c>
      <c r="B340" s="3">
        <v>856476</v>
      </c>
      <c r="C340" s="3">
        <v>857288</v>
      </c>
      <c r="D340" s="3" t="s">
        <v>16</v>
      </c>
      <c r="E340">
        <f t="shared" si="11"/>
        <v>1</v>
      </c>
      <c r="F340">
        <f>IF(E340=1,IF(E339=1,F339+1,1),0)</f>
        <v>1</v>
      </c>
      <c r="G340" t="str">
        <f t="shared" si="12"/>
        <v/>
      </c>
    </row>
    <row r="341" spans="1:7" x14ac:dyDescent="0.35">
      <c r="A341" s="2" t="s">
        <v>11</v>
      </c>
      <c r="B341" s="3">
        <v>857343</v>
      </c>
      <c r="C341" s="3">
        <v>857984</v>
      </c>
      <c r="D341" s="3" t="s">
        <v>16</v>
      </c>
      <c r="E341">
        <f t="shared" si="11"/>
        <v>1</v>
      </c>
      <c r="F341">
        <f>IF(E341=1,IF(E340=1,F340+1,1),0)</f>
        <v>2</v>
      </c>
      <c r="G341" t="str">
        <f t="shared" si="12"/>
        <v/>
      </c>
    </row>
    <row r="342" spans="1:7" x14ac:dyDescent="0.35">
      <c r="A342" s="2" t="s">
        <v>11</v>
      </c>
      <c r="B342" s="3">
        <v>857993</v>
      </c>
      <c r="C342" s="3">
        <v>858478</v>
      </c>
      <c r="D342" s="3" t="s">
        <v>16</v>
      </c>
      <c r="E342">
        <f t="shared" si="11"/>
        <v>1</v>
      </c>
      <c r="F342">
        <f>IF(E342=1,IF(E341=1,F341+1,1),0)</f>
        <v>3</v>
      </c>
      <c r="G342" t="str">
        <f t="shared" si="12"/>
        <v/>
      </c>
    </row>
    <row r="343" spans="1:7" x14ac:dyDescent="0.35">
      <c r="A343" s="2" t="s">
        <v>11</v>
      </c>
      <c r="B343" s="3">
        <v>858488</v>
      </c>
      <c r="C343" s="3">
        <v>859480</v>
      </c>
      <c r="D343" s="3" t="s">
        <v>16</v>
      </c>
      <c r="E343">
        <f t="shared" si="11"/>
        <v>1</v>
      </c>
      <c r="F343">
        <f>IF(E343=1,IF(E342=1,F342+1,1),0)</f>
        <v>4</v>
      </c>
      <c r="G343" t="str">
        <f t="shared" si="12"/>
        <v/>
      </c>
    </row>
    <row r="344" spans="1:7" x14ac:dyDescent="0.35">
      <c r="A344" s="2" t="s">
        <v>11</v>
      </c>
      <c r="B344" s="3">
        <v>859497</v>
      </c>
      <c r="C344" s="3">
        <v>859931</v>
      </c>
      <c r="D344" s="3" t="s">
        <v>16</v>
      </c>
      <c r="E344">
        <f t="shared" si="11"/>
        <v>1</v>
      </c>
      <c r="F344">
        <f>IF(E344=1,IF(E343=1,F343+1,1),0)</f>
        <v>5</v>
      </c>
      <c r="G344">
        <f t="shared" si="12"/>
        <v>6</v>
      </c>
    </row>
    <row r="345" spans="1:7" x14ac:dyDescent="0.35">
      <c r="A345" s="2" t="s">
        <v>11</v>
      </c>
      <c r="B345" s="3">
        <v>859937</v>
      </c>
      <c r="C345" s="3">
        <v>860410</v>
      </c>
      <c r="D345" s="3" t="s">
        <v>16</v>
      </c>
      <c r="E345" t="str">
        <f t="shared" si="11"/>
        <v xml:space="preserve"> </v>
      </c>
      <c r="F345">
        <f>IF(E345=1,IF(E344=1,F344+1,1),0)</f>
        <v>0</v>
      </c>
      <c r="G345" t="str">
        <f t="shared" si="12"/>
        <v/>
      </c>
    </row>
    <row r="346" spans="1:7" x14ac:dyDescent="0.35">
      <c r="A346" s="2" t="s">
        <v>11</v>
      </c>
      <c r="B346" s="3">
        <v>861891</v>
      </c>
      <c r="C346" s="3">
        <v>862553</v>
      </c>
      <c r="D346" s="3" t="s">
        <v>16</v>
      </c>
      <c r="E346" t="str">
        <f t="shared" si="11"/>
        <v xml:space="preserve"> </v>
      </c>
      <c r="F346">
        <f>IF(E346=1,IF(E345=1,F345+1,1),0)</f>
        <v>0</v>
      </c>
      <c r="G346" t="str">
        <f t="shared" si="12"/>
        <v/>
      </c>
    </row>
    <row r="347" spans="1:7" x14ac:dyDescent="0.35">
      <c r="A347" s="2" t="s">
        <v>11</v>
      </c>
      <c r="B347" s="3">
        <v>864252</v>
      </c>
      <c r="C347" s="3">
        <v>865679</v>
      </c>
      <c r="D347" s="3" t="s">
        <v>16</v>
      </c>
      <c r="E347" t="str">
        <f t="shared" si="11"/>
        <v xml:space="preserve"> </v>
      </c>
      <c r="F347">
        <f>IF(E347=1,IF(E346=1,F346+1,1),0)</f>
        <v>0</v>
      </c>
      <c r="G347" t="str">
        <f t="shared" si="12"/>
        <v/>
      </c>
    </row>
    <row r="348" spans="1:7" x14ac:dyDescent="0.35">
      <c r="A348" s="2" t="s">
        <v>11</v>
      </c>
      <c r="B348" s="3">
        <v>874250</v>
      </c>
      <c r="C348" s="3">
        <v>875305</v>
      </c>
      <c r="D348" s="3" t="s">
        <v>16</v>
      </c>
      <c r="E348" t="str">
        <f t="shared" si="11"/>
        <v xml:space="preserve"> </v>
      </c>
      <c r="F348">
        <f>IF(E348=1,IF(E347=1,F347+1,1),0)</f>
        <v>0</v>
      </c>
      <c r="G348" t="str">
        <f t="shared" si="12"/>
        <v/>
      </c>
    </row>
    <row r="349" spans="1:7" x14ac:dyDescent="0.35">
      <c r="A349" s="2" t="s">
        <v>11</v>
      </c>
      <c r="B349" s="3">
        <v>875292</v>
      </c>
      <c r="C349" s="3">
        <v>876020</v>
      </c>
      <c r="D349" s="3" t="s">
        <v>16</v>
      </c>
      <c r="E349" t="str">
        <f t="shared" si="11"/>
        <v xml:space="preserve"> </v>
      </c>
      <c r="F349">
        <f>IF(E349=1,IF(E348=1,F348+1,1),0)</f>
        <v>0</v>
      </c>
      <c r="G349" t="str">
        <f t="shared" si="12"/>
        <v/>
      </c>
    </row>
    <row r="350" spans="1:7" x14ac:dyDescent="0.35">
      <c r="A350" s="2" t="s">
        <v>11</v>
      </c>
      <c r="B350" s="3">
        <v>876252</v>
      </c>
      <c r="C350" s="3">
        <v>877016</v>
      </c>
      <c r="D350" s="3" t="s">
        <v>16</v>
      </c>
      <c r="E350" t="str">
        <f t="shared" si="11"/>
        <v xml:space="preserve"> </v>
      </c>
      <c r="F350">
        <f>IF(E350=1,IF(E349=1,F349+1,1),0)</f>
        <v>0</v>
      </c>
      <c r="G350" t="str">
        <f t="shared" si="12"/>
        <v/>
      </c>
    </row>
    <row r="351" spans="1:7" x14ac:dyDescent="0.35">
      <c r="A351" s="2" t="s">
        <v>11</v>
      </c>
      <c r="B351" s="3">
        <v>877184</v>
      </c>
      <c r="C351" s="3">
        <v>879961</v>
      </c>
      <c r="D351" s="3" t="s">
        <v>16</v>
      </c>
      <c r="E351" t="str">
        <f t="shared" si="11"/>
        <v xml:space="preserve"> </v>
      </c>
      <c r="F351">
        <f>IF(E351=1,IF(E350=1,F350+1,1),0)</f>
        <v>0</v>
      </c>
      <c r="G351" t="str">
        <f t="shared" si="12"/>
        <v/>
      </c>
    </row>
    <row r="352" spans="1:7" x14ac:dyDescent="0.35">
      <c r="A352" s="2" t="s">
        <v>11</v>
      </c>
      <c r="B352" s="3">
        <v>881043</v>
      </c>
      <c r="C352" s="3">
        <v>881642</v>
      </c>
      <c r="D352" s="3" t="s">
        <v>16</v>
      </c>
      <c r="E352">
        <f t="shared" si="11"/>
        <v>1</v>
      </c>
      <c r="F352">
        <f>IF(E352=1,IF(E351=1,F351+1,1),0)</f>
        <v>1</v>
      </c>
      <c r="G352">
        <f t="shared" si="12"/>
        <v>2</v>
      </c>
    </row>
    <row r="353" spans="1:7" x14ac:dyDescent="0.35">
      <c r="A353" s="2" t="s">
        <v>11</v>
      </c>
      <c r="B353" s="3">
        <v>881662</v>
      </c>
      <c r="C353" s="3">
        <v>882690</v>
      </c>
      <c r="D353" s="3" t="s">
        <v>16</v>
      </c>
      <c r="E353" t="str">
        <f t="shared" si="11"/>
        <v xml:space="preserve"> </v>
      </c>
      <c r="F353">
        <f>IF(E353=1,IF(E352=1,F352+1,1),0)</f>
        <v>0</v>
      </c>
      <c r="G353" t="str">
        <f t="shared" si="12"/>
        <v/>
      </c>
    </row>
    <row r="354" spans="1:7" x14ac:dyDescent="0.35">
      <c r="A354" s="2" t="s">
        <v>11</v>
      </c>
      <c r="B354" s="3">
        <v>882687</v>
      </c>
      <c r="C354" s="3">
        <v>883814</v>
      </c>
      <c r="D354" s="3" t="s">
        <v>16</v>
      </c>
      <c r="E354">
        <f t="shared" si="11"/>
        <v>1</v>
      </c>
      <c r="F354">
        <f>IF(E354=1,IF(E353=1,F353+1,1),0)</f>
        <v>1</v>
      </c>
      <c r="G354" t="str">
        <f t="shared" si="12"/>
        <v/>
      </c>
    </row>
    <row r="355" spans="1:7" x14ac:dyDescent="0.35">
      <c r="A355" s="2" t="s">
        <v>11</v>
      </c>
      <c r="B355" s="3">
        <v>883817</v>
      </c>
      <c r="C355" s="3">
        <v>884266</v>
      </c>
      <c r="D355" s="3" t="s">
        <v>16</v>
      </c>
      <c r="E355">
        <f t="shared" si="11"/>
        <v>1</v>
      </c>
      <c r="F355">
        <f>IF(E355=1,IF(E354=1,F354+1,1),0)</f>
        <v>2</v>
      </c>
      <c r="G355">
        <f t="shared" si="12"/>
        <v>3</v>
      </c>
    </row>
    <row r="356" spans="1:7" x14ac:dyDescent="0.35">
      <c r="A356" s="2" t="s">
        <v>11</v>
      </c>
      <c r="B356" s="3">
        <v>884357</v>
      </c>
      <c r="C356" s="3">
        <v>884971</v>
      </c>
      <c r="D356" s="3" t="s">
        <v>16</v>
      </c>
      <c r="E356" t="str">
        <f t="shared" si="11"/>
        <v xml:space="preserve"> </v>
      </c>
      <c r="F356">
        <f>IF(E356=1,IF(E355=1,F355+1,1),0)</f>
        <v>0</v>
      </c>
      <c r="G356" t="str">
        <f t="shared" si="12"/>
        <v/>
      </c>
    </row>
    <row r="357" spans="1:7" x14ac:dyDescent="0.35">
      <c r="A357" s="2" t="s">
        <v>11</v>
      </c>
      <c r="B357" s="3">
        <v>885081</v>
      </c>
      <c r="C357" s="3">
        <v>886505</v>
      </c>
      <c r="D357" s="3" t="s">
        <v>16</v>
      </c>
      <c r="E357">
        <f t="shared" si="11"/>
        <v>1</v>
      </c>
      <c r="F357">
        <f>IF(E357=1,IF(E356=1,F356+1,1),0)</f>
        <v>1</v>
      </c>
      <c r="G357">
        <f t="shared" si="12"/>
        <v>2</v>
      </c>
    </row>
    <row r="358" spans="1:7" x14ac:dyDescent="0.35">
      <c r="A358" s="2" t="s">
        <v>11</v>
      </c>
      <c r="B358" s="3">
        <v>886516</v>
      </c>
      <c r="C358" s="3">
        <v>888045</v>
      </c>
      <c r="D358" s="3" t="s">
        <v>16</v>
      </c>
      <c r="E358" t="str">
        <f t="shared" si="11"/>
        <v xml:space="preserve"> </v>
      </c>
      <c r="F358">
        <f>IF(E358=1,IF(E357=1,F357+1,1),0)</f>
        <v>0</v>
      </c>
      <c r="G358" t="str">
        <f t="shared" si="12"/>
        <v/>
      </c>
    </row>
    <row r="359" spans="1:7" x14ac:dyDescent="0.35">
      <c r="A359" s="2" t="s">
        <v>11</v>
      </c>
      <c r="B359" s="3">
        <v>889356</v>
      </c>
      <c r="C359" s="3">
        <v>889540</v>
      </c>
      <c r="D359" s="3" t="s">
        <v>16</v>
      </c>
      <c r="E359" t="str">
        <f t="shared" si="11"/>
        <v xml:space="preserve"> </v>
      </c>
      <c r="F359">
        <f>IF(E359=1,IF(E358=1,F358+1,1),0)</f>
        <v>0</v>
      </c>
      <c r="G359" t="str">
        <f t="shared" si="12"/>
        <v/>
      </c>
    </row>
    <row r="360" spans="1:7" x14ac:dyDescent="0.35">
      <c r="A360" s="2" t="s">
        <v>11</v>
      </c>
      <c r="B360" s="3">
        <v>891013</v>
      </c>
      <c r="C360" s="3">
        <v>891936</v>
      </c>
      <c r="D360" s="3" t="s">
        <v>16</v>
      </c>
      <c r="E360">
        <f t="shared" si="11"/>
        <v>1</v>
      </c>
      <c r="F360">
        <f>IF(E360=1,IF(E359=1,F359+1,1),0)</f>
        <v>1</v>
      </c>
      <c r="G360">
        <f t="shared" si="12"/>
        <v>2</v>
      </c>
    </row>
    <row r="361" spans="1:7" x14ac:dyDescent="0.35">
      <c r="A361" s="2" t="s">
        <v>11</v>
      </c>
      <c r="B361" s="3">
        <v>891936</v>
      </c>
      <c r="C361" s="3">
        <v>892334</v>
      </c>
      <c r="D361" s="3" t="s">
        <v>16</v>
      </c>
      <c r="E361" t="str">
        <f t="shared" si="11"/>
        <v xml:space="preserve"> </v>
      </c>
      <c r="F361">
        <f>IF(E361=1,IF(E360=1,F360+1,1),0)</f>
        <v>0</v>
      </c>
      <c r="G361" t="str">
        <f t="shared" si="12"/>
        <v/>
      </c>
    </row>
    <row r="362" spans="1:7" x14ac:dyDescent="0.35">
      <c r="A362" s="2" t="s">
        <v>11</v>
      </c>
      <c r="B362" s="3">
        <v>893473</v>
      </c>
      <c r="C362" s="3">
        <v>895974</v>
      </c>
      <c r="D362" s="3" t="s">
        <v>16</v>
      </c>
      <c r="E362">
        <f t="shared" si="11"/>
        <v>1</v>
      </c>
      <c r="F362">
        <f>IF(E362=1,IF(E361=1,F361+1,1),0)</f>
        <v>1</v>
      </c>
      <c r="G362" t="str">
        <f t="shared" si="12"/>
        <v/>
      </c>
    </row>
    <row r="363" spans="1:7" x14ac:dyDescent="0.35">
      <c r="A363" s="2" t="s">
        <v>11</v>
      </c>
      <c r="B363" s="3">
        <v>895990</v>
      </c>
      <c r="C363" s="3">
        <v>897474</v>
      </c>
      <c r="D363" s="3" t="s">
        <v>16</v>
      </c>
      <c r="E363">
        <f t="shared" si="11"/>
        <v>1</v>
      </c>
      <c r="F363">
        <f>IF(E363=1,IF(E362=1,F362+1,1),0)</f>
        <v>2</v>
      </c>
      <c r="G363">
        <f t="shared" si="12"/>
        <v>3</v>
      </c>
    </row>
    <row r="364" spans="1:7" x14ac:dyDescent="0.35">
      <c r="A364" s="2" t="s">
        <v>11</v>
      </c>
      <c r="B364" s="3">
        <v>897492</v>
      </c>
      <c r="C364" s="3">
        <v>897947</v>
      </c>
      <c r="D364" s="3" t="s">
        <v>16</v>
      </c>
      <c r="E364" t="str">
        <f t="shared" si="11"/>
        <v xml:space="preserve"> </v>
      </c>
      <c r="F364">
        <f>IF(E364=1,IF(E363=1,F363+1,1),0)</f>
        <v>0</v>
      </c>
      <c r="G364" t="str">
        <f t="shared" si="12"/>
        <v/>
      </c>
    </row>
    <row r="365" spans="1:7" x14ac:dyDescent="0.35">
      <c r="A365" s="2" t="s">
        <v>11</v>
      </c>
      <c r="B365" s="3">
        <v>898156</v>
      </c>
      <c r="C365" s="3">
        <v>898232</v>
      </c>
      <c r="D365" s="3" t="s">
        <v>16</v>
      </c>
      <c r="E365" t="str">
        <f t="shared" si="11"/>
        <v xml:space="preserve"> </v>
      </c>
      <c r="F365">
        <f>IF(E365=1,IF(E364=1,F364+1,1),0)</f>
        <v>0</v>
      </c>
      <c r="G365" t="str">
        <f t="shared" si="12"/>
        <v/>
      </c>
    </row>
    <row r="366" spans="1:7" x14ac:dyDescent="0.35">
      <c r="A366" s="2" t="s">
        <v>11</v>
      </c>
      <c r="B366" s="3">
        <v>898497</v>
      </c>
      <c r="C366" s="3">
        <v>899243</v>
      </c>
      <c r="D366" s="3" t="s">
        <v>16</v>
      </c>
      <c r="E366">
        <f t="shared" si="11"/>
        <v>1</v>
      </c>
      <c r="F366">
        <f>IF(E366=1,IF(E365=1,F365+1,1),0)</f>
        <v>1</v>
      </c>
      <c r="G366">
        <f t="shared" si="12"/>
        <v>2</v>
      </c>
    </row>
    <row r="367" spans="1:7" x14ac:dyDescent="0.35">
      <c r="A367" s="2" t="s">
        <v>11</v>
      </c>
      <c r="B367" s="3">
        <v>899338</v>
      </c>
      <c r="C367" s="3">
        <v>900429</v>
      </c>
      <c r="D367" s="3" t="s">
        <v>16</v>
      </c>
      <c r="E367" t="str">
        <f t="shared" si="11"/>
        <v xml:space="preserve"> </v>
      </c>
      <c r="F367">
        <f>IF(E367=1,IF(E366=1,F366+1,1),0)</f>
        <v>0</v>
      </c>
      <c r="G367" t="str">
        <f t="shared" si="12"/>
        <v/>
      </c>
    </row>
    <row r="368" spans="1:7" x14ac:dyDescent="0.35">
      <c r="A368" s="2" t="s">
        <v>11</v>
      </c>
      <c r="B368" s="3">
        <v>904180</v>
      </c>
      <c r="C368" s="3">
        <v>904392</v>
      </c>
      <c r="D368" s="3" t="s">
        <v>16</v>
      </c>
      <c r="E368" t="str">
        <f t="shared" si="11"/>
        <v xml:space="preserve"> </v>
      </c>
      <c r="F368">
        <f>IF(E368=1,IF(E367=1,F367+1,1),0)</f>
        <v>0</v>
      </c>
      <c r="G368" t="str">
        <f t="shared" si="12"/>
        <v/>
      </c>
    </row>
    <row r="369" spans="1:7" x14ac:dyDescent="0.35">
      <c r="A369" s="2" t="s">
        <v>11</v>
      </c>
      <c r="B369" s="3">
        <v>904495</v>
      </c>
      <c r="C369" s="3">
        <v>905106</v>
      </c>
      <c r="D369" s="3" t="s">
        <v>16</v>
      </c>
      <c r="E369" t="str">
        <f t="shared" si="11"/>
        <v xml:space="preserve"> </v>
      </c>
      <c r="F369">
        <f>IF(E369=1,IF(E368=1,F368+1,1),0)</f>
        <v>0</v>
      </c>
      <c r="G369" t="str">
        <f t="shared" si="12"/>
        <v/>
      </c>
    </row>
    <row r="370" spans="1:7" x14ac:dyDescent="0.35">
      <c r="A370" s="2" t="s">
        <v>11</v>
      </c>
      <c r="B370" s="3">
        <v>905658</v>
      </c>
      <c r="C370" s="3">
        <v>906024</v>
      </c>
      <c r="D370" s="3" t="s">
        <v>16</v>
      </c>
      <c r="E370" t="str">
        <f t="shared" si="11"/>
        <v xml:space="preserve"> </v>
      </c>
      <c r="F370">
        <f>IF(E370=1,IF(E369=1,F369+1,1),0)</f>
        <v>0</v>
      </c>
      <c r="G370" t="str">
        <f t="shared" si="12"/>
        <v/>
      </c>
    </row>
    <row r="371" spans="1:7" x14ac:dyDescent="0.35">
      <c r="A371" s="2" t="s">
        <v>11</v>
      </c>
      <c r="B371" s="3">
        <v>906161</v>
      </c>
      <c r="C371" s="3">
        <v>910072</v>
      </c>
      <c r="D371" s="3" t="s">
        <v>16</v>
      </c>
      <c r="E371">
        <f t="shared" si="11"/>
        <v>1</v>
      </c>
      <c r="F371">
        <f>IF(E371=1,IF(E370=1,F370+1,1),0)</f>
        <v>1</v>
      </c>
      <c r="G371" t="str">
        <f t="shared" si="12"/>
        <v/>
      </c>
    </row>
    <row r="372" spans="1:7" x14ac:dyDescent="0.35">
      <c r="A372" s="2" t="s">
        <v>11</v>
      </c>
      <c r="B372" s="3">
        <v>910072</v>
      </c>
      <c r="C372" s="3">
        <v>910455</v>
      </c>
      <c r="D372" s="3" t="s">
        <v>16</v>
      </c>
      <c r="E372">
        <f t="shared" si="11"/>
        <v>1</v>
      </c>
      <c r="F372">
        <f>IF(E372=1,IF(E371=1,F371+1,1),0)</f>
        <v>2</v>
      </c>
      <c r="G372" t="str">
        <f t="shared" si="12"/>
        <v/>
      </c>
    </row>
    <row r="373" spans="1:7" x14ac:dyDescent="0.35">
      <c r="A373" s="2" t="s">
        <v>11</v>
      </c>
      <c r="B373" s="3">
        <v>910477</v>
      </c>
      <c r="C373" s="3">
        <v>910929</v>
      </c>
      <c r="D373" s="3" t="s">
        <v>16</v>
      </c>
      <c r="E373">
        <f t="shared" si="11"/>
        <v>1</v>
      </c>
      <c r="F373">
        <f>IF(E373=1,IF(E372=1,F372+1,1),0)</f>
        <v>3</v>
      </c>
      <c r="G373" t="str">
        <f t="shared" si="12"/>
        <v/>
      </c>
    </row>
    <row r="374" spans="1:7" x14ac:dyDescent="0.35">
      <c r="A374" s="2" t="s">
        <v>11</v>
      </c>
      <c r="B374" s="3">
        <v>910965</v>
      </c>
      <c r="C374" s="3">
        <v>912191</v>
      </c>
      <c r="D374" s="3" t="s">
        <v>16</v>
      </c>
      <c r="E374">
        <f t="shared" si="11"/>
        <v>1</v>
      </c>
      <c r="F374">
        <f>IF(E374=1,IF(E373=1,F373+1,1),0)</f>
        <v>4</v>
      </c>
      <c r="G374">
        <f t="shared" si="12"/>
        <v>5</v>
      </c>
    </row>
    <row r="375" spans="1:7" x14ac:dyDescent="0.35">
      <c r="A375" s="2" t="s">
        <v>11</v>
      </c>
      <c r="B375" s="3">
        <v>912201</v>
      </c>
      <c r="C375" s="3">
        <v>914258</v>
      </c>
      <c r="D375" s="3" t="s">
        <v>16</v>
      </c>
      <c r="E375" t="str">
        <f t="shared" si="11"/>
        <v xml:space="preserve"> </v>
      </c>
      <c r="F375">
        <f>IF(E375=1,IF(E374=1,F374+1,1),0)</f>
        <v>0</v>
      </c>
      <c r="G375" t="str">
        <f t="shared" si="12"/>
        <v/>
      </c>
    </row>
    <row r="376" spans="1:7" x14ac:dyDescent="0.35">
      <c r="A376" s="2" t="s">
        <v>11</v>
      </c>
      <c r="B376" s="3">
        <v>925918</v>
      </c>
      <c r="C376" s="3">
        <v>926247</v>
      </c>
      <c r="D376" s="3" t="s">
        <v>16</v>
      </c>
      <c r="E376">
        <f t="shared" si="11"/>
        <v>1</v>
      </c>
      <c r="F376">
        <f>IF(E376=1,IF(E375=1,F375+1,1),0)</f>
        <v>1</v>
      </c>
      <c r="G376">
        <f t="shared" si="12"/>
        <v>2</v>
      </c>
    </row>
    <row r="377" spans="1:7" x14ac:dyDescent="0.35">
      <c r="A377" s="2" t="s">
        <v>11</v>
      </c>
      <c r="B377" s="3">
        <v>926332</v>
      </c>
      <c r="C377" s="3">
        <v>927096</v>
      </c>
      <c r="D377" s="3" t="s">
        <v>16</v>
      </c>
      <c r="E377" t="str">
        <f t="shared" si="11"/>
        <v xml:space="preserve"> </v>
      </c>
      <c r="F377">
        <f>IF(E377=1,IF(E376=1,F376+1,1),0)</f>
        <v>0</v>
      </c>
      <c r="G377" t="str">
        <f t="shared" si="12"/>
        <v/>
      </c>
    </row>
    <row r="378" spans="1:7" x14ac:dyDescent="0.35">
      <c r="A378" s="2" t="s">
        <v>11</v>
      </c>
      <c r="B378" s="3">
        <v>927089</v>
      </c>
      <c r="C378" s="3">
        <v>927538</v>
      </c>
      <c r="D378" s="3" t="s">
        <v>16</v>
      </c>
      <c r="E378">
        <f t="shared" si="11"/>
        <v>1</v>
      </c>
      <c r="F378">
        <f>IF(E378=1,IF(E377=1,F377+1,1),0)</f>
        <v>1</v>
      </c>
      <c r="G378" t="str">
        <f t="shared" si="12"/>
        <v/>
      </c>
    </row>
    <row r="379" spans="1:7" x14ac:dyDescent="0.35">
      <c r="A379" s="2" t="s">
        <v>11</v>
      </c>
      <c r="B379" s="3">
        <v>927565</v>
      </c>
      <c r="C379" s="3">
        <v>928146</v>
      </c>
      <c r="D379" s="3" t="s">
        <v>16</v>
      </c>
      <c r="E379">
        <f t="shared" si="11"/>
        <v>1</v>
      </c>
      <c r="F379">
        <f>IF(E379=1,IF(E378=1,F378+1,1),0)</f>
        <v>2</v>
      </c>
      <c r="G379">
        <f t="shared" si="12"/>
        <v>3</v>
      </c>
    </row>
    <row r="380" spans="1:7" x14ac:dyDescent="0.35">
      <c r="A380" s="2" t="s">
        <v>11</v>
      </c>
      <c r="B380" s="3">
        <v>928243</v>
      </c>
      <c r="C380" s="3">
        <v>929304</v>
      </c>
      <c r="D380" s="3" t="s">
        <v>16</v>
      </c>
      <c r="E380" t="str">
        <f t="shared" si="11"/>
        <v xml:space="preserve"> </v>
      </c>
      <c r="F380">
        <f>IF(E380=1,IF(E379=1,F379+1,1),0)</f>
        <v>0</v>
      </c>
      <c r="G380" t="str">
        <f t="shared" si="12"/>
        <v/>
      </c>
    </row>
    <row r="381" spans="1:7" x14ac:dyDescent="0.35">
      <c r="A381" s="2" t="s">
        <v>11</v>
      </c>
      <c r="B381" s="3">
        <v>934368</v>
      </c>
      <c r="C381" s="3">
        <v>935411</v>
      </c>
      <c r="D381" s="3" t="s">
        <v>16</v>
      </c>
      <c r="E381" t="str">
        <f t="shared" si="11"/>
        <v xml:space="preserve"> </v>
      </c>
      <c r="F381">
        <f>IF(E381=1,IF(E380=1,F380+1,1),0)</f>
        <v>0</v>
      </c>
      <c r="G381" t="str">
        <f t="shared" si="12"/>
        <v/>
      </c>
    </row>
    <row r="382" spans="1:7" x14ac:dyDescent="0.35">
      <c r="A382" s="2" t="s">
        <v>11</v>
      </c>
      <c r="B382" s="3">
        <v>936596</v>
      </c>
      <c r="C382" s="3">
        <v>937114</v>
      </c>
      <c r="D382" s="3" t="s">
        <v>16</v>
      </c>
      <c r="E382" t="str">
        <f t="shared" si="11"/>
        <v xml:space="preserve"> </v>
      </c>
      <c r="F382">
        <f>IF(E382=1,IF(E381=1,F381+1,1),0)</f>
        <v>0</v>
      </c>
      <c r="G382" t="str">
        <f t="shared" si="12"/>
        <v/>
      </c>
    </row>
    <row r="383" spans="1:7" x14ac:dyDescent="0.35">
      <c r="A383" s="2" t="s">
        <v>11</v>
      </c>
      <c r="B383" s="3">
        <v>938809</v>
      </c>
      <c r="C383" s="3">
        <v>940005</v>
      </c>
      <c r="D383" s="3" t="s">
        <v>16</v>
      </c>
      <c r="E383" t="str">
        <f t="shared" si="11"/>
        <v xml:space="preserve"> </v>
      </c>
      <c r="F383">
        <f>IF(E383=1,IF(E382=1,F382+1,1),0)</f>
        <v>0</v>
      </c>
      <c r="G383" t="str">
        <f t="shared" si="12"/>
        <v/>
      </c>
    </row>
    <row r="384" spans="1:7" x14ac:dyDescent="0.35">
      <c r="A384" s="2" t="s">
        <v>11</v>
      </c>
      <c r="B384" s="3">
        <v>940926</v>
      </c>
      <c r="C384" s="3">
        <v>941243</v>
      </c>
      <c r="D384" s="3" t="s">
        <v>16</v>
      </c>
      <c r="E384">
        <f t="shared" si="11"/>
        <v>1</v>
      </c>
      <c r="F384">
        <f>IF(E384=1,IF(E383=1,F383+1,1),0)</f>
        <v>1</v>
      </c>
      <c r="G384" t="str">
        <f t="shared" si="12"/>
        <v/>
      </c>
    </row>
    <row r="385" spans="1:7" x14ac:dyDescent="0.35">
      <c r="A385" s="2" t="s">
        <v>11</v>
      </c>
      <c r="B385" s="3">
        <v>941246</v>
      </c>
      <c r="C385" s="3">
        <v>941947</v>
      </c>
      <c r="D385" s="3" t="s">
        <v>16</v>
      </c>
      <c r="E385">
        <f t="shared" si="11"/>
        <v>1</v>
      </c>
      <c r="F385">
        <f>IF(E385=1,IF(E384=1,F384+1,1),0)</f>
        <v>2</v>
      </c>
      <c r="G385" t="str">
        <f t="shared" si="12"/>
        <v/>
      </c>
    </row>
    <row r="386" spans="1:7" x14ac:dyDescent="0.35">
      <c r="A386" s="2" t="s">
        <v>11</v>
      </c>
      <c r="B386" s="3">
        <v>941984</v>
      </c>
      <c r="C386" s="3">
        <v>943171</v>
      </c>
      <c r="D386" s="3" t="s">
        <v>16</v>
      </c>
      <c r="E386">
        <f t="shared" si="11"/>
        <v>1</v>
      </c>
      <c r="F386">
        <f>IF(E386=1,IF(E385=1,F385+1,1),0)</f>
        <v>3</v>
      </c>
      <c r="G386" t="str">
        <f t="shared" si="12"/>
        <v/>
      </c>
    </row>
    <row r="387" spans="1:7" x14ac:dyDescent="0.35">
      <c r="A387" s="2" t="s">
        <v>11</v>
      </c>
      <c r="B387" s="3">
        <v>943171</v>
      </c>
      <c r="C387" s="3">
        <v>943467</v>
      </c>
      <c r="D387" s="3" t="s">
        <v>16</v>
      </c>
      <c r="E387">
        <f t="shared" ref="E387:E450" si="13">IF(B388-C387&lt;100, IF(B388-C387&lt;0, " ",1), " ")</f>
        <v>1</v>
      </c>
      <c r="F387">
        <f>IF(E387=1,IF(E386=1,F386+1,1),0)</f>
        <v>4</v>
      </c>
      <c r="G387" t="str">
        <f t="shared" ref="G387:G450" si="14">IF(F387&gt;0,IF(F388=0,F387+1,""),"")</f>
        <v/>
      </c>
    </row>
    <row r="388" spans="1:7" x14ac:dyDescent="0.35">
      <c r="A388" s="2" t="s">
        <v>11</v>
      </c>
      <c r="B388" s="3">
        <v>943563</v>
      </c>
      <c r="C388" s="3">
        <v>943847</v>
      </c>
      <c r="D388" s="3" t="s">
        <v>16</v>
      </c>
      <c r="E388">
        <f t="shared" si="13"/>
        <v>1</v>
      </c>
      <c r="F388">
        <f>IF(E388=1,IF(E387=1,F387+1,1),0)</f>
        <v>5</v>
      </c>
      <c r="G388">
        <f t="shared" si="14"/>
        <v>6</v>
      </c>
    </row>
    <row r="389" spans="1:7" x14ac:dyDescent="0.35">
      <c r="A389" s="2" t="s">
        <v>11</v>
      </c>
      <c r="B389" s="3">
        <v>943919</v>
      </c>
      <c r="C389" s="3">
        <v>945568</v>
      </c>
      <c r="D389" s="3" t="s">
        <v>16</v>
      </c>
      <c r="E389" t="str">
        <f t="shared" si="13"/>
        <v xml:space="preserve"> </v>
      </c>
      <c r="F389">
        <f>IF(E389=1,IF(E388=1,F388+1,1),0)</f>
        <v>0</v>
      </c>
      <c r="G389" t="str">
        <f t="shared" si="14"/>
        <v/>
      </c>
    </row>
    <row r="390" spans="1:7" x14ac:dyDescent="0.35">
      <c r="A390" s="2" t="s">
        <v>11</v>
      </c>
      <c r="B390" s="3">
        <v>945674</v>
      </c>
      <c r="C390" s="3">
        <v>946357</v>
      </c>
      <c r="D390" s="3" t="s">
        <v>16</v>
      </c>
      <c r="E390" t="str">
        <f t="shared" si="13"/>
        <v xml:space="preserve"> </v>
      </c>
      <c r="F390">
        <f>IF(E390=1,IF(E389=1,F389+1,1),0)</f>
        <v>0</v>
      </c>
      <c r="G390" t="str">
        <f t="shared" si="14"/>
        <v/>
      </c>
    </row>
    <row r="391" spans="1:7" x14ac:dyDescent="0.35">
      <c r="A391" s="2" t="s">
        <v>11</v>
      </c>
      <c r="B391" s="3">
        <v>957334</v>
      </c>
      <c r="C391" s="3">
        <v>958206</v>
      </c>
      <c r="D391" s="3" t="s">
        <v>16</v>
      </c>
      <c r="E391" t="str">
        <f t="shared" si="13"/>
        <v xml:space="preserve"> </v>
      </c>
      <c r="F391">
        <f>IF(E391=1,IF(E390=1,F390+1,1),0)</f>
        <v>0</v>
      </c>
      <c r="G391" t="str">
        <f t="shared" si="14"/>
        <v/>
      </c>
    </row>
    <row r="392" spans="1:7" x14ac:dyDescent="0.35">
      <c r="A392" s="2" t="s">
        <v>11</v>
      </c>
      <c r="B392" s="3">
        <v>958348</v>
      </c>
      <c r="C392" s="3">
        <v>959562</v>
      </c>
      <c r="D392" s="3" t="s">
        <v>16</v>
      </c>
      <c r="E392">
        <f t="shared" si="13"/>
        <v>1</v>
      </c>
      <c r="F392">
        <f>IF(E392=1,IF(E391=1,F391+1,1),0)</f>
        <v>1</v>
      </c>
      <c r="G392">
        <f t="shared" si="14"/>
        <v>2</v>
      </c>
    </row>
    <row r="393" spans="1:7" x14ac:dyDescent="0.35">
      <c r="A393" s="2" t="s">
        <v>11</v>
      </c>
      <c r="B393" s="3">
        <v>959657</v>
      </c>
      <c r="C393" s="3">
        <v>961033</v>
      </c>
      <c r="D393" s="3" t="s">
        <v>16</v>
      </c>
      <c r="E393" t="str">
        <f t="shared" si="13"/>
        <v xml:space="preserve"> </v>
      </c>
      <c r="F393">
        <f>IF(E393=1,IF(E392=1,F392+1,1),0)</f>
        <v>0</v>
      </c>
      <c r="G393" t="str">
        <f t="shared" si="14"/>
        <v/>
      </c>
    </row>
    <row r="394" spans="1:7" x14ac:dyDescent="0.35">
      <c r="A394" s="2" t="s">
        <v>11</v>
      </c>
      <c r="B394" s="3">
        <v>961139</v>
      </c>
      <c r="C394" s="3">
        <v>961324</v>
      </c>
      <c r="D394" s="3" t="s">
        <v>16</v>
      </c>
      <c r="E394" t="str">
        <f t="shared" si="13"/>
        <v xml:space="preserve"> </v>
      </c>
      <c r="F394">
        <f>IF(E394=1,IF(E393=1,F393+1,1),0)</f>
        <v>0</v>
      </c>
      <c r="G394" t="str">
        <f t="shared" si="14"/>
        <v/>
      </c>
    </row>
    <row r="395" spans="1:7" x14ac:dyDescent="0.35">
      <c r="A395" s="2" t="s">
        <v>11</v>
      </c>
      <c r="B395" s="3">
        <v>961842</v>
      </c>
      <c r="C395" s="3">
        <v>963179</v>
      </c>
      <c r="D395" s="3" t="s">
        <v>16</v>
      </c>
      <c r="E395">
        <f t="shared" si="13"/>
        <v>1</v>
      </c>
      <c r="F395">
        <f>IF(E395=1,IF(E394=1,F394+1,1),0)</f>
        <v>1</v>
      </c>
      <c r="G395" t="str">
        <f t="shared" si="14"/>
        <v/>
      </c>
    </row>
    <row r="396" spans="1:7" x14ac:dyDescent="0.35">
      <c r="A396" s="2" t="s">
        <v>11</v>
      </c>
      <c r="B396" s="3">
        <v>963235</v>
      </c>
      <c r="C396" s="3">
        <v>964095</v>
      </c>
      <c r="D396" s="3" t="s">
        <v>16</v>
      </c>
      <c r="E396">
        <f t="shared" si="13"/>
        <v>1</v>
      </c>
      <c r="F396">
        <f>IF(E396=1,IF(E395=1,F395+1,1),0)</f>
        <v>2</v>
      </c>
      <c r="G396">
        <f t="shared" si="14"/>
        <v>3</v>
      </c>
    </row>
    <row r="397" spans="1:7" x14ac:dyDescent="0.35">
      <c r="A397" s="2" t="s">
        <v>11</v>
      </c>
      <c r="B397" s="3">
        <v>964167</v>
      </c>
      <c r="C397" s="3">
        <v>965027</v>
      </c>
      <c r="D397" s="3" t="s">
        <v>16</v>
      </c>
      <c r="E397" t="str">
        <f t="shared" si="13"/>
        <v xml:space="preserve"> </v>
      </c>
      <c r="F397">
        <f>IF(E397=1,IF(E396=1,F396+1,1),0)</f>
        <v>0</v>
      </c>
      <c r="G397" t="str">
        <f t="shared" si="14"/>
        <v/>
      </c>
    </row>
    <row r="398" spans="1:7" x14ac:dyDescent="0.35">
      <c r="A398" s="2" t="s">
        <v>11</v>
      </c>
      <c r="B398" s="3">
        <v>967615</v>
      </c>
      <c r="C398" s="3">
        <v>970479</v>
      </c>
      <c r="D398" s="3" t="s">
        <v>16</v>
      </c>
      <c r="E398">
        <f t="shared" si="13"/>
        <v>1</v>
      </c>
      <c r="F398">
        <f>IF(E398=1,IF(E397=1,F397+1,1),0)</f>
        <v>1</v>
      </c>
      <c r="G398">
        <f t="shared" si="14"/>
        <v>2</v>
      </c>
    </row>
    <row r="399" spans="1:7" x14ac:dyDescent="0.35">
      <c r="A399" s="2" t="s">
        <v>11</v>
      </c>
      <c r="B399" s="3">
        <v>970540</v>
      </c>
      <c r="C399" s="3">
        <v>971058</v>
      </c>
      <c r="D399" s="3" t="s">
        <v>16</v>
      </c>
      <c r="E399" t="str">
        <f t="shared" si="13"/>
        <v xml:space="preserve"> </v>
      </c>
      <c r="F399">
        <f>IF(E399=1,IF(E398=1,F398+1,1),0)</f>
        <v>0</v>
      </c>
      <c r="G399" t="str">
        <f t="shared" si="14"/>
        <v/>
      </c>
    </row>
    <row r="400" spans="1:7" x14ac:dyDescent="0.35">
      <c r="A400" s="2" t="s">
        <v>11</v>
      </c>
      <c r="B400" s="3">
        <v>971188</v>
      </c>
      <c r="C400" s="3">
        <v>971685</v>
      </c>
      <c r="D400" s="3" t="s">
        <v>16</v>
      </c>
      <c r="E400" t="str">
        <f t="shared" si="13"/>
        <v xml:space="preserve"> </v>
      </c>
      <c r="F400">
        <f>IF(E400=1,IF(E399=1,F399+1,1),0)</f>
        <v>0</v>
      </c>
      <c r="G400" t="str">
        <f t="shared" si="14"/>
        <v/>
      </c>
    </row>
    <row r="401" spans="1:7" x14ac:dyDescent="0.35">
      <c r="A401" s="2" t="s">
        <v>11</v>
      </c>
      <c r="B401" s="3">
        <v>971895</v>
      </c>
      <c r="C401" s="3">
        <v>972347</v>
      </c>
      <c r="D401" s="3" t="s">
        <v>16</v>
      </c>
      <c r="E401">
        <f t="shared" si="13"/>
        <v>1</v>
      </c>
      <c r="F401">
        <f>IF(E401=1,IF(E400=1,F400+1,1),0)</f>
        <v>1</v>
      </c>
      <c r="G401">
        <f t="shared" si="14"/>
        <v>2</v>
      </c>
    </row>
    <row r="402" spans="1:7" x14ac:dyDescent="0.35">
      <c r="A402" s="2" t="s">
        <v>11</v>
      </c>
      <c r="B402" s="3">
        <v>972357</v>
      </c>
      <c r="C402" s="3">
        <v>972785</v>
      </c>
      <c r="D402" s="3" t="s">
        <v>16</v>
      </c>
      <c r="E402" t="str">
        <f t="shared" si="13"/>
        <v xml:space="preserve"> </v>
      </c>
      <c r="F402">
        <f>IF(E402=1,IF(E401=1,F401+1,1),0)</f>
        <v>0</v>
      </c>
      <c r="G402" t="str">
        <f t="shared" si="14"/>
        <v/>
      </c>
    </row>
    <row r="403" spans="1:7" x14ac:dyDescent="0.35">
      <c r="A403" s="2" t="s">
        <v>11</v>
      </c>
      <c r="B403" s="3">
        <v>975171</v>
      </c>
      <c r="C403" s="3">
        <v>975710</v>
      </c>
      <c r="D403" s="3" t="s">
        <v>16</v>
      </c>
      <c r="E403" t="str">
        <f t="shared" si="13"/>
        <v xml:space="preserve"> </v>
      </c>
      <c r="F403">
        <f>IF(E403=1,IF(E402=1,F402+1,1),0)</f>
        <v>0</v>
      </c>
      <c r="G403" t="str">
        <f t="shared" si="14"/>
        <v/>
      </c>
    </row>
    <row r="404" spans="1:7" x14ac:dyDescent="0.35">
      <c r="A404" s="2" t="s">
        <v>11</v>
      </c>
      <c r="B404" s="3">
        <v>975707</v>
      </c>
      <c r="C404" s="3">
        <v>976648</v>
      </c>
      <c r="D404" s="3" t="s">
        <v>16</v>
      </c>
      <c r="E404" t="str">
        <f t="shared" si="13"/>
        <v xml:space="preserve"> </v>
      </c>
      <c r="F404">
        <f>IF(E404=1,IF(E403=1,F403+1,1),0)</f>
        <v>0</v>
      </c>
      <c r="G404" t="str">
        <f t="shared" si="14"/>
        <v/>
      </c>
    </row>
    <row r="405" spans="1:7" x14ac:dyDescent="0.35">
      <c r="A405" s="2" t="s">
        <v>11</v>
      </c>
      <c r="B405" s="3">
        <v>978551</v>
      </c>
      <c r="C405" s="3">
        <v>979753</v>
      </c>
      <c r="D405" s="3" t="s">
        <v>16</v>
      </c>
      <c r="E405">
        <f t="shared" si="13"/>
        <v>1</v>
      </c>
      <c r="F405">
        <f>IF(E405=1,IF(E404=1,F404+1,1),0)</f>
        <v>1</v>
      </c>
      <c r="G405">
        <f t="shared" si="14"/>
        <v>2</v>
      </c>
    </row>
    <row r="406" spans="1:7" x14ac:dyDescent="0.35">
      <c r="A406" s="2" t="s">
        <v>11</v>
      </c>
      <c r="B406" s="3">
        <v>979765</v>
      </c>
      <c r="C406" s="3">
        <v>980220</v>
      </c>
      <c r="D406" s="3" t="s">
        <v>16</v>
      </c>
      <c r="E406" t="str">
        <f t="shared" si="13"/>
        <v xml:space="preserve"> </v>
      </c>
      <c r="F406">
        <f>IF(E406=1,IF(E405=1,F405+1,1),0)</f>
        <v>0</v>
      </c>
      <c r="G406" t="str">
        <f t="shared" si="14"/>
        <v/>
      </c>
    </row>
    <row r="407" spans="1:7" x14ac:dyDescent="0.35">
      <c r="A407" s="2" t="s">
        <v>11</v>
      </c>
      <c r="B407" s="3">
        <v>980428</v>
      </c>
      <c r="C407" s="3">
        <v>981546</v>
      </c>
      <c r="D407" s="3" t="s">
        <v>16</v>
      </c>
      <c r="E407" t="str">
        <f t="shared" si="13"/>
        <v xml:space="preserve"> </v>
      </c>
      <c r="F407">
        <f>IF(E407=1,IF(E406=1,F406+1,1),0)</f>
        <v>0</v>
      </c>
      <c r="G407" t="str">
        <f t="shared" si="14"/>
        <v/>
      </c>
    </row>
    <row r="408" spans="1:7" x14ac:dyDescent="0.35">
      <c r="A408" s="2" t="s">
        <v>11</v>
      </c>
      <c r="B408" s="3">
        <v>981835</v>
      </c>
      <c r="C408" s="3">
        <v>982671</v>
      </c>
      <c r="D408" s="3" t="s">
        <v>16</v>
      </c>
      <c r="E408">
        <f t="shared" si="13"/>
        <v>1</v>
      </c>
      <c r="F408">
        <f>IF(E408=1,IF(E407=1,F407+1,1),0)</f>
        <v>1</v>
      </c>
      <c r="G408" t="str">
        <f t="shared" si="14"/>
        <v/>
      </c>
    </row>
    <row r="409" spans="1:7" x14ac:dyDescent="0.35">
      <c r="A409" s="2" t="s">
        <v>11</v>
      </c>
      <c r="B409" s="3">
        <v>982686</v>
      </c>
      <c r="C409" s="3">
        <v>983489</v>
      </c>
      <c r="D409" s="3" t="s">
        <v>16</v>
      </c>
      <c r="E409">
        <f t="shared" si="13"/>
        <v>1</v>
      </c>
      <c r="F409">
        <f>IF(E409=1,IF(E408=1,F408+1,1),0)</f>
        <v>2</v>
      </c>
      <c r="G409">
        <f t="shared" si="14"/>
        <v>3</v>
      </c>
    </row>
    <row r="410" spans="1:7" x14ac:dyDescent="0.35">
      <c r="A410" s="2" t="s">
        <v>11</v>
      </c>
      <c r="B410" s="3">
        <v>983514</v>
      </c>
      <c r="C410" s="3">
        <v>984488</v>
      </c>
      <c r="D410" s="3" t="s">
        <v>16</v>
      </c>
      <c r="E410" t="str">
        <f t="shared" si="13"/>
        <v xml:space="preserve"> </v>
      </c>
      <c r="F410">
        <f>IF(E410=1,IF(E409=1,F409+1,1),0)</f>
        <v>0</v>
      </c>
      <c r="G410" t="str">
        <f t="shared" si="14"/>
        <v/>
      </c>
    </row>
    <row r="411" spans="1:7" x14ac:dyDescent="0.35">
      <c r="A411" s="2" t="s">
        <v>11</v>
      </c>
      <c r="B411" s="3">
        <v>986142</v>
      </c>
      <c r="C411" s="3">
        <v>986480</v>
      </c>
      <c r="D411" s="3" t="s">
        <v>16</v>
      </c>
      <c r="E411" t="str">
        <f t="shared" si="13"/>
        <v xml:space="preserve"> </v>
      </c>
      <c r="F411">
        <f>IF(E411=1,IF(E410=1,F410+1,1),0)</f>
        <v>0</v>
      </c>
      <c r="G411" t="str">
        <f t="shared" si="14"/>
        <v/>
      </c>
    </row>
    <row r="412" spans="1:7" x14ac:dyDescent="0.35">
      <c r="A412" s="2" t="s">
        <v>11</v>
      </c>
      <c r="B412" s="3">
        <v>990370</v>
      </c>
      <c r="C412" s="3">
        <v>991098</v>
      </c>
      <c r="D412" s="3" t="s">
        <v>16</v>
      </c>
      <c r="E412" t="str">
        <f t="shared" si="13"/>
        <v xml:space="preserve"> </v>
      </c>
      <c r="F412">
        <f>IF(E412=1,IF(E411=1,F411+1,1),0)</f>
        <v>0</v>
      </c>
      <c r="G412" t="str">
        <f t="shared" si="14"/>
        <v/>
      </c>
    </row>
    <row r="413" spans="1:7" x14ac:dyDescent="0.35">
      <c r="A413" s="2" t="s">
        <v>11</v>
      </c>
      <c r="B413" s="3">
        <v>994595</v>
      </c>
      <c r="C413" s="3">
        <v>996361</v>
      </c>
      <c r="D413" s="3" t="s">
        <v>16</v>
      </c>
      <c r="E413">
        <f t="shared" si="13"/>
        <v>1</v>
      </c>
      <c r="F413">
        <f>IF(E413=1,IF(E412=1,F412+1,1),0)</f>
        <v>1</v>
      </c>
      <c r="G413" t="str">
        <f t="shared" si="14"/>
        <v/>
      </c>
    </row>
    <row r="414" spans="1:7" x14ac:dyDescent="0.35">
      <c r="A414" s="2" t="s">
        <v>11</v>
      </c>
      <c r="B414" s="3">
        <v>996381</v>
      </c>
      <c r="C414" s="3">
        <v>996944</v>
      </c>
      <c r="D414" s="3" t="s">
        <v>16</v>
      </c>
      <c r="E414">
        <f t="shared" si="13"/>
        <v>1</v>
      </c>
      <c r="F414">
        <f>IF(E414=1,IF(E413=1,F413+1,1),0)</f>
        <v>2</v>
      </c>
      <c r="G414" t="str">
        <f t="shared" si="14"/>
        <v/>
      </c>
    </row>
    <row r="415" spans="1:7" x14ac:dyDescent="0.35">
      <c r="A415" s="2" t="s">
        <v>11</v>
      </c>
      <c r="B415" s="3">
        <v>996973</v>
      </c>
      <c r="C415" s="3">
        <v>997560</v>
      </c>
      <c r="D415" s="3" t="s">
        <v>16</v>
      </c>
      <c r="E415">
        <f t="shared" si="13"/>
        <v>1</v>
      </c>
      <c r="F415">
        <f>IF(E415=1,IF(E414=1,F414+1,1),0)</f>
        <v>3</v>
      </c>
      <c r="G415">
        <f t="shared" si="14"/>
        <v>4</v>
      </c>
    </row>
    <row r="416" spans="1:7" x14ac:dyDescent="0.35">
      <c r="A416" s="2" t="s">
        <v>11</v>
      </c>
      <c r="B416" s="3">
        <v>997576</v>
      </c>
      <c r="C416" s="3">
        <v>998349</v>
      </c>
      <c r="D416" s="3" t="s">
        <v>16</v>
      </c>
      <c r="E416" t="str">
        <f t="shared" si="13"/>
        <v xml:space="preserve"> </v>
      </c>
      <c r="F416">
        <f>IF(E416=1,IF(E415=1,F415+1,1),0)</f>
        <v>0</v>
      </c>
      <c r="G416" t="str">
        <f t="shared" si="14"/>
        <v/>
      </c>
    </row>
    <row r="417" spans="1:7" x14ac:dyDescent="0.35">
      <c r="A417" s="2" t="s">
        <v>11</v>
      </c>
      <c r="B417" s="3">
        <v>998339</v>
      </c>
      <c r="C417" s="3">
        <v>999193</v>
      </c>
      <c r="D417" s="3" t="s">
        <v>16</v>
      </c>
      <c r="E417" t="str">
        <f t="shared" si="13"/>
        <v xml:space="preserve"> </v>
      </c>
      <c r="F417">
        <f>IF(E417=1,IF(E416=1,F416+1,1),0)</f>
        <v>0</v>
      </c>
      <c r="G417" t="str">
        <f t="shared" si="14"/>
        <v/>
      </c>
    </row>
    <row r="418" spans="1:7" x14ac:dyDescent="0.35">
      <c r="A418" s="2" t="s">
        <v>11</v>
      </c>
      <c r="B418" s="3">
        <v>999190</v>
      </c>
      <c r="C418" s="3">
        <v>1000074</v>
      </c>
      <c r="D418" s="3" t="s">
        <v>16</v>
      </c>
      <c r="E418">
        <f t="shared" si="13"/>
        <v>1</v>
      </c>
      <c r="F418">
        <f>IF(E418=1,IF(E417=1,F417+1,1),0)</f>
        <v>1</v>
      </c>
      <c r="G418" t="str">
        <f t="shared" si="14"/>
        <v/>
      </c>
    </row>
    <row r="419" spans="1:7" x14ac:dyDescent="0.35">
      <c r="A419" s="2" t="s">
        <v>11</v>
      </c>
      <c r="B419" s="3">
        <v>1000075</v>
      </c>
      <c r="C419" s="3">
        <v>1001352</v>
      </c>
      <c r="D419" s="3" t="s">
        <v>16</v>
      </c>
      <c r="E419">
        <f t="shared" si="13"/>
        <v>1</v>
      </c>
      <c r="F419">
        <f>IF(E419=1,IF(E418=1,F418+1,1),0)</f>
        <v>2</v>
      </c>
      <c r="G419" t="str">
        <f t="shared" si="14"/>
        <v/>
      </c>
    </row>
    <row r="420" spans="1:7" x14ac:dyDescent="0.35">
      <c r="A420" s="2" t="s">
        <v>11</v>
      </c>
      <c r="B420" s="3">
        <v>1001372</v>
      </c>
      <c r="C420" s="3">
        <v>1002493</v>
      </c>
      <c r="D420" s="3" t="s">
        <v>16</v>
      </c>
      <c r="E420">
        <f t="shared" si="13"/>
        <v>1</v>
      </c>
      <c r="F420">
        <f>IF(E420=1,IF(E419=1,F419+1,1),0)</f>
        <v>3</v>
      </c>
      <c r="G420">
        <f t="shared" si="14"/>
        <v>4</v>
      </c>
    </row>
    <row r="421" spans="1:7" x14ac:dyDescent="0.35">
      <c r="A421" s="2" t="s">
        <v>11</v>
      </c>
      <c r="B421" s="3">
        <v>1002510</v>
      </c>
      <c r="C421" s="3">
        <v>1003013</v>
      </c>
      <c r="D421" s="3" t="s">
        <v>16</v>
      </c>
      <c r="E421" t="str">
        <f t="shared" si="13"/>
        <v xml:space="preserve"> </v>
      </c>
      <c r="F421">
        <f>IF(E421=1,IF(E420=1,F420+1,1),0)</f>
        <v>0</v>
      </c>
      <c r="G421" t="str">
        <f t="shared" si="14"/>
        <v/>
      </c>
    </row>
    <row r="422" spans="1:7" x14ac:dyDescent="0.35">
      <c r="A422" s="2" t="s">
        <v>11</v>
      </c>
      <c r="B422" s="3">
        <v>1003010</v>
      </c>
      <c r="C422" s="3">
        <v>1004422</v>
      </c>
      <c r="D422" s="3" t="s">
        <v>16</v>
      </c>
      <c r="E422" t="str">
        <f t="shared" si="13"/>
        <v xml:space="preserve"> </v>
      </c>
      <c r="F422">
        <f>IF(E422=1,IF(E421=1,F421+1,1),0)</f>
        <v>0</v>
      </c>
      <c r="G422" t="str">
        <f t="shared" si="14"/>
        <v/>
      </c>
    </row>
    <row r="423" spans="1:7" x14ac:dyDescent="0.35">
      <c r="A423" s="2" t="s">
        <v>11</v>
      </c>
      <c r="B423" s="3">
        <v>1004419</v>
      </c>
      <c r="C423" s="3">
        <v>1005231</v>
      </c>
      <c r="D423" s="3" t="s">
        <v>16</v>
      </c>
      <c r="E423">
        <f t="shared" si="13"/>
        <v>1</v>
      </c>
      <c r="F423">
        <f>IF(E423=1,IF(E422=1,F422+1,1),0)</f>
        <v>1</v>
      </c>
      <c r="G423" t="str">
        <f t="shared" si="14"/>
        <v/>
      </c>
    </row>
    <row r="424" spans="1:7" x14ac:dyDescent="0.35">
      <c r="A424" s="2" t="s">
        <v>11</v>
      </c>
      <c r="B424" s="3">
        <v>1005274</v>
      </c>
      <c r="C424" s="3">
        <v>1005666</v>
      </c>
      <c r="D424" s="3" t="s">
        <v>16</v>
      </c>
      <c r="E424">
        <f t="shared" si="13"/>
        <v>1</v>
      </c>
      <c r="F424">
        <f>IF(E424=1,IF(E423=1,F423+1,1),0)</f>
        <v>2</v>
      </c>
      <c r="G424">
        <f t="shared" si="14"/>
        <v>3</v>
      </c>
    </row>
    <row r="425" spans="1:7" x14ac:dyDescent="0.35">
      <c r="A425" s="2" t="s">
        <v>11</v>
      </c>
      <c r="B425" s="3">
        <v>1005731</v>
      </c>
      <c r="C425" s="3">
        <v>1005913</v>
      </c>
      <c r="D425" s="3" t="s">
        <v>16</v>
      </c>
      <c r="E425" t="str">
        <f t="shared" si="13"/>
        <v xml:space="preserve"> </v>
      </c>
      <c r="F425">
        <f>IF(E425=1,IF(E424=1,F424+1,1),0)</f>
        <v>0</v>
      </c>
      <c r="G425" t="str">
        <f t="shared" si="14"/>
        <v/>
      </c>
    </row>
    <row r="426" spans="1:7" x14ac:dyDescent="0.35">
      <c r="A426" s="2" t="s">
        <v>11</v>
      </c>
      <c r="B426" s="3">
        <v>1006014</v>
      </c>
      <c r="C426" s="3">
        <v>1006238</v>
      </c>
      <c r="D426" s="3" t="s">
        <v>16</v>
      </c>
      <c r="E426" t="str">
        <f t="shared" si="13"/>
        <v xml:space="preserve"> </v>
      </c>
      <c r="F426">
        <f>IF(E426=1,IF(E425=1,F425+1,1),0)</f>
        <v>0</v>
      </c>
      <c r="G426" t="str">
        <f t="shared" si="14"/>
        <v/>
      </c>
    </row>
    <row r="427" spans="1:7" x14ac:dyDescent="0.35">
      <c r="A427" s="2" t="s">
        <v>11</v>
      </c>
      <c r="B427" s="3">
        <v>1007171</v>
      </c>
      <c r="C427" s="3">
        <v>1007257</v>
      </c>
      <c r="D427" s="3" t="s">
        <v>16</v>
      </c>
      <c r="E427">
        <f t="shared" si="13"/>
        <v>1</v>
      </c>
      <c r="F427">
        <f>IF(E427=1,IF(E426=1,F426+1,1),0)</f>
        <v>1</v>
      </c>
      <c r="G427">
        <f t="shared" si="14"/>
        <v>2</v>
      </c>
    </row>
    <row r="428" spans="1:7" x14ac:dyDescent="0.35">
      <c r="A428" s="2" t="s">
        <v>11</v>
      </c>
      <c r="B428" s="3">
        <v>1007284</v>
      </c>
      <c r="C428" s="3">
        <v>1007359</v>
      </c>
      <c r="D428" s="3" t="s">
        <v>16</v>
      </c>
      <c r="E428" t="str">
        <f t="shared" si="13"/>
        <v xml:space="preserve"> </v>
      </c>
      <c r="F428">
        <f>IF(E428=1,IF(E427=1,F427+1,1),0)</f>
        <v>0</v>
      </c>
      <c r="G428" t="str">
        <f t="shared" si="14"/>
        <v/>
      </c>
    </row>
    <row r="429" spans="1:7" x14ac:dyDescent="0.35">
      <c r="A429" s="2" t="s">
        <v>11</v>
      </c>
      <c r="B429" s="3">
        <v>1007548</v>
      </c>
      <c r="C429" s="3">
        <v>1008105</v>
      </c>
      <c r="D429" s="3" t="s">
        <v>16</v>
      </c>
      <c r="E429">
        <f t="shared" si="13"/>
        <v>1</v>
      </c>
      <c r="F429">
        <f>IF(E429=1,IF(E428=1,F428+1,1),0)</f>
        <v>1</v>
      </c>
      <c r="G429" t="str">
        <f t="shared" si="14"/>
        <v/>
      </c>
    </row>
    <row r="430" spans="1:7" x14ac:dyDescent="0.35">
      <c r="A430" s="2" t="s">
        <v>11</v>
      </c>
      <c r="B430" s="3">
        <v>1008201</v>
      </c>
      <c r="C430" s="3">
        <v>1010027</v>
      </c>
      <c r="D430" s="3" t="s">
        <v>16</v>
      </c>
      <c r="E430">
        <f t="shared" si="13"/>
        <v>1</v>
      </c>
      <c r="F430">
        <f>IF(E430=1,IF(E429=1,F429+1,1),0)</f>
        <v>2</v>
      </c>
      <c r="G430" t="str">
        <f t="shared" si="14"/>
        <v/>
      </c>
    </row>
    <row r="431" spans="1:7" x14ac:dyDescent="0.35">
      <c r="A431" s="2" t="s">
        <v>11</v>
      </c>
      <c r="B431" s="3">
        <v>1010061</v>
      </c>
      <c r="C431" s="3">
        <v>1010837</v>
      </c>
      <c r="D431" s="3" t="s">
        <v>16</v>
      </c>
      <c r="E431">
        <f t="shared" si="13"/>
        <v>1</v>
      </c>
      <c r="F431">
        <f>IF(E431=1,IF(E430=1,F430+1,1),0)</f>
        <v>3</v>
      </c>
      <c r="G431" t="str">
        <f t="shared" si="14"/>
        <v/>
      </c>
    </row>
    <row r="432" spans="1:7" x14ac:dyDescent="0.35">
      <c r="A432" s="2" t="s">
        <v>11</v>
      </c>
      <c r="B432" s="3">
        <v>1010839</v>
      </c>
      <c r="C432" s="3">
        <v>1011021</v>
      </c>
      <c r="D432" s="3" t="s">
        <v>16</v>
      </c>
      <c r="E432">
        <f t="shared" si="13"/>
        <v>1</v>
      </c>
      <c r="F432">
        <f>IF(E432=1,IF(E431=1,F431+1,1),0)</f>
        <v>4</v>
      </c>
      <c r="G432" t="str">
        <f t="shared" si="14"/>
        <v/>
      </c>
    </row>
    <row r="433" spans="1:7" x14ac:dyDescent="0.35">
      <c r="A433" s="2" t="s">
        <v>11</v>
      </c>
      <c r="B433" s="3">
        <v>1011033</v>
      </c>
      <c r="C433" s="3">
        <v>1012010</v>
      </c>
      <c r="D433" s="3" t="s">
        <v>16</v>
      </c>
      <c r="E433">
        <f t="shared" si="13"/>
        <v>1</v>
      </c>
      <c r="F433">
        <f>IF(E433=1,IF(E432=1,F432+1,1),0)</f>
        <v>5</v>
      </c>
      <c r="G433" t="str">
        <f t="shared" si="14"/>
        <v/>
      </c>
    </row>
    <row r="434" spans="1:7" x14ac:dyDescent="0.35">
      <c r="A434" s="2" t="s">
        <v>11</v>
      </c>
      <c r="B434" s="3">
        <v>1012042</v>
      </c>
      <c r="C434" s="3">
        <v>1013790</v>
      </c>
      <c r="D434" s="3" t="s">
        <v>16</v>
      </c>
      <c r="E434">
        <f t="shared" si="13"/>
        <v>1</v>
      </c>
      <c r="F434">
        <f>IF(E434=1,IF(E433=1,F433+1,1),0)</f>
        <v>6</v>
      </c>
      <c r="G434">
        <f t="shared" si="14"/>
        <v>7</v>
      </c>
    </row>
    <row r="435" spans="1:7" x14ac:dyDescent="0.35">
      <c r="A435" s="2" t="s">
        <v>11</v>
      </c>
      <c r="B435" s="3">
        <v>1013843</v>
      </c>
      <c r="C435" s="3">
        <v>1016236</v>
      </c>
      <c r="D435" s="3" t="s">
        <v>16</v>
      </c>
      <c r="E435" t="str">
        <f t="shared" si="13"/>
        <v xml:space="preserve"> </v>
      </c>
      <c r="F435">
        <f>IF(E435=1,IF(E434=1,F434+1,1),0)</f>
        <v>0</v>
      </c>
      <c r="G435" t="str">
        <f t="shared" si="14"/>
        <v/>
      </c>
    </row>
    <row r="436" spans="1:7" x14ac:dyDescent="0.35">
      <c r="A436" s="2" t="s">
        <v>11</v>
      </c>
      <c r="B436" s="3">
        <v>1019060</v>
      </c>
      <c r="C436" s="3">
        <v>1020142</v>
      </c>
      <c r="D436" s="3" t="s">
        <v>16</v>
      </c>
      <c r="E436" t="str">
        <f t="shared" si="13"/>
        <v xml:space="preserve"> </v>
      </c>
      <c r="F436">
        <f>IF(E436=1,IF(E435=1,F435+1,1),0)</f>
        <v>0</v>
      </c>
      <c r="G436" t="str">
        <f t="shared" si="14"/>
        <v/>
      </c>
    </row>
    <row r="437" spans="1:7" x14ac:dyDescent="0.35">
      <c r="A437" s="2" t="s">
        <v>11</v>
      </c>
      <c r="B437" s="3">
        <v>1021012</v>
      </c>
      <c r="C437" s="3">
        <v>1022001</v>
      </c>
      <c r="D437" s="3" t="s">
        <v>16</v>
      </c>
      <c r="E437" t="str">
        <f t="shared" si="13"/>
        <v xml:space="preserve"> </v>
      </c>
      <c r="F437">
        <f>IF(E437=1,IF(E436=1,F436+1,1),0)</f>
        <v>0</v>
      </c>
      <c r="G437" t="str">
        <f t="shared" si="14"/>
        <v/>
      </c>
    </row>
    <row r="438" spans="1:7" x14ac:dyDescent="0.35">
      <c r="A438" s="2" t="s">
        <v>11</v>
      </c>
      <c r="B438" s="3">
        <v>1022250</v>
      </c>
      <c r="C438" s="3">
        <v>1022741</v>
      </c>
      <c r="D438" s="3" t="s">
        <v>16</v>
      </c>
      <c r="E438" t="str">
        <f t="shared" si="13"/>
        <v xml:space="preserve"> </v>
      </c>
      <c r="F438">
        <f>IF(E438=1,IF(E437=1,F437+1,1),0)</f>
        <v>0</v>
      </c>
      <c r="G438" t="str">
        <f t="shared" si="14"/>
        <v/>
      </c>
    </row>
    <row r="439" spans="1:7" x14ac:dyDescent="0.35">
      <c r="A439" s="2" t="s">
        <v>11</v>
      </c>
      <c r="B439" s="3">
        <v>1022734</v>
      </c>
      <c r="C439" s="3">
        <v>1024458</v>
      </c>
      <c r="D439" s="3" t="s">
        <v>16</v>
      </c>
      <c r="E439" t="str">
        <f t="shared" si="13"/>
        <v xml:space="preserve"> </v>
      </c>
      <c r="F439">
        <f>IF(E439=1,IF(E438=1,F438+1,1),0)</f>
        <v>0</v>
      </c>
      <c r="G439" t="str">
        <f t="shared" si="14"/>
        <v/>
      </c>
    </row>
    <row r="440" spans="1:7" x14ac:dyDescent="0.35">
      <c r="A440" s="2" t="s">
        <v>11</v>
      </c>
      <c r="B440" s="3">
        <v>1024757</v>
      </c>
      <c r="C440" s="3">
        <v>1026280</v>
      </c>
      <c r="D440" s="3" t="s">
        <v>16</v>
      </c>
      <c r="E440" t="str">
        <f t="shared" si="13"/>
        <v xml:space="preserve"> </v>
      </c>
      <c r="F440">
        <f>IF(E440=1,IF(E439=1,F439+1,1),0)</f>
        <v>0</v>
      </c>
      <c r="G440" t="str">
        <f t="shared" si="14"/>
        <v/>
      </c>
    </row>
    <row r="441" spans="1:7" x14ac:dyDescent="0.35">
      <c r="A441" s="2" t="s">
        <v>11</v>
      </c>
      <c r="B441" s="3">
        <v>1028200</v>
      </c>
      <c r="C441" s="3">
        <v>1029336</v>
      </c>
      <c r="D441" s="3" t="s">
        <v>16</v>
      </c>
      <c r="E441">
        <f t="shared" si="13"/>
        <v>1</v>
      </c>
      <c r="F441">
        <f>IF(E441=1,IF(E440=1,F440+1,1),0)</f>
        <v>1</v>
      </c>
      <c r="G441">
        <f t="shared" si="14"/>
        <v>2</v>
      </c>
    </row>
    <row r="442" spans="1:7" x14ac:dyDescent="0.35">
      <c r="A442" s="2" t="s">
        <v>11</v>
      </c>
      <c r="B442" s="3">
        <v>1029349</v>
      </c>
      <c r="C442" s="3">
        <v>1030152</v>
      </c>
      <c r="D442" s="3" t="s">
        <v>16</v>
      </c>
      <c r="E442" t="str">
        <f t="shared" si="13"/>
        <v xml:space="preserve"> </v>
      </c>
      <c r="F442">
        <f>IF(E442=1,IF(E441=1,F441+1,1),0)</f>
        <v>0</v>
      </c>
      <c r="G442" t="str">
        <f t="shared" si="14"/>
        <v/>
      </c>
    </row>
    <row r="443" spans="1:7" x14ac:dyDescent="0.35">
      <c r="A443" s="2" t="s">
        <v>11</v>
      </c>
      <c r="B443" s="3">
        <v>1030143</v>
      </c>
      <c r="C443" s="3">
        <v>1030367</v>
      </c>
      <c r="D443" s="3" t="s">
        <v>16</v>
      </c>
      <c r="E443" t="str">
        <f t="shared" si="13"/>
        <v xml:space="preserve"> </v>
      </c>
      <c r="F443">
        <f>IF(E443=1,IF(E442=1,F442+1,1),0)</f>
        <v>0</v>
      </c>
      <c r="G443" t="str">
        <f t="shared" si="14"/>
        <v/>
      </c>
    </row>
    <row r="444" spans="1:7" x14ac:dyDescent="0.35">
      <c r="A444" s="2" t="s">
        <v>11</v>
      </c>
      <c r="B444" s="3">
        <v>1032003</v>
      </c>
      <c r="C444" s="3">
        <v>1033952</v>
      </c>
      <c r="D444" s="3" t="s">
        <v>16</v>
      </c>
      <c r="E444" t="str">
        <f t="shared" si="13"/>
        <v xml:space="preserve"> </v>
      </c>
      <c r="F444">
        <f>IF(E444=1,IF(E443=1,F443+1,1),0)</f>
        <v>0</v>
      </c>
      <c r="G444" t="str">
        <f t="shared" si="14"/>
        <v/>
      </c>
    </row>
    <row r="445" spans="1:7" x14ac:dyDescent="0.35">
      <c r="A445" s="2" t="s">
        <v>11</v>
      </c>
      <c r="B445" s="3">
        <v>1034068</v>
      </c>
      <c r="C445" s="3">
        <v>1035420</v>
      </c>
      <c r="D445" s="3" t="s">
        <v>16</v>
      </c>
      <c r="E445">
        <f t="shared" si="13"/>
        <v>1</v>
      </c>
      <c r="F445">
        <f>IF(E445=1,IF(E444=1,F444+1,1),0)</f>
        <v>1</v>
      </c>
      <c r="G445" t="str">
        <f t="shared" si="14"/>
        <v/>
      </c>
    </row>
    <row r="446" spans="1:7" x14ac:dyDescent="0.35">
      <c r="A446" s="2" t="s">
        <v>11</v>
      </c>
      <c r="B446" s="3">
        <v>1035422</v>
      </c>
      <c r="C446" s="3">
        <v>1036117</v>
      </c>
      <c r="D446" s="3" t="s">
        <v>16</v>
      </c>
      <c r="E446">
        <f t="shared" si="13"/>
        <v>1</v>
      </c>
      <c r="F446">
        <f>IF(E446=1,IF(E445=1,F445+1,1),0)</f>
        <v>2</v>
      </c>
      <c r="G446">
        <f t="shared" si="14"/>
        <v>3</v>
      </c>
    </row>
    <row r="447" spans="1:7" x14ac:dyDescent="0.35">
      <c r="A447" s="2" t="s">
        <v>11</v>
      </c>
      <c r="B447" s="3">
        <v>1036117</v>
      </c>
      <c r="C447" s="3">
        <v>1036527</v>
      </c>
      <c r="D447" s="3" t="s">
        <v>16</v>
      </c>
      <c r="E447" t="str">
        <f t="shared" si="13"/>
        <v xml:space="preserve"> </v>
      </c>
      <c r="F447">
        <f>IF(E447=1,IF(E446=1,F446+1,1),0)</f>
        <v>0</v>
      </c>
      <c r="G447" t="str">
        <f t="shared" si="14"/>
        <v/>
      </c>
    </row>
    <row r="448" spans="1:7" x14ac:dyDescent="0.35">
      <c r="A448" s="2" t="s">
        <v>11</v>
      </c>
      <c r="B448" s="3">
        <v>1039136</v>
      </c>
      <c r="C448" s="3">
        <v>1040566</v>
      </c>
      <c r="D448" s="3" t="s">
        <v>16</v>
      </c>
      <c r="E448" t="str">
        <f t="shared" si="13"/>
        <v xml:space="preserve"> </v>
      </c>
      <c r="F448">
        <f>IF(E448=1,IF(E447=1,F447+1,1),0)</f>
        <v>0</v>
      </c>
      <c r="G448" t="str">
        <f t="shared" si="14"/>
        <v/>
      </c>
    </row>
    <row r="449" spans="1:7" x14ac:dyDescent="0.35">
      <c r="A449" s="2" t="s">
        <v>11</v>
      </c>
      <c r="B449" s="3">
        <v>1041830</v>
      </c>
      <c r="C449" s="3">
        <v>1042405</v>
      </c>
      <c r="D449" s="3" t="s">
        <v>16</v>
      </c>
      <c r="E449" t="str">
        <f t="shared" si="13"/>
        <v xml:space="preserve"> </v>
      </c>
      <c r="F449">
        <f>IF(E449=1,IF(E448=1,F448+1,1),0)</f>
        <v>0</v>
      </c>
      <c r="G449" t="str">
        <f t="shared" si="14"/>
        <v/>
      </c>
    </row>
    <row r="450" spans="1:7" x14ac:dyDescent="0.35">
      <c r="A450" s="2" t="s">
        <v>11</v>
      </c>
      <c r="B450" s="3">
        <v>1042395</v>
      </c>
      <c r="C450" s="3">
        <v>1043009</v>
      </c>
      <c r="D450" s="3" t="s">
        <v>16</v>
      </c>
      <c r="E450">
        <f t="shared" si="13"/>
        <v>1</v>
      </c>
      <c r="F450">
        <f>IF(E450=1,IF(E449=1,F449+1,1),0)</f>
        <v>1</v>
      </c>
      <c r="G450" t="str">
        <f t="shared" si="14"/>
        <v/>
      </c>
    </row>
    <row r="451" spans="1:7" x14ac:dyDescent="0.35">
      <c r="A451" s="2" t="s">
        <v>11</v>
      </c>
      <c r="B451" s="3">
        <v>1043015</v>
      </c>
      <c r="C451" s="3">
        <v>1043464</v>
      </c>
      <c r="D451" s="3" t="s">
        <v>16</v>
      </c>
      <c r="E451">
        <f t="shared" ref="E451:E514" si="15">IF(B452-C451&lt;100, IF(B452-C451&lt;0, " ",1), " ")</f>
        <v>1</v>
      </c>
      <c r="F451">
        <f>IF(E451=1,IF(E450=1,F450+1,1),0)</f>
        <v>2</v>
      </c>
      <c r="G451" t="str">
        <f t="shared" ref="G451:G514" si="16">IF(F451&gt;0,IF(F452=0,F451+1,""),"")</f>
        <v/>
      </c>
    </row>
    <row r="452" spans="1:7" x14ac:dyDescent="0.35">
      <c r="A452" s="2" t="s">
        <v>11</v>
      </c>
      <c r="B452" s="3">
        <v>1043485</v>
      </c>
      <c r="C452" s="3">
        <v>1044408</v>
      </c>
      <c r="D452" s="3" t="s">
        <v>16</v>
      </c>
      <c r="E452">
        <f t="shared" si="15"/>
        <v>1</v>
      </c>
      <c r="F452">
        <f>IF(E452=1,IF(E451=1,F451+1,1),0)</f>
        <v>3</v>
      </c>
      <c r="G452" t="str">
        <f t="shared" si="16"/>
        <v/>
      </c>
    </row>
    <row r="453" spans="1:7" x14ac:dyDescent="0.35">
      <c r="A453" s="2" t="s">
        <v>11</v>
      </c>
      <c r="B453" s="3">
        <v>1044453</v>
      </c>
      <c r="C453" s="3">
        <v>1045904</v>
      </c>
      <c r="D453" s="3" t="s">
        <v>16</v>
      </c>
      <c r="E453">
        <f t="shared" si="15"/>
        <v>1</v>
      </c>
      <c r="F453">
        <f>IF(E453=1,IF(E452=1,F452+1,1),0)</f>
        <v>4</v>
      </c>
      <c r="G453">
        <f t="shared" si="16"/>
        <v>5</v>
      </c>
    </row>
    <row r="454" spans="1:7" x14ac:dyDescent="0.35">
      <c r="A454" s="2" t="s">
        <v>11</v>
      </c>
      <c r="B454" s="3">
        <v>1045965</v>
      </c>
      <c r="C454" s="3">
        <v>1047206</v>
      </c>
      <c r="D454" s="3" t="s">
        <v>16</v>
      </c>
      <c r="E454" t="str">
        <f t="shared" si="15"/>
        <v xml:space="preserve"> </v>
      </c>
      <c r="F454">
        <f>IF(E454=1,IF(E453=1,F453+1,1),0)</f>
        <v>0</v>
      </c>
      <c r="G454" t="str">
        <f t="shared" si="16"/>
        <v/>
      </c>
    </row>
    <row r="455" spans="1:7" x14ac:dyDescent="0.35">
      <c r="A455" s="2" t="s">
        <v>11</v>
      </c>
      <c r="B455" s="3">
        <v>1048135</v>
      </c>
      <c r="C455" s="3">
        <v>1049553</v>
      </c>
      <c r="D455" s="3" t="s">
        <v>16</v>
      </c>
      <c r="E455" t="str">
        <f t="shared" si="15"/>
        <v xml:space="preserve"> </v>
      </c>
      <c r="F455">
        <f>IF(E455=1,IF(E454=1,F454+1,1),0)</f>
        <v>0</v>
      </c>
      <c r="G455" t="str">
        <f t="shared" si="16"/>
        <v/>
      </c>
    </row>
    <row r="456" spans="1:7" x14ac:dyDescent="0.35">
      <c r="A456" s="2" t="s">
        <v>11</v>
      </c>
      <c r="B456" s="3">
        <v>1049678</v>
      </c>
      <c r="C456" s="3">
        <v>1051576</v>
      </c>
      <c r="D456" s="3" t="s">
        <v>16</v>
      </c>
      <c r="E456">
        <f t="shared" si="15"/>
        <v>1</v>
      </c>
      <c r="F456">
        <f>IF(E456=1,IF(E455=1,F455+1,1),0)</f>
        <v>1</v>
      </c>
      <c r="G456">
        <f t="shared" si="16"/>
        <v>2</v>
      </c>
    </row>
    <row r="457" spans="1:7" x14ac:dyDescent="0.35">
      <c r="A457" s="2" t="s">
        <v>11</v>
      </c>
      <c r="B457" s="3">
        <v>1051649</v>
      </c>
      <c r="C457" s="3">
        <v>1054312</v>
      </c>
      <c r="D457" s="3" t="s">
        <v>16</v>
      </c>
      <c r="E457" t="str">
        <f t="shared" si="15"/>
        <v xml:space="preserve"> </v>
      </c>
      <c r="F457">
        <f>IF(E457=1,IF(E456=1,F456+1,1),0)</f>
        <v>0</v>
      </c>
      <c r="G457" t="str">
        <f t="shared" si="16"/>
        <v/>
      </c>
    </row>
    <row r="458" spans="1:7" x14ac:dyDescent="0.35">
      <c r="A458" s="2" t="s">
        <v>11</v>
      </c>
      <c r="B458" s="3">
        <v>1055015</v>
      </c>
      <c r="C458" s="3">
        <v>1055515</v>
      </c>
      <c r="D458" s="3" t="s">
        <v>16</v>
      </c>
      <c r="E458">
        <f t="shared" si="15"/>
        <v>1</v>
      </c>
      <c r="F458">
        <f>IF(E458=1,IF(E457=1,F457+1,1),0)</f>
        <v>1</v>
      </c>
      <c r="G458" t="str">
        <f t="shared" si="16"/>
        <v/>
      </c>
    </row>
    <row r="459" spans="1:7" x14ac:dyDescent="0.35">
      <c r="A459" s="2" t="s">
        <v>11</v>
      </c>
      <c r="B459" s="3">
        <v>1055574</v>
      </c>
      <c r="C459" s="3">
        <v>1057301</v>
      </c>
      <c r="D459" s="3" t="s">
        <v>16</v>
      </c>
      <c r="E459">
        <f t="shared" si="15"/>
        <v>1</v>
      </c>
      <c r="F459">
        <f>IF(E459=1,IF(E458=1,F458+1,1),0)</f>
        <v>2</v>
      </c>
      <c r="G459">
        <f t="shared" si="16"/>
        <v>3</v>
      </c>
    </row>
    <row r="460" spans="1:7" x14ac:dyDescent="0.35">
      <c r="A460" s="2" t="s">
        <v>11</v>
      </c>
      <c r="B460" s="3">
        <v>1057387</v>
      </c>
      <c r="C460" s="3">
        <v>1057644</v>
      </c>
      <c r="D460" s="3" t="s">
        <v>16</v>
      </c>
      <c r="E460" t="str">
        <f t="shared" si="15"/>
        <v xml:space="preserve"> </v>
      </c>
      <c r="F460">
        <f>IF(E460=1,IF(E459=1,F459+1,1),0)</f>
        <v>0</v>
      </c>
      <c r="G460" t="str">
        <f t="shared" si="16"/>
        <v/>
      </c>
    </row>
    <row r="461" spans="1:7" x14ac:dyDescent="0.35">
      <c r="A461" s="2" t="s">
        <v>11</v>
      </c>
      <c r="B461" s="3">
        <v>1057875</v>
      </c>
      <c r="C461" s="3">
        <v>1058927</v>
      </c>
      <c r="D461" s="3" t="s">
        <v>16</v>
      </c>
      <c r="E461" t="str">
        <f t="shared" si="15"/>
        <v xml:space="preserve"> </v>
      </c>
      <c r="F461">
        <f>IF(E461=1,IF(E460=1,F460+1,1),0)</f>
        <v>0</v>
      </c>
      <c r="G461" t="str">
        <f t="shared" si="16"/>
        <v/>
      </c>
    </row>
    <row r="462" spans="1:7" x14ac:dyDescent="0.35">
      <c r="A462" s="2" t="s">
        <v>11</v>
      </c>
      <c r="B462" s="3">
        <v>1066491</v>
      </c>
      <c r="C462" s="3">
        <v>1067444</v>
      </c>
      <c r="D462" s="3" t="s">
        <v>16</v>
      </c>
      <c r="E462">
        <f t="shared" si="15"/>
        <v>1</v>
      </c>
      <c r="F462">
        <f>IF(E462=1,IF(E461=1,F461+1,1),0)</f>
        <v>1</v>
      </c>
      <c r="G462" t="str">
        <f t="shared" si="16"/>
        <v/>
      </c>
    </row>
    <row r="463" spans="1:7" x14ac:dyDescent="0.35">
      <c r="A463" s="2" t="s">
        <v>11</v>
      </c>
      <c r="B463" s="3">
        <v>1067531</v>
      </c>
      <c r="C463" s="3">
        <v>1068607</v>
      </c>
      <c r="D463" s="3" t="s">
        <v>16</v>
      </c>
      <c r="E463">
        <f t="shared" si="15"/>
        <v>1</v>
      </c>
      <c r="F463">
        <f>IF(E463=1,IF(E462=1,F462+1,1),0)</f>
        <v>2</v>
      </c>
      <c r="G463">
        <f t="shared" si="16"/>
        <v>3</v>
      </c>
    </row>
    <row r="464" spans="1:7" x14ac:dyDescent="0.35">
      <c r="A464" s="2" t="s">
        <v>11</v>
      </c>
      <c r="B464" s="3">
        <v>1068625</v>
      </c>
      <c r="C464" s="3">
        <v>1070031</v>
      </c>
      <c r="D464" s="3" t="s">
        <v>16</v>
      </c>
      <c r="E464" t="str">
        <f t="shared" si="15"/>
        <v xml:space="preserve"> </v>
      </c>
      <c r="F464">
        <f>IF(E464=1,IF(E463=1,F463+1,1),0)</f>
        <v>0</v>
      </c>
      <c r="G464" t="str">
        <f t="shared" si="16"/>
        <v/>
      </c>
    </row>
    <row r="465" spans="1:7" x14ac:dyDescent="0.35">
      <c r="A465" s="2" t="s">
        <v>11</v>
      </c>
      <c r="B465" s="3">
        <v>1075600</v>
      </c>
      <c r="C465" s="3">
        <v>1076382</v>
      </c>
      <c r="D465" s="3" t="s">
        <v>16</v>
      </c>
      <c r="E465" t="str">
        <f t="shared" si="15"/>
        <v xml:space="preserve"> </v>
      </c>
      <c r="F465">
        <f>IF(E465=1,IF(E464=1,F464+1,1),0)</f>
        <v>0</v>
      </c>
      <c r="G465" t="str">
        <f t="shared" si="16"/>
        <v/>
      </c>
    </row>
    <row r="466" spans="1:7" x14ac:dyDescent="0.35">
      <c r="A466" s="2" t="s">
        <v>11</v>
      </c>
      <c r="B466" s="3">
        <v>1076768</v>
      </c>
      <c r="C466" s="3">
        <v>1076883</v>
      </c>
      <c r="D466" s="3" t="s">
        <v>16</v>
      </c>
      <c r="E466" t="str">
        <f t="shared" si="15"/>
        <v xml:space="preserve"> </v>
      </c>
      <c r="F466">
        <f>IF(E466=1,IF(E465=1,F465+1,1),0)</f>
        <v>0</v>
      </c>
      <c r="G466" t="str">
        <f t="shared" si="16"/>
        <v/>
      </c>
    </row>
    <row r="467" spans="1:7" x14ac:dyDescent="0.35">
      <c r="A467" s="2" t="s">
        <v>11</v>
      </c>
      <c r="B467" s="3">
        <v>1077034</v>
      </c>
      <c r="C467" s="3">
        <v>1079952</v>
      </c>
      <c r="D467" s="3" t="s">
        <v>16</v>
      </c>
      <c r="E467" t="str">
        <f t="shared" si="15"/>
        <v xml:space="preserve"> </v>
      </c>
      <c r="F467">
        <f>IF(E467=1,IF(E466=1,F466+1,1),0)</f>
        <v>0</v>
      </c>
      <c r="G467" t="str">
        <f t="shared" si="16"/>
        <v/>
      </c>
    </row>
    <row r="468" spans="1:7" x14ac:dyDescent="0.35">
      <c r="A468" s="2" t="s">
        <v>11</v>
      </c>
      <c r="B468" s="3">
        <v>1080171</v>
      </c>
      <c r="C468" s="3">
        <v>1080246</v>
      </c>
      <c r="D468" s="3" t="s">
        <v>16</v>
      </c>
      <c r="E468">
        <f t="shared" si="15"/>
        <v>1</v>
      </c>
      <c r="F468">
        <f>IF(E468=1,IF(E467=1,F467+1,1),0)</f>
        <v>1</v>
      </c>
      <c r="G468">
        <f t="shared" si="16"/>
        <v>2</v>
      </c>
    </row>
    <row r="469" spans="1:7" x14ac:dyDescent="0.35">
      <c r="A469" s="2" t="s">
        <v>11</v>
      </c>
      <c r="B469" s="3">
        <v>1080333</v>
      </c>
      <c r="C469" s="3">
        <v>1081884</v>
      </c>
      <c r="D469" s="3" t="s">
        <v>16</v>
      </c>
      <c r="E469" t="str">
        <f t="shared" si="15"/>
        <v xml:space="preserve"> </v>
      </c>
      <c r="F469">
        <f>IF(E469=1,IF(E468=1,F468+1,1),0)</f>
        <v>0</v>
      </c>
      <c r="G469" t="str">
        <f t="shared" si="16"/>
        <v/>
      </c>
    </row>
    <row r="470" spans="1:7" x14ac:dyDescent="0.35">
      <c r="A470" s="2" t="s">
        <v>11</v>
      </c>
      <c r="B470" s="3">
        <v>1082228</v>
      </c>
      <c r="C470" s="3">
        <v>1083037</v>
      </c>
      <c r="D470" s="3" t="s">
        <v>16</v>
      </c>
      <c r="E470" t="str">
        <f t="shared" si="15"/>
        <v xml:space="preserve"> </v>
      </c>
      <c r="F470">
        <f>IF(E470=1,IF(E469=1,F469+1,1),0)</f>
        <v>0</v>
      </c>
      <c r="G470" t="str">
        <f t="shared" si="16"/>
        <v/>
      </c>
    </row>
    <row r="471" spans="1:7" x14ac:dyDescent="0.35">
      <c r="A471" s="2" t="s">
        <v>11</v>
      </c>
      <c r="B471" s="3">
        <v>1083034</v>
      </c>
      <c r="C471" s="3">
        <v>1083546</v>
      </c>
      <c r="D471" s="3" t="s">
        <v>16</v>
      </c>
      <c r="E471" t="str">
        <f t="shared" si="15"/>
        <v xml:space="preserve"> </v>
      </c>
      <c r="F471">
        <f>IF(E471=1,IF(E470=1,F470+1,1),0)</f>
        <v>0</v>
      </c>
      <c r="G471" t="str">
        <f t="shared" si="16"/>
        <v/>
      </c>
    </row>
    <row r="472" spans="1:7" x14ac:dyDescent="0.35">
      <c r="A472" s="2" t="s">
        <v>11</v>
      </c>
      <c r="B472" s="3">
        <v>1083539</v>
      </c>
      <c r="C472" s="3">
        <v>1085620</v>
      </c>
      <c r="D472" s="3" t="s">
        <v>16</v>
      </c>
      <c r="E472" t="str">
        <f t="shared" si="15"/>
        <v xml:space="preserve"> </v>
      </c>
      <c r="F472">
        <f>IF(E472=1,IF(E471=1,F471+1,1),0)</f>
        <v>0</v>
      </c>
      <c r="G472" t="str">
        <f t="shared" si="16"/>
        <v/>
      </c>
    </row>
    <row r="473" spans="1:7" x14ac:dyDescent="0.35">
      <c r="A473" s="2" t="s">
        <v>11</v>
      </c>
      <c r="B473" s="3">
        <v>1085617</v>
      </c>
      <c r="C473" s="3">
        <v>1087740</v>
      </c>
      <c r="D473" s="3" t="s">
        <v>16</v>
      </c>
      <c r="E473">
        <f t="shared" si="15"/>
        <v>1</v>
      </c>
      <c r="F473">
        <f>IF(E473=1,IF(E472=1,F472+1,1),0)</f>
        <v>1</v>
      </c>
      <c r="G473" t="str">
        <f t="shared" si="16"/>
        <v/>
      </c>
    </row>
    <row r="474" spans="1:7" x14ac:dyDescent="0.35">
      <c r="A474" s="2" t="s">
        <v>11</v>
      </c>
      <c r="B474" s="3">
        <v>1087801</v>
      </c>
      <c r="C474" s="3">
        <v>1088070</v>
      </c>
      <c r="D474" s="3" t="s">
        <v>16</v>
      </c>
      <c r="E474">
        <f t="shared" si="15"/>
        <v>1</v>
      </c>
      <c r="F474">
        <f>IF(E474=1,IF(E473=1,F473+1,1),0)</f>
        <v>2</v>
      </c>
      <c r="G474" t="str">
        <f t="shared" si="16"/>
        <v/>
      </c>
    </row>
    <row r="475" spans="1:7" x14ac:dyDescent="0.35">
      <c r="A475" s="2" t="s">
        <v>11</v>
      </c>
      <c r="B475" s="3">
        <v>1088137</v>
      </c>
      <c r="C475" s="3">
        <v>1088763</v>
      </c>
      <c r="D475" s="3" t="s">
        <v>16</v>
      </c>
      <c r="E475">
        <f t="shared" si="15"/>
        <v>1</v>
      </c>
      <c r="F475">
        <f>IF(E475=1,IF(E474=1,F474+1,1),0)</f>
        <v>3</v>
      </c>
      <c r="G475">
        <f t="shared" si="16"/>
        <v>4</v>
      </c>
    </row>
    <row r="476" spans="1:7" x14ac:dyDescent="0.35">
      <c r="A476" s="2" t="s">
        <v>11</v>
      </c>
      <c r="B476" s="3">
        <v>1088861</v>
      </c>
      <c r="C476" s="3">
        <v>1089253</v>
      </c>
      <c r="D476" s="3" t="s">
        <v>16</v>
      </c>
      <c r="E476" t="str">
        <f t="shared" si="15"/>
        <v xml:space="preserve"> </v>
      </c>
      <c r="F476">
        <f>IF(E476=1,IF(E475=1,F475+1,1),0)</f>
        <v>0</v>
      </c>
      <c r="G476" t="str">
        <f t="shared" si="16"/>
        <v/>
      </c>
    </row>
    <row r="477" spans="1:7" x14ac:dyDescent="0.35">
      <c r="A477" s="2" t="s">
        <v>11</v>
      </c>
      <c r="B477" s="3">
        <v>1090684</v>
      </c>
      <c r="C477" s="3">
        <v>1090815</v>
      </c>
      <c r="D477" s="3" t="s">
        <v>16</v>
      </c>
      <c r="E477" t="str">
        <f t="shared" si="15"/>
        <v xml:space="preserve"> </v>
      </c>
      <c r="F477">
        <f>IF(E477=1,IF(E476=1,F476+1,1),0)</f>
        <v>0</v>
      </c>
      <c r="G477" t="str">
        <f t="shared" si="16"/>
        <v/>
      </c>
    </row>
    <row r="478" spans="1:7" x14ac:dyDescent="0.35">
      <c r="A478" s="2" t="s">
        <v>11</v>
      </c>
      <c r="B478" s="3">
        <v>1092953</v>
      </c>
      <c r="C478" s="3">
        <v>1094053</v>
      </c>
      <c r="D478" s="3" t="s">
        <v>16</v>
      </c>
      <c r="E478" t="str">
        <f t="shared" si="15"/>
        <v xml:space="preserve"> </v>
      </c>
      <c r="F478">
        <f>IF(E478=1,IF(E477=1,F477+1,1),0)</f>
        <v>0</v>
      </c>
      <c r="G478" t="str">
        <f t="shared" si="16"/>
        <v/>
      </c>
    </row>
    <row r="479" spans="1:7" x14ac:dyDescent="0.35">
      <c r="A479" s="2" t="s">
        <v>11</v>
      </c>
      <c r="B479" s="3">
        <v>1094200</v>
      </c>
      <c r="C479" s="3">
        <v>1094961</v>
      </c>
      <c r="D479" s="3" t="s">
        <v>16</v>
      </c>
      <c r="E479">
        <f t="shared" si="15"/>
        <v>1</v>
      </c>
      <c r="F479">
        <f>IF(E479=1,IF(E478=1,F478+1,1),0)</f>
        <v>1</v>
      </c>
      <c r="G479">
        <f t="shared" si="16"/>
        <v>2</v>
      </c>
    </row>
    <row r="480" spans="1:7" x14ac:dyDescent="0.35">
      <c r="A480" s="2" t="s">
        <v>11</v>
      </c>
      <c r="B480" s="3">
        <v>1094961</v>
      </c>
      <c r="C480" s="3">
        <v>1096058</v>
      </c>
      <c r="D480" s="3" t="s">
        <v>16</v>
      </c>
      <c r="E480" t="str">
        <f t="shared" si="15"/>
        <v xml:space="preserve"> </v>
      </c>
      <c r="F480">
        <f>IF(E480=1,IF(E479=1,F479+1,1),0)</f>
        <v>0</v>
      </c>
      <c r="G480" t="str">
        <f t="shared" si="16"/>
        <v/>
      </c>
    </row>
    <row r="481" spans="1:7" x14ac:dyDescent="0.35">
      <c r="A481" s="2" t="s">
        <v>11</v>
      </c>
      <c r="B481" s="3">
        <v>1096528</v>
      </c>
      <c r="C481" s="3">
        <v>1097901</v>
      </c>
      <c r="D481" s="3" t="s">
        <v>16</v>
      </c>
      <c r="E481" t="str">
        <f t="shared" si="15"/>
        <v xml:space="preserve"> </v>
      </c>
      <c r="F481">
        <f>IF(E481=1,IF(E480=1,F480+1,1),0)</f>
        <v>0</v>
      </c>
      <c r="G481" t="str">
        <f t="shared" si="16"/>
        <v/>
      </c>
    </row>
    <row r="482" spans="1:7" x14ac:dyDescent="0.35">
      <c r="A482" s="2" t="s">
        <v>11</v>
      </c>
      <c r="B482" s="3">
        <v>1102562</v>
      </c>
      <c r="C482" s="3">
        <v>1103377</v>
      </c>
      <c r="D482" s="3" t="s">
        <v>16</v>
      </c>
      <c r="E482" t="str">
        <f t="shared" si="15"/>
        <v xml:space="preserve"> </v>
      </c>
      <c r="F482">
        <f>IF(E482=1,IF(E481=1,F481+1,1),0)</f>
        <v>0</v>
      </c>
      <c r="G482" t="str">
        <f t="shared" si="16"/>
        <v/>
      </c>
    </row>
    <row r="483" spans="1:7" x14ac:dyDescent="0.35">
      <c r="A483" s="2" t="s">
        <v>11</v>
      </c>
      <c r="B483" s="3">
        <v>1113046</v>
      </c>
      <c r="C483" s="3">
        <v>1113288</v>
      </c>
      <c r="D483" s="3" t="s">
        <v>16</v>
      </c>
      <c r="E483">
        <f t="shared" si="15"/>
        <v>1</v>
      </c>
      <c r="F483">
        <f>IF(E483=1,IF(E482=1,F482+1,1),0)</f>
        <v>1</v>
      </c>
      <c r="G483">
        <f t="shared" si="16"/>
        <v>2</v>
      </c>
    </row>
    <row r="484" spans="1:7" x14ac:dyDescent="0.35">
      <c r="A484" s="2" t="s">
        <v>11</v>
      </c>
      <c r="B484" s="3">
        <v>1113327</v>
      </c>
      <c r="C484" s="3">
        <v>1114118</v>
      </c>
      <c r="D484" s="3" t="s">
        <v>16</v>
      </c>
      <c r="E484" t="str">
        <f t="shared" si="15"/>
        <v xml:space="preserve"> </v>
      </c>
      <c r="F484">
        <f>IF(E484=1,IF(E483=1,F483+1,1),0)</f>
        <v>0</v>
      </c>
      <c r="G484" t="str">
        <f t="shared" si="16"/>
        <v/>
      </c>
    </row>
    <row r="485" spans="1:7" x14ac:dyDescent="0.35">
      <c r="A485" s="2" t="s">
        <v>11</v>
      </c>
      <c r="B485" s="3">
        <v>1114225</v>
      </c>
      <c r="C485" s="3">
        <v>1114776</v>
      </c>
      <c r="D485" s="3" t="s">
        <v>16</v>
      </c>
      <c r="E485">
        <f t="shared" si="15"/>
        <v>1</v>
      </c>
      <c r="F485">
        <f>IF(E485=1,IF(E484=1,F484+1,1),0)</f>
        <v>1</v>
      </c>
      <c r="G485">
        <f t="shared" si="16"/>
        <v>2</v>
      </c>
    </row>
    <row r="486" spans="1:7" x14ac:dyDescent="0.35">
      <c r="A486" s="2" t="s">
        <v>11</v>
      </c>
      <c r="B486" s="3">
        <v>1114825</v>
      </c>
      <c r="C486" s="3">
        <v>1115334</v>
      </c>
      <c r="D486" s="3" t="s">
        <v>16</v>
      </c>
      <c r="E486" t="str">
        <f t="shared" si="15"/>
        <v xml:space="preserve"> </v>
      </c>
      <c r="F486">
        <f>IF(E486=1,IF(E485=1,F485+1,1),0)</f>
        <v>0</v>
      </c>
      <c r="G486" t="str">
        <f t="shared" si="16"/>
        <v/>
      </c>
    </row>
    <row r="487" spans="1:7" x14ac:dyDescent="0.35">
      <c r="A487" s="2" t="s">
        <v>11</v>
      </c>
      <c r="B487" s="3">
        <v>1116902</v>
      </c>
      <c r="C487" s="3">
        <v>1117543</v>
      </c>
      <c r="D487" s="3" t="s">
        <v>16</v>
      </c>
      <c r="E487">
        <f t="shared" si="15"/>
        <v>1</v>
      </c>
      <c r="F487">
        <f>IF(E487=1,IF(E486=1,F486+1,1),0)</f>
        <v>1</v>
      </c>
      <c r="G487" t="str">
        <f t="shared" si="16"/>
        <v/>
      </c>
    </row>
    <row r="488" spans="1:7" x14ac:dyDescent="0.35">
      <c r="A488" s="2" t="s">
        <v>11</v>
      </c>
      <c r="B488" s="3">
        <v>1117632</v>
      </c>
      <c r="C488" s="3">
        <v>1118294</v>
      </c>
      <c r="D488" s="3" t="s">
        <v>16</v>
      </c>
      <c r="E488">
        <f t="shared" si="15"/>
        <v>1</v>
      </c>
      <c r="F488">
        <f>IF(E488=1,IF(E487=1,F487+1,1),0)</f>
        <v>2</v>
      </c>
      <c r="G488">
        <f t="shared" si="16"/>
        <v>3</v>
      </c>
    </row>
    <row r="489" spans="1:7" x14ac:dyDescent="0.35">
      <c r="A489" s="2" t="s">
        <v>11</v>
      </c>
      <c r="B489" s="3">
        <v>1118316</v>
      </c>
      <c r="C489" s="3">
        <v>1120055</v>
      </c>
      <c r="D489" s="3" t="s">
        <v>16</v>
      </c>
      <c r="E489" t="str">
        <f t="shared" si="15"/>
        <v xml:space="preserve"> </v>
      </c>
      <c r="F489">
        <f>IF(E489=1,IF(E488=1,F488+1,1),0)</f>
        <v>0</v>
      </c>
      <c r="G489" t="str">
        <f t="shared" si="16"/>
        <v/>
      </c>
    </row>
    <row r="490" spans="1:7" x14ac:dyDescent="0.35">
      <c r="A490" s="2" t="s">
        <v>11</v>
      </c>
      <c r="B490" s="3">
        <v>1120303</v>
      </c>
      <c r="C490" s="3">
        <v>1121517</v>
      </c>
      <c r="D490" s="3" t="s">
        <v>16</v>
      </c>
      <c r="E490">
        <f t="shared" si="15"/>
        <v>1</v>
      </c>
      <c r="F490">
        <f>IF(E490=1,IF(E489=1,F489+1,1),0)</f>
        <v>1</v>
      </c>
      <c r="G490" t="str">
        <f t="shared" si="16"/>
        <v/>
      </c>
    </row>
    <row r="491" spans="1:7" x14ac:dyDescent="0.35">
      <c r="A491" s="2" t="s">
        <v>11</v>
      </c>
      <c r="B491" s="3">
        <v>1121521</v>
      </c>
      <c r="C491" s="3">
        <v>1122735</v>
      </c>
      <c r="D491" s="3" t="s">
        <v>16</v>
      </c>
      <c r="E491">
        <f t="shared" si="15"/>
        <v>1</v>
      </c>
      <c r="F491">
        <f>IF(E491=1,IF(E490=1,F490+1,1),0)</f>
        <v>2</v>
      </c>
      <c r="G491" t="str">
        <f t="shared" si="16"/>
        <v/>
      </c>
    </row>
    <row r="492" spans="1:7" x14ac:dyDescent="0.35">
      <c r="A492" s="2" t="s">
        <v>11</v>
      </c>
      <c r="B492" s="3">
        <v>1122737</v>
      </c>
      <c r="C492" s="3">
        <v>1123321</v>
      </c>
      <c r="D492" s="3" t="s">
        <v>16</v>
      </c>
      <c r="E492">
        <f t="shared" si="15"/>
        <v>1</v>
      </c>
      <c r="F492">
        <f>IF(E492=1,IF(E491=1,F491+1,1),0)</f>
        <v>3</v>
      </c>
      <c r="G492">
        <f t="shared" si="16"/>
        <v>4</v>
      </c>
    </row>
    <row r="493" spans="1:7" x14ac:dyDescent="0.35">
      <c r="A493" s="2" t="s">
        <v>11</v>
      </c>
      <c r="B493" s="3">
        <v>1123338</v>
      </c>
      <c r="C493" s="3">
        <v>1123988</v>
      </c>
      <c r="D493" s="3" t="s">
        <v>16</v>
      </c>
      <c r="E493" t="str">
        <f t="shared" si="15"/>
        <v xml:space="preserve"> </v>
      </c>
      <c r="F493">
        <f>IF(E493=1,IF(E492=1,F492+1,1),0)</f>
        <v>0</v>
      </c>
      <c r="G493" t="str">
        <f t="shared" si="16"/>
        <v/>
      </c>
    </row>
    <row r="494" spans="1:7" x14ac:dyDescent="0.35">
      <c r="A494" s="2" t="s">
        <v>11</v>
      </c>
      <c r="B494" s="3">
        <v>1130740</v>
      </c>
      <c r="C494" s="3">
        <v>1131726</v>
      </c>
      <c r="D494" s="3" t="s">
        <v>16</v>
      </c>
      <c r="E494" t="str">
        <f t="shared" si="15"/>
        <v xml:space="preserve"> </v>
      </c>
      <c r="F494">
        <f>IF(E494=1,IF(E493=1,F493+1,1),0)</f>
        <v>0</v>
      </c>
      <c r="G494" t="str">
        <f t="shared" si="16"/>
        <v/>
      </c>
    </row>
    <row r="495" spans="1:7" x14ac:dyDescent="0.35">
      <c r="A495" s="2" t="s">
        <v>11</v>
      </c>
      <c r="B495" s="3">
        <v>1132693</v>
      </c>
      <c r="C495" s="3">
        <v>1136067</v>
      </c>
      <c r="D495" s="3" t="s">
        <v>16</v>
      </c>
      <c r="E495">
        <f t="shared" si="15"/>
        <v>1</v>
      </c>
      <c r="F495">
        <f>IF(E495=1,IF(E494=1,F494+1,1),0)</f>
        <v>1</v>
      </c>
      <c r="G495">
        <f t="shared" si="16"/>
        <v>2</v>
      </c>
    </row>
    <row r="496" spans="1:7" x14ac:dyDescent="0.35">
      <c r="A496" s="2" t="s">
        <v>11</v>
      </c>
      <c r="B496" s="3">
        <v>1136139</v>
      </c>
      <c r="C496" s="3">
        <v>1136429</v>
      </c>
      <c r="D496" s="3" t="s">
        <v>16</v>
      </c>
      <c r="E496" t="str">
        <f t="shared" si="15"/>
        <v xml:space="preserve"> </v>
      </c>
      <c r="F496">
        <f>IF(E496=1,IF(E495=1,F495+1,1),0)</f>
        <v>0</v>
      </c>
      <c r="G496" t="str">
        <f t="shared" si="16"/>
        <v/>
      </c>
    </row>
    <row r="497" spans="1:7" x14ac:dyDescent="0.35">
      <c r="A497" s="2" t="s">
        <v>11</v>
      </c>
      <c r="B497" s="3">
        <v>1136413</v>
      </c>
      <c r="C497" s="3">
        <v>1137060</v>
      </c>
      <c r="D497" s="3" t="s">
        <v>16</v>
      </c>
      <c r="E497" t="str">
        <f t="shared" si="15"/>
        <v xml:space="preserve"> </v>
      </c>
      <c r="F497">
        <f>IF(E497=1,IF(E496=1,F496+1,1),0)</f>
        <v>0</v>
      </c>
      <c r="G497" t="str">
        <f t="shared" si="16"/>
        <v/>
      </c>
    </row>
    <row r="498" spans="1:7" x14ac:dyDescent="0.35">
      <c r="A498" s="2" t="s">
        <v>11</v>
      </c>
      <c r="B498" s="3">
        <v>1137057</v>
      </c>
      <c r="C498" s="3">
        <v>1137770</v>
      </c>
      <c r="D498" s="3" t="s">
        <v>16</v>
      </c>
      <c r="E498">
        <f t="shared" si="15"/>
        <v>1</v>
      </c>
      <c r="F498">
        <f>IF(E498=1,IF(E497=1,F497+1,1),0)</f>
        <v>1</v>
      </c>
      <c r="G498">
        <f t="shared" si="16"/>
        <v>2</v>
      </c>
    </row>
    <row r="499" spans="1:7" x14ac:dyDescent="0.35">
      <c r="A499" s="2" t="s">
        <v>11</v>
      </c>
      <c r="B499" s="3">
        <v>1137774</v>
      </c>
      <c r="C499" s="3">
        <v>1138301</v>
      </c>
      <c r="D499" s="3" t="s">
        <v>16</v>
      </c>
      <c r="E499" t="str">
        <f t="shared" si="15"/>
        <v xml:space="preserve"> </v>
      </c>
      <c r="F499">
        <f>IF(E499=1,IF(E498=1,F498+1,1),0)</f>
        <v>0</v>
      </c>
      <c r="G499" t="str">
        <f t="shared" si="16"/>
        <v/>
      </c>
    </row>
    <row r="500" spans="1:7" x14ac:dyDescent="0.35">
      <c r="A500" s="2" t="s">
        <v>11</v>
      </c>
      <c r="B500" s="3">
        <v>1138474</v>
      </c>
      <c r="C500" s="3">
        <v>1138549</v>
      </c>
      <c r="D500" s="3" t="s">
        <v>16</v>
      </c>
      <c r="E500">
        <f t="shared" si="15"/>
        <v>1</v>
      </c>
      <c r="F500">
        <f>IF(E500=1,IF(E499=1,F499+1,1),0)</f>
        <v>1</v>
      </c>
      <c r="G500" t="str">
        <f t="shared" si="16"/>
        <v/>
      </c>
    </row>
    <row r="501" spans="1:7" x14ac:dyDescent="0.35">
      <c r="A501" s="2" t="s">
        <v>11</v>
      </c>
      <c r="B501" s="3">
        <v>1138593</v>
      </c>
      <c r="C501" s="3">
        <v>1138668</v>
      </c>
      <c r="D501" s="3" t="s">
        <v>16</v>
      </c>
      <c r="E501">
        <f t="shared" si="15"/>
        <v>1</v>
      </c>
      <c r="F501">
        <f>IF(E501=1,IF(E500=1,F500+1,1),0)</f>
        <v>2</v>
      </c>
      <c r="G501">
        <f t="shared" si="16"/>
        <v>3</v>
      </c>
    </row>
    <row r="502" spans="1:7" x14ac:dyDescent="0.35">
      <c r="A502" s="2" t="s">
        <v>11</v>
      </c>
      <c r="B502" s="3">
        <v>1138712</v>
      </c>
      <c r="C502" s="3">
        <v>1138787</v>
      </c>
      <c r="D502" s="3" t="s">
        <v>16</v>
      </c>
      <c r="E502" t="str">
        <f t="shared" si="15"/>
        <v xml:space="preserve"> </v>
      </c>
      <c r="F502">
        <f>IF(E502=1,IF(E501=1,F501+1,1),0)</f>
        <v>0</v>
      </c>
      <c r="G502" t="str">
        <f t="shared" si="16"/>
        <v/>
      </c>
    </row>
    <row r="503" spans="1:7" x14ac:dyDescent="0.35">
      <c r="A503" s="2" t="s">
        <v>11</v>
      </c>
      <c r="B503" s="3">
        <v>1138982</v>
      </c>
      <c r="C503" s="3">
        <v>1139434</v>
      </c>
      <c r="D503" s="3" t="s">
        <v>16</v>
      </c>
      <c r="E503">
        <f t="shared" si="15"/>
        <v>1</v>
      </c>
      <c r="F503">
        <f>IF(E503=1,IF(E502=1,F502+1,1),0)</f>
        <v>1</v>
      </c>
      <c r="G503" t="str">
        <f t="shared" si="16"/>
        <v/>
      </c>
    </row>
    <row r="504" spans="1:7" x14ac:dyDescent="0.35">
      <c r="A504" s="2" t="s">
        <v>11</v>
      </c>
      <c r="B504" s="3">
        <v>1139455</v>
      </c>
      <c r="C504" s="3">
        <v>1140753</v>
      </c>
      <c r="D504" s="3" t="s">
        <v>16</v>
      </c>
      <c r="E504">
        <f t="shared" si="15"/>
        <v>1</v>
      </c>
      <c r="F504">
        <f>IF(E504=1,IF(E503=1,F503+1,1),0)</f>
        <v>2</v>
      </c>
      <c r="G504" t="str">
        <f t="shared" si="16"/>
        <v/>
      </c>
    </row>
    <row r="505" spans="1:7" x14ac:dyDescent="0.35">
      <c r="A505" s="2" t="s">
        <v>11</v>
      </c>
      <c r="B505" s="3">
        <v>1140827</v>
      </c>
      <c r="C505" s="3">
        <v>1141996</v>
      </c>
      <c r="D505" s="3" t="s">
        <v>16</v>
      </c>
      <c r="E505">
        <f t="shared" si="15"/>
        <v>1</v>
      </c>
      <c r="F505">
        <f>IF(E505=1,IF(E504=1,F504+1,1),0)</f>
        <v>3</v>
      </c>
      <c r="G505" t="str">
        <f t="shared" si="16"/>
        <v/>
      </c>
    </row>
    <row r="506" spans="1:7" x14ac:dyDescent="0.35">
      <c r="A506" s="2" t="s">
        <v>11</v>
      </c>
      <c r="B506" s="3">
        <v>1142012</v>
      </c>
      <c r="C506" s="3">
        <v>1142434</v>
      </c>
      <c r="D506" s="3" t="s">
        <v>16</v>
      </c>
      <c r="E506">
        <f t="shared" si="15"/>
        <v>1</v>
      </c>
      <c r="F506">
        <f>IF(E506=1,IF(E505=1,F505+1,1),0)</f>
        <v>4</v>
      </c>
      <c r="G506" t="str">
        <f t="shared" si="16"/>
        <v/>
      </c>
    </row>
    <row r="507" spans="1:7" x14ac:dyDescent="0.35">
      <c r="A507" s="2" t="s">
        <v>11</v>
      </c>
      <c r="B507" s="3">
        <v>1142510</v>
      </c>
      <c r="C507" s="3">
        <v>1143199</v>
      </c>
      <c r="D507" s="3" t="s">
        <v>16</v>
      </c>
      <c r="E507">
        <f t="shared" si="15"/>
        <v>1</v>
      </c>
      <c r="F507">
        <f>IF(E507=1,IF(E506=1,F506+1,1),0)</f>
        <v>5</v>
      </c>
      <c r="G507">
        <f t="shared" si="16"/>
        <v>6</v>
      </c>
    </row>
    <row r="508" spans="1:7" x14ac:dyDescent="0.35">
      <c r="A508" s="2" t="s">
        <v>11</v>
      </c>
      <c r="B508" s="3">
        <v>1143218</v>
      </c>
      <c r="C508" s="3">
        <v>1143628</v>
      </c>
      <c r="D508" s="3" t="s">
        <v>16</v>
      </c>
      <c r="E508" t="str">
        <f t="shared" si="15"/>
        <v xml:space="preserve"> </v>
      </c>
      <c r="F508">
        <f>IF(E508=1,IF(E507=1,F507+1,1),0)</f>
        <v>0</v>
      </c>
      <c r="G508" t="str">
        <f t="shared" si="16"/>
        <v/>
      </c>
    </row>
    <row r="509" spans="1:7" x14ac:dyDescent="0.35">
      <c r="A509" s="2" t="s">
        <v>11</v>
      </c>
      <c r="B509" s="3">
        <v>1143758</v>
      </c>
      <c r="C509" s="3">
        <v>1144045</v>
      </c>
      <c r="D509" s="3" t="s">
        <v>16</v>
      </c>
      <c r="E509">
        <f t="shared" si="15"/>
        <v>1</v>
      </c>
      <c r="F509">
        <f>IF(E509=1,IF(E508=1,F508+1,1),0)</f>
        <v>1</v>
      </c>
      <c r="G509" t="str">
        <f t="shared" si="16"/>
        <v/>
      </c>
    </row>
    <row r="510" spans="1:7" x14ac:dyDescent="0.35">
      <c r="A510" s="2" t="s">
        <v>11</v>
      </c>
      <c r="B510" s="3">
        <v>1144051</v>
      </c>
      <c r="C510" s="3">
        <v>1144149</v>
      </c>
      <c r="D510" s="3" t="s">
        <v>16</v>
      </c>
      <c r="E510">
        <f t="shared" si="15"/>
        <v>1</v>
      </c>
      <c r="F510">
        <f>IF(E510=1,IF(E509=1,F509+1,1),0)</f>
        <v>2</v>
      </c>
      <c r="G510" t="str">
        <f t="shared" si="16"/>
        <v/>
      </c>
    </row>
    <row r="511" spans="1:7" x14ac:dyDescent="0.35">
      <c r="A511" s="2" t="s">
        <v>11</v>
      </c>
      <c r="B511" s="3">
        <v>1144161</v>
      </c>
      <c r="C511" s="3">
        <v>1145297</v>
      </c>
      <c r="D511" s="3" t="s">
        <v>16</v>
      </c>
      <c r="E511">
        <f t="shared" si="15"/>
        <v>1</v>
      </c>
      <c r="F511">
        <f>IF(E511=1,IF(E510=1,F510+1,1),0)</f>
        <v>3</v>
      </c>
      <c r="G511">
        <f t="shared" si="16"/>
        <v>4</v>
      </c>
    </row>
    <row r="512" spans="1:7" x14ac:dyDescent="0.35">
      <c r="A512" s="2" t="s">
        <v>11</v>
      </c>
      <c r="B512" s="3">
        <v>1145312</v>
      </c>
      <c r="C512" s="3">
        <v>1146874</v>
      </c>
      <c r="D512" s="3" t="s">
        <v>16</v>
      </c>
      <c r="E512" t="str">
        <f t="shared" si="15"/>
        <v xml:space="preserve"> </v>
      </c>
      <c r="F512">
        <f>IF(E512=1,IF(E511=1,F511+1,1),0)</f>
        <v>0</v>
      </c>
      <c r="G512" t="str">
        <f t="shared" si="16"/>
        <v/>
      </c>
    </row>
    <row r="513" spans="1:7" x14ac:dyDescent="0.35">
      <c r="A513" s="2" t="s">
        <v>11</v>
      </c>
      <c r="B513" s="3">
        <v>1147713</v>
      </c>
      <c r="C513" s="3">
        <v>1148720</v>
      </c>
      <c r="D513" s="3" t="s">
        <v>16</v>
      </c>
      <c r="E513">
        <f t="shared" si="15"/>
        <v>1</v>
      </c>
      <c r="F513">
        <f>IF(E513=1,IF(E512=1,F512+1,1),0)</f>
        <v>1</v>
      </c>
      <c r="G513" t="str">
        <f t="shared" si="16"/>
        <v/>
      </c>
    </row>
    <row r="514" spans="1:7" x14ac:dyDescent="0.35">
      <c r="A514" s="2" t="s">
        <v>11</v>
      </c>
      <c r="B514" s="3">
        <v>1148739</v>
      </c>
      <c r="C514" s="3">
        <v>1149353</v>
      </c>
      <c r="D514" s="3" t="s">
        <v>16</v>
      </c>
      <c r="E514">
        <f t="shared" si="15"/>
        <v>1</v>
      </c>
      <c r="F514">
        <f>IF(E514=1,IF(E513=1,F513+1,1),0)</f>
        <v>2</v>
      </c>
      <c r="G514" t="str">
        <f t="shared" si="16"/>
        <v/>
      </c>
    </row>
    <row r="515" spans="1:7" x14ac:dyDescent="0.35">
      <c r="A515" s="2" t="s">
        <v>11</v>
      </c>
      <c r="B515" s="3">
        <v>1149417</v>
      </c>
      <c r="C515" s="3">
        <v>1149989</v>
      </c>
      <c r="D515" s="3" t="s">
        <v>16</v>
      </c>
      <c r="E515">
        <f t="shared" ref="E515:E578" si="17">IF(B516-C515&lt;100, IF(B516-C515&lt;0, " ",1), " ")</f>
        <v>1</v>
      </c>
      <c r="F515">
        <f>IF(E515=1,IF(E514=1,F514+1,1),0)</f>
        <v>3</v>
      </c>
      <c r="G515" t="str">
        <f t="shared" ref="G515:G578" si="18">IF(F515&gt;0,IF(F516=0,F515+1,""),"")</f>
        <v/>
      </c>
    </row>
    <row r="516" spans="1:7" x14ac:dyDescent="0.35">
      <c r="A516" s="2" t="s">
        <v>11</v>
      </c>
      <c r="B516" s="3">
        <v>1150071</v>
      </c>
      <c r="C516" s="3">
        <v>1150481</v>
      </c>
      <c r="D516" s="3" t="s">
        <v>16</v>
      </c>
      <c r="E516">
        <f t="shared" si="17"/>
        <v>1</v>
      </c>
      <c r="F516">
        <f>IF(E516=1,IF(E515=1,F515+1,1),0)</f>
        <v>4</v>
      </c>
      <c r="G516">
        <f t="shared" si="18"/>
        <v>5</v>
      </c>
    </row>
    <row r="517" spans="1:7" x14ac:dyDescent="0.35">
      <c r="A517" s="2" t="s">
        <v>11</v>
      </c>
      <c r="B517" s="3">
        <v>1150567</v>
      </c>
      <c r="C517" s="3">
        <v>1151307</v>
      </c>
      <c r="D517" s="3" t="s">
        <v>16</v>
      </c>
      <c r="E517" t="str">
        <f t="shared" si="17"/>
        <v xml:space="preserve"> </v>
      </c>
      <c r="F517">
        <f>IF(E517=1,IF(E516=1,F516+1,1),0)</f>
        <v>0</v>
      </c>
      <c r="G517" t="str">
        <f t="shared" si="18"/>
        <v/>
      </c>
    </row>
    <row r="518" spans="1:7" x14ac:dyDescent="0.35">
      <c r="A518" s="2" t="s">
        <v>11</v>
      </c>
      <c r="B518" s="3">
        <v>1151294</v>
      </c>
      <c r="C518" s="3">
        <v>1151812</v>
      </c>
      <c r="D518" s="3" t="s">
        <v>16</v>
      </c>
      <c r="E518">
        <f t="shared" si="17"/>
        <v>1</v>
      </c>
      <c r="F518">
        <f>IF(E518=1,IF(E517=1,F517+1,1),0)</f>
        <v>1</v>
      </c>
      <c r="G518" t="str">
        <f t="shared" si="18"/>
        <v/>
      </c>
    </row>
    <row r="519" spans="1:7" x14ac:dyDescent="0.35">
      <c r="A519" s="2" t="s">
        <v>11</v>
      </c>
      <c r="B519" s="3">
        <v>1151823</v>
      </c>
      <c r="C519" s="3">
        <v>1152608</v>
      </c>
      <c r="D519" s="3" t="s">
        <v>16</v>
      </c>
      <c r="E519">
        <f t="shared" si="17"/>
        <v>1</v>
      </c>
      <c r="F519">
        <f>IF(E519=1,IF(E518=1,F518+1,1),0)</f>
        <v>2</v>
      </c>
      <c r="G519">
        <f t="shared" si="18"/>
        <v>3</v>
      </c>
    </row>
    <row r="520" spans="1:7" x14ac:dyDescent="0.35">
      <c r="A520" s="2" t="s">
        <v>11</v>
      </c>
      <c r="B520" s="3">
        <v>1152672</v>
      </c>
      <c r="C520" s="3">
        <v>1154438</v>
      </c>
      <c r="D520" s="3" t="s">
        <v>16</v>
      </c>
      <c r="E520" t="str">
        <f t="shared" si="17"/>
        <v xml:space="preserve"> </v>
      </c>
      <c r="F520">
        <f>IF(E520=1,IF(E519=1,F519+1,1),0)</f>
        <v>0</v>
      </c>
      <c r="G520" t="str">
        <f t="shared" si="18"/>
        <v/>
      </c>
    </row>
    <row r="521" spans="1:7" x14ac:dyDescent="0.35">
      <c r="A521" s="2" t="s">
        <v>11</v>
      </c>
      <c r="B521" s="3">
        <v>1156008</v>
      </c>
      <c r="C521" s="3">
        <v>1158482</v>
      </c>
      <c r="D521" s="3" t="s">
        <v>16</v>
      </c>
      <c r="E521" t="str">
        <f t="shared" si="17"/>
        <v xml:space="preserve"> </v>
      </c>
      <c r="F521">
        <f>IF(E521=1,IF(E520=1,F520+1,1),0)</f>
        <v>0</v>
      </c>
      <c r="G521" t="str">
        <f t="shared" si="18"/>
        <v/>
      </c>
    </row>
    <row r="522" spans="1:7" x14ac:dyDescent="0.35">
      <c r="A522" s="2" t="s">
        <v>11</v>
      </c>
      <c r="B522" s="3">
        <v>1162118</v>
      </c>
      <c r="C522" s="3">
        <v>1162207</v>
      </c>
      <c r="D522" s="3" t="s">
        <v>16</v>
      </c>
      <c r="E522" t="str">
        <f t="shared" si="17"/>
        <v xml:space="preserve"> </v>
      </c>
      <c r="F522">
        <f>IF(E522=1,IF(E521=1,F521+1,1),0)</f>
        <v>0</v>
      </c>
      <c r="G522" t="str">
        <f t="shared" si="18"/>
        <v/>
      </c>
    </row>
    <row r="523" spans="1:7" x14ac:dyDescent="0.35">
      <c r="A523" s="2" t="s">
        <v>11</v>
      </c>
      <c r="B523" s="3">
        <v>1162348</v>
      </c>
      <c r="C523" s="3">
        <v>1165362</v>
      </c>
      <c r="D523" s="3" t="s">
        <v>16</v>
      </c>
      <c r="E523" t="str">
        <f t="shared" si="17"/>
        <v xml:space="preserve"> </v>
      </c>
      <c r="F523">
        <f>IF(E523=1,IF(E522=1,F522+1,1),0)</f>
        <v>0</v>
      </c>
      <c r="G523" t="str">
        <f t="shared" si="18"/>
        <v/>
      </c>
    </row>
    <row r="524" spans="1:7" x14ac:dyDescent="0.35">
      <c r="A524" s="2" t="s">
        <v>11</v>
      </c>
      <c r="B524" s="3">
        <v>1167598</v>
      </c>
      <c r="C524" s="3">
        <v>1167921</v>
      </c>
      <c r="D524" s="3" t="s">
        <v>16</v>
      </c>
      <c r="E524" t="str">
        <f t="shared" si="17"/>
        <v xml:space="preserve"> </v>
      </c>
      <c r="F524">
        <f>IF(E524=1,IF(E523=1,F523+1,1),0)</f>
        <v>0</v>
      </c>
      <c r="G524" t="str">
        <f t="shared" si="18"/>
        <v/>
      </c>
    </row>
    <row r="525" spans="1:7" x14ac:dyDescent="0.35">
      <c r="A525" s="2" t="s">
        <v>11</v>
      </c>
      <c r="B525" s="3">
        <v>1168033</v>
      </c>
      <c r="C525" s="3">
        <v>1169142</v>
      </c>
      <c r="D525" s="3" t="s">
        <v>16</v>
      </c>
      <c r="E525" t="str">
        <f t="shared" si="17"/>
        <v xml:space="preserve"> </v>
      </c>
      <c r="F525">
        <f>IF(E525=1,IF(E524=1,F524+1,1),0)</f>
        <v>0</v>
      </c>
      <c r="G525" t="str">
        <f t="shared" si="18"/>
        <v/>
      </c>
    </row>
    <row r="526" spans="1:7" x14ac:dyDescent="0.35">
      <c r="A526" s="2" t="s">
        <v>11</v>
      </c>
      <c r="B526" s="3">
        <v>1170047</v>
      </c>
      <c r="C526" s="3">
        <v>1171993</v>
      </c>
      <c r="D526" s="3" t="s">
        <v>16</v>
      </c>
      <c r="E526">
        <f t="shared" si="17"/>
        <v>1</v>
      </c>
      <c r="F526">
        <f>IF(E526=1,IF(E525=1,F525+1,1),0)</f>
        <v>1</v>
      </c>
      <c r="G526" t="str">
        <f t="shared" si="18"/>
        <v/>
      </c>
    </row>
    <row r="527" spans="1:7" x14ac:dyDescent="0.35">
      <c r="A527" s="2" t="s">
        <v>11</v>
      </c>
      <c r="B527" s="3">
        <v>1171993</v>
      </c>
      <c r="C527" s="3">
        <v>1173120</v>
      </c>
      <c r="D527" s="3" t="s">
        <v>16</v>
      </c>
      <c r="E527">
        <f t="shared" si="17"/>
        <v>1</v>
      </c>
      <c r="F527">
        <f>IF(E527=1,IF(E526=1,F526+1,1),0)</f>
        <v>2</v>
      </c>
      <c r="G527">
        <f t="shared" si="18"/>
        <v>3</v>
      </c>
    </row>
    <row r="528" spans="1:7" x14ac:dyDescent="0.35">
      <c r="A528" s="2" t="s">
        <v>11</v>
      </c>
      <c r="B528" s="3">
        <v>1173209</v>
      </c>
      <c r="C528" s="3">
        <v>1173982</v>
      </c>
      <c r="D528" s="3" t="s">
        <v>16</v>
      </c>
      <c r="E528" t="str">
        <f t="shared" si="17"/>
        <v xml:space="preserve"> </v>
      </c>
      <c r="F528">
        <f>IF(E528=1,IF(E527=1,F527+1,1),0)</f>
        <v>0</v>
      </c>
      <c r="G528" t="str">
        <f t="shared" si="18"/>
        <v/>
      </c>
    </row>
    <row r="529" spans="1:7" x14ac:dyDescent="0.35">
      <c r="A529" s="2" t="s">
        <v>11</v>
      </c>
      <c r="B529" s="3">
        <v>1174475</v>
      </c>
      <c r="C529" s="3">
        <v>1175863</v>
      </c>
      <c r="D529" s="3" t="s">
        <v>16</v>
      </c>
      <c r="E529" t="str">
        <f t="shared" si="17"/>
        <v xml:space="preserve"> </v>
      </c>
      <c r="F529">
        <f>IF(E529=1,IF(E528=1,F528+1,1),0)</f>
        <v>0</v>
      </c>
      <c r="G529" t="str">
        <f t="shared" si="18"/>
        <v/>
      </c>
    </row>
    <row r="530" spans="1:7" x14ac:dyDescent="0.35">
      <c r="A530" s="2" t="s">
        <v>11</v>
      </c>
      <c r="B530" s="3">
        <v>1176085</v>
      </c>
      <c r="C530" s="3">
        <v>1179327</v>
      </c>
      <c r="D530" s="3" t="s">
        <v>16</v>
      </c>
      <c r="E530" t="str">
        <f t="shared" si="17"/>
        <v xml:space="preserve"> </v>
      </c>
      <c r="F530">
        <f>IF(E530=1,IF(E529=1,F529+1,1),0)</f>
        <v>0</v>
      </c>
      <c r="G530" t="str">
        <f t="shared" si="18"/>
        <v/>
      </c>
    </row>
    <row r="531" spans="1:7" x14ac:dyDescent="0.35">
      <c r="A531" s="2" t="s">
        <v>11</v>
      </c>
      <c r="B531" s="3">
        <v>1179742</v>
      </c>
      <c r="C531" s="3">
        <v>1181166</v>
      </c>
      <c r="D531" s="3" t="s">
        <v>16</v>
      </c>
      <c r="E531" t="str">
        <f t="shared" si="17"/>
        <v xml:space="preserve"> </v>
      </c>
      <c r="F531">
        <f>IF(E531=1,IF(E530=1,F530+1,1),0)</f>
        <v>0</v>
      </c>
      <c r="G531" t="str">
        <f t="shared" si="18"/>
        <v/>
      </c>
    </row>
    <row r="532" spans="1:7" x14ac:dyDescent="0.35">
      <c r="A532" s="2" t="s">
        <v>11</v>
      </c>
      <c r="B532" s="3">
        <v>1202109</v>
      </c>
      <c r="C532" s="3">
        <v>1202939</v>
      </c>
      <c r="D532" s="3" t="s">
        <v>16</v>
      </c>
      <c r="E532" t="str">
        <f t="shared" si="17"/>
        <v xml:space="preserve"> </v>
      </c>
      <c r="F532">
        <f>IF(E532=1,IF(E531=1,F531+1,1),0)</f>
        <v>0</v>
      </c>
      <c r="G532" t="str">
        <f t="shared" si="18"/>
        <v/>
      </c>
    </row>
    <row r="533" spans="1:7" x14ac:dyDescent="0.35">
      <c r="A533" s="2" t="s">
        <v>11</v>
      </c>
      <c r="B533" s="3">
        <v>1203107</v>
      </c>
      <c r="C533" s="3">
        <v>1203715</v>
      </c>
      <c r="D533" s="3" t="s">
        <v>16</v>
      </c>
      <c r="E533">
        <f t="shared" si="17"/>
        <v>1</v>
      </c>
      <c r="F533">
        <f>IF(E533=1,IF(E532=1,F532+1,1),0)</f>
        <v>1</v>
      </c>
      <c r="G533">
        <f t="shared" si="18"/>
        <v>2</v>
      </c>
    </row>
    <row r="534" spans="1:7" x14ac:dyDescent="0.35">
      <c r="A534" s="2" t="s">
        <v>11</v>
      </c>
      <c r="B534" s="3">
        <v>1203725</v>
      </c>
      <c r="C534" s="3">
        <v>1204411</v>
      </c>
      <c r="D534" s="3" t="s">
        <v>16</v>
      </c>
      <c r="E534" t="str">
        <f t="shared" si="17"/>
        <v xml:space="preserve"> </v>
      </c>
      <c r="F534">
        <f>IF(E534=1,IF(E533=1,F533+1,1),0)</f>
        <v>0</v>
      </c>
      <c r="G534" t="str">
        <f t="shared" si="18"/>
        <v/>
      </c>
    </row>
    <row r="535" spans="1:7" x14ac:dyDescent="0.35">
      <c r="A535" s="2" t="s">
        <v>11</v>
      </c>
      <c r="B535" s="3">
        <v>1204408</v>
      </c>
      <c r="C535" s="3">
        <v>1205544</v>
      </c>
      <c r="D535" s="3" t="s">
        <v>16</v>
      </c>
      <c r="E535">
        <f t="shared" si="17"/>
        <v>1</v>
      </c>
      <c r="F535">
        <f>IF(E535=1,IF(E534=1,F534+1,1),0)</f>
        <v>1</v>
      </c>
      <c r="G535" t="str">
        <f t="shared" si="18"/>
        <v/>
      </c>
    </row>
    <row r="536" spans="1:7" x14ac:dyDescent="0.35">
      <c r="A536" s="2" t="s">
        <v>11</v>
      </c>
      <c r="B536" s="3">
        <v>1205624</v>
      </c>
      <c r="C536" s="3">
        <v>1205968</v>
      </c>
      <c r="D536" s="3" t="s">
        <v>16</v>
      </c>
      <c r="E536">
        <f t="shared" si="17"/>
        <v>1</v>
      </c>
      <c r="F536">
        <f>IF(E536=1,IF(E535=1,F535+1,1),0)</f>
        <v>2</v>
      </c>
      <c r="G536">
        <f t="shared" si="18"/>
        <v>3</v>
      </c>
    </row>
    <row r="537" spans="1:7" x14ac:dyDescent="0.35">
      <c r="A537" s="2" t="s">
        <v>11</v>
      </c>
      <c r="B537" s="3">
        <v>1206040</v>
      </c>
      <c r="C537" s="3">
        <v>1207935</v>
      </c>
      <c r="D537" s="3" t="s">
        <v>16</v>
      </c>
      <c r="E537" t="str">
        <f t="shared" si="17"/>
        <v xml:space="preserve"> </v>
      </c>
      <c r="F537">
        <f>IF(E537=1,IF(E536=1,F536+1,1),0)</f>
        <v>0</v>
      </c>
      <c r="G537" t="str">
        <f t="shared" si="18"/>
        <v/>
      </c>
    </row>
    <row r="538" spans="1:7" x14ac:dyDescent="0.35">
      <c r="A538" s="2" t="s">
        <v>11</v>
      </c>
      <c r="B538" s="3">
        <v>1208104</v>
      </c>
      <c r="C538" s="3">
        <v>1208661</v>
      </c>
      <c r="D538" s="3" t="s">
        <v>16</v>
      </c>
      <c r="E538">
        <f t="shared" si="17"/>
        <v>1</v>
      </c>
      <c r="F538">
        <f>IF(E538=1,IF(E537=1,F537+1,1),0)</f>
        <v>1</v>
      </c>
      <c r="G538" t="str">
        <f t="shared" si="18"/>
        <v/>
      </c>
    </row>
    <row r="539" spans="1:7" x14ac:dyDescent="0.35">
      <c r="A539" s="2" t="s">
        <v>11</v>
      </c>
      <c r="B539" s="3">
        <v>1208732</v>
      </c>
      <c r="C539" s="3">
        <v>1209238</v>
      </c>
      <c r="D539" s="3" t="s">
        <v>16</v>
      </c>
      <c r="E539">
        <f t="shared" si="17"/>
        <v>1</v>
      </c>
      <c r="F539">
        <f>IF(E539=1,IF(E538=1,F538+1,1),0)</f>
        <v>2</v>
      </c>
      <c r="G539">
        <f t="shared" si="18"/>
        <v>3</v>
      </c>
    </row>
    <row r="540" spans="1:7" x14ac:dyDescent="0.35">
      <c r="A540" s="2" t="s">
        <v>11</v>
      </c>
      <c r="B540" s="3">
        <v>1209293</v>
      </c>
      <c r="C540" s="3">
        <v>1210447</v>
      </c>
      <c r="D540" s="3" t="s">
        <v>16</v>
      </c>
      <c r="E540" t="str">
        <f t="shared" si="17"/>
        <v xml:space="preserve"> </v>
      </c>
      <c r="F540">
        <f>IF(E540=1,IF(E539=1,F539+1,1),0)</f>
        <v>0</v>
      </c>
      <c r="G540" t="str">
        <f t="shared" si="18"/>
        <v/>
      </c>
    </row>
    <row r="541" spans="1:7" x14ac:dyDescent="0.35">
      <c r="A541" s="2" t="s">
        <v>11</v>
      </c>
      <c r="B541" s="3">
        <v>1210599</v>
      </c>
      <c r="C541" s="3">
        <v>1211018</v>
      </c>
      <c r="D541" s="3" t="s">
        <v>16</v>
      </c>
      <c r="E541">
        <f t="shared" si="17"/>
        <v>1</v>
      </c>
      <c r="F541">
        <f>IF(E541=1,IF(E540=1,F540+1,1),0)</f>
        <v>1</v>
      </c>
      <c r="G541">
        <f t="shared" si="18"/>
        <v>2</v>
      </c>
    </row>
    <row r="542" spans="1:7" x14ac:dyDescent="0.35">
      <c r="A542" s="2" t="s">
        <v>11</v>
      </c>
      <c r="B542" s="3">
        <v>1211028</v>
      </c>
      <c r="C542" s="3">
        <v>1212326</v>
      </c>
      <c r="D542" s="3" t="s">
        <v>16</v>
      </c>
      <c r="E542" t="str">
        <f t="shared" si="17"/>
        <v xml:space="preserve"> </v>
      </c>
      <c r="F542">
        <f>IF(E542=1,IF(E541=1,F541+1,1),0)</f>
        <v>0</v>
      </c>
      <c r="G542" t="str">
        <f t="shared" si="18"/>
        <v/>
      </c>
    </row>
    <row r="543" spans="1:7" x14ac:dyDescent="0.35">
      <c r="A543" s="2" t="s">
        <v>11</v>
      </c>
      <c r="B543" s="3">
        <v>1212437</v>
      </c>
      <c r="C543" s="3">
        <v>1213474</v>
      </c>
      <c r="D543" s="3" t="s">
        <v>16</v>
      </c>
      <c r="E543" t="str">
        <f t="shared" si="17"/>
        <v xml:space="preserve"> </v>
      </c>
      <c r="F543">
        <f>IF(E543=1,IF(E542=1,F542+1,1),0)</f>
        <v>0</v>
      </c>
      <c r="G543" t="str">
        <f t="shared" si="18"/>
        <v/>
      </c>
    </row>
    <row r="544" spans="1:7" x14ac:dyDescent="0.35">
      <c r="A544" s="2" t="s">
        <v>11</v>
      </c>
      <c r="B544" s="3">
        <v>1213879</v>
      </c>
      <c r="C544" s="3">
        <v>1215420</v>
      </c>
      <c r="D544" s="3" t="s">
        <v>16</v>
      </c>
      <c r="E544">
        <f t="shared" si="17"/>
        <v>1</v>
      </c>
      <c r="F544">
        <f>IF(E544=1,IF(E543=1,F543+1,1),0)</f>
        <v>1</v>
      </c>
      <c r="G544">
        <f t="shared" si="18"/>
        <v>2</v>
      </c>
    </row>
    <row r="545" spans="1:7" x14ac:dyDescent="0.35">
      <c r="A545" s="2" t="s">
        <v>11</v>
      </c>
      <c r="B545" s="3">
        <v>1215479</v>
      </c>
      <c r="C545" s="3">
        <v>1216381</v>
      </c>
      <c r="D545" s="3" t="s">
        <v>16</v>
      </c>
      <c r="E545" t="str">
        <f t="shared" si="17"/>
        <v xml:space="preserve"> </v>
      </c>
      <c r="F545">
        <f>IF(E545=1,IF(E544=1,F544+1,1),0)</f>
        <v>0</v>
      </c>
      <c r="G545" t="str">
        <f t="shared" si="18"/>
        <v/>
      </c>
    </row>
    <row r="546" spans="1:7" x14ac:dyDescent="0.35">
      <c r="A546" s="2" t="s">
        <v>11</v>
      </c>
      <c r="B546" s="3">
        <v>1216498</v>
      </c>
      <c r="C546" s="3">
        <v>1217529</v>
      </c>
      <c r="D546" s="3" t="s">
        <v>16</v>
      </c>
      <c r="E546" t="str">
        <f t="shared" si="17"/>
        <v xml:space="preserve"> </v>
      </c>
      <c r="F546">
        <f>IF(E546=1,IF(E545=1,F545+1,1),0)</f>
        <v>0</v>
      </c>
      <c r="G546" t="str">
        <f t="shared" si="18"/>
        <v/>
      </c>
    </row>
    <row r="547" spans="1:7" x14ac:dyDescent="0.35">
      <c r="A547" s="2" t="s">
        <v>11</v>
      </c>
      <c r="B547" s="3">
        <v>1217523</v>
      </c>
      <c r="C547" s="3">
        <v>1218680</v>
      </c>
      <c r="D547" s="3" t="s">
        <v>16</v>
      </c>
      <c r="E547">
        <f t="shared" si="17"/>
        <v>1</v>
      </c>
      <c r="F547">
        <f>IF(E547=1,IF(E546=1,F546+1,1),0)</f>
        <v>1</v>
      </c>
      <c r="G547">
        <f t="shared" si="18"/>
        <v>2</v>
      </c>
    </row>
    <row r="548" spans="1:7" x14ac:dyDescent="0.35">
      <c r="A548" s="2" t="s">
        <v>11</v>
      </c>
      <c r="B548" s="3">
        <v>1218759</v>
      </c>
      <c r="C548" s="3">
        <v>1219805</v>
      </c>
      <c r="D548" s="3" t="s">
        <v>16</v>
      </c>
      <c r="E548" t="str">
        <f t="shared" si="17"/>
        <v xml:space="preserve"> </v>
      </c>
      <c r="F548">
        <f>IF(E548=1,IF(E547=1,F547+1,1),0)</f>
        <v>0</v>
      </c>
      <c r="G548" t="str">
        <f t="shared" si="18"/>
        <v/>
      </c>
    </row>
    <row r="549" spans="1:7" x14ac:dyDescent="0.35">
      <c r="A549" s="2" t="s">
        <v>11</v>
      </c>
      <c r="B549" s="3">
        <v>1225036</v>
      </c>
      <c r="C549" s="3">
        <v>1228473</v>
      </c>
      <c r="D549" s="3" t="s">
        <v>16</v>
      </c>
      <c r="E549" t="str">
        <f t="shared" si="17"/>
        <v xml:space="preserve"> </v>
      </c>
      <c r="F549">
        <f>IF(E549=1,IF(E548=1,F548+1,1),0)</f>
        <v>0</v>
      </c>
      <c r="G549" t="str">
        <f t="shared" si="18"/>
        <v/>
      </c>
    </row>
    <row r="550" spans="1:7" x14ac:dyDescent="0.35">
      <c r="A550" s="2" t="s">
        <v>11</v>
      </c>
      <c r="B550" s="3">
        <v>1228616</v>
      </c>
      <c r="C550" s="3">
        <v>1230247</v>
      </c>
      <c r="D550" s="3" t="s">
        <v>16</v>
      </c>
      <c r="E550" t="str">
        <f t="shared" si="17"/>
        <v xml:space="preserve"> </v>
      </c>
      <c r="F550">
        <f>IF(E550=1,IF(E549=1,F549+1,1),0)</f>
        <v>0</v>
      </c>
      <c r="G550" t="str">
        <f t="shared" si="18"/>
        <v/>
      </c>
    </row>
    <row r="551" spans="1:7" x14ac:dyDescent="0.35">
      <c r="A551" s="2" t="s">
        <v>11</v>
      </c>
      <c r="B551" s="3">
        <v>1230367</v>
      </c>
      <c r="C551" s="3">
        <v>1230558</v>
      </c>
      <c r="D551" s="3" t="s">
        <v>16</v>
      </c>
      <c r="E551">
        <f t="shared" si="17"/>
        <v>1</v>
      </c>
      <c r="F551">
        <f>IF(E551=1,IF(E550=1,F550+1,1),0)</f>
        <v>1</v>
      </c>
      <c r="G551" t="str">
        <f t="shared" si="18"/>
        <v/>
      </c>
    </row>
    <row r="552" spans="1:7" x14ac:dyDescent="0.35">
      <c r="A552" s="2" t="s">
        <v>11</v>
      </c>
      <c r="B552" s="3">
        <v>1230588</v>
      </c>
      <c r="C552" s="3">
        <v>1232543</v>
      </c>
      <c r="D552" s="3" t="s">
        <v>16</v>
      </c>
      <c r="E552">
        <f t="shared" si="17"/>
        <v>1</v>
      </c>
      <c r="F552">
        <f>IF(E552=1,IF(E551=1,F551+1,1),0)</f>
        <v>2</v>
      </c>
      <c r="G552">
        <f t="shared" si="18"/>
        <v>3</v>
      </c>
    </row>
    <row r="553" spans="1:7" x14ac:dyDescent="0.35">
      <c r="A553" s="2" t="s">
        <v>11</v>
      </c>
      <c r="B553" s="3">
        <v>1232562</v>
      </c>
      <c r="C553" s="3">
        <v>1233290</v>
      </c>
      <c r="D553" s="3" t="s">
        <v>16</v>
      </c>
      <c r="E553" t="str">
        <f t="shared" si="17"/>
        <v xml:space="preserve"> </v>
      </c>
      <c r="F553">
        <f>IF(E553=1,IF(E552=1,F552+1,1),0)</f>
        <v>0</v>
      </c>
      <c r="G553" t="str">
        <f t="shared" si="18"/>
        <v/>
      </c>
    </row>
    <row r="554" spans="1:7" x14ac:dyDescent="0.35">
      <c r="A554" s="2" t="s">
        <v>11</v>
      </c>
      <c r="B554" s="3">
        <v>1233407</v>
      </c>
      <c r="C554" s="3">
        <v>1233883</v>
      </c>
      <c r="D554" s="3" t="s">
        <v>16</v>
      </c>
      <c r="E554">
        <f t="shared" si="17"/>
        <v>1</v>
      </c>
      <c r="F554">
        <f>IF(E554=1,IF(E553=1,F553+1,1),0)</f>
        <v>1</v>
      </c>
      <c r="G554">
        <f t="shared" si="18"/>
        <v>2</v>
      </c>
    </row>
    <row r="555" spans="1:7" x14ac:dyDescent="0.35">
      <c r="A555" s="2" t="s">
        <v>11</v>
      </c>
      <c r="B555" s="3">
        <v>1233884</v>
      </c>
      <c r="C555" s="3">
        <v>1235002</v>
      </c>
      <c r="D555" s="3" t="s">
        <v>16</v>
      </c>
      <c r="E555" t="str">
        <f t="shared" si="17"/>
        <v xml:space="preserve"> </v>
      </c>
      <c r="F555">
        <f>IF(E555=1,IF(E554=1,F554+1,1),0)</f>
        <v>0</v>
      </c>
      <c r="G555" t="str">
        <f t="shared" si="18"/>
        <v/>
      </c>
    </row>
    <row r="556" spans="1:7" x14ac:dyDescent="0.35">
      <c r="A556" s="2" t="s">
        <v>11</v>
      </c>
      <c r="B556" s="3">
        <v>1236075</v>
      </c>
      <c r="C556" s="3">
        <v>1238348</v>
      </c>
      <c r="D556" s="3" t="s">
        <v>16</v>
      </c>
      <c r="E556" t="str">
        <f t="shared" si="17"/>
        <v xml:space="preserve"> </v>
      </c>
      <c r="F556">
        <f>IF(E556=1,IF(E555=1,F555+1,1),0)</f>
        <v>0</v>
      </c>
      <c r="G556" t="str">
        <f t="shared" si="18"/>
        <v/>
      </c>
    </row>
    <row r="557" spans="1:7" x14ac:dyDescent="0.35">
      <c r="A557" s="2" t="s">
        <v>11</v>
      </c>
      <c r="B557" s="3">
        <v>1238494</v>
      </c>
      <c r="C557" s="3">
        <v>1239402</v>
      </c>
      <c r="D557" s="3" t="s">
        <v>16</v>
      </c>
      <c r="E557">
        <f t="shared" si="17"/>
        <v>1</v>
      </c>
      <c r="F557">
        <f>IF(E557=1,IF(E556=1,F556+1,1),0)</f>
        <v>1</v>
      </c>
      <c r="G557">
        <f t="shared" si="18"/>
        <v>2</v>
      </c>
    </row>
    <row r="558" spans="1:7" x14ac:dyDescent="0.35">
      <c r="A558" s="2" t="s">
        <v>11</v>
      </c>
      <c r="B558" s="3">
        <v>1239413</v>
      </c>
      <c r="C558" s="3">
        <v>1240426</v>
      </c>
      <c r="D558" s="3" t="s">
        <v>16</v>
      </c>
      <c r="E558" t="str">
        <f t="shared" si="17"/>
        <v xml:space="preserve"> </v>
      </c>
      <c r="F558">
        <f>IF(E558=1,IF(E557=1,F557+1,1),0)</f>
        <v>0</v>
      </c>
      <c r="G558" t="str">
        <f t="shared" si="18"/>
        <v/>
      </c>
    </row>
    <row r="559" spans="1:7" x14ac:dyDescent="0.35">
      <c r="A559" s="2" t="s">
        <v>11</v>
      </c>
      <c r="B559" s="3">
        <v>1240533</v>
      </c>
      <c r="C559" s="3">
        <v>1241429</v>
      </c>
      <c r="D559" s="3" t="s">
        <v>16</v>
      </c>
      <c r="E559" t="str">
        <f t="shared" si="17"/>
        <v xml:space="preserve"> </v>
      </c>
      <c r="F559">
        <f>IF(E559=1,IF(E558=1,F558+1,1),0)</f>
        <v>0</v>
      </c>
      <c r="G559" t="str">
        <f t="shared" si="18"/>
        <v/>
      </c>
    </row>
    <row r="560" spans="1:7" x14ac:dyDescent="0.35">
      <c r="A560" s="2" t="s">
        <v>11</v>
      </c>
      <c r="B560" s="3">
        <v>1242122</v>
      </c>
      <c r="C560" s="3">
        <v>1243303</v>
      </c>
      <c r="D560" s="3" t="s">
        <v>16</v>
      </c>
      <c r="E560">
        <f t="shared" si="17"/>
        <v>1</v>
      </c>
      <c r="F560">
        <f>IF(E560=1,IF(E559=1,F559+1,1),0)</f>
        <v>1</v>
      </c>
      <c r="G560">
        <f t="shared" si="18"/>
        <v>2</v>
      </c>
    </row>
    <row r="561" spans="1:7" x14ac:dyDescent="0.35">
      <c r="A561" s="2" t="s">
        <v>11</v>
      </c>
      <c r="B561" s="3">
        <v>1243341</v>
      </c>
      <c r="C561" s="3">
        <v>1243847</v>
      </c>
      <c r="D561" s="3" t="s">
        <v>16</v>
      </c>
      <c r="E561" t="str">
        <f t="shared" si="17"/>
        <v xml:space="preserve"> </v>
      </c>
      <c r="F561">
        <f>IF(E561=1,IF(E560=1,F560+1,1),0)</f>
        <v>0</v>
      </c>
      <c r="G561" t="str">
        <f t="shared" si="18"/>
        <v/>
      </c>
    </row>
    <row r="562" spans="1:7" x14ac:dyDescent="0.35">
      <c r="A562" s="2" t="s">
        <v>11</v>
      </c>
      <c r="B562" s="3">
        <v>1244023</v>
      </c>
      <c r="C562" s="3">
        <v>1244502</v>
      </c>
      <c r="D562" s="3" t="s">
        <v>16</v>
      </c>
      <c r="E562" t="str">
        <f t="shared" si="17"/>
        <v xml:space="preserve"> </v>
      </c>
      <c r="F562">
        <f>IF(E562=1,IF(E561=1,F561+1,1),0)</f>
        <v>0</v>
      </c>
      <c r="G562" t="str">
        <f t="shared" si="18"/>
        <v/>
      </c>
    </row>
    <row r="563" spans="1:7" x14ac:dyDescent="0.35">
      <c r="A563" s="2" t="s">
        <v>11</v>
      </c>
      <c r="B563" s="3">
        <v>1244495</v>
      </c>
      <c r="C563" s="3">
        <v>1245106</v>
      </c>
      <c r="D563" s="3" t="s">
        <v>16</v>
      </c>
      <c r="E563">
        <f t="shared" si="17"/>
        <v>1</v>
      </c>
      <c r="F563">
        <f>IF(E563=1,IF(E562=1,F562+1,1),0)</f>
        <v>1</v>
      </c>
      <c r="G563">
        <f t="shared" si="18"/>
        <v>2</v>
      </c>
    </row>
    <row r="564" spans="1:7" x14ac:dyDescent="0.35">
      <c r="A564" s="2" t="s">
        <v>11</v>
      </c>
      <c r="B564" s="3">
        <v>1245112</v>
      </c>
      <c r="C564" s="3">
        <v>1245711</v>
      </c>
      <c r="D564" s="3" t="s">
        <v>16</v>
      </c>
      <c r="E564" t="str">
        <f t="shared" si="17"/>
        <v xml:space="preserve"> </v>
      </c>
      <c r="F564">
        <f>IF(E564=1,IF(E563=1,F563+1,1),0)</f>
        <v>0</v>
      </c>
      <c r="G564" t="str">
        <f t="shared" si="18"/>
        <v/>
      </c>
    </row>
    <row r="565" spans="1:7" x14ac:dyDescent="0.35">
      <c r="A565" s="2" t="s">
        <v>11</v>
      </c>
      <c r="B565" s="3">
        <v>1246351</v>
      </c>
      <c r="C565" s="3">
        <v>1246427</v>
      </c>
      <c r="D565" s="3" t="s">
        <v>16</v>
      </c>
      <c r="E565">
        <f t="shared" si="17"/>
        <v>1</v>
      </c>
      <c r="F565">
        <f>IF(E565=1,IF(E564=1,F564+1,1),0)</f>
        <v>1</v>
      </c>
      <c r="G565" t="str">
        <f t="shared" si="18"/>
        <v/>
      </c>
    </row>
    <row r="566" spans="1:7" x14ac:dyDescent="0.35">
      <c r="A566" s="2" t="s">
        <v>11</v>
      </c>
      <c r="B566" s="3">
        <v>1246493</v>
      </c>
      <c r="C566" s="3">
        <v>1246569</v>
      </c>
      <c r="D566" s="3" t="s">
        <v>16</v>
      </c>
      <c r="E566">
        <f t="shared" si="17"/>
        <v>1</v>
      </c>
      <c r="F566">
        <f>IF(E566=1,IF(E565=1,F565+1,1),0)</f>
        <v>2</v>
      </c>
      <c r="G566">
        <f t="shared" si="18"/>
        <v>3</v>
      </c>
    </row>
    <row r="567" spans="1:7" x14ac:dyDescent="0.35">
      <c r="A567" s="2" t="s">
        <v>11</v>
      </c>
      <c r="B567" s="3">
        <v>1246620</v>
      </c>
      <c r="C567" s="3">
        <v>1246712</v>
      </c>
      <c r="D567" s="3" t="s">
        <v>16</v>
      </c>
      <c r="E567" t="str">
        <f t="shared" si="17"/>
        <v xml:space="preserve"> </v>
      </c>
      <c r="F567">
        <f>IF(E567=1,IF(E566=1,F566+1,1),0)</f>
        <v>0</v>
      </c>
      <c r="G567" t="str">
        <f t="shared" si="18"/>
        <v/>
      </c>
    </row>
    <row r="568" spans="1:7" x14ac:dyDescent="0.35">
      <c r="A568" s="2" t="s">
        <v>11</v>
      </c>
      <c r="B568" s="3">
        <v>1246831</v>
      </c>
      <c r="C568" s="3">
        <v>1248846</v>
      </c>
      <c r="D568" s="3" t="s">
        <v>16</v>
      </c>
      <c r="E568">
        <f t="shared" si="17"/>
        <v>1</v>
      </c>
      <c r="F568">
        <f>IF(E568=1,IF(E567=1,F567+1,1),0)</f>
        <v>1</v>
      </c>
      <c r="G568">
        <f t="shared" si="18"/>
        <v>2</v>
      </c>
    </row>
    <row r="569" spans="1:7" x14ac:dyDescent="0.35">
      <c r="A569" s="2" t="s">
        <v>11</v>
      </c>
      <c r="B569" s="3">
        <v>1248854</v>
      </c>
      <c r="C569" s="3">
        <v>1249075</v>
      </c>
      <c r="D569" s="3" t="s">
        <v>16</v>
      </c>
      <c r="E569" t="str">
        <f t="shared" si="17"/>
        <v xml:space="preserve"> </v>
      </c>
      <c r="F569">
        <f>IF(E569=1,IF(E568=1,F568+1,1),0)</f>
        <v>0</v>
      </c>
      <c r="G569" t="str">
        <f t="shared" si="18"/>
        <v/>
      </c>
    </row>
    <row r="570" spans="1:7" x14ac:dyDescent="0.35">
      <c r="A570" s="2" t="s">
        <v>11</v>
      </c>
      <c r="B570" s="3">
        <v>1253078</v>
      </c>
      <c r="C570" s="3">
        <v>1253896</v>
      </c>
      <c r="D570" s="3" t="s">
        <v>16</v>
      </c>
      <c r="E570" t="str">
        <f t="shared" si="17"/>
        <v xml:space="preserve"> </v>
      </c>
      <c r="F570">
        <f>IF(E570=1,IF(E569=1,F569+1,1),0)</f>
        <v>0</v>
      </c>
      <c r="G570" t="str">
        <f t="shared" si="18"/>
        <v/>
      </c>
    </row>
    <row r="571" spans="1:7" x14ac:dyDescent="0.35">
      <c r="A571" s="2" t="s">
        <v>11</v>
      </c>
      <c r="B571" s="3">
        <v>1256989</v>
      </c>
      <c r="C571" s="3">
        <v>1257717</v>
      </c>
      <c r="D571" s="3" t="s">
        <v>16</v>
      </c>
      <c r="E571">
        <f t="shared" si="17"/>
        <v>1</v>
      </c>
      <c r="F571">
        <f>IF(E571=1,IF(E570=1,F570+1,1),0)</f>
        <v>1</v>
      </c>
      <c r="G571" t="str">
        <f t="shared" si="18"/>
        <v/>
      </c>
    </row>
    <row r="572" spans="1:7" x14ac:dyDescent="0.35">
      <c r="A572" s="2" t="s">
        <v>11</v>
      </c>
      <c r="B572" s="3">
        <v>1257783</v>
      </c>
      <c r="C572" s="3">
        <v>1258451</v>
      </c>
      <c r="D572" s="3" t="s">
        <v>16</v>
      </c>
      <c r="E572">
        <f t="shared" si="17"/>
        <v>1</v>
      </c>
      <c r="F572">
        <f>IF(E572=1,IF(E571=1,F571+1,1),0)</f>
        <v>2</v>
      </c>
      <c r="G572" t="str">
        <f t="shared" si="18"/>
        <v/>
      </c>
    </row>
    <row r="573" spans="1:7" x14ac:dyDescent="0.35">
      <c r="A573" s="2" t="s">
        <v>11</v>
      </c>
      <c r="B573" s="3">
        <v>1258461</v>
      </c>
      <c r="C573" s="3">
        <v>1259003</v>
      </c>
      <c r="D573" s="3" t="s">
        <v>16</v>
      </c>
      <c r="E573">
        <f t="shared" si="17"/>
        <v>1</v>
      </c>
      <c r="F573">
        <f>IF(E573=1,IF(E572=1,F572+1,1),0)</f>
        <v>3</v>
      </c>
      <c r="G573">
        <f t="shared" si="18"/>
        <v>4</v>
      </c>
    </row>
    <row r="574" spans="1:7" x14ac:dyDescent="0.35">
      <c r="A574" s="2" t="s">
        <v>11</v>
      </c>
      <c r="B574" s="3">
        <v>1259066</v>
      </c>
      <c r="C574" s="3">
        <v>1260352</v>
      </c>
      <c r="D574" s="3" t="s">
        <v>16</v>
      </c>
      <c r="E574" t="str">
        <f t="shared" si="17"/>
        <v xml:space="preserve"> </v>
      </c>
      <c r="F574">
        <f>IF(E574=1,IF(E573=1,F573+1,1),0)</f>
        <v>0</v>
      </c>
      <c r="G574" t="str">
        <f t="shared" si="18"/>
        <v/>
      </c>
    </row>
    <row r="575" spans="1:7" x14ac:dyDescent="0.35">
      <c r="A575" s="2" t="s">
        <v>11</v>
      </c>
      <c r="B575" s="3">
        <v>1260935</v>
      </c>
      <c r="C575" s="3">
        <v>1262596</v>
      </c>
      <c r="D575" s="3" t="s">
        <v>16</v>
      </c>
      <c r="E575" t="str">
        <f t="shared" si="17"/>
        <v xml:space="preserve"> </v>
      </c>
      <c r="F575">
        <f>IF(E575=1,IF(E574=1,F574+1,1),0)</f>
        <v>0</v>
      </c>
      <c r="G575" t="str">
        <f t="shared" si="18"/>
        <v/>
      </c>
    </row>
    <row r="576" spans="1:7" x14ac:dyDescent="0.35">
      <c r="A576" s="2" t="s">
        <v>11</v>
      </c>
      <c r="B576" s="3">
        <v>1267182</v>
      </c>
      <c r="C576" s="3">
        <v>1268261</v>
      </c>
      <c r="D576" s="3" t="s">
        <v>16</v>
      </c>
      <c r="E576" t="str">
        <f t="shared" si="17"/>
        <v xml:space="preserve"> </v>
      </c>
      <c r="F576">
        <f>IF(E576=1,IF(E575=1,F575+1,1),0)</f>
        <v>0</v>
      </c>
      <c r="G576" t="str">
        <f t="shared" si="18"/>
        <v/>
      </c>
    </row>
    <row r="577" spans="1:7" x14ac:dyDescent="0.35">
      <c r="A577" s="2" t="s">
        <v>11</v>
      </c>
      <c r="B577" s="3">
        <v>1272243</v>
      </c>
      <c r="C577" s="3">
        <v>1274672</v>
      </c>
      <c r="D577" s="3" t="s">
        <v>16</v>
      </c>
      <c r="E577" t="str">
        <f t="shared" si="17"/>
        <v xml:space="preserve"> </v>
      </c>
      <c r="F577">
        <f>IF(E577=1,IF(E576=1,F576+1,1),0)</f>
        <v>0</v>
      </c>
      <c r="G577" t="str">
        <f t="shared" si="18"/>
        <v/>
      </c>
    </row>
    <row r="578" spans="1:7" x14ac:dyDescent="0.35">
      <c r="A578" s="2" t="s">
        <v>11</v>
      </c>
      <c r="B578" s="3">
        <v>1274870</v>
      </c>
      <c r="C578" s="3">
        <v>1275080</v>
      </c>
      <c r="D578" s="3" t="s">
        <v>16</v>
      </c>
      <c r="E578">
        <f t="shared" si="17"/>
        <v>1</v>
      </c>
      <c r="F578">
        <f>IF(E578=1,IF(E577=1,F577+1,1),0)</f>
        <v>1</v>
      </c>
      <c r="G578" t="str">
        <f t="shared" si="18"/>
        <v/>
      </c>
    </row>
    <row r="579" spans="1:7" x14ac:dyDescent="0.35">
      <c r="A579" s="2" t="s">
        <v>11</v>
      </c>
      <c r="B579" s="3">
        <v>1275139</v>
      </c>
      <c r="C579" s="3">
        <v>1276170</v>
      </c>
      <c r="D579" s="3" t="s">
        <v>16</v>
      </c>
      <c r="E579">
        <f t="shared" ref="E579:E642" si="19">IF(B580-C579&lt;100, IF(B580-C579&lt;0, " ",1), " ")</f>
        <v>1</v>
      </c>
      <c r="F579">
        <f>IF(E579=1,IF(E578=1,F578+1,1),0)</f>
        <v>2</v>
      </c>
      <c r="G579">
        <f t="shared" ref="G579:G642" si="20">IF(F579&gt;0,IF(F580=0,F579+1,""),"")</f>
        <v>3</v>
      </c>
    </row>
    <row r="580" spans="1:7" x14ac:dyDescent="0.35">
      <c r="A580" s="2" t="s">
        <v>11</v>
      </c>
      <c r="B580" s="3">
        <v>1276230</v>
      </c>
      <c r="C580" s="3">
        <v>1276691</v>
      </c>
      <c r="D580" s="3" t="s">
        <v>16</v>
      </c>
      <c r="E580" t="str">
        <f t="shared" si="19"/>
        <v xml:space="preserve"> </v>
      </c>
      <c r="F580">
        <f>IF(E580=1,IF(E579=1,F579+1,1),0)</f>
        <v>0</v>
      </c>
      <c r="G580" t="str">
        <f t="shared" si="20"/>
        <v/>
      </c>
    </row>
    <row r="581" spans="1:7" x14ac:dyDescent="0.35">
      <c r="A581" s="2" t="s">
        <v>11</v>
      </c>
      <c r="B581" s="3">
        <v>1276875</v>
      </c>
      <c r="C581" s="3">
        <v>1278161</v>
      </c>
      <c r="D581" s="3" t="s">
        <v>16</v>
      </c>
      <c r="E581">
        <f t="shared" si="19"/>
        <v>1</v>
      </c>
      <c r="F581">
        <f>IF(E581=1,IF(E580=1,F580+1,1),0)</f>
        <v>1</v>
      </c>
      <c r="G581">
        <f t="shared" si="20"/>
        <v>2</v>
      </c>
    </row>
    <row r="582" spans="1:7" x14ac:dyDescent="0.35">
      <c r="A582" s="2" t="s">
        <v>11</v>
      </c>
      <c r="B582" s="3">
        <v>1278224</v>
      </c>
      <c r="C582" s="3">
        <v>1282117</v>
      </c>
      <c r="D582" s="3" t="s">
        <v>16</v>
      </c>
      <c r="E582" t="str">
        <f t="shared" si="19"/>
        <v xml:space="preserve"> </v>
      </c>
      <c r="F582">
        <f>IF(E582=1,IF(E581=1,F581+1,1),0)</f>
        <v>0</v>
      </c>
      <c r="G582" t="str">
        <f t="shared" si="20"/>
        <v/>
      </c>
    </row>
    <row r="583" spans="1:7" x14ac:dyDescent="0.35">
      <c r="A583" s="2" t="s">
        <v>11</v>
      </c>
      <c r="B583" s="3">
        <v>1282342</v>
      </c>
      <c r="C583" s="3">
        <v>1282641</v>
      </c>
      <c r="D583" s="3" t="s">
        <v>16</v>
      </c>
      <c r="E583" t="str">
        <f t="shared" si="19"/>
        <v xml:space="preserve"> </v>
      </c>
      <c r="F583">
        <f>IF(E583=1,IF(E582=1,F582+1,1),0)</f>
        <v>0</v>
      </c>
      <c r="G583" t="str">
        <f t="shared" si="20"/>
        <v/>
      </c>
    </row>
    <row r="584" spans="1:7" x14ac:dyDescent="0.35">
      <c r="A584" s="2" t="s">
        <v>11</v>
      </c>
      <c r="B584" s="3">
        <v>1282622</v>
      </c>
      <c r="C584" s="3">
        <v>1283620</v>
      </c>
      <c r="D584" s="3" t="s">
        <v>16</v>
      </c>
      <c r="E584" t="str">
        <f t="shared" si="19"/>
        <v xml:space="preserve"> </v>
      </c>
      <c r="F584">
        <f>IF(E584=1,IF(E583=1,F583+1,1),0)</f>
        <v>0</v>
      </c>
      <c r="G584" t="str">
        <f t="shared" si="20"/>
        <v/>
      </c>
    </row>
    <row r="585" spans="1:7" x14ac:dyDescent="0.35">
      <c r="A585" s="2" t="s">
        <v>11</v>
      </c>
      <c r="B585" s="3">
        <v>1283903</v>
      </c>
      <c r="C585" s="3">
        <v>1284784</v>
      </c>
      <c r="D585" s="3" t="s">
        <v>16</v>
      </c>
      <c r="E585" t="str">
        <f t="shared" si="19"/>
        <v xml:space="preserve"> </v>
      </c>
      <c r="F585">
        <f>IF(E585=1,IF(E584=1,F584+1,1),0)</f>
        <v>0</v>
      </c>
      <c r="G585" t="str">
        <f t="shared" si="20"/>
        <v/>
      </c>
    </row>
    <row r="586" spans="1:7" x14ac:dyDescent="0.35">
      <c r="A586" s="2" t="s">
        <v>11</v>
      </c>
      <c r="B586" s="3">
        <v>1284927</v>
      </c>
      <c r="C586" s="3">
        <v>1286360</v>
      </c>
      <c r="D586" s="3" t="s">
        <v>16</v>
      </c>
      <c r="E586" t="str">
        <f t="shared" si="19"/>
        <v xml:space="preserve"> </v>
      </c>
      <c r="F586">
        <f>IF(E586=1,IF(E585=1,F585+1,1),0)</f>
        <v>0</v>
      </c>
      <c r="G586" t="str">
        <f t="shared" si="20"/>
        <v/>
      </c>
    </row>
    <row r="587" spans="1:7" x14ac:dyDescent="0.35">
      <c r="A587" s="2" t="s">
        <v>11</v>
      </c>
      <c r="B587" s="3">
        <v>1286350</v>
      </c>
      <c r="C587" s="3">
        <v>1286601</v>
      </c>
      <c r="D587" s="3" t="s">
        <v>16</v>
      </c>
      <c r="E587">
        <f t="shared" si="19"/>
        <v>1</v>
      </c>
      <c r="F587">
        <f>IF(E587=1,IF(E586=1,F586+1,1),0)</f>
        <v>1</v>
      </c>
      <c r="G587">
        <f t="shared" si="20"/>
        <v>2</v>
      </c>
    </row>
    <row r="588" spans="1:7" x14ac:dyDescent="0.35">
      <c r="A588" s="2" t="s">
        <v>11</v>
      </c>
      <c r="B588" s="3">
        <v>1286684</v>
      </c>
      <c r="C588" s="3">
        <v>1288030</v>
      </c>
      <c r="D588" s="3" t="s">
        <v>16</v>
      </c>
      <c r="E588" t="str">
        <f t="shared" si="19"/>
        <v xml:space="preserve"> </v>
      </c>
      <c r="F588">
        <f>IF(E588=1,IF(E587=1,F587+1,1),0)</f>
        <v>0</v>
      </c>
      <c r="G588" t="str">
        <f t="shared" si="20"/>
        <v/>
      </c>
    </row>
    <row r="589" spans="1:7" x14ac:dyDescent="0.35">
      <c r="A589" s="2" t="s">
        <v>11</v>
      </c>
      <c r="B589" s="3">
        <v>1288132</v>
      </c>
      <c r="C589" s="3">
        <v>1288593</v>
      </c>
      <c r="D589" s="3" t="s">
        <v>16</v>
      </c>
      <c r="E589" t="str">
        <f t="shared" si="19"/>
        <v xml:space="preserve"> </v>
      </c>
      <c r="F589">
        <f>IF(E589=1,IF(E588=1,F588+1,1),0)</f>
        <v>0</v>
      </c>
      <c r="G589" t="str">
        <f t="shared" si="20"/>
        <v/>
      </c>
    </row>
    <row r="590" spans="1:7" x14ac:dyDescent="0.35">
      <c r="A590" s="2" t="s">
        <v>11</v>
      </c>
      <c r="B590" s="3">
        <v>1288748</v>
      </c>
      <c r="C590" s="3">
        <v>1289194</v>
      </c>
      <c r="D590" s="3" t="s">
        <v>16</v>
      </c>
      <c r="E590">
        <f t="shared" si="19"/>
        <v>1</v>
      </c>
      <c r="F590">
        <f>IF(E590=1,IF(E589=1,F589+1,1),0)</f>
        <v>1</v>
      </c>
      <c r="G590">
        <f t="shared" si="20"/>
        <v>2</v>
      </c>
    </row>
    <row r="591" spans="1:7" x14ac:dyDescent="0.35">
      <c r="A591" s="2" t="s">
        <v>11</v>
      </c>
      <c r="B591" s="3">
        <v>1289265</v>
      </c>
      <c r="C591" s="3">
        <v>1290278</v>
      </c>
      <c r="D591" s="3" t="s">
        <v>16</v>
      </c>
      <c r="E591" t="str">
        <f t="shared" si="19"/>
        <v xml:space="preserve"> </v>
      </c>
      <c r="F591">
        <f>IF(E591=1,IF(E590=1,F590+1,1),0)</f>
        <v>0</v>
      </c>
      <c r="G591" t="str">
        <f t="shared" si="20"/>
        <v/>
      </c>
    </row>
    <row r="592" spans="1:7" x14ac:dyDescent="0.35">
      <c r="A592" s="2" t="s">
        <v>11</v>
      </c>
      <c r="B592" s="3">
        <v>1290531</v>
      </c>
      <c r="C592" s="3">
        <v>1291388</v>
      </c>
      <c r="D592" s="3" t="s">
        <v>16</v>
      </c>
      <c r="E592" t="str">
        <f t="shared" si="19"/>
        <v xml:space="preserve"> </v>
      </c>
      <c r="F592">
        <f>IF(E592=1,IF(E591=1,F591+1,1),0)</f>
        <v>0</v>
      </c>
      <c r="G592" t="str">
        <f t="shared" si="20"/>
        <v/>
      </c>
    </row>
    <row r="593" spans="1:7" x14ac:dyDescent="0.35">
      <c r="A593" s="2" t="s">
        <v>11</v>
      </c>
      <c r="B593" s="3">
        <v>1291499</v>
      </c>
      <c r="C593" s="3">
        <v>1292752</v>
      </c>
      <c r="D593" s="3" t="s">
        <v>16</v>
      </c>
      <c r="E593" t="str">
        <f t="shared" si="19"/>
        <v xml:space="preserve"> </v>
      </c>
      <c r="F593">
        <f>IF(E593=1,IF(E592=1,F592+1,1),0)</f>
        <v>0</v>
      </c>
      <c r="G593" t="str">
        <f t="shared" si="20"/>
        <v/>
      </c>
    </row>
    <row r="594" spans="1:7" x14ac:dyDescent="0.35">
      <c r="A594" s="2" t="s">
        <v>11</v>
      </c>
      <c r="B594" s="3">
        <v>1297617</v>
      </c>
      <c r="C594" s="3">
        <v>1299035</v>
      </c>
      <c r="D594" s="3" t="s">
        <v>16</v>
      </c>
      <c r="E594" t="str">
        <f t="shared" si="19"/>
        <v xml:space="preserve"> </v>
      </c>
      <c r="F594">
        <f>IF(E594=1,IF(E593=1,F593+1,1),0)</f>
        <v>0</v>
      </c>
      <c r="G594" t="str">
        <f t="shared" si="20"/>
        <v/>
      </c>
    </row>
    <row r="595" spans="1:7" x14ac:dyDescent="0.35">
      <c r="A595" s="2" t="s">
        <v>11</v>
      </c>
      <c r="B595" s="3">
        <v>1306862</v>
      </c>
      <c r="C595" s="3">
        <v>1308694</v>
      </c>
      <c r="D595" s="3" t="s">
        <v>16</v>
      </c>
      <c r="E595" t="str">
        <f t="shared" si="19"/>
        <v xml:space="preserve"> </v>
      </c>
      <c r="F595">
        <f>IF(E595=1,IF(E594=1,F594+1,1),0)</f>
        <v>0</v>
      </c>
      <c r="G595" t="str">
        <f t="shared" si="20"/>
        <v/>
      </c>
    </row>
    <row r="596" spans="1:7" x14ac:dyDescent="0.35">
      <c r="A596" s="2" t="s">
        <v>11</v>
      </c>
      <c r="B596" s="3">
        <v>1308802</v>
      </c>
      <c r="C596" s="3">
        <v>1309698</v>
      </c>
      <c r="D596" s="3" t="s">
        <v>16</v>
      </c>
      <c r="E596">
        <f t="shared" si="19"/>
        <v>1</v>
      </c>
      <c r="F596">
        <f>IF(E596=1,IF(E595=1,F595+1,1),0)</f>
        <v>1</v>
      </c>
      <c r="G596">
        <f t="shared" si="20"/>
        <v>2</v>
      </c>
    </row>
    <row r="597" spans="1:7" x14ac:dyDescent="0.35">
      <c r="A597" s="2" t="s">
        <v>11</v>
      </c>
      <c r="B597" s="3">
        <v>1309782</v>
      </c>
      <c r="C597" s="3">
        <v>1311926</v>
      </c>
      <c r="D597" s="3" t="s">
        <v>16</v>
      </c>
      <c r="E597" t="str">
        <f t="shared" si="19"/>
        <v xml:space="preserve"> </v>
      </c>
      <c r="F597">
        <f>IF(E597=1,IF(E596=1,F596+1,1),0)</f>
        <v>0</v>
      </c>
      <c r="G597" t="str">
        <f t="shared" si="20"/>
        <v/>
      </c>
    </row>
    <row r="598" spans="1:7" x14ac:dyDescent="0.35">
      <c r="A598" s="2" t="s">
        <v>11</v>
      </c>
      <c r="B598" s="3">
        <v>1312211</v>
      </c>
      <c r="C598" s="3">
        <v>1312286</v>
      </c>
      <c r="D598" s="3" t="s">
        <v>16</v>
      </c>
      <c r="E598">
        <f t="shared" si="19"/>
        <v>1</v>
      </c>
      <c r="F598">
        <f>IF(E598=1,IF(E597=1,F597+1,1),0)</f>
        <v>1</v>
      </c>
      <c r="G598">
        <f t="shared" si="20"/>
        <v>2</v>
      </c>
    </row>
    <row r="599" spans="1:7" x14ac:dyDescent="0.35">
      <c r="A599" s="2" t="s">
        <v>11</v>
      </c>
      <c r="B599" s="3">
        <v>1312375</v>
      </c>
      <c r="C599" s="3">
        <v>1313817</v>
      </c>
      <c r="D599" s="3" t="s">
        <v>16</v>
      </c>
      <c r="E599" t="str">
        <f t="shared" si="19"/>
        <v xml:space="preserve"> </v>
      </c>
      <c r="F599">
        <f>IF(E599=1,IF(E598=1,F598+1,1),0)</f>
        <v>0</v>
      </c>
      <c r="G599" t="str">
        <f t="shared" si="20"/>
        <v/>
      </c>
    </row>
    <row r="600" spans="1:7" x14ac:dyDescent="0.35">
      <c r="A600" s="2" t="s">
        <v>11</v>
      </c>
      <c r="B600" s="3">
        <v>1315443</v>
      </c>
      <c r="C600" s="3">
        <v>1316591</v>
      </c>
      <c r="D600" s="3" t="s">
        <v>16</v>
      </c>
      <c r="E600" t="str">
        <f t="shared" si="19"/>
        <v xml:space="preserve"> </v>
      </c>
      <c r="F600">
        <f>IF(E600=1,IF(E599=1,F599+1,1),0)</f>
        <v>0</v>
      </c>
      <c r="G600" t="str">
        <f t="shared" si="20"/>
        <v/>
      </c>
    </row>
    <row r="601" spans="1:7" x14ac:dyDescent="0.35">
      <c r="A601" s="2" t="s">
        <v>11</v>
      </c>
      <c r="B601" s="3">
        <v>1320624</v>
      </c>
      <c r="C601" s="3">
        <v>1320824</v>
      </c>
      <c r="D601" s="3" t="s">
        <v>16</v>
      </c>
      <c r="E601" t="str">
        <f t="shared" si="19"/>
        <v xml:space="preserve"> </v>
      </c>
      <c r="F601">
        <f>IF(E601=1,IF(E600=1,F600+1,1),0)</f>
        <v>0</v>
      </c>
      <c r="G601" t="str">
        <f t="shared" si="20"/>
        <v/>
      </c>
    </row>
    <row r="602" spans="1:7" x14ac:dyDescent="0.35">
      <c r="A602" s="2" t="s">
        <v>11</v>
      </c>
      <c r="B602" s="3">
        <v>1321010</v>
      </c>
      <c r="C602" s="3">
        <v>1321333</v>
      </c>
      <c r="D602" s="3" t="s">
        <v>16</v>
      </c>
      <c r="E602">
        <f t="shared" si="19"/>
        <v>1</v>
      </c>
      <c r="F602">
        <f>IF(E602=1,IF(E601=1,F601+1,1),0)</f>
        <v>1</v>
      </c>
      <c r="G602">
        <f t="shared" si="20"/>
        <v>2</v>
      </c>
    </row>
    <row r="603" spans="1:7" x14ac:dyDescent="0.35">
      <c r="A603" s="2" t="s">
        <v>11</v>
      </c>
      <c r="B603" s="3">
        <v>1321398</v>
      </c>
      <c r="C603" s="3">
        <v>1321682</v>
      </c>
      <c r="D603" s="3" t="s">
        <v>16</v>
      </c>
      <c r="E603" t="str">
        <f t="shared" si="19"/>
        <v xml:space="preserve"> </v>
      </c>
      <c r="F603">
        <f>IF(E603=1,IF(E602=1,F602+1,1),0)</f>
        <v>0</v>
      </c>
      <c r="G603" t="str">
        <f t="shared" si="20"/>
        <v/>
      </c>
    </row>
    <row r="604" spans="1:7" x14ac:dyDescent="0.35">
      <c r="A604" s="2" t="s">
        <v>11</v>
      </c>
      <c r="B604" s="3">
        <v>1322726</v>
      </c>
      <c r="C604" s="3">
        <v>1323052</v>
      </c>
      <c r="D604" s="3" t="s">
        <v>16</v>
      </c>
      <c r="E604" t="str">
        <f t="shared" si="19"/>
        <v xml:space="preserve"> </v>
      </c>
      <c r="F604">
        <f>IF(E604=1,IF(E603=1,F603+1,1),0)</f>
        <v>0</v>
      </c>
      <c r="G604" t="str">
        <f t="shared" si="20"/>
        <v/>
      </c>
    </row>
    <row r="605" spans="1:7" x14ac:dyDescent="0.35">
      <c r="A605" s="2" t="s">
        <v>11</v>
      </c>
      <c r="B605" s="3">
        <v>1323045</v>
      </c>
      <c r="C605" s="3">
        <v>1323959</v>
      </c>
      <c r="D605" s="3" t="s">
        <v>16</v>
      </c>
      <c r="E605">
        <f t="shared" si="19"/>
        <v>1</v>
      </c>
      <c r="F605">
        <f>IF(E605=1,IF(E604=1,F604+1,1),0)</f>
        <v>1</v>
      </c>
      <c r="G605">
        <f t="shared" si="20"/>
        <v>2</v>
      </c>
    </row>
    <row r="606" spans="1:7" x14ac:dyDescent="0.35">
      <c r="A606" s="2" t="s">
        <v>11</v>
      </c>
      <c r="B606" s="3">
        <v>1324015</v>
      </c>
      <c r="C606" s="3">
        <v>1327185</v>
      </c>
      <c r="D606" s="3" t="s">
        <v>16</v>
      </c>
      <c r="E606" t="str">
        <f t="shared" si="19"/>
        <v xml:space="preserve"> </v>
      </c>
      <c r="F606">
        <f>IF(E606=1,IF(E605=1,F605+1,1),0)</f>
        <v>0</v>
      </c>
      <c r="G606" t="str">
        <f t="shared" si="20"/>
        <v/>
      </c>
    </row>
    <row r="607" spans="1:7" x14ac:dyDescent="0.35">
      <c r="A607" s="2" t="s">
        <v>11</v>
      </c>
      <c r="B607" s="3">
        <v>1327410</v>
      </c>
      <c r="C607" s="3">
        <v>1327703</v>
      </c>
      <c r="D607" s="3" t="s">
        <v>16</v>
      </c>
      <c r="E607">
        <f t="shared" si="19"/>
        <v>1</v>
      </c>
      <c r="F607">
        <f>IF(E607=1,IF(E606=1,F606+1,1),0)</f>
        <v>1</v>
      </c>
      <c r="G607" t="str">
        <f t="shared" si="20"/>
        <v/>
      </c>
    </row>
    <row r="608" spans="1:7" x14ac:dyDescent="0.35">
      <c r="A608" s="2" t="s">
        <v>11</v>
      </c>
      <c r="B608" s="3">
        <v>1327708</v>
      </c>
      <c r="C608" s="3">
        <v>1327989</v>
      </c>
      <c r="D608" s="3" t="s">
        <v>16</v>
      </c>
      <c r="E608">
        <f t="shared" si="19"/>
        <v>1</v>
      </c>
      <c r="F608">
        <f>IF(E608=1,IF(E607=1,F607+1,1),0)</f>
        <v>2</v>
      </c>
      <c r="G608">
        <f t="shared" si="20"/>
        <v>3</v>
      </c>
    </row>
    <row r="609" spans="1:7" x14ac:dyDescent="0.35">
      <c r="A609" s="2" t="s">
        <v>11</v>
      </c>
      <c r="B609" s="3">
        <v>1328062</v>
      </c>
      <c r="C609" s="3">
        <v>1328412</v>
      </c>
      <c r="D609" s="3" t="s">
        <v>16</v>
      </c>
      <c r="E609" t="str">
        <f t="shared" si="19"/>
        <v xml:space="preserve"> </v>
      </c>
      <c r="F609">
        <f>IF(E609=1,IF(E608=1,F608+1,1),0)</f>
        <v>0</v>
      </c>
      <c r="G609" t="str">
        <f t="shared" si="20"/>
        <v/>
      </c>
    </row>
    <row r="610" spans="1:7" x14ac:dyDescent="0.35">
      <c r="A610" s="2" t="s">
        <v>11</v>
      </c>
      <c r="B610" s="3">
        <v>1329614</v>
      </c>
      <c r="C610" s="3">
        <v>1332712</v>
      </c>
      <c r="D610" s="3" t="s">
        <v>16</v>
      </c>
      <c r="E610">
        <f t="shared" si="19"/>
        <v>1</v>
      </c>
      <c r="F610">
        <f>IF(E610=1,IF(E609=1,F609+1,1),0)</f>
        <v>1</v>
      </c>
      <c r="G610" t="str">
        <f t="shared" si="20"/>
        <v/>
      </c>
    </row>
    <row r="611" spans="1:7" x14ac:dyDescent="0.35">
      <c r="A611" s="2" t="s">
        <v>11</v>
      </c>
      <c r="B611" s="3">
        <v>1332722</v>
      </c>
      <c r="C611" s="3">
        <v>1333165</v>
      </c>
      <c r="D611" s="3" t="s">
        <v>16</v>
      </c>
      <c r="E611">
        <f t="shared" si="19"/>
        <v>1</v>
      </c>
      <c r="F611">
        <f>IF(E611=1,IF(E610=1,F610+1,1),0)</f>
        <v>2</v>
      </c>
      <c r="G611" t="str">
        <f t="shared" si="20"/>
        <v/>
      </c>
    </row>
    <row r="612" spans="1:7" x14ac:dyDescent="0.35">
      <c r="A612" s="2" t="s">
        <v>11</v>
      </c>
      <c r="B612" s="3">
        <v>1333193</v>
      </c>
      <c r="C612" s="3">
        <v>1334404</v>
      </c>
      <c r="D612" s="3" t="s">
        <v>16</v>
      </c>
      <c r="E612">
        <f t="shared" si="19"/>
        <v>1</v>
      </c>
      <c r="F612">
        <f>IF(E612=1,IF(E611=1,F611+1,1),0)</f>
        <v>3</v>
      </c>
      <c r="G612">
        <f t="shared" si="20"/>
        <v>4</v>
      </c>
    </row>
    <row r="613" spans="1:7" x14ac:dyDescent="0.35">
      <c r="A613" s="2" t="s">
        <v>11</v>
      </c>
      <c r="B613" s="3">
        <v>1334434</v>
      </c>
      <c r="C613" s="3">
        <v>1334997</v>
      </c>
      <c r="D613" s="3" t="s">
        <v>16</v>
      </c>
      <c r="E613" t="str">
        <f t="shared" si="19"/>
        <v xml:space="preserve"> </v>
      </c>
      <c r="F613">
        <f>IF(E613=1,IF(E612=1,F612+1,1),0)</f>
        <v>0</v>
      </c>
      <c r="G613" t="str">
        <f t="shared" si="20"/>
        <v/>
      </c>
    </row>
    <row r="614" spans="1:7" x14ac:dyDescent="0.35">
      <c r="A614" s="2" t="s">
        <v>11</v>
      </c>
      <c r="B614" s="3">
        <v>1335150</v>
      </c>
      <c r="C614" s="3">
        <v>1335959</v>
      </c>
      <c r="D614" s="3" t="s">
        <v>16</v>
      </c>
      <c r="E614">
        <f t="shared" si="19"/>
        <v>1</v>
      </c>
      <c r="F614">
        <f>IF(E614=1,IF(E613=1,F613+1,1),0)</f>
        <v>1</v>
      </c>
      <c r="G614">
        <f t="shared" si="20"/>
        <v>2</v>
      </c>
    </row>
    <row r="615" spans="1:7" x14ac:dyDescent="0.35">
      <c r="A615" s="2" t="s">
        <v>11</v>
      </c>
      <c r="B615" s="3">
        <v>1336037</v>
      </c>
      <c r="C615" s="3">
        <v>1338250</v>
      </c>
      <c r="D615" s="3" t="s">
        <v>16</v>
      </c>
      <c r="E615" t="str">
        <f t="shared" si="19"/>
        <v xml:space="preserve"> </v>
      </c>
      <c r="F615">
        <f>IF(E615=1,IF(E614=1,F614+1,1),0)</f>
        <v>0</v>
      </c>
      <c r="G615" t="str">
        <f t="shared" si="20"/>
        <v/>
      </c>
    </row>
    <row r="616" spans="1:7" x14ac:dyDescent="0.35">
      <c r="A616" s="2" t="s">
        <v>11</v>
      </c>
      <c r="B616" s="3">
        <v>1339581</v>
      </c>
      <c r="C616" s="3">
        <v>1340489</v>
      </c>
      <c r="D616" s="3" t="s">
        <v>16</v>
      </c>
      <c r="E616">
        <f t="shared" si="19"/>
        <v>1</v>
      </c>
      <c r="F616">
        <f>IF(E616=1,IF(E615=1,F615+1,1),0)</f>
        <v>1</v>
      </c>
      <c r="G616" t="str">
        <f t="shared" si="20"/>
        <v/>
      </c>
    </row>
    <row r="617" spans="1:7" x14ac:dyDescent="0.35">
      <c r="A617" s="2" t="s">
        <v>11</v>
      </c>
      <c r="B617" s="3">
        <v>1340498</v>
      </c>
      <c r="C617" s="3">
        <v>1341511</v>
      </c>
      <c r="D617" s="3" t="s">
        <v>16</v>
      </c>
      <c r="E617">
        <f t="shared" si="19"/>
        <v>1</v>
      </c>
      <c r="F617">
        <f>IF(E617=1,IF(E616=1,F616+1,1),0)</f>
        <v>2</v>
      </c>
      <c r="G617">
        <f t="shared" si="20"/>
        <v>3</v>
      </c>
    </row>
    <row r="618" spans="1:7" x14ac:dyDescent="0.35">
      <c r="A618" s="2" t="s">
        <v>11</v>
      </c>
      <c r="B618" s="3">
        <v>1341541</v>
      </c>
      <c r="C618" s="3">
        <v>1342383</v>
      </c>
      <c r="D618" s="3" t="s">
        <v>16</v>
      </c>
      <c r="E618" t="str">
        <f t="shared" si="19"/>
        <v xml:space="preserve"> </v>
      </c>
      <c r="F618">
        <f>IF(E618=1,IF(E617=1,F617+1,1),0)</f>
        <v>0</v>
      </c>
      <c r="G618" t="str">
        <f t="shared" si="20"/>
        <v/>
      </c>
    </row>
    <row r="619" spans="1:7" x14ac:dyDescent="0.35">
      <c r="A619" s="2" t="s">
        <v>11</v>
      </c>
      <c r="B619" s="3">
        <v>1344583</v>
      </c>
      <c r="C619" s="3">
        <v>1345395</v>
      </c>
      <c r="D619" s="3" t="s">
        <v>16</v>
      </c>
      <c r="E619">
        <f t="shared" si="19"/>
        <v>1</v>
      </c>
      <c r="F619">
        <f>IF(E619=1,IF(E618=1,F618+1,1),0)</f>
        <v>1</v>
      </c>
      <c r="G619" t="str">
        <f t="shared" si="20"/>
        <v/>
      </c>
    </row>
    <row r="620" spans="1:7" x14ac:dyDescent="0.35">
      <c r="A620" s="2" t="s">
        <v>11</v>
      </c>
      <c r="B620" s="3">
        <v>1345444</v>
      </c>
      <c r="C620" s="3">
        <v>1346169</v>
      </c>
      <c r="D620" s="3" t="s">
        <v>16</v>
      </c>
      <c r="E620">
        <f t="shared" si="19"/>
        <v>1</v>
      </c>
      <c r="F620">
        <f>IF(E620=1,IF(E619=1,F619+1,1),0)</f>
        <v>2</v>
      </c>
      <c r="G620">
        <f t="shared" si="20"/>
        <v>3</v>
      </c>
    </row>
    <row r="621" spans="1:7" x14ac:dyDescent="0.35">
      <c r="A621" s="2" t="s">
        <v>11</v>
      </c>
      <c r="B621" s="3">
        <v>1346179</v>
      </c>
      <c r="C621" s="3">
        <v>1346919</v>
      </c>
      <c r="D621" s="3" t="s">
        <v>16</v>
      </c>
      <c r="E621" t="str">
        <f t="shared" si="19"/>
        <v xml:space="preserve"> </v>
      </c>
      <c r="F621">
        <f>IF(E621=1,IF(E620=1,F620+1,1),0)</f>
        <v>0</v>
      </c>
      <c r="G621" t="str">
        <f t="shared" si="20"/>
        <v/>
      </c>
    </row>
    <row r="622" spans="1:7" x14ac:dyDescent="0.35">
      <c r="A622" s="2" t="s">
        <v>11</v>
      </c>
      <c r="B622" s="3">
        <v>1346916</v>
      </c>
      <c r="C622" s="3">
        <v>1347929</v>
      </c>
      <c r="D622" s="3" t="s">
        <v>16</v>
      </c>
      <c r="E622">
        <f t="shared" si="19"/>
        <v>1</v>
      </c>
      <c r="F622">
        <f>IF(E622=1,IF(E621=1,F621+1,1),0)</f>
        <v>1</v>
      </c>
      <c r="G622">
        <f t="shared" si="20"/>
        <v>2</v>
      </c>
    </row>
    <row r="623" spans="1:7" x14ac:dyDescent="0.35">
      <c r="A623" s="2" t="s">
        <v>11</v>
      </c>
      <c r="B623" s="3">
        <v>1347944</v>
      </c>
      <c r="C623" s="3">
        <v>1348996</v>
      </c>
      <c r="D623" s="3" t="s">
        <v>16</v>
      </c>
      <c r="E623" t="str">
        <f t="shared" si="19"/>
        <v xml:space="preserve"> </v>
      </c>
      <c r="F623">
        <f>IF(E623=1,IF(E622=1,F622+1,1),0)</f>
        <v>0</v>
      </c>
      <c r="G623" t="str">
        <f t="shared" si="20"/>
        <v/>
      </c>
    </row>
    <row r="624" spans="1:7" x14ac:dyDescent="0.35">
      <c r="A624" s="2" t="s">
        <v>11</v>
      </c>
      <c r="B624" s="3">
        <v>1349193</v>
      </c>
      <c r="C624" s="3">
        <v>1349363</v>
      </c>
      <c r="D624" s="3" t="s">
        <v>16</v>
      </c>
      <c r="E624">
        <f t="shared" si="19"/>
        <v>1</v>
      </c>
      <c r="F624">
        <f>IF(E624=1,IF(E623=1,F623+1,1),0)</f>
        <v>1</v>
      </c>
      <c r="G624">
        <f t="shared" si="20"/>
        <v>2</v>
      </c>
    </row>
    <row r="625" spans="1:7" x14ac:dyDescent="0.35">
      <c r="A625" s="2" t="s">
        <v>11</v>
      </c>
      <c r="B625" s="3">
        <v>1349375</v>
      </c>
      <c r="C625" s="3">
        <v>1349611</v>
      </c>
      <c r="D625" s="3" t="s">
        <v>16</v>
      </c>
      <c r="E625" t="str">
        <f t="shared" si="19"/>
        <v xml:space="preserve"> </v>
      </c>
      <c r="F625">
        <f>IF(E625=1,IF(E624=1,F624+1,1),0)</f>
        <v>0</v>
      </c>
      <c r="G625" t="str">
        <f t="shared" si="20"/>
        <v/>
      </c>
    </row>
    <row r="626" spans="1:7" x14ac:dyDescent="0.35">
      <c r="A626" s="2" t="s">
        <v>11</v>
      </c>
      <c r="B626" s="3">
        <v>1349853</v>
      </c>
      <c r="C626" s="3">
        <v>1350527</v>
      </c>
      <c r="D626" s="3" t="s">
        <v>16</v>
      </c>
      <c r="E626" t="str">
        <f t="shared" si="19"/>
        <v xml:space="preserve"> </v>
      </c>
      <c r="F626">
        <f>IF(E626=1,IF(E625=1,F625+1,1),0)</f>
        <v>0</v>
      </c>
      <c r="G626" t="str">
        <f t="shared" si="20"/>
        <v/>
      </c>
    </row>
    <row r="627" spans="1:7" x14ac:dyDescent="0.35">
      <c r="A627" s="2" t="s">
        <v>11</v>
      </c>
      <c r="B627" s="3">
        <v>1354795</v>
      </c>
      <c r="C627" s="3">
        <v>1355871</v>
      </c>
      <c r="D627" s="3" t="s">
        <v>16</v>
      </c>
      <c r="E627">
        <f t="shared" si="19"/>
        <v>1</v>
      </c>
      <c r="F627">
        <f>IF(E627=1,IF(E626=1,F626+1,1),0)</f>
        <v>1</v>
      </c>
      <c r="G627" t="str">
        <f t="shared" si="20"/>
        <v/>
      </c>
    </row>
    <row r="628" spans="1:7" x14ac:dyDescent="0.35">
      <c r="A628" s="2" t="s">
        <v>11</v>
      </c>
      <c r="B628" s="3">
        <v>1355889</v>
      </c>
      <c r="C628" s="3">
        <v>1356989</v>
      </c>
      <c r="D628" s="3" t="s">
        <v>16</v>
      </c>
      <c r="E628">
        <f t="shared" si="19"/>
        <v>1</v>
      </c>
      <c r="F628">
        <f>IF(E628=1,IF(E627=1,F627+1,1),0)</f>
        <v>2</v>
      </c>
      <c r="G628">
        <f t="shared" si="20"/>
        <v>3</v>
      </c>
    </row>
    <row r="629" spans="1:7" x14ac:dyDescent="0.35">
      <c r="A629" s="2" t="s">
        <v>11</v>
      </c>
      <c r="B629" s="3">
        <v>1357003</v>
      </c>
      <c r="C629" s="3">
        <v>1358358</v>
      </c>
      <c r="D629" s="3" t="s">
        <v>16</v>
      </c>
      <c r="E629" t="str">
        <f t="shared" si="19"/>
        <v xml:space="preserve"> </v>
      </c>
      <c r="F629">
        <f>IF(E629=1,IF(E628=1,F628+1,1),0)</f>
        <v>0</v>
      </c>
      <c r="G629" t="str">
        <f t="shared" si="20"/>
        <v/>
      </c>
    </row>
    <row r="630" spans="1:7" x14ac:dyDescent="0.35">
      <c r="A630" s="2" t="s">
        <v>11</v>
      </c>
      <c r="B630" s="3">
        <v>1362578</v>
      </c>
      <c r="C630" s="3">
        <v>1363969</v>
      </c>
      <c r="D630" s="3" t="s">
        <v>16</v>
      </c>
      <c r="E630" t="str">
        <f t="shared" si="19"/>
        <v xml:space="preserve"> </v>
      </c>
      <c r="F630">
        <f>IF(E630=1,IF(E629=1,F629+1,1),0)</f>
        <v>0</v>
      </c>
      <c r="G630" t="str">
        <f t="shared" si="20"/>
        <v/>
      </c>
    </row>
    <row r="631" spans="1:7" x14ac:dyDescent="0.35">
      <c r="A631" s="2" t="s">
        <v>11</v>
      </c>
      <c r="B631" s="3">
        <v>1364187</v>
      </c>
      <c r="C631" s="3">
        <v>1364687</v>
      </c>
      <c r="D631" s="3" t="s">
        <v>16</v>
      </c>
      <c r="E631">
        <f t="shared" si="19"/>
        <v>1</v>
      </c>
      <c r="F631">
        <f>IF(E631=1,IF(E630=1,F630+1,1),0)</f>
        <v>1</v>
      </c>
      <c r="G631">
        <f t="shared" si="20"/>
        <v>2</v>
      </c>
    </row>
    <row r="632" spans="1:7" x14ac:dyDescent="0.35">
      <c r="A632" s="2" t="s">
        <v>11</v>
      </c>
      <c r="B632" s="3">
        <v>1364738</v>
      </c>
      <c r="C632" s="3">
        <v>1365643</v>
      </c>
      <c r="D632" s="3" t="s">
        <v>16</v>
      </c>
      <c r="E632" t="str">
        <f t="shared" si="19"/>
        <v xml:space="preserve"> </v>
      </c>
      <c r="F632">
        <f>IF(E632=1,IF(E631=1,F631+1,1),0)</f>
        <v>0</v>
      </c>
      <c r="G632" t="str">
        <f t="shared" si="20"/>
        <v/>
      </c>
    </row>
    <row r="633" spans="1:7" x14ac:dyDescent="0.35">
      <c r="A633" s="2" t="s">
        <v>11</v>
      </c>
      <c r="B633" s="3">
        <v>1366510</v>
      </c>
      <c r="C633" s="3">
        <v>1366881</v>
      </c>
      <c r="D633" s="3" t="s">
        <v>16</v>
      </c>
      <c r="E633" t="str">
        <f t="shared" si="19"/>
        <v xml:space="preserve"> </v>
      </c>
      <c r="F633">
        <f>IF(E633=1,IF(E632=1,F632+1,1),0)</f>
        <v>0</v>
      </c>
      <c r="G633" t="str">
        <f t="shared" si="20"/>
        <v/>
      </c>
    </row>
    <row r="634" spans="1:7" x14ac:dyDescent="0.35">
      <c r="A634" s="2" t="s">
        <v>11</v>
      </c>
      <c r="B634" s="3">
        <v>1367982</v>
      </c>
      <c r="C634" s="3">
        <v>1369832</v>
      </c>
      <c r="D634" s="3" t="s">
        <v>16</v>
      </c>
      <c r="E634" t="str">
        <f t="shared" si="19"/>
        <v xml:space="preserve"> </v>
      </c>
      <c r="F634">
        <f>IF(E634=1,IF(E633=1,F633+1,1),0)</f>
        <v>0</v>
      </c>
      <c r="G634" t="str">
        <f t="shared" si="20"/>
        <v/>
      </c>
    </row>
    <row r="635" spans="1:7" x14ac:dyDescent="0.35">
      <c r="A635" s="2" t="s">
        <v>11</v>
      </c>
      <c r="B635" s="3">
        <v>1369954</v>
      </c>
      <c r="C635" s="3">
        <v>1370865</v>
      </c>
      <c r="D635" s="3" t="s">
        <v>16</v>
      </c>
      <c r="E635" t="str">
        <f t="shared" si="19"/>
        <v xml:space="preserve"> </v>
      </c>
      <c r="F635">
        <f>IF(E635=1,IF(E634=1,F634+1,1),0)</f>
        <v>0</v>
      </c>
      <c r="G635" t="str">
        <f t="shared" si="20"/>
        <v/>
      </c>
    </row>
    <row r="636" spans="1:7" x14ac:dyDescent="0.35">
      <c r="A636" s="2" t="s">
        <v>11</v>
      </c>
      <c r="B636" s="3">
        <v>1373060</v>
      </c>
      <c r="C636" s="3">
        <v>1373509</v>
      </c>
      <c r="D636" s="3" t="s">
        <v>16</v>
      </c>
      <c r="E636">
        <f t="shared" si="19"/>
        <v>1</v>
      </c>
      <c r="F636">
        <f>IF(E636=1,IF(E635=1,F635+1,1),0)</f>
        <v>1</v>
      </c>
      <c r="G636" t="str">
        <f t="shared" si="20"/>
        <v/>
      </c>
    </row>
    <row r="637" spans="1:7" x14ac:dyDescent="0.35">
      <c r="A637" s="2" t="s">
        <v>11</v>
      </c>
      <c r="B637" s="3">
        <v>1373529</v>
      </c>
      <c r="C637" s="3">
        <v>1373756</v>
      </c>
      <c r="D637" s="3" t="s">
        <v>16</v>
      </c>
      <c r="E637">
        <f t="shared" si="19"/>
        <v>1</v>
      </c>
      <c r="F637">
        <f>IF(E637=1,IF(E636=1,F636+1,1),0)</f>
        <v>2</v>
      </c>
      <c r="G637">
        <f t="shared" si="20"/>
        <v>3</v>
      </c>
    </row>
    <row r="638" spans="1:7" x14ac:dyDescent="0.35">
      <c r="A638" s="2" t="s">
        <v>11</v>
      </c>
      <c r="B638" s="3">
        <v>1373769</v>
      </c>
      <c r="C638" s="3">
        <v>1374095</v>
      </c>
      <c r="D638" s="3" t="s">
        <v>16</v>
      </c>
      <c r="E638" t="str">
        <f t="shared" si="19"/>
        <v xml:space="preserve"> </v>
      </c>
      <c r="F638">
        <f>IF(E638=1,IF(E637=1,F637+1,1),0)</f>
        <v>0</v>
      </c>
      <c r="G638" t="str">
        <f t="shared" si="20"/>
        <v/>
      </c>
    </row>
    <row r="639" spans="1:7" x14ac:dyDescent="0.35">
      <c r="A639" s="2" t="s">
        <v>11</v>
      </c>
      <c r="B639" s="3">
        <v>1374082</v>
      </c>
      <c r="C639" s="3">
        <v>1374459</v>
      </c>
      <c r="D639" s="3" t="s">
        <v>16</v>
      </c>
      <c r="E639" t="str">
        <f t="shared" si="19"/>
        <v xml:space="preserve"> </v>
      </c>
      <c r="F639">
        <f>IF(E639=1,IF(E638=1,F638+1,1),0)</f>
        <v>0</v>
      </c>
      <c r="G639" t="str">
        <f t="shared" si="20"/>
        <v/>
      </c>
    </row>
    <row r="640" spans="1:7" x14ac:dyDescent="0.35">
      <c r="A640" s="2" t="s">
        <v>11</v>
      </c>
      <c r="B640" s="3">
        <v>1374781</v>
      </c>
      <c r="C640" s="3">
        <v>1375416</v>
      </c>
      <c r="D640" s="3" t="s">
        <v>16</v>
      </c>
      <c r="E640" t="str">
        <f t="shared" si="19"/>
        <v xml:space="preserve"> </v>
      </c>
      <c r="F640">
        <f>IF(E640=1,IF(E639=1,F639+1,1),0)</f>
        <v>0</v>
      </c>
      <c r="G640" t="str">
        <f t="shared" si="20"/>
        <v/>
      </c>
    </row>
    <row r="641" spans="1:7" x14ac:dyDescent="0.35">
      <c r="A641" s="2" t="s">
        <v>11</v>
      </c>
      <c r="B641" s="3">
        <v>1378451</v>
      </c>
      <c r="C641" s="3">
        <v>1379827</v>
      </c>
      <c r="D641" s="3" t="s">
        <v>16</v>
      </c>
      <c r="E641" t="str">
        <f t="shared" si="19"/>
        <v xml:space="preserve"> </v>
      </c>
      <c r="F641">
        <f>IF(E641=1,IF(E640=1,F640+1,1),0)</f>
        <v>0</v>
      </c>
      <c r="G641" t="str">
        <f t="shared" si="20"/>
        <v/>
      </c>
    </row>
    <row r="642" spans="1:7" x14ac:dyDescent="0.35">
      <c r="A642" s="2" t="s">
        <v>11</v>
      </c>
      <c r="B642" s="3">
        <v>1384711</v>
      </c>
      <c r="C642" s="3">
        <v>1385481</v>
      </c>
      <c r="D642" s="3" t="s">
        <v>16</v>
      </c>
      <c r="E642">
        <f t="shared" si="19"/>
        <v>1</v>
      </c>
      <c r="F642">
        <f>IF(E642=1,IF(E641=1,F641+1,1),0)</f>
        <v>1</v>
      </c>
      <c r="G642">
        <f t="shared" si="20"/>
        <v>2</v>
      </c>
    </row>
    <row r="643" spans="1:7" x14ac:dyDescent="0.35">
      <c r="A643" s="2" t="s">
        <v>11</v>
      </c>
      <c r="B643" s="3">
        <v>1385548</v>
      </c>
      <c r="C643" s="3">
        <v>1386075</v>
      </c>
      <c r="D643" s="3" t="s">
        <v>16</v>
      </c>
      <c r="E643" t="str">
        <f t="shared" ref="E643:E706" si="21">IF(B644-C643&lt;100, IF(B644-C643&lt;0, " ",1), " ")</f>
        <v xml:space="preserve"> </v>
      </c>
      <c r="F643">
        <f>IF(E643=1,IF(E642=1,F642+1,1),0)</f>
        <v>0</v>
      </c>
      <c r="G643" t="str">
        <f t="shared" ref="G643:G706" si="22">IF(F643&gt;0,IF(F644=0,F643+1,""),"")</f>
        <v/>
      </c>
    </row>
    <row r="644" spans="1:7" x14ac:dyDescent="0.35">
      <c r="A644" s="2" t="s">
        <v>11</v>
      </c>
      <c r="B644" s="3">
        <v>1409757</v>
      </c>
      <c r="C644" s="3">
        <v>1410158</v>
      </c>
      <c r="D644" s="3" t="s">
        <v>16</v>
      </c>
      <c r="E644">
        <f t="shared" si="21"/>
        <v>1</v>
      </c>
      <c r="F644">
        <f>IF(E644=1,IF(E643=1,F643+1,1),0)</f>
        <v>1</v>
      </c>
      <c r="G644" t="str">
        <f t="shared" si="22"/>
        <v/>
      </c>
    </row>
    <row r="645" spans="1:7" x14ac:dyDescent="0.35">
      <c r="A645" s="2" t="s">
        <v>11</v>
      </c>
      <c r="B645" s="3">
        <v>1410251</v>
      </c>
      <c r="C645" s="3">
        <v>1412938</v>
      </c>
      <c r="D645" s="3" t="s">
        <v>16</v>
      </c>
      <c r="E645">
        <f t="shared" si="21"/>
        <v>1</v>
      </c>
      <c r="F645">
        <f>IF(E645=1,IF(E644=1,F644+1,1),0)</f>
        <v>2</v>
      </c>
      <c r="G645">
        <f t="shared" si="22"/>
        <v>3</v>
      </c>
    </row>
    <row r="646" spans="1:7" x14ac:dyDescent="0.35">
      <c r="A646" s="2" t="s">
        <v>11</v>
      </c>
      <c r="B646" s="3">
        <v>1413022</v>
      </c>
      <c r="C646" s="3">
        <v>1413333</v>
      </c>
      <c r="D646" s="3" t="s">
        <v>16</v>
      </c>
      <c r="E646" t="str">
        <f t="shared" si="21"/>
        <v xml:space="preserve"> </v>
      </c>
      <c r="F646">
        <f>IF(E646=1,IF(E645=1,F645+1,1),0)</f>
        <v>0</v>
      </c>
      <c r="G646" t="str">
        <f t="shared" si="22"/>
        <v/>
      </c>
    </row>
    <row r="647" spans="1:7" x14ac:dyDescent="0.35">
      <c r="A647" s="2" t="s">
        <v>11</v>
      </c>
      <c r="B647" s="3">
        <v>1413778</v>
      </c>
      <c r="C647" s="3">
        <v>1414683</v>
      </c>
      <c r="D647" s="3" t="s">
        <v>16</v>
      </c>
      <c r="E647">
        <f t="shared" si="21"/>
        <v>1</v>
      </c>
      <c r="F647">
        <f>IF(E647=1,IF(E646=1,F646+1,1),0)</f>
        <v>1</v>
      </c>
      <c r="G647" t="str">
        <f t="shared" si="22"/>
        <v/>
      </c>
    </row>
    <row r="648" spans="1:7" x14ac:dyDescent="0.35">
      <c r="A648" s="2" t="s">
        <v>11</v>
      </c>
      <c r="B648" s="3">
        <v>1414687</v>
      </c>
      <c r="C648" s="3">
        <v>1415775</v>
      </c>
      <c r="D648" s="3" t="s">
        <v>16</v>
      </c>
      <c r="E648">
        <f t="shared" si="21"/>
        <v>1</v>
      </c>
      <c r="F648">
        <f>IF(E648=1,IF(E647=1,F647+1,1),0)</f>
        <v>2</v>
      </c>
      <c r="G648">
        <f t="shared" si="22"/>
        <v>3</v>
      </c>
    </row>
    <row r="649" spans="1:7" x14ac:dyDescent="0.35">
      <c r="A649" s="2" t="s">
        <v>11</v>
      </c>
      <c r="B649" s="3">
        <v>1415792</v>
      </c>
      <c r="C649" s="3">
        <v>1416319</v>
      </c>
      <c r="D649" s="3" t="s">
        <v>16</v>
      </c>
      <c r="E649" t="str">
        <f t="shared" si="21"/>
        <v xml:space="preserve"> </v>
      </c>
      <c r="F649">
        <f>IF(E649=1,IF(E648=1,F648+1,1),0)</f>
        <v>0</v>
      </c>
      <c r="G649" t="str">
        <f t="shared" si="22"/>
        <v/>
      </c>
    </row>
    <row r="650" spans="1:7" x14ac:dyDescent="0.35">
      <c r="A650" s="2" t="s">
        <v>11</v>
      </c>
      <c r="B650" s="3">
        <v>1416502</v>
      </c>
      <c r="C650" s="3">
        <v>1417836</v>
      </c>
      <c r="D650" s="3" t="s">
        <v>16</v>
      </c>
      <c r="E650">
        <f t="shared" si="21"/>
        <v>1</v>
      </c>
      <c r="F650">
        <f>IF(E650=1,IF(E649=1,F649+1,1),0)</f>
        <v>1</v>
      </c>
      <c r="G650" t="str">
        <f t="shared" si="22"/>
        <v/>
      </c>
    </row>
    <row r="651" spans="1:7" x14ac:dyDescent="0.35">
      <c r="A651" s="2" t="s">
        <v>11</v>
      </c>
      <c r="B651" s="3">
        <v>1417846</v>
      </c>
      <c r="C651" s="3">
        <v>1418208</v>
      </c>
      <c r="D651" s="3" t="s">
        <v>16</v>
      </c>
      <c r="E651">
        <f t="shared" si="21"/>
        <v>1</v>
      </c>
      <c r="F651">
        <f>IF(E651=1,IF(E650=1,F650+1,1),0)</f>
        <v>2</v>
      </c>
      <c r="G651" t="str">
        <f t="shared" si="22"/>
        <v/>
      </c>
    </row>
    <row r="652" spans="1:7" x14ac:dyDescent="0.35">
      <c r="A652" s="2" t="s">
        <v>11</v>
      </c>
      <c r="B652" s="3">
        <v>1418211</v>
      </c>
      <c r="C652" s="3">
        <v>1418735</v>
      </c>
      <c r="D652" s="3" t="s">
        <v>16</v>
      </c>
      <c r="E652">
        <f t="shared" si="21"/>
        <v>1</v>
      </c>
      <c r="F652">
        <f>IF(E652=1,IF(E651=1,F651+1,1),0)</f>
        <v>3</v>
      </c>
      <c r="G652" t="str">
        <f t="shared" si="22"/>
        <v/>
      </c>
    </row>
    <row r="653" spans="1:7" x14ac:dyDescent="0.35">
      <c r="A653" s="2" t="s">
        <v>11</v>
      </c>
      <c r="B653" s="3">
        <v>1418735</v>
      </c>
      <c r="C653" s="3">
        <v>1419250</v>
      </c>
      <c r="D653" s="3" t="s">
        <v>16</v>
      </c>
      <c r="E653">
        <f t="shared" si="21"/>
        <v>1</v>
      </c>
      <c r="F653">
        <f>IF(E653=1,IF(E652=1,F652+1,1),0)</f>
        <v>4</v>
      </c>
      <c r="G653">
        <f t="shared" si="22"/>
        <v>5</v>
      </c>
    </row>
    <row r="654" spans="1:7" x14ac:dyDescent="0.35">
      <c r="A654" s="2" t="s">
        <v>11</v>
      </c>
      <c r="B654" s="3">
        <v>1419290</v>
      </c>
      <c r="C654" s="3">
        <v>1420063</v>
      </c>
      <c r="D654" s="3" t="s">
        <v>16</v>
      </c>
      <c r="E654" t="str">
        <f t="shared" si="21"/>
        <v xml:space="preserve"> </v>
      </c>
      <c r="F654">
        <f>IF(E654=1,IF(E653=1,F653+1,1),0)</f>
        <v>0</v>
      </c>
      <c r="G654" t="str">
        <f t="shared" si="22"/>
        <v/>
      </c>
    </row>
    <row r="655" spans="1:7" x14ac:dyDescent="0.35">
      <c r="A655" s="2" t="s">
        <v>11</v>
      </c>
      <c r="B655" s="3">
        <v>1422792</v>
      </c>
      <c r="C655" s="3">
        <v>1424204</v>
      </c>
      <c r="D655" s="3" t="s">
        <v>16</v>
      </c>
      <c r="E655" t="str">
        <f t="shared" si="21"/>
        <v xml:space="preserve"> </v>
      </c>
      <c r="F655">
        <f>IF(E655=1,IF(E654=1,F654+1,1),0)</f>
        <v>0</v>
      </c>
      <c r="G655" t="str">
        <f t="shared" si="22"/>
        <v/>
      </c>
    </row>
    <row r="656" spans="1:7" x14ac:dyDescent="0.35">
      <c r="A656" s="2" t="s">
        <v>11</v>
      </c>
      <c r="B656" s="3">
        <v>1428333</v>
      </c>
      <c r="C656" s="3">
        <v>1428911</v>
      </c>
      <c r="D656" s="3" t="s">
        <v>16</v>
      </c>
      <c r="E656">
        <f t="shared" si="21"/>
        <v>1</v>
      </c>
      <c r="F656">
        <f>IF(E656=1,IF(E655=1,F655+1,1),0)</f>
        <v>1</v>
      </c>
      <c r="G656" t="str">
        <f t="shared" si="22"/>
        <v/>
      </c>
    </row>
    <row r="657" spans="1:7" x14ac:dyDescent="0.35">
      <c r="A657" s="2" t="s">
        <v>11</v>
      </c>
      <c r="B657" s="3">
        <v>1428913</v>
      </c>
      <c r="C657" s="3">
        <v>1429149</v>
      </c>
      <c r="D657" s="3" t="s">
        <v>16</v>
      </c>
      <c r="E657">
        <f t="shared" si="21"/>
        <v>1</v>
      </c>
      <c r="F657">
        <f>IF(E657=1,IF(E656=1,F656+1,1),0)</f>
        <v>2</v>
      </c>
      <c r="G657">
        <f t="shared" si="22"/>
        <v>3</v>
      </c>
    </row>
    <row r="658" spans="1:7" x14ac:dyDescent="0.35">
      <c r="A658" s="2" t="s">
        <v>11</v>
      </c>
      <c r="B658" s="3">
        <v>1429170</v>
      </c>
      <c r="C658" s="3">
        <v>1430201</v>
      </c>
      <c r="D658" s="3" t="s">
        <v>16</v>
      </c>
      <c r="E658" t="str">
        <f t="shared" si="21"/>
        <v xml:space="preserve"> </v>
      </c>
      <c r="F658">
        <f>IF(E658=1,IF(E657=1,F657+1,1),0)</f>
        <v>0</v>
      </c>
      <c r="G658" t="str">
        <f t="shared" si="22"/>
        <v/>
      </c>
    </row>
    <row r="659" spans="1:7" x14ac:dyDescent="0.35">
      <c r="A659" s="2" t="s">
        <v>11</v>
      </c>
      <c r="B659" s="3">
        <v>1434539</v>
      </c>
      <c r="C659" s="3">
        <v>1436545</v>
      </c>
      <c r="D659" s="3" t="s">
        <v>16</v>
      </c>
      <c r="E659" t="str">
        <f t="shared" si="21"/>
        <v xml:space="preserve"> </v>
      </c>
      <c r="F659">
        <f>IF(E659=1,IF(E658=1,F658+1,1),0)</f>
        <v>0</v>
      </c>
      <c r="G659" t="str">
        <f t="shared" si="22"/>
        <v/>
      </c>
    </row>
    <row r="660" spans="1:7" x14ac:dyDescent="0.35">
      <c r="A660" s="2" t="s">
        <v>11</v>
      </c>
      <c r="B660" s="3">
        <v>1437591</v>
      </c>
      <c r="C660" s="3">
        <v>1438286</v>
      </c>
      <c r="D660" s="3" t="s">
        <v>16</v>
      </c>
      <c r="E660" t="str">
        <f t="shared" si="21"/>
        <v xml:space="preserve"> </v>
      </c>
      <c r="F660">
        <f>IF(E660=1,IF(E659=1,F659+1,1),0)</f>
        <v>0</v>
      </c>
      <c r="G660" t="str">
        <f t="shared" si="22"/>
        <v/>
      </c>
    </row>
    <row r="661" spans="1:7" x14ac:dyDescent="0.35">
      <c r="A661" s="2" t="s">
        <v>11</v>
      </c>
      <c r="B661" s="3">
        <v>1438280</v>
      </c>
      <c r="C661" s="3">
        <v>1439140</v>
      </c>
      <c r="D661" s="3" t="s">
        <v>16</v>
      </c>
      <c r="E661">
        <f t="shared" si="21"/>
        <v>1</v>
      </c>
      <c r="F661">
        <f>IF(E661=1,IF(E660=1,F660+1,1),0)</f>
        <v>1</v>
      </c>
      <c r="G661" t="str">
        <f t="shared" si="22"/>
        <v/>
      </c>
    </row>
    <row r="662" spans="1:7" x14ac:dyDescent="0.35">
      <c r="A662" s="2" t="s">
        <v>11</v>
      </c>
      <c r="B662" s="3">
        <v>1439165</v>
      </c>
      <c r="C662" s="3">
        <v>1439809</v>
      </c>
      <c r="D662" s="3" t="s">
        <v>16</v>
      </c>
      <c r="E662">
        <f t="shared" si="21"/>
        <v>1</v>
      </c>
      <c r="F662">
        <f>IF(E662=1,IF(E661=1,F661+1,1),0)</f>
        <v>2</v>
      </c>
      <c r="G662" t="str">
        <f t="shared" si="22"/>
        <v/>
      </c>
    </row>
    <row r="663" spans="1:7" x14ac:dyDescent="0.35">
      <c r="A663" s="2" t="s">
        <v>11</v>
      </c>
      <c r="B663" s="3">
        <v>1439828</v>
      </c>
      <c r="C663" s="3">
        <v>1441279</v>
      </c>
      <c r="D663" s="3" t="s">
        <v>16</v>
      </c>
      <c r="E663">
        <f t="shared" si="21"/>
        <v>1</v>
      </c>
      <c r="F663">
        <f>IF(E663=1,IF(E662=1,F662+1,1),0)</f>
        <v>3</v>
      </c>
      <c r="G663" t="str">
        <f t="shared" si="22"/>
        <v/>
      </c>
    </row>
    <row r="664" spans="1:7" x14ac:dyDescent="0.35">
      <c r="A664" s="2" t="s">
        <v>11</v>
      </c>
      <c r="B664" s="3">
        <v>1441289</v>
      </c>
      <c r="C664" s="3">
        <v>1442176</v>
      </c>
      <c r="D664" s="3" t="s">
        <v>16</v>
      </c>
      <c r="E664">
        <f t="shared" si="21"/>
        <v>1</v>
      </c>
      <c r="F664">
        <f>IF(E664=1,IF(E663=1,F663+1,1),0)</f>
        <v>4</v>
      </c>
      <c r="G664" t="str">
        <f t="shared" si="22"/>
        <v/>
      </c>
    </row>
    <row r="665" spans="1:7" x14ac:dyDescent="0.35">
      <c r="A665" s="2" t="s">
        <v>11</v>
      </c>
      <c r="B665" s="3">
        <v>1442239</v>
      </c>
      <c r="C665" s="3">
        <v>1443348</v>
      </c>
      <c r="D665" s="3" t="s">
        <v>16</v>
      </c>
      <c r="E665">
        <f t="shared" si="21"/>
        <v>1</v>
      </c>
      <c r="F665">
        <f>IF(E665=1,IF(E664=1,F664+1,1),0)</f>
        <v>5</v>
      </c>
      <c r="G665" t="str">
        <f t="shared" si="22"/>
        <v/>
      </c>
    </row>
    <row r="666" spans="1:7" x14ac:dyDescent="0.35">
      <c r="A666" s="2" t="s">
        <v>11</v>
      </c>
      <c r="B666" s="3">
        <v>1443388</v>
      </c>
      <c r="C666" s="3">
        <v>1444434</v>
      </c>
      <c r="D666" s="3" t="s">
        <v>16</v>
      </c>
      <c r="E666">
        <f t="shared" si="21"/>
        <v>1</v>
      </c>
      <c r="F666">
        <f>IF(E666=1,IF(E665=1,F665+1,1),0)</f>
        <v>6</v>
      </c>
      <c r="G666" t="str">
        <f t="shared" si="22"/>
        <v/>
      </c>
    </row>
    <row r="667" spans="1:7" x14ac:dyDescent="0.35">
      <c r="A667" s="2" t="s">
        <v>11</v>
      </c>
      <c r="B667" s="3">
        <v>1444478</v>
      </c>
      <c r="C667" s="3">
        <v>1445995</v>
      </c>
      <c r="D667" s="3" t="s">
        <v>16</v>
      </c>
      <c r="E667">
        <f t="shared" si="21"/>
        <v>1</v>
      </c>
      <c r="F667">
        <f>IF(E667=1,IF(E666=1,F666+1,1),0)</f>
        <v>7</v>
      </c>
      <c r="G667" t="str">
        <f t="shared" si="22"/>
        <v/>
      </c>
    </row>
    <row r="668" spans="1:7" x14ac:dyDescent="0.35">
      <c r="A668" s="2" t="s">
        <v>11</v>
      </c>
      <c r="B668" s="3">
        <v>1446073</v>
      </c>
      <c r="C668" s="3">
        <v>1447059</v>
      </c>
      <c r="D668" s="3" t="s">
        <v>16</v>
      </c>
      <c r="E668">
        <f t="shared" si="21"/>
        <v>1</v>
      </c>
      <c r="F668">
        <f>IF(E668=1,IF(E667=1,F667+1,1),0)</f>
        <v>8</v>
      </c>
      <c r="G668">
        <f t="shared" si="22"/>
        <v>9</v>
      </c>
    </row>
    <row r="669" spans="1:7" x14ac:dyDescent="0.35">
      <c r="A669" s="2" t="s">
        <v>11</v>
      </c>
      <c r="B669" s="3">
        <v>1447079</v>
      </c>
      <c r="C669" s="3">
        <v>1448359</v>
      </c>
      <c r="D669" s="3" t="s">
        <v>16</v>
      </c>
      <c r="E669" t="str">
        <f t="shared" si="21"/>
        <v xml:space="preserve"> </v>
      </c>
      <c r="F669">
        <f>IF(E669=1,IF(E668=1,F668+1,1),0)</f>
        <v>0</v>
      </c>
      <c r="G669" t="str">
        <f t="shared" si="22"/>
        <v/>
      </c>
    </row>
    <row r="670" spans="1:7" x14ac:dyDescent="0.35">
      <c r="A670" s="2" t="s">
        <v>11</v>
      </c>
      <c r="B670" s="3">
        <v>1448356</v>
      </c>
      <c r="C670" s="3">
        <v>1448838</v>
      </c>
      <c r="D670" s="3" t="s">
        <v>16</v>
      </c>
      <c r="E670" t="str">
        <f t="shared" si="21"/>
        <v xml:space="preserve"> </v>
      </c>
      <c r="F670">
        <f>IF(E670=1,IF(E669=1,F669+1,1),0)</f>
        <v>0</v>
      </c>
      <c r="G670" t="str">
        <f t="shared" si="22"/>
        <v/>
      </c>
    </row>
    <row r="671" spans="1:7" x14ac:dyDescent="0.35">
      <c r="A671" s="2" t="s">
        <v>11</v>
      </c>
      <c r="B671" s="3">
        <v>1448835</v>
      </c>
      <c r="C671" s="3">
        <v>1449311</v>
      </c>
      <c r="D671" s="3" t="s">
        <v>16</v>
      </c>
      <c r="E671">
        <f t="shared" si="21"/>
        <v>1</v>
      </c>
      <c r="F671">
        <f>IF(E671=1,IF(E670=1,F670+1,1),0)</f>
        <v>1</v>
      </c>
      <c r="G671">
        <f t="shared" si="22"/>
        <v>2</v>
      </c>
    </row>
    <row r="672" spans="1:7" x14ac:dyDescent="0.35">
      <c r="A672" s="2" t="s">
        <v>11</v>
      </c>
      <c r="B672" s="3">
        <v>1449321</v>
      </c>
      <c r="C672" s="3">
        <v>1450319</v>
      </c>
      <c r="D672" s="3" t="s">
        <v>16</v>
      </c>
      <c r="E672" t="str">
        <f t="shared" si="21"/>
        <v xml:space="preserve"> </v>
      </c>
      <c r="F672">
        <f>IF(E672=1,IF(E671=1,F671+1,1),0)</f>
        <v>0</v>
      </c>
      <c r="G672" t="str">
        <f t="shared" si="22"/>
        <v/>
      </c>
    </row>
    <row r="673" spans="1:7" x14ac:dyDescent="0.35">
      <c r="A673" s="2" t="s">
        <v>11</v>
      </c>
      <c r="B673" s="3">
        <v>1451428</v>
      </c>
      <c r="C673" s="3">
        <v>1452006</v>
      </c>
      <c r="D673" s="3" t="s">
        <v>16</v>
      </c>
      <c r="E673" t="str">
        <f t="shared" si="21"/>
        <v xml:space="preserve"> </v>
      </c>
      <c r="F673">
        <f>IF(E673=1,IF(E672=1,F672+1,1),0)</f>
        <v>0</v>
      </c>
      <c r="G673" t="str">
        <f t="shared" si="22"/>
        <v/>
      </c>
    </row>
    <row r="674" spans="1:7" x14ac:dyDescent="0.35">
      <c r="A674" s="2" t="s">
        <v>11</v>
      </c>
      <c r="B674" s="3">
        <v>1452145</v>
      </c>
      <c r="C674" s="3">
        <v>1453449</v>
      </c>
      <c r="D674" s="3" t="s">
        <v>16</v>
      </c>
      <c r="E674" t="str">
        <f t="shared" si="21"/>
        <v xml:space="preserve"> </v>
      </c>
      <c r="F674">
        <f>IF(E674=1,IF(E673=1,F673+1,1),0)</f>
        <v>0</v>
      </c>
      <c r="G674" t="str">
        <f t="shared" si="22"/>
        <v/>
      </c>
    </row>
    <row r="675" spans="1:7" x14ac:dyDescent="0.35">
      <c r="A675" s="2" t="s">
        <v>11</v>
      </c>
      <c r="B675" s="3">
        <v>1453439</v>
      </c>
      <c r="C675" s="3">
        <v>1454104</v>
      </c>
      <c r="D675" s="3" t="s">
        <v>16</v>
      </c>
      <c r="E675">
        <f t="shared" si="21"/>
        <v>1</v>
      </c>
      <c r="F675">
        <f>IF(E675=1,IF(E674=1,F674+1,1),0)</f>
        <v>1</v>
      </c>
      <c r="G675">
        <f t="shared" si="22"/>
        <v>2</v>
      </c>
    </row>
    <row r="676" spans="1:7" x14ac:dyDescent="0.35">
      <c r="A676" s="2" t="s">
        <v>11</v>
      </c>
      <c r="B676" s="3">
        <v>1454114</v>
      </c>
      <c r="C676" s="3">
        <v>1454935</v>
      </c>
      <c r="D676" s="3" t="s">
        <v>16</v>
      </c>
      <c r="E676" t="str">
        <f t="shared" si="21"/>
        <v xml:space="preserve"> </v>
      </c>
      <c r="F676">
        <f>IF(E676=1,IF(E675=1,F675+1,1),0)</f>
        <v>0</v>
      </c>
      <c r="G676" t="str">
        <f t="shared" si="22"/>
        <v/>
      </c>
    </row>
    <row r="677" spans="1:7" x14ac:dyDescent="0.35">
      <c r="A677" s="2" t="s">
        <v>11</v>
      </c>
      <c r="B677" s="3">
        <v>1454928</v>
      </c>
      <c r="C677" s="3">
        <v>1455731</v>
      </c>
      <c r="D677" s="3" t="s">
        <v>16</v>
      </c>
      <c r="E677" t="str">
        <f t="shared" si="21"/>
        <v xml:space="preserve"> </v>
      </c>
      <c r="F677">
        <f>IF(E677=1,IF(E676=1,F676+1,1),0)</f>
        <v>0</v>
      </c>
      <c r="G677" t="str">
        <f t="shared" si="22"/>
        <v/>
      </c>
    </row>
    <row r="678" spans="1:7" x14ac:dyDescent="0.35">
      <c r="A678" s="2" t="s">
        <v>11</v>
      </c>
      <c r="B678" s="3">
        <v>1456218</v>
      </c>
      <c r="C678" s="3">
        <v>1457165</v>
      </c>
      <c r="D678" s="3" t="s">
        <v>16</v>
      </c>
      <c r="E678">
        <f t="shared" si="21"/>
        <v>1</v>
      </c>
      <c r="F678">
        <f>IF(E678=1,IF(E677=1,F677+1,1),0)</f>
        <v>1</v>
      </c>
      <c r="G678" t="str">
        <f t="shared" si="22"/>
        <v/>
      </c>
    </row>
    <row r="679" spans="1:7" x14ac:dyDescent="0.35">
      <c r="A679" s="2" t="s">
        <v>11</v>
      </c>
      <c r="B679" s="3">
        <v>1457188</v>
      </c>
      <c r="C679" s="3">
        <v>1457841</v>
      </c>
      <c r="D679" s="3" t="s">
        <v>16</v>
      </c>
      <c r="E679">
        <f t="shared" si="21"/>
        <v>1</v>
      </c>
      <c r="F679">
        <f>IF(E679=1,IF(E678=1,F678+1,1),0)</f>
        <v>2</v>
      </c>
      <c r="G679">
        <f t="shared" si="22"/>
        <v>3</v>
      </c>
    </row>
    <row r="680" spans="1:7" x14ac:dyDescent="0.35">
      <c r="A680" s="2" t="s">
        <v>11</v>
      </c>
      <c r="B680" s="3">
        <v>1457914</v>
      </c>
      <c r="C680" s="3">
        <v>1458666</v>
      </c>
      <c r="D680" s="3" t="s">
        <v>16</v>
      </c>
      <c r="E680" t="str">
        <f t="shared" si="21"/>
        <v xml:space="preserve"> </v>
      </c>
      <c r="F680">
        <f>IF(E680=1,IF(E679=1,F679+1,1),0)</f>
        <v>0</v>
      </c>
      <c r="G680" t="str">
        <f t="shared" si="22"/>
        <v/>
      </c>
    </row>
    <row r="681" spans="1:7" x14ac:dyDescent="0.35">
      <c r="A681" s="2" t="s">
        <v>11</v>
      </c>
      <c r="B681" s="3">
        <v>1458656</v>
      </c>
      <c r="C681" s="3">
        <v>1459384</v>
      </c>
      <c r="D681" s="3" t="s">
        <v>16</v>
      </c>
      <c r="E681" t="str">
        <f t="shared" si="21"/>
        <v xml:space="preserve"> </v>
      </c>
      <c r="F681">
        <f>IF(E681=1,IF(E680=1,F680+1,1),0)</f>
        <v>0</v>
      </c>
      <c r="G681" t="str">
        <f t="shared" si="22"/>
        <v/>
      </c>
    </row>
    <row r="682" spans="1:7" x14ac:dyDescent="0.35">
      <c r="A682" s="2" t="s">
        <v>11</v>
      </c>
      <c r="B682" s="3">
        <v>1459656</v>
      </c>
      <c r="C682" s="3">
        <v>1461293</v>
      </c>
      <c r="D682" s="3" t="s">
        <v>16</v>
      </c>
      <c r="E682" t="str">
        <f t="shared" si="21"/>
        <v xml:space="preserve"> </v>
      </c>
      <c r="F682">
        <f>IF(E682=1,IF(E681=1,F681+1,1),0)</f>
        <v>0</v>
      </c>
      <c r="G682" t="str">
        <f t="shared" si="22"/>
        <v/>
      </c>
    </row>
    <row r="683" spans="1:7" x14ac:dyDescent="0.35">
      <c r="A683" s="2" t="s">
        <v>11</v>
      </c>
      <c r="B683" s="3">
        <v>1464005</v>
      </c>
      <c r="C683" s="3">
        <v>1465573</v>
      </c>
      <c r="D683" s="3" t="s">
        <v>16</v>
      </c>
      <c r="E683">
        <f t="shared" si="21"/>
        <v>1</v>
      </c>
      <c r="F683">
        <f>IF(E683=1,IF(E682=1,F682+1,1),0)</f>
        <v>1</v>
      </c>
      <c r="G683">
        <f t="shared" si="22"/>
        <v>2</v>
      </c>
    </row>
    <row r="684" spans="1:7" x14ac:dyDescent="0.35">
      <c r="A684" s="2" t="s">
        <v>11</v>
      </c>
      <c r="B684" s="3">
        <v>1465620</v>
      </c>
      <c r="C684" s="3">
        <v>1466585</v>
      </c>
      <c r="D684" s="3" t="s">
        <v>16</v>
      </c>
      <c r="E684" t="str">
        <f t="shared" si="21"/>
        <v xml:space="preserve"> </v>
      </c>
      <c r="F684">
        <f>IF(E684=1,IF(E683=1,F683+1,1),0)</f>
        <v>0</v>
      </c>
      <c r="G684" t="str">
        <f t="shared" si="22"/>
        <v/>
      </c>
    </row>
    <row r="685" spans="1:7" x14ac:dyDescent="0.35">
      <c r="A685" s="2" t="s">
        <v>11</v>
      </c>
      <c r="B685" s="3">
        <v>1473445</v>
      </c>
      <c r="C685" s="3">
        <v>1474320</v>
      </c>
      <c r="D685" s="3" t="s">
        <v>16</v>
      </c>
      <c r="E685" t="str">
        <f t="shared" si="21"/>
        <v xml:space="preserve"> </v>
      </c>
      <c r="F685">
        <f>IF(E685=1,IF(E684=1,F684+1,1),0)</f>
        <v>0</v>
      </c>
      <c r="G685" t="str">
        <f t="shared" si="22"/>
        <v/>
      </c>
    </row>
    <row r="686" spans="1:7" x14ac:dyDescent="0.35">
      <c r="A686" s="2" t="s">
        <v>11</v>
      </c>
      <c r="B686" s="3">
        <v>1476863</v>
      </c>
      <c r="C686" s="3">
        <v>1477744</v>
      </c>
      <c r="D686" s="3" t="s">
        <v>16</v>
      </c>
      <c r="E686" t="str">
        <f t="shared" si="21"/>
        <v xml:space="preserve"> </v>
      </c>
      <c r="F686">
        <f>IF(E686=1,IF(E685=1,F685+1,1),0)</f>
        <v>0</v>
      </c>
      <c r="G686" t="str">
        <f t="shared" si="22"/>
        <v/>
      </c>
    </row>
    <row r="687" spans="1:7" x14ac:dyDescent="0.35">
      <c r="A687" s="2" t="s">
        <v>11</v>
      </c>
      <c r="B687" s="3">
        <v>1479501</v>
      </c>
      <c r="C687" s="3">
        <v>1480301</v>
      </c>
      <c r="D687" s="3" t="s">
        <v>16</v>
      </c>
      <c r="E687" t="str">
        <f t="shared" si="21"/>
        <v xml:space="preserve"> </v>
      </c>
      <c r="F687">
        <f>IF(E687=1,IF(E686=1,F686+1,1),0)</f>
        <v>0</v>
      </c>
      <c r="G687" t="str">
        <f t="shared" si="22"/>
        <v/>
      </c>
    </row>
    <row r="688" spans="1:7" x14ac:dyDescent="0.35">
      <c r="A688" s="2" t="s">
        <v>11</v>
      </c>
      <c r="B688" s="3">
        <v>1485823</v>
      </c>
      <c r="C688" s="3">
        <v>1486539</v>
      </c>
      <c r="D688" s="3" t="s">
        <v>16</v>
      </c>
      <c r="E688" t="str">
        <f t="shared" si="21"/>
        <v xml:space="preserve"> </v>
      </c>
      <c r="F688">
        <f>IF(E688=1,IF(E687=1,F687+1,1),0)</f>
        <v>0</v>
      </c>
      <c r="G688" t="str">
        <f t="shared" si="22"/>
        <v/>
      </c>
    </row>
    <row r="689" spans="1:7" x14ac:dyDescent="0.35">
      <c r="A689" s="2" t="s">
        <v>11</v>
      </c>
      <c r="B689" s="3">
        <v>1486745</v>
      </c>
      <c r="C689" s="3">
        <v>1488007</v>
      </c>
      <c r="D689" s="3" t="s">
        <v>16</v>
      </c>
      <c r="E689" t="str">
        <f t="shared" si="21"/>
        <v xml:space="preserve"> </v>
      </c>
      <c r="F689">
        <f>IF(E689=1,IF(E688=1,F688+1,1),0)</f>
        <v>0</v>
      </c>
      <c r="G689" t="str">
        <f t="shared" si="22"/>
        <v/>
      </c>
    </row>
    <row r="690" spans="1:7" x14ac:dyDescent="0.35">
      <c r="A690" s="2" t="s">
        <v>11</v>
      </c>
      <c r="B690" s="3">
        <v>1488853</v>
      </c>
      <c r="C690" s="3">
        <v>1489899</v>
      </c>
      <c r="D690" s="3" t="s">
        <v>16</v>
      </c>
      <c r="E690" t="str">
        <f t="shared" si="21"/>
        <v xml:space="preserve"> </v>
      </c>
      <c r="F690">
        <f>IF(E690=1,IF(E689=1,F689+1,1),0)</f>
        <v>0</v>
      </c>
      <c r="G690" t="str">
        <f t="shared" si="22"/>
        <v/>
      </c>
    </row>
    <row r="691" spans="1:7" x14ac:dyDescent="0.35">
      <c r="A691" s="2" t="s">
        <v>11</v>
      </c>
      <c r="B691" s="3">
        <v>1495190</v>
      </c>
      <c r="C691" s="3">
        <v>1497037</v>
      </c>
      <c r="D691" s="3" t="s">
        <v>16</v>
      </c>
      <c r="E691">
        <f t="shared" si="21"/>
        <v>1</v>
      </c>
      <c r="F691">
        <f>IF(E691=1,IF(E690=1,F690+1,1),0)</f>
        <v>1</v>
      </c>
      <c r="G691">
        <f t="shared" si="22"/>
        <v>2</v>
      </c>
    </row>
    <row r="692" spans="1:7" x14ac:dyDescent="0.35">
      <c r="A692" s="2" t="s">
        <v>11</v>
      </c>
      <c r="B692" s="3">
        <v>1497108</v>
      </c>
      <c r="C692" s="3">
        <v>1498151</v>
      </c>
      <c r="D692" s="3" t="s">
        <v>16</v>
      </c>
      <c r="E692" t="str">
        <f t="shared" si="21"/>
        <v xml:space="preserve"> </v>
      </c>
      <c r="F692">
        <f>IF(E692=1,IF(E691=1,F691+1,1),0)</f>
        <v>0</v>
      </c>
      <c r="G692" t="str">
        <f t="shared" si="22"/>
        <v/>
      </c>
    </row>
    <row r="693" spans="1:7" x14ac:dyDescent="0.35">
      <c r="A693" s="2" t="s">
        <v>11</v>
      </c>
      <c r="B693" s="3">
        <v>1499003</v>
      </c>
      <c r="C693" s="3">
        <v>1499479</v>
      </c>
      <c r="D693" s="3" t="s">
        <v>16</v>
      </c>
      <c r="E693" t="str">
        <f t="shared" si="21"/>
        <v xml:space="preserve"> </v>
      </c>
      <c r="F693">
        <f>IF(E693=1,IF(E692=1,F692+1,1),0)</f>
        <v>0</v>
      </c>
      <c r="G693" t="str">
        <f t="shared" si="22"/>
        <v/>
      </c>
    </row>
    <row r="694" spans="1:7" x14ac:dyDescent="0.35">
      <c r="A694" s="2" t="s">
        <v>11</v>
      </c>
      <c r="B694" s="3">
        <v>1499476</v>
      </c>
      <c r="C694" s="3">
        <v>1500759</v>
      </c>
      <c r="D694" s="3" t="s">
        <v>16</v>
      </c>
      <c r="E694" t="str">
        <f t="shared" si="21"/>
        <v xml:space="preserve"> </v>
      </c>
      <c r="F694">
        <f>IF(E694=1,IF(E693=1,F693+1,1),0)</f>
        <v>0</v>
      </c>
      <c r="G694" t="str">
        <f t="shared" si="22"/>
        <v/>
      </c>
    </row>
    <row r="695" spans="1:7" x14ac:dyDescent="0.35">
      <c r="A695" s="2" t="s">
        <v>11</v>
      </c>
      <c r="B695" s="3">
        <v>1505418</v>
      </c>
      <c r="C695" s="3">
        <v>1506203</v>
      </c>
      <c r="D695" s="3" t="s">
        <v>16</v>
      </c>
      <c r="E695" t="str">
        <f t="shared" si="21"/>
        <v xml:space="preserve"> </v>
      </c>
      <c r="F695">
        <f>IF(E695=1,IF(E694=1,F694+1,1),0)</f>
        <v>0</v>
      </c>
      <c r="G695" t="str">
        <f t="shared" si="22"/>
        <v/>
      </c>
    </row>
    <row r="696" spans="1:7" x14ac:dyDescent="0.35">
      <c r="A696" s="2" t="s">
        <v>11</v>
      </c>
      <c r="B696" s="3">
        <v>1506945</v>
      </c>
      <c r="C696" s="3">
        <v>1507244</v>
      </c>
      <c r="D696" s="3" t="s">
        <v>16</v>
      </c>
      <c r="E696">
        <f t="shared" si="21"/>
        <v>1</v>
      </c>
      <c r="F696">
        <f>IF(E696=1,IF(E695=1,F695+1,1),0)</f>
        <v>1</v>
      </c>
      <c r="G696" t="str">
        <f t="shared" si="22"/>
        <v/>
      </c>
    </row>
    <row r="697" spans="1:7" x14ac:dyDescent="0.35">
      <c r="A697" s="2" t="s">
        <v>11</v>
      </c>
      <c r="B697" s="3">
        <v>1507277</v>
      </c>
      <c r="C697" s="3">
        <v>1507843</v>
      </c>
      <c r="D697" s="3" t="s">
        <v>16</v>
      </c>
      <c r="E697">
        <f t="shared" si="21"/>
        <v>1</v>
      </c>
      <c r="F697">
        <f>IF(E697=1,IF(E696=1,F696+1,1),0)</f>
        <v>2</v>
      </c>
      <c r="G697">
        <f t="shared" si="22"/>
        <v>3</v>
      </c>
    </row>
    <row r="698" spans="1:7" x14ac:dyDescent="0.35">
      <c r="A698" s="2" t="s">
        <v>11</v>
      </c>
      <c r="B698" s="3">
        <v>1507861</v>
      </c>
      <c r="C698" s="3">
        <v>1508811</v>
      </c>
      <c r="D698" s="3" t="s">
        <v>16</v>
      </c>
      <c r="E698" t="str">
        <f t="shared" si="21"/>
        <v xml:space="preserve"> </v>
      </c>
      <c r="F698">
        <f>IF(E698=1,IF(E697=1,F697+1,1),0)</f>
        <v>0</v>
      </c>
      <c r="G698" t="str">
        <f t="shared" si="22"/>
        <v/>
      </c>
    </row>
    <row r="699" spans="1:7" x14ac:dyDescent="0.35">
      <c r="A699" s="2" t="s">
        <v>11</v>
      </c>
      <c r="B699" s="3">
        <v>1509217</v>
      </c>
      <c r="C699" s="3">
        <v>1509561</v>
      </c>
      <c r="D699" s="3" t="s">
        <v>16</v>
      </c>
      <c r="E699">
        <f t="shared" si="21"/>
        <v>1</v>
      </c>
      <c r="F699">
        <f>IF(E699=1,IF(E698=1,F698+1,1),0)</f>
        <v>1</v>
      </c>
      <c r="G699">
        <f t="shared" si="22"/>
        <v>2</v>
      </c>
    </row>
    <row r="700" spans="1:7" x14ac:dyDescent="0.35">
      <c r="A700" s="2" t="s">
        <v>11</v>
      </c>
      <c r="B700" s="3">
        <v>1509644</v>
      </c>
      <c r="C700" s="3">
        <v>1510411</v>
      </c>
      <c r="D700" s="3" t="s">
        <v>16</v>
      </c>
      <c r="E700" t="str">
        <f t="shared" si="21"/>
        <v xml:space="preserve"> </v>
      </c>
      <c r="F700">
        <f>IF(E700=1,IF(E699=1,F699+1,1),0)</f>
        <v>0</v>
      </c>
      <c r="G700" t="str">
        <f t="shared" si="22"/>
        <v/>
      </c>
    </row>
    <row r="701" spans="1:7" x14ac:dyDescent="0.35">
      <c r="A701" s="2" t="s">
        <v>11</v>
      </c>
      <c r="B701" s="3">
        <v>1514139</v>
      </c>
      <c r="C701" s="3">
        <v>1514969</v>
      </c>
      <c r="D701" s="3" t="s">
        <v>16</v>
      </c>
      <c r="E701" t="str">
        <f t="shared" si="21"/>
        <v xml:space="preserve"> </v>
      </c>
      <c r="F701">
        <f>IF(E701=1,IF(E700=1,F700+1,1),0)</f>
        <v>0</v>
      </c>
      <c r="G701" t="str">
        <f t="shared" si="22"/>
        <v/>
      </c>
    </row>
    <row r="702" spans="1:7" x14ac:dyDescent="0.35">
      <c r="A702" s="2" t="s">
        <v>11</v>
      </c>
      <c r="B702" s="3">
        <v>1515132</v>
      </c>
      <c r="C702" s="3">
        <v>1515725</v>
      </c>
      <c r="D702" s="3" t="s">
        <v>16</v>
      </c>
      <c r="E702" t="str">
        <f t="shared" si="21"/>
        <v xml:space="preserve"> </v>
      </c>
      <c r="F702">
        <f>IF(E702=1,IF(E701=1,F701+1,1),0)</f>
        <v>0</v>
      </c>
      <c r="G702" t="str">
        <f t="shared" si="22"/>
        <v/>
      </c>
    </row>
    <row r="703" spans="1:7" x14ac:dyDescent="0.35">
      <c r="A703" s="2" t="s">
        <v>11</v>
      </c>
      <c r="B703" s="3">
        <v>1516243</v>
      </c>
      <c r="C703" s="3">
        <v>1517184</v>
      </c>
      <c r="D703" s="3" t="s">
        <v>16</v>
      </c>
      <c r="E703" t="str">
        <f t="shared" si="21"/>
        <v xml:space="preserve"> </v>
      </c>
      <c r="F703">
        <f>IF(E703=1,IF(E702=1,F702+1,1),0)</f>
        <v>0</v>
      </c>
      <c r="G703" t="str">
        <f t="shared" si="22"/>
        <v/>
      </c>
    </row>
    <row r="704" spans="1:7" x14ac:dyDescent="0.35">
      <c r="A704" s="2" t="s">
        <v>11</v>
      </c>
      <c r="B704" s="3">
        <v>1529874</v>
      </c>
      <c r="C704" s="3">
        <v>1531166</v>
      </c>
      <c r="D704" s="3" t="s">
        <v>16</v>
      </c>
      <c r="E704">
        <f t="shared" si="21"/>
        <v>1</v>
      </c>
      <c r="F704">
        <f>IF(E704=1,IF(E703=1,F703+1,1),0)</f>
        <v>1</v>
      </c>
      <c r="G704">
        <f t="shared" si="22"/>
        <v>2</v>
      </c>
    </row>
    <row r="705" spans="1:7" x14ac:dyDescent="0.35">
      <c r="A705" s="2" t="s">
        <v>11</v>
      </c>
      <c r="B705" s="3">
        <v>1531166</v>
      </c>
      <c r="C705" s="3">
        <v>1532731</v>
      </c>
      <c r="D705" s="3" t="s">
        <v>16</v>
      </c>
      <c r="E705" t="str">
        <f t="shared" si="21"/>
        <v xml:space="preserve"> </v>
      </c>
      <c r="F705">
        <f>IF(E705=1,IF(E704=1,F704+1,1),0)</f>
        <v>0</v>
      </c>
      <c r="G705" t="str">
        <f t="shared" si="22"/>
        <v/>
      </c>
    </row>
    <row r="706" spans="1:7" x14ac:dyDescent="0.35">
      <c r="A706" s="2" t="s">
        <v>11</v>
      </c>
      <c r="B706" s="3">
        <v>1532694</v>
      </c>
      <c r="C706" s="3">
        <v>1533293</v>
      </c>
      <c r="D706" s="3" t="s">
        <v>16</v>
      </c>
      <c r="E706">
        <f t="shared" si="21"/>
        <v>1</v>
      </c>
      <c r="F706">
        <f>IF(E706=1,IF(E705=1,F705+1,1),0)</f>
        <v>1</v>
      </c>
      <c r="G706">
        <f t="shared" si="22"/>
        <v>2</v>
      </c>
    </row>
    <row r="707" spans="1:7" x14ac:dyDescent="0.35">
      <c r="A707" s="2" t="s">
        <v>11</v>
      </c>
      <c r="B707" s="3">
        <v>1533364</v>
      </c>
      <c r="C707" s="3">
        <v>1534743</v>
      </c>
      <c r="D707" s="3" t="s">
        <v>16</v>
      </c>
      <c r="E707" t="str">
        <f t="shared" ref="E707:E770" si="23">IF(B708-C707&lt;100, IF(B708-C707&lt;0, " ",1), " ")</f>
        <v xml:space="preserve"> </v>
      </c>
      <c r="F707">
        <f>IF(E707=1,IF(E706=1,F706+1,1),0)</f>
        <v>0</v>
      </c>
      <c r="G707" t="str">
        <f t="shared" ref="G707:G770" si="24">IF(F707&gt;0,IF(F708=0,F707+1,""),"")</f>
        <v/>
      </c>
    </row>
    <row r="708" spans="1:7" x14ac:dyDescent="0.35">
      <c r="A708" s="2" t="s">
        <v>11</v>
      </c>
      <c r="B708" s="3">
        <v>1535072</v>
      </c>
      <c r="C708" s="3">
        <v>1536004</v>
      </c>
      <c r="D708" s="3" t="s">
        <v>16</v>
      </c>
      <c r="E708" t="str">
        <f t="shared" si="23"/>
        <v xml:space="preserve"> </v>
      </c>
      <c r="F708">
        <f>IF(E708=1,IF(E707=1,F707+1,1),0)</f>
        <v>0</v>
      </c>
      <c r="G708" t="str">
        <f t="shared" si="24"/>
        <v/>
      </c>
    </row>
    <row r="709" spans="1:7" x14ac:dyDescent="0.35">
      <c r="A709" s="2" t="s">
        <v>11</v>
      </c>
      <c r="B709" s="3">
        <v>1537925</v>
      </c>
      <c r="C709" s="3">
        <v>1538536</v>
      </c>
      <c r="D709" s="3" t="s">
        <v>16</v>
      </c>
      <c r="E709">
        <f t="shared" si="23"/>
        <v>1</v>
      </c>
      <c r="F709">
        <f>IF(E709=1,IF(E708=1,F708+1,1),0)</f>
        <v>1</v>
      </c>
      <c r="G709">
        <f t="shared" si="24"/>
        <v>2</v>
      </c>
    </row>
    <row r="710" spans="1:7" x14ac:dyDescent="0.35">
      <c r="A710" s="2" t="s">
        <v>11</v>
      </c>
      <c r="B710" s="3">
        <v>1538561</v>
      </c>
      <c r="C710" s="3">
        <v>1539457</v>
      </c>
      <c r="D710" s="3" t="s">
        <v>16</v>
      </c>
      <c r="E710" t="str">
        <f t="shared" si="23"/>
        <v xml:space="preserve"> </v>
      </c>
      <c r="F710">
        <f>IF(E710=1,IF(E709=1,F709+1,1),0)</f>
        <v>0</v>
      </c>
      <c r="G710" t="str">
        <f t="shared" si="24"/>
        <v/>
      </c>
    </row>
    <row r="711" spans="1:7" x14ac:dyDescent="0.35">
      <c r="A711" s="2" t="s">
        <v>11</v>
      </c>
      <c r="B711" s="3">
        <v>1540375</v>
      </c>
      <c r="C711" s="3">
        <v>1540596</v>
      </c>
      <c r="D711" s="3" t="s">
        <v>16</v>
      </c>
      <c r="E711" t="str">
        <f t="shared" si="23"/>
        <v xml:space="preserve"> </v>
      </c>
      <c r="F711">
        <f>IF(E711=1,IF(E710=1,F710+1,1),0)</f>
        <v>0</v>
      </c>
      <c r="G711" t="str">
        <f t="shared" si="24"/>
        <v/>
      </c>
    </row>
    <row r="712" spans="1:7" x14ac:dyDescent="0.35">
      <c r="A712" s="2" t="s">
        <v>11</v>
      </c>
      <c r="B712" s="3">
        <v>1547947</v>
      </c>
      <c r="C712" s="3">
        <v>1549287</v>
      </c>
      <c r="D712" s="3" t="s">
        <v>16</v>
      </c>
      <c r="E712">
        <f t="shared" si="23"/>
        <v>1</v>
      </c>
      <c r="F712">
        <f>IF(E712=1,IF(E711=1,F711+1,1),0)</f>
        <v>1</v>
      </c>
      <c r="G712" t="str">
        <f t="shared" si="24"/>
        <v/>
      </c>
    </row>
    <row r="713" spans="1:7" x14ac:dyDescent="0.35">
      <c r="A713" s="2" t="s">
        <v>11</v>
      </c>
      <c r="B713" s="3">
        <v>1549352</v>
      </c>
      <c r="C713" s="3">
        <v>1550818</v>
      </c>
      <c r="D713" s="3" t="s">
        <v>16</v>
      </c>
      <c r="E713">
        <f t="shared" si="23"/>
        <v>1</v>
      </c>
      <c r="F713">
        <f>IF(E713=1,IF(E712=1,F712+1,1),0)</f>
        <v>2</v>
      </c>
      <c r="G713">
        <f t="shared" si="24"/>
        <v>3</v>
      </c>
    </row>
    <row r="714" spans="1:7" x14ac:dyDescent="0.35">
      <c r="A714" s="2" t="s">
        <v>11</v>
      </c>
      <c r="B714" s="3">
        <v>1550830</v>
      </c>
      <c r="C714" s="3">
        <v>1551777</v>
      </c>
      <c r="D714" s="3" t="s">
        <v>16</v>
      </c>
      <c r="E714" t="str">
        <f t="shared" si="23"/>
        <v xml:space="preserve"> </v>
      </c>
      <c r="F714">
        <f>IF(E714=1,IF(E713=1,F713+1,1),0)</f>
        <v>0</v>
      </c>
      <c r="G714" t="str">
        <f t="shared" si="24"/>
        <v/>
      </c>
    </row>
    <row r="715" spans="1:7" x14ac:dyDescent="0.35">
      <c r="A715" s="2" t="s">
        <v>11</v>
      </c>
      <c r="B715" s="3">
        <v>1551916</v>
      </c>
      <c r="C715" s="3">
        <v>1553715</v>
      </c>
      <c r="D715" s="3" t="s">
        <v>16</v>
      </c>
      <c r="E715">
        <f t="shared" si="23"/>
        <v>1</v>
      </c>
      <c r="F715">
        <f>IF(E715=1,IF(E714=1,F714+1,1),0)</f>
        <v>1</v>
      </c>
      <c r="G715" t="str">
        <f t="shared" si="24"/>
        <v/>
      </c>
    </row>
    <row r="716" spans="1:7" x14ac:dyDescent="0.35">
      <c r="A716" s="2" t="s">
        <v>11</v>
      </c>
      <c r="B716" s="3">
        <v>1553717</v>
      </c>
      <c r="C716" s="3">
        <v>1554391</v>
      </c>
      <c r="D716" s="3" t="s">
        <v>16</v>
      </c>
      <c r="E716">
        <f t="shared" si="23"/>
        <v>1</v>
      </c>
      <c r="F716">
        <f>IF(E716=1,IF(E715=1,F715+1,1),0)</f>
        <v>2</v>
      </c>
      <c r="G716" t="str">
        <f t="shared" si="24"/>
        <v/>
      </c>
    </row>
    <row r="717" spans="1:7" x14ac:dyDescent="0.35">
      <c r="A717" s="2" t="s">
        <v>11</v>
      </c>
      <c r="B717" s="3">
        <v>1554407</v>
      </c>
      <c r="C717" s="3">
        <v>1555189</v>
      </c>
      <c r="D717" s="3" t="s">
        <v>16</v>
      </c>
      <c r="E717">
        <f t="shared" si="23"/>
        <v>1</v>
      </c>
      <c r="F717">
        <f>IF(E717=1,IF(E716=1,F716+1,1),0)</f>
        <v>3</v>
      </c>
      <c r="G717">
        <f t="shared" si="24"/>
        <v>4</v>
      </c>
    </row>
    <row r="718" spans="1:7" x14ac:dyDescent="0.35">
      <c r="A718" s="2" t="s">
        <v>11</v>
      </c>
      <c r="B718" s="3">
        <v>1555191</v>
      </c>
      <c r="C718" s="3">
        <v>1555823</v>
      </c>
      <c r="D718" s="3" t="s">
        <v>16</v>
      </c>
      <c r="E718" t="str">
        <f t="shared" si="23"/>
        <v xml:space="preserve"> </v>
      </c>
      <c r="F718">
        <f>IF(E718=1,IF(E717=1,F717+1,1),0)</f>
        <v>0</v>
      </c>
      <c r="G718" t="str">
        <f t="shared" si="24"/>
        <v/>
      </c>
    </row>
    <row r="719" spans="1:7" x14ac:dyDescent="0.35">
      <c r="A719" s="2" t="s">
        <v>11</v>
      </c>
      <c r="B719" s="3">
        <v>1555820</v>
      </c>
      <c r="C719" s="3">
        <v>1557061</v>
      </c>
      <c r="D719" s="3" t="s">
        <v>16</v>
      </c>
      <c r="E719">
        <f t="shared" si="23"/>
        <v>1</v>
      </c>
      <c r="F719">
        <f>IF(E719=1,IF(E718=1,F718+1,1),0)</f>
        <v>1</v>
      </c>
      <c r="G719">
        <f t="shared" si="24"/>
        <v>2</v>
      </c>
    </row>
    <row r="720" spans="1:7" x14ac:dyDescent="0.35">
      <c r="A720" s="2" t="s">
        <v>11</v>
      </c>
      <c r="B720" s="3">
        <v>1557064</v>
      </c>
      <c r="C720" s="3">
        <v>1557969</v>
      </c>
      <c r="D720" s="3" t="s">
        <v>16</v>
      </c>
      <c r="E720" t="str">
        <f t="shared" si="23"/>
        <v xml:space="preserve"> </v>
      </c>
      <c r="F720">
        <f>IF(E720=1,IF(E719=1,F719+1,1),0)</f>
        <v>0</v>
      </c>
      <c r="G720" t="str">
        <f t="shared" si="24"/>
        <v/>
      </c>
    </row>
    <row r="721" spans="1:7" x14ac:dyDescent="0.35">
      <c r="A721" s="2" t="s">
        <v>11</v>
      </c>
      <c r="B721" s="3">
        <v>1559003</v>
      </c>
      <c r="C721" s="3">
        <v>1560463</v>
      </c>
      <c r="D721" s="3" t="s">
        <v>16</v>
      </c>
      <c r="E721" t="str">
        <f t="shared" si="23"/>
        <v xml:space="preserve"> </v>
      </c>
      <c r="F721">
        <f>IF(E721=1,IF(E720=1,F720+1,1),0)</f>
        <v>0</v>
      </c>
      <c r="G721" t="str">
        <f t="shared" si="24"/>
        <v/>
      </c>
    </row>
    <row r="722" spans="1:7" x14ac:dyDescent="0.35">
      <c r="A722" s="2" t="s">
        <v>11</v>
      </c>
      <c r="B722" s="3">
        <v>1561161</v>
      </c>
      <c r="C722" s="3">
        <v>1562876</v>
      </c>
      <c r="D722" s="3" t="s">
        <v>16</v>
      </c>
      <c r="E722" t="str">
        <f t="shared" si="23"/>
        <v xml:space="preserve"> </v>
      </c>
      <c r="F722">
        <f>IF(E722=1,IF(E721=1,F721+1,1),0)</f>
        <v>0</v>
      </c>
      <c r="G722" t="str">
        <f t="shared" si="24"/>
        <v/>
      </c>
    </row>
    <row r="723" spans="1:7" x14ac:dyDescent="0.35">
      <c r="A723" s="2" t="s">
        <v>11</v>
      </c>
      <c r="B723" s="3">
        <v>1563119</v>
      </c>
      <c r="C723" s="3">
        <v>1564588</v>
      </c>
      <c r="D723" s="3" t="s">
        <v>16</v>
      </c>
      <c r="E723">
        <f t="shared" si="23"/>
        <v>1</v>
      </c>
      <c r="F723">
        <f>IF(E723=1,IF(E722=1,F722+1,1),0)</f>
        <v>1</v>
      </c>
      <c r="G723">
        <f t="shared" si="24"/>
        <v>2</v>
      </c>
    </row>
    <row r="724" spans="1:7" x14ac:dyDescent="0.35">
      <c r="A724" s="2" t="s">
        <v>11</v>
      </c>
      <c r="B724" s="3">
        <v>1564606</v>
      </c>
      <c r="C724" s="3">
        <v>1565586</v>
      </c>
      <c r="D724" s="3" t="s">
        <v>16</v>
      </c>
      <c r="E724" t="str">
        <f t="shared" si="23"/>
        <v xml:space="preserve"> </v>
      </c>
      <c r="F724">
        <f>IF(E724=1,IF(E723=1,F723+1,1),0)</f>
        <v>0</v>
      </c>
      <c r="G724" t="str">
        <f t="shared" si="24"/>
        <v/>
      </c>
    </row>
    <row r="725" spans="1:7" x14ac:dyDescent="0.35">
      <c r="A725" s="2" t="s">
        <v>11</v>
      </c>
      <c r="B725" s="3">
        <v>1565573</v>
      </c>
      <c r="C725" s="3">
        <v>1566457</v>
      </c>
      <c r="D725" s="3" t="s">
        <v>16</v>
      </c>
      <c r="E725">
        <f t="shared" si="23"/>
        <v>1</v>
      </c>
      <c r="F725">
        <f>IF(E725=1,IF(E724=1,F724+1,1),0)</f>
        <v>1</v>
      </c>
      <c r="G725" t="str">
        <f t="shared" si="24"/>
        <v/>
      </c>
    </row>
    <row r="726" spans="1:7" x14ac:dyDescent="0.35">
      <c r="A726" s="2" t="s">
        <v>11</v>
      </c>
      <c r="B726" s="3">
        <v>1566459</v>
      </c>
      <c r="C726" s="3">
        <v>1567142</v>
      </c>
      <c r="D726" s="3" t="s">
        <v>16</v>
      </c>
      <c r="E726">
        <f t="shared" si="23"/>
        <v>1</v>
      </c>
      <c r="F726">
        <f>IF(E726=1,IF(E725=1,F725+1,1),0)</f>
        <v>2</v>
      </c>
      <c r="G726">
        <f t="shared" si="24"/>
        <v>3</v>
      </c>
    </row>
    <row r="727" spans="1:7" x14ac:dyDescent="0.35">
      <c r="A727" s="2" t="s">
        <v>11</v>
      </c>
      <c r="B727" s="3">
        <v>1567196</v>
      </c>
      <c r="C727" s="3">
        <v>1568107</v>
      </c>
      <c r="D727" s="3" t="s">
        <v>16</v>
      </c>
      <c r="E727" t="str">
        <f t="shared" si="23"/>
        <v xml:space="preserve"> </v>
      </c>
      <c r="F727">
        <f>IF(E727=1,IF(E726=1,F726+1,1),0)</f>
        <v>0</v>
      </c>
      <c r="G727" t="str">
        <f t="shared" si="24"/>
        <v/>
      </c>
    </row>
    <row r="728" spans="1:7" x14ac:dyDescent="0.35">
      <c r="A728" s="2" t="s">
        <v>11</v>
      </c>
      <c r="B728" s="3">
        <v>1568990</v>
      </c>
      <c r="C728" s="3">
        <v>1569919</v>
      </c>
      <c r="D728" s="3" t="s">
        <v>16</v>
      </c>
      <c r="E728">
        <f t="shared" si="23"/>
        <v>1</v>
      </c>
      <c r="F728">
        <f>IF(E728=1,IF(E727=1,F727+1,1),0)</f>
        <v>1</v>
      </c>
      <c r="G728" t="str">
        <f t="shared" si="24"/>
        <v/>
      </c>
    </row>
    <row r="729" spans="1:7" x14ac:dyDescent="0.35">
      <c r="A729" s="2" t="s">
        <v>11</v>
      </c>
      <c r="B729" s="3">
        <v>1569947</v>
      </c>
      <c r="C729" s="3">
        <v>1570918</v>
      </c>
      <c r="D729" s="3" t="s">
        <v>16</v>
      </c>
      <c r="E729">
        <f t="shared" si="23"/>
        <v>1</v>
      </c>
      <c r="F729">
        <f>IF(E729=1,IF(E728=1,F728+1,1),0)</f>
        <v>2</v>
      </c>
      <c r="G729">
        <f t="shared" si="24"/>
        <v>3</v>
      </c>
    </row>
    <row r="730" spans="1:7" x14ac:dyDescent="0.35">
      <c r="A730" s="2" t="s">
        <v>11</v>
      </c>
      <c r="B730" s="3">
        <v>1570957</v>
      </c>
      <c r="C730" s="3">
        <v>1572471</v>
      </c>
      <c r="D730" s="3" t="s">
        <v>16</v>
      </c>
      <c r="E730" t="str">
        <f t="shared" si="23"/>
        <v xml:space="preserve"> </v>
      </c>
      <c r="F730">
        <f>IF(E730=1,IF(E729=1,F729+1,1),0)</f>
        <v>0</v>
      </c>
      <c r="G730" t="str">
        <f t="shared" si="24"/>
        <v/>
      </c>
    </row>
    <row r="731" spans="1:7" x14ac:dyDescent="0.35">
      <c r="A731" s="2" t="s">
        <v>11</v>
      </c>
      <c r="B731" s="3">
        <v>1575615</v>
      </c>
      <c r="C731" s="3">
        <v>1576535</v>
      </c>
      <c r="D731" s="3" t="s">
        <v>16</v>
      </c>
      <c r="E731">
        <f t="shared" si="23"/>
        <v>1</v>
      </c>
      <c r="F731">
        <f>IF(E731=1,IF(E730=1,F730+1,1),0)</f>
        <v>1</v>
      </c>
      <c r="G731">
        <f t="shared" si="24"/>
        <v>2</v>
      </c>
    </row>
    <row r="732" spans="1:7" x14ac:dyDescent="0.35">
      <c r="A732" s="2" t="s">
        <v>11</v>
      </c>
      <c r="B732" s="3">
        <v>1576597</v>
      </c>
      <c r="C732" s="3">
        <v>1578531</v>
      </c>
      <c r="D732" s="3" t="s">
        <v>16</v>
      </c>
      <c r="E732" t="str">
        <f t="shared" si="23"/>
        <v xml:space="preserve"> </v>
      </c>
      <c r="F732">
        <f>IF(E732=1,IF(E731=1,F731+1,1),0)</f>
        <v>0</v>
      </c>
      <c r="G732" t="str">
        <f t="shared" si="24"/>
        <v/>
      </c>
    </row>
    <row r="733" spans="1:7" x14ac:dyDescent="0.35">
      <c r="A733" s="2" t="s">
        <v>11</v>
      </c>
      <c r="B733" s="3">
        <v>1578690</v>
      </c>
      <c r="C733" s="3">
        <v>1579985</v>
      </c>
      <c r="D733" s="3" t="s">
        <v>16</v>
      </c>
      <c r="E733" t="str">
        <f t="shared" si="23"/>
        <v xml:space="preserve"> </v>
      </c>
      <c r="F733">
        <f>IF(E733=1,IF(E732=1,F732+1,1),0)</f>
        <v>0</v>
      </c>
      <c r="G733" t="str">
        <f t="shared" si="24"/>
        <v/>
      </c>
    </row>
    <row r="734" spans="1:7" x14ac:dyDescent="0.35">
      <c r="A734" s="2" t="s">
        <v>11</v>
      </c>
      <c r="B734" s="3">
        <v>1581294</v>
      </c>
      <c r="C734" s="3">
        <v>1581938</v>
      </c>
      <c r="D734" s="3" t="s">
        <v>16</v>
      </c>
      <c r="E734" t="str">
        <f t="shared" si="23"/>
        <v xml:space="preserve"> </v>
      </c>
      <c r="F734">
        <f>IF(E734=1,IF(E733=1,F733+1,1),0)</f>
        <v>0</v>
      </c>
      <c r="G734" t="str">
        <f t="shared" si="24"/>
        <v/>
      </c>
    </row>
    <row r="735" spans="1:7" x14ac:dyDescent="0.35">
      <c r="A735" s="2" t="s">
        <v>11</v>
      </c>
      <c r="B735" s="3">
        <v>1584842</v>
      </c>
      <c r="C735" s="3">
        <v>1585231</v>
      </c>
      <c r="D735" s="3" t="s">
        <v>16</v>
      </c>
      <c r="E735">
        <f t="shared" si="23"/>
        <v>1</v>
      </c>
      <c r="F735">
        <f>IF(E735=1,IF(E734=1,F734+1,1),0)</f>
        <v>1</v>
      </c>
      <c r="G735" t="str">
        <f t="shared" si="24"/>
        <v/>
      </c>
    </row>
    <row r="736" spans="1:7" x14ac:dyDescent="0.35">
      <c r="A736" s="2" t="s">
        <v>11</v>
      </c>
      <c r="B736" s="3">
        <v>1585273</v>
      </c>
      <c r="C736" s="3">
        <v>1586262</v>
      </c>
      <c r="D736" s="3" t="s">
        <v>16</v>
      </c>
      <c r="E736">
        <f t="shared" si="23"/>
        <v>1</v>
      </c>
      <c r="F736">
        <f>IF(E736=1,IF(E735=1,F735+1,1),0)</f>
        <v>2</v>
      </c>
      <c r="G736" t="str">
        <f t="shared" si="24"/>
        <v/>
      </c>
    </row>
    <row r="737" spans="1:7" x14ac:dyDescent="0.35">
      <c r="A737" s="2" t="s">
        <v>11</v>
      </c>
      <c r="B737" s="3">
        <v>1586295</v>
      </c>
      <c r="C737" s="3">
        <v>1586915</v>
      </c>
      <c r="D737" s="3" t="s">
        <v>16</v>
      </c>
      <c r="E737">
        <f t="shared" si="23"/>
        <v>1</v>
      </c>
      <c r="F737">
        <f>IF(E737=1,IF(E736=1,F736+1,1),0)</f>
        <v>3</v>
      </c>
      <c r="G737" t="str">
        <f t="shared" si="24"/>
        <v/>
      </c>
    </row>
    <row r="738" spans="1:7" x14ac:dyDescent="0.35">
      <c r="A738" s="2" t="s">
        <v>11</v>
      </c>
      <c r="B738" s="3">
        <v>1586945</v>
      </c>
      <c r="C738" s="3">
        <v>1587334</v>
      </c>
      <c r="D738" s="3" t="s">
        <v>16</v>
      </c>
      <c r="E738">
        <f t="shared" si="23"/>
        <v>1</v>
      </c>
      <c r="F738">
        <f>IF(E738=1,IF(E737=1,F737+1,1),0)</f>
        <v>4</v>
      </c>
      <c r="G738">
        <f t="shared" si="24"/>
        <v>5</v>
      </c>
    </row>
    <row r="739" spans="1:7" x14ac:dyDescent="0.35">
      <c r="A739" s="2" t="s">
        <v>11</v>
      </c>
      <c r="B739" s="3">
        <v>1587351</v>
      </c>
      <c r="C739" s="3">
        <v>1587707</v>
      </c>
      <c r="D739" s="3" t="s">
        <v>16</v>
      </c>
      <c r="E739" t="str">
        <f t="shared" si="23"/>
        <v xml:space="preserve"> </v>
      </c>
      <c r="F739">
        <f>IF(E739=1,IF(E738=1,F738+1,1),0)</f>
        <v>0</v>
      </c>
      <c r="G739" t="str">
        <f t="shared" si="24"/>
        <v/>
      </c>
    </row>
    <row r="740" spans="1:7" x14ac:dyDescent="0.35">
      <c r="A740" s="2" t="s">
        <v>11</v>
      </c>
      <c r="B740" s="3">
        <v>1587848</v>
      </c>
      <c r="C740" s="3">
        <v>1587961</v>
      </c>
      <c r="D740" s="3" t="s">
        <v>16</v>
      </c>
      <c r="E740">
        <f t="shared" si="23"/>
        <v>1</v>
      </c>
      <c r="F740">
        <f>IF(E740=1,IF(E739=1,F739+1,1),0)</f>
        <v>1</v>
      </c>
      <c r="G740" t="str">
        <f t="shared" si="24"/>
        <v/>
      </c>
    </row>
    <row r="741" spans="1:7" x14ac:dyDescent="0.35">
      <c r="A741" s="2" t="s">
        <v>11</v>
      </c>
      <c r="B741" s="3">
        <v>1587990</v>
      </c>
      <c r="C741" s="3">
        <v>1589315</v>
      </c>
      <c r="D741" s="3" t="s">
        <v>16</v>
      </c>
      <c r="E741">
        <f t="shared" si="23"/>
        <v>1</v>
      </c>
      <c r="F741">
        <f>IF(E741=1,IF(E740=1,F740+1,1),0)</f>
        <v>2</v>
      </c>
      <c r="G741" t="str">
        <f t="shared" si="24"/>
        <v/>
      </c>
    </row>
    <row r="742" spans="1:7" x14ac:dyDescent="0.35">
      <c r="A742" s="2" t="s">
        <v>11</v>
      </c>
      <c r="B742" s="3">
        <v>1589323</v>
      </c>
      <c r="C742" s="3">
        <v>1589757</v>
      </c>
      <c r="D742" s="3" t="s">
        <v>16</v>
      </c>
      <c r="E742">
        <f t="shared" si="23"/>
        <v>1</v>
      </c>
      <c r="F742">
        <f>IF(E742=1,IF(E741=1,F741+1,1),0)</f>
        <v>3</v>
      </c>
      <c r="G742" t="str">
        <f t="shared" si="24"/>
        <v/>
      </c>
    </row>
    <row r="743" spans="1:7" x14ac:dyDescent="0.35">
      <c r="A743" s="2" t="s">
        <v>11</v>
      </c>
      <c r="B743" s="3">
        <v>1589762</v>
      </c>
      <c r="C743" s="3">
        <v>1589941</v>
      </c>
      <c r="D743" s="3" t="s">
        <v>16</v>
      </c>
      <c r="E743">
        <f t="shared" si="23"/>
        <v>1</v>
      </c>
      <c r="F743">
        <f>IF(E743=1,IF(E742=1,F742+1,1),0)</f>
        <v>4</v>
      </c>
      <c r="G743" t="str">
        <f t="shared" si="24"/>
        <v/>
      </c>
    </row>
    <row r="744" spans="1:7" x14ac:dyDescent="0.35">
      <c r="A744" s="2" t="s">
        <v>11</v>
      </c>
      <c r="B744" s="3">
        <v>1589948</v>
      </c>
      <c r="C744" s="3">
        <v>1590448</v>
      </c>
      <c r="D744" s="3" t="s">
        <v>16</v>
      </c>
      <c r="E744">
        <f t="shared" si="23"/>
        <v>1</v>
      </c>
      <c r="F744">
        <f>IF(E744=1,IF(E743=1,F743+1,1),0)</f>
        <v>5</v>
      </c>
      <c r="G744" t="str">
        <f t="shared" si="24"/>
        <v/>
      </c>
    </row>
    <row r="745" spans="1:7" x14ac:dyDescent="0.35">
      <c r="A745" s="2" t="s">
        <v>11</v>
      </c>
      <c r="B745" s="3">
        <v>1590464</v>
      </c>
      <c r="C745" s="3">
        <v>1590817</v>
      </c>
      <c r="D745" s="3" t="s">
        <v>16</v>
      </c>
      <c r="E745">
        <f t="shared" si="23"/>
        <v>1</v>
      </c>
      <c r="F745">
        <f>IF(E745=1,IF(E744=1,F744+1,1),0)</f>
        <v>6</v>
      </c>
      <c r="G745" t="str">
        <f t="shared" si="24"/>
        <v/>
      </c>
    </row>
    <row r="746" spans="1:7" x14ac:dyDescent="0.35">
      <c r="A746" s="2" t="s">
        <v>11</v>
      </c>
      <c r="B746" s="3">
        <v>1590831</v>
      </c>
      <c r="C746" s="3">
        <v>1591364</v>
      </c>
      <c r="D746" s="3" t="s">
        <v>16</v>
      </c>
      <c r="E746">
        <f t="shared" si="23"/>
        <v>1</v>
      </c>
      <c r="F746">
        <f>IF(E746=1,IF(E745=1,F745+1,1),0)</f>
        <v>7</v>
      </c>
      <c r="G746" t="str">
        <f t="shared" si="24"/>
        <v/>
      </c>
    </row>
    <row r="747" spans="1:7" x14ac:dyDescent="0.35">
      <c r="A747" s="2" t="s">
        <v>11</v>
      </c>
      <c r="B747" s="3">
        <v>1591380</v>
      </c>
      <c r="C747" s="3">
        <v>1591772</v>
      </c>
      <c r="D747" s="3" t="s">
        <v>16</v>
      </c>
      <c r="E747">
        <f t="shared" si="23"/>
        <v>1</v>
      </c>
      <c r="F747">
        <f>IF(E747=1,IF(E746=1,F746+1,1),0)</f>
        <v>8</v>
      </c>
      <c r="G747" t="str">
        <f t="shared" si="24"/>
        <v/>
      </c>
    </row>
    <row r="748" spans="1:7" x14ac:dyDescent="0.35">
      <c r="A748" s="2" t="s">
        <v>11</v>
      </c>
      <c r="B748" s="3">
        <v>1591809</v>
      </c>
      <c r="C748" s="3">
        <v>1592114</v>
      </c>
      <c r="D748" s="3" t="s">
        <v>16</v>
      </c>
      <c r="E748">
        <f t="shared" si="23"/>
        <v>1</v>
      </c>
      <c r="F748">
        <f>IF(E748=1,IF(E747=1,F747+1,1),0)</f>
        <v>9</v>
      </c>
      <c r="G748" t="str">
        <f t="shared" si="24"/>
        <v/>
      </c>
    </row>
    <row r="749" spans="1:7" x14ac:dyDescent="0.35">
      <c r="A749" s="2" t="s">
        <v>11</v>
      </c>
      <c r="B749" s="3">
        <v>1592126</v>
      </c>
      <c r="C749" s="3">
        <v>1592665</v>
      </c>
      <c r="D749" s="3" t="s">
        <v>16</v>
      </c>
      <c r="E749">
        <f t="shared" si="23"/>
        <v>1</v>
      </c>
      <c r="F749">
        <f>IF(E749=1,IF(E748=1,F748+1,1),0)</f>
        <v>10</v>
      </c>
      <c r="G749" t="str">
        <f t="shared" si="24"/>
        <v/>
      </c>
    </row>
    <row r="750" spans="1:7" x14ac:dyDescent="0.35">
      <c r="A750" s="2" t="s">
        <v>11</v>
      </c>
      <c r="B750" s="3">
        <v>1592683</v>
      </c>
      <c r="C750" s="3">
        <v>1592994</v>
      </c>
      <c r="D750" s="3" t="s">
        <v>16</v>
      </c>
      <c r="E750">
        <f t="shared" si="23"/>
        <v>1</v>
      </c>
      <c r="F750">
        <f>IF(E750=1,IF(E749=1,F749+1,1),0)</f>
        <v>11</v>
      </c>
      <c r="G750">
        <f t="shared" si="24"/>
        <v>12</v>
      </c>
    </row>
    <row r="751" spans="1:7" x14ac:dyDescent="0.35">
      <c r="A751" s="2" t="s">
        <v>11</v>
      </c>
      <c r="B751" s="3">
        <v>1593009</v>
      </c>
      <c r="C751" s="3">
        <v>1593380</v>
      </c>
      <c r="D751" s="3" t="s">
        <v>16</v>
      </c>
      <c r="E751" t="str">
        <f t="shared" si="23"/>
        <v xml:space="preserve"> </v>
      </c>
      <c r="F751">
        <f>IF(E751=1,IF(E750=1,F750+1,1),0)</f>
        <v>0</v>
      </c>
      <c r="G751" t="str">
        <f t="shared" si="24"/>
        <v/>
      </c>
    </row>
    <row r="752" spans="1:7" x14ac:dyDescent="0.35">
      <c r="A752" s="2" t="s">
        <v>11</v>
      </c>
      <c r="B752" s="3">
        <v>1593617</v>
      </c>
      <c r="C752" s="3">
        <v>1593874</v>
      </c>
      <c r="D752" s="3" t="s">
        <v>16</v>
      </c>
      <c r="E752">
        <f t="shared" si="23"/>
        <v>1</v>
      </c>
      <c r="F752">
        <f>IF(E752=1,IF(E751=1,F751+1,1),0)</f>
        <v>1</v>
      </c>
      <c r="G752" t="str">
        <f t="shared" si="24"/>
        <v/>
      </c>
    </row>
    <row r="753" spans="1:7" x14ac:dyDescent="0.35">
      <c r="A753" s="2" t="s">
        <v>11</v>
      </c>
      <c r="B753" s="3">
        <v>1593874</v>
      </c>
      <c r="C753" s="3">
        <v>1594065</v>
      </c>
      <c r="D753" s="3" t="s">
        <v>16</v>
      </c>
      <c r="E753">
        <f t="shared" si="23"/>
        <v>1</v>
      </c>
      <c r="F753">
        <f>IF(E753=1,IF(E752=1,F752+1,1),0)</f>
        <v>2</v>
      </c>
      <c r="G753" t="str">
        <f t="shared" si="24"/>
        <v/>
      </c>
    </row>
    <row r="754" spans="1:7" x14ac:dyDescent="0.35">
      <c r="A754" s="2" t="s">
        <v>11</v>
      </c>
      <c r="B754" s="3">
        <v>1594065</v>
      </c>
      <c r="C754" s="3">
        <v>1594475</v>
      </c>
      <c r="D754" s="3" t="s">
        <v>16</v>
      </c>
      <c r="E754">
        <f t="shared" si="23"/>
        <v>1</v>
      </c>
      <c r="F754">
        <f>IF(E754=1,IF(E753=1,F753+1,1),0)</f>
        <v>3</v>
      </c>
      <c r="G754" t="str">
        <f t="shared" si="24"/>
        <v/>
      </c>
    </row>
    <row r="755" spans="1:7" x14ac:dyDescent="0.35">
      <c r="A755" s="2" t="s">
        <v>11</v>
      </c>
      <c r="B755" s="3">
        <v>1594489</v>
      </c>
      <c r="C755" s="3">
        <v>1595196</v>
      </c>
      <c r="D755" s="3" t="s">
        <v>16</v>
      </c>
      <c r="E755">
        <f t="shared" si="23"/>
        <v>1</v>
      </c>
      <c r="F755">
        <f>IF(E755=1,IF(E754=1,F754+1,1),0)</f>
        <v>4</v>
      </c>
      <c r="G755" t="str">
        <f t="shared" si="24"/>
        <v/>
      </c>
    </row>
    <row r="756" spans="1:7" x14ac:dyDescent="0.35">
      <c r="A756" s="2" t="s">
        <v>11</v>
      </c>
      <c r="B756" s="3">
        <v>1595214</v>
      </c>
      <c r="C756" s="3">
        <v>1595546</v>
      </c>
      <c r="D756" s="3" t="s">
        <v>16</v>
      </c>
      <c r="E756">
        <f t="shared" si="23"/>
        <v>1</v>
      </c>
      <c r="F756">
        <f>IF(E756=1,IF(E755=1,F755+1,1),0)</f>
        <v>5</v>
      </c>
      <c r="G756" t="str">
        <f t="shared" si="24"/>
        <v/>
      </c>
    </row>
    <row r="757" spans="1:7" x14ac:dyDescent="0.35">
      <c r="A757" s="2" t="s">
        <v>11</v>
      </c>
      <c r="B757" s="3">
        <v>1595557</v>
      </c>
      <c r="C757" s="3">
        <v>1595832</v>
      </c>
      <c r="D757" s="3" t="s">
        <v>16</v>
      </c>
      <c r="E757">
        <f t="shared" si="23"/>
        <v>1</v>
      </c>
      <c r="F757">
        <f>IF(E757=1,IF(E756=1,F756+1,1),0)</f>
        <v>6</v>
      </c>
      <c r="G757" t="str">
        <f t="shared" si="24"/>
        <v/>
      </c>
    </row>
    <row r="758" spans="1:7" x14ac:dyDescent="0.35">
      <c r="A758" s="2" t="s">
        <v>11</v>
      </c>
      <c r="B758" s="3">
        <v>1595858</v>
      </c>
      <c r="C758" s="3">
        <v>1596679</v>
      </c>
      <c r="D758" s="3" t="s">
        <v>16</v>
      </c>
      <c r="E758">
        <f t="shared" si="23"/>
        <v>1</v>
      </c>
      <c r="F758">
        <f>IF(E758=1,IF(E757=1,F757+1,1),0)</f>
        <v>7</v>
      </c>
      <c r="G758">
        <f t="shared" si="24"/>
        <v>8</v>
      </c>
    </row>
    <row r="759" spans="1:7" x14ac:dyDescent="0.35">
      <c r="A759" s="2" t="s">
        <v>11</v>
      </c>
      <c r="B759" s="3">
        <v>1596699</v>
      </c>
      <c r="C759" s="3">
        <v>1597001</v>
      </c>
      <c r="D759" s="3" t="s">
        <v>16</v>
      </c>
      <c r="E759" t="str">
        <f t="shared" si="23"/>
        <v xml:space="preserve"> </v>
      </c>
      <c r="F759">
        <f>IF(E759=1,IF(E758=1,F758+1,1),0)</f>
        <v>0</v>
      </c>
      <c r="G759" t="str">
        <f t="shared" si="24"/>
        <v/>
      </c>
    </row>
    <row r="760" spans="1:7" x14ac:dyDescent="0.35">
      <c r="A760" s="2" t="s">
        <v>11</v>
      </c>
      <c r="B760" s="3">
        <v>1596998</v>
      </c>
      <c r="C760" s="3">
        <v>1597600</v>
      </c>
      <c r="D760" s="3" t="s">
        <v>16</v>
      </c>
      <c r="E760">
        <f t="shared" si="23"/>
        <v>1</v>
      </c>
      <c r="F760">
        <f>IF(E760=1,IF(E759=1,F759+1,1),0)</f>
        <v>1</v>
      </c>
      <c r="G760" t="str">
        <f t="shared" si="24"/>
        <v/>
      </c>
    </row>
    <row r="761" spans="1:7" x14ac:dyDescent="0.35">
      <c r="A761" s="2" t="s">
        <v>11</v>
      </c>
      <c r="B761" s="3">
        <v>1597615</v>
      </c>
      <c r="C761" s="3">
        <v>1598244</v>
      </c>
      <c r="D761" s="3" t="s">
        <v>16</v>
      </c>
      <c r="E761">
        <f t="shared" si="23"/>
        <v>1</v>
      </c>
      <c r="F761">
        <f>IF(E761=1,IF(E760=1,F760+1,1),0)</f>
        <v>2</v>
      </c>
      <c r="G761">
        <f t="shared" si="24"/>
        <v>3</v>
      </c>
    </row>
    <row r="762" spans="1:7" x14ac:dyDescent="0.35">
      <c r="A762" s="2" t="s">
        <v>11</v>
      </c>
      <c r="B762" s="3">
        <v>1598261</v>
      </c>
      <c r="C762" s="3">
        <v>1598572</v>
      </c>
      <c r="D762" s="3" t="s">
        <v>16</v>
      </c>
      <c r="E762" t="str">
        <f t="shared" si="23"/>
        <v xml:space="preserve"> </v>
      </c>
      <c r="F762">
        <f>IF(E762=1,IF(E761=1,F761+1,1),0)</f>
        <v>0</v>
      </c>
      <c r="G762" t="str">
        <f t="shared" si="24"/>
        <v/>
      </c>
    </row>
    <row r="763" spans="1:7" x14ac:dyDescent="0.35">
      <c r="A763" s="2" t="s">
        <v>11</v>
      </c>
      <c r="B763" s="3">
        <v>1601378</v>
      </c>
      <c r="C763" s="3">
        <v>1602604</v>
      </c>
      <c r="D763" s="3" t="s">
        <v>16</v>
      </c>
      <c r="E763">
        <f t="shared" si="23"/>
        <v>1</v>
      </c>
      <c r="F763">
        <f>IF(E763=1,IF(E762=1,F762+1,1),0)</f>
        <v>1</v>
      </c>
      <c r="G763" t="str">
        <f t="shared" si="24"/>
        <v/>
      </c>
    </row>
    <row r="764" spans="1:7" x14ac:dyDescent="0.35">
      <c r="A764" s="2" t="s">
        <v>11</v>
      </c>
      <c r="B764" s="3">
        <v>1602677</v>
      </c>
      <c r="C764" s="3">
        <v>1604092</v>
      </c>
      <c r="D764" s="3" t="s">
        <v>16</v>
      </c>
      <c r="E764">
        <f t="shared" si="23"/>
        <v>1</v>
      </c>
      <c r="F764">
        <f>IF(E764=1,IF(E763=1,F763+1,1),0)</f>
        <v>2</v>
      </c>
      <c r="G764">
        <f t="shared" si="24"/>
        <v>3</v>
      </c>
    </row>
    <row r="765" spans="1:7" x14ac:dyDescent="0.35">
      <c r="A765" s="2" t="s">
        <v>11</v>
      </c>
      <c r="B765" s="3">
        <v>1604187</v>
      </c>
      <c r="C765" s="3">
        <v>1604267</v>
      </c>
      <c r="D765" s="3" t="s">
        <v>16</v>
      </c>
      <c r="E765" t="str">
        <f t="shared" si="23"/>
        <v xml:space="preserve"> </v>
      </c>
      <c r="F765">
        <f>IF(E765=1,IF(E764=1,F764+1,1),0)</f>
        <v>0</v>
      </c>
      <c r="G765" t="str">
        <f t="shared" si="24"/>
        <v/>
      </c>
    </row>
    <row r="766" spans="1:7" x14ac:dyDescent="0.35">
      <c r="A766" s="2" t="s">
        <v>11</v>
      </c>
      <c r="B766" s="3">
        <v>1608184</v>
      </c>
      <c r="C766" s="3">
        <v>1609434</v>
      </c>
      <c r="D766" s="3" t="s">
        <v>16</v>
      </c>
      <c r="E766" t="str">
        <f t="shared" si="23"/>
        <v xml:space="preserve"> </v>
      </c>
      <c r="F766">
        <f>IF(E766=1,IF(E765=1,F765+1,1),0)</f>
        <v>0</v>
      </c>
      <c r="G766" t="str">
        <f t="shared" si="24"/>
        <v/>
      </c>
    </row>
    <row r="767" spans="1:7" x14ac:dyDescent="0.35">
      <c r="A767" s="2" t="s">
        <v>11</v>
      </c>
      <c r="B767" s="3">
        <v>1612867</v>
      </c>
      <c r="C767" s="3">
        <v>1615284</v>
      </c>
      <c r="D767" s="3" t="s">
        <v>16</v>
      </c>
      <c r="E767" t="str">
        <f t="shared" si="23"/>
        <v xml:space="preserve"> </v>
      </c>
      <c r="F767">
        <f>IF(E767=1,IF(E766=1,F766+1,1),0)</f>
        <v>0</v>
      </c>
      <c r="G767" t="str">
        <f t="shared" si="24"/>
        <v/>
      </c>
    </row>
    <row r="768" spans="1:7" x14ac:dyDescent="0.35">
      <c r="A768" s="2" t="s">
        <v>11</v>
      </c>
      <c r="B768" s="3">
        <v>1615496</v>
      </c>
      <c r="C768" s="3">
        <v>1616308</v>
      </c>
      <c r="D768" s="3" t="s">
        <v>16</v>
      </c>
      <c r="E768">
        <f t="shared" si="23"/>
        <v>1</v>
      </c>
      <c r="F768">
        <f>IF(E768=1,IF(E767=1,F767+1,1),0)</f>
        <v>1</v>
      </c>
      <c r="G768" t="str">
        <f t="shared" si="24"/>
        <v/>
      </c>
    </row>
    <row r="769" spans="1:7" x14ac:dyDescent="0.35">
      <c r="A769" s="2" t="s">
        <v>11</v>
      </c>
      <c r="B769" s="3">
        <v>1616386</v>
      </c>
      <c r="C769" s="3">
        <v>1617180</v>
      </c>
      <c r="D769" s="3" t="s">
        <v>16</v>
      </c>
      <c r="E769">
        <f t="shared" si="23"/>
        <v>1</v>
      </c>
      <c r="F769">
        <f>IF(E769=1,IF(E768=1,F768+1,1),0)</f>
        <v>2</v>
      </c>
      <c r="G769">
        <f t="shared" si="24"/>
        <v>3</v>
      </c>
    </row>
    <row r="770" spans="1:7" x14ac:dyDescent="0.35">
      <c r="A770" s="2" t="s">
        <v>11</v>
      </c>
      <c r="B770" s="3">
        <v>1617208</v>
      </c>
      <c r="C770" s="3">
        <v>1618221</v>
      </c>
      <c r="D770" s="3" t="s">
        <v>16</v>
      </c>
      <c r="E770" t="str">
        <f t="shared" si="23"/>
        <v xml:space="preserve"> </v>
      </c>
      <c r="F770">
        <f>IF(E770=1,IF(E769=1,F769+1,1),0)</f>
        <v>0</v>
      </c>
      <c r="G770" t="str">
        <f t="shared" si="24"/>
        <v/>
      </c>
    </row>
    <row r="771" spans="1:7" x14ac:dyDescent="0.35">
      <c r="A771" s="2" t="s">
        <v>11</v>
      </c>
      <c r="B771" s="3">
        <v>1618327</v>
      </c>
      <c r="C771" s="3">
        <v>1618839</v>
      </c>
      <c r="D771" s="3" t="s">
        <v>16</v>
      </c>
      <c r="E771">
        <f t="shared" ref="E771:E834" si="25">IF(B772-C771&lt;100, IF(B772-C771&lt;0, " ",1), " ")</f>
        <v>1</v>
      </c>
      <c r="F771">
        <f>IF(E771=1,IF(E770=1,F770+1,1),0)</f>
        <v>1</v>
      </c>
      <c r="G771">
        <f t="shared" ref="G771:G834" si="26">IF(F771&gt;0,IF(F772=0,F771+1,""),"")</f>
        <v>2</v>
      </c>
    </row>
    <row r="772" spans="1:7" x14ac:dyDescent="0.35">
      <c r="A772" s="2" t="s">
        <v>11</v>
      </c>
      <c r="B772" s="3">
        <v>1618857</v>
      </c>
      <c r="C772" s="3">
        <v>1619297</v>
      </c>
      <c r="D772" s="3" t="s">
        <v>16</v>
      </c>
      <c r="E772" t="str">
        <f t="shared" si="25"/>
        <v xml:space="preserve"> </v>
      </c>
      <c r="F772">
        <f>IF(E772=1,IF(E771=1,F771+1,1),0)</f>
        <v>0</v>
      </c>
      <c r="G772" t="str">
        <f t="shared" si="26"/>
        <v/>
      </c>
    </row>
    <row r="773" spans="1:7" x14ac:dyDescent="0.35">
      <c r="A773" s="2" t="s">
        <v>11</v>
      </c>
      <c r="B773" s="3">
        <v>1620927</v>
      </c>
      <c r="C773" s="3">
        <v>1622426</v>
      </c>
      <c r="D773" s="3" t="s">
        <v>16</v>
      </c>
      <c r="E773" t="str">
        <f t="shared" si="25"/>
        <v xml:space="preserve"> </v>
      </c>
      <c r="F773">
        <f>IF(E773=1,IF(E772=1,F772+1,1),0)</f>
        <v>0</v>
      </c>
      <c r="G773" t="str">
        <f t="shared" si="26"/>
        <v/>
      </c>
    </row>
    <row r="774" spans="1:7" x14ac:dyDescent="0.35">
      <c r="A774" s="2" t="s">
        <v>11</v>
      </c>
      <c r="B774" s="3">
        <v>1622923</v>
      </c>
      <c r="C774" s="3">
        <v>1623234</v>
      </c>
      <c r="D774" s="3" t="s">
        <v>16</v>
      </c>
      <c r="E774" t="str">
        <f t="shared" si="25"/>
        <v xml:space="preserve"> </v>
      </c>
      <c r="F774">
        <f>IF(E774=1,IF(E773=1,F773+1,1),0)</f>
        <v>0</v>
      </c>
      <c r="G774" t="str">
        <f t="shared" si="26"/>
        <v/>
      </c>
    </row>
    <row r="775" spans="1:7" x14ac:dyDescent="0.35">
      <c r="A775" s="2" t="s">
        <v>11</v>
      </c>
      <c r="B775" s="3">
        <v>1625037</v>
      </c>
      <c r="C775" s="3">
        <v>1626317</v>
      </c>
      <c r="D775" s="3" t="s">
        <v>16</v>
      </c>
      <c r="E775" t="str">
        <f t="shared" si="25"/>
        <v xml:space="preserve"> </v>
      </c>
      <c r="F775">
        <f>IF(E775=1,IF(E774=1,F774+1,1),0)</f>
        <v>0</v>
      </c>
      <c r="G775" t="str">
        <f t="shared" si="26"/>
        <v/>
      </c>
    </row>
    <row r="776" spans="1:7" x14ac:dyDescent="0.35">
      <c r="A776" s="2" t="s">
        <v>11</v>
      </c>
      <c r="B776" s="3">
        <v>1626314</v>
      </c>
      <c r="C776" s="3">
        <v>1627600</v>
      </c>
      <c r="D776" s="3" t="s">
        <v>16</v>
      </c>
      <c r="E776" t="str">
        <f t="shared" si="25"/>
        <v xml:space="preserve"> </v>
      </c>
      <c r="F776">
        <f>IF(E776=1,IF(E775=1,F775+1,1),0)</f>
        <v>0</v>
      </c>
      <c r="G776" t="str">
        <f t="shared" si="26"/>
        <v/>
      </c>
    </row>
    <row r="777" spans="1:7" x14ac:dyDescent="0.35">
      <c r="A777" s="2" t="s">
        <v>11</v>
      </c>
      <c r="B777" s="3">
        <v>1627590</v>
      </c>
      <c r="C777" s="3">
        <v>1629281</v>
      </c>
      <c r="D777" s="3" t="s">
        <v>16</v>
      </c>
      <c r="E777" t="str">
        <f t="shared" si="25"/>
        <v xml:space="preserve"> </v>
      </c>
      <c r="F777">
        <f>IF(E777=1,IF(E776=1,F776+1,1),0)</f>
        <v>0</v>
      </c>
      <c r="G777" t="str">
        <f t="shared" si="26"/>
        <v/>
      </c>
    </row>
    <row r="778" spans="1:7" x14ac:dyDescent="0.35">
      <c r="A778" s="2" t="s">
        <v>11</v>
      </c>
      <c r="B778" s="3">
        <v>1634815</v>
      </c>
      <c r="C778" s="3">
        <v>1635129</v>
      </c>
      <c r="D778" s="3" t="s">
        <v>16</v>
      </c>
      <c r="E778">
        <f t="shared" si="25"/>
        <v>1</v>
      </c>
      <c r="F778">
        <f>IF(E778=1,IF(E777=1,F777+1,1),0)</f>
        <v>1</v>
      </c>
      <c r="G778" t="str">
        <f t="shared" si="26"/>
        <v/>
      </c>
    </row>
    <row r="779" spans="1:7" x14ac:dyDescent="0.35">
      <c r="A779" s="2" t="s">
        <v>11</v>
      </c>
      <c r="B779" s="3">
        <v>1635139</v>
      </c>
      <c r="C779" s="3">
        <v>1637457</v>
      </c>
      <c r="D779" s="3" t="s">
        <v>16</v>
      </c>
      <c r="E779">
        <f t="shared" si="25"/>
        <v>1</v>
      </c>
      <c r="F779">
        <f>IF(E779=1,IF(E778=1,F778+1,1),0)</f>
        <v>2</v>
      </c>
      <c r="G779">
        <f t="shared" si="26"/>
        <v>3</v>
      </c>
    </row>
    <row r="780" spans="1:7" x14ac:dyDescent="0.35">
      <c r="A780" s="2" t="s">
        <v>11</v>
      </c>
      <c r="B780" s="3">
        <v>1637518</v>
      </c>
      <c r="C780" s="3">
        <v>1638060</v>
      </c>
      <c r="D780" s="3" t="s">
        <v>16</v>
      </c>
      <c r="E780" t="str">
        <f t="shared" si="25"/>
        <v xml:space="preserve"> </v>
      </c>
      <c r="F780">
        <f>IF(E780=1,IF(E779=1,F779+1,1),0)</f>
        <v>0</v>
      </c>
      <c r="G780" t="str">
        <f t="shared" si="26"/>
        <v/>
      </c>
    </row>
    <row r="781" spans="1:7" x14ac:dyDescent="0.35">
      <c r="A781" s="2" t="s">
        <v>11</v>
      </c>
      <c r="B781" s="3">
        <v>1638710</v>
      </c>
      <c r="C781" s="3">
        <v>1639519</v>
      </c>
      <c r="D781" s="3" t="s">
        <v>16</v>
      </c>
      <c r="E781" t="str">
        <f t="shared" si="25"/>
        <v xml:space="preserve"> </v>
      </c>
      <c r="F781">
        <f>IF(E781=1,IF(E780=1,F780+1,1),0)</f>
        <v>0</v>
      </c>
      <c r="G781" t="str">
        <f t="shared" si="26"/>
        <v/>
      </c>
    </row>
    <row r="782" spans="1:7" x14ac:dyDescent="0.35">
      <c r="A782" s="2" t="s">
        <v>11</v>
      </c>
      <c r="B782" s="3">
        <v>1639725</v>
      </c>
      <c r="C782" s="3">
        <v>1640291</v>
      </c>
      <c r="D782" s="3" t="s">
        <v>16</v>
      </c>
      <c r="E782" t="str">
        <f t="shared" si="25"/>
        <v xml:space="preserve"> </v>
      </c>
      <c r="F782">
        <f>IF(E782=1,IF(E781=1,F781+1,1),0)</f>
        <v>0</v>
      </c>
      <c r="G782" t="str">
        <f t="shared" si="26"/>
        <v/>
      </c>
    </row>
    <row r="783" spans="1:7" x14ac:dyDescent="0.35">
      <c r="A783" s="2" t="s">
        <v>11</v>
      </c>
      <c r="B783" s="3">
        <v>1643261</v>
      </c>
      <c r="C783" s="3">
        <v>1644319</v>
      </c>
      <c r="D783" s="3" t="s">
        <v>16</v>
      </c>
      <c r="E783">
        <f t="shared" si="25"/>
        <v>1</v>
      </c>
      <c r="F783">
        <f>IF(E783=1,IF(E782=1,F782+1,1),0)</f>
        <v>1</v>
      </c>
      <c r="G783" t="str">
        <f t="shared" si="26"/>
        <v/>
      </c>
    </row>
    <row r="784" spans="1:7" x14ac:dyDescent="0.35">
      <c r="A784" s="2" t="s">
        <v>11</v>
      </c>
      <c r="B784" s="3">
        <v>1644341</v>
      </c>
      <c r="C784" s="3">
        <v>1646035</v>
      </c>
      <c r="D784" s="3" t="s">
        <v>16</v>
      </c>
      <c r="E784">
        <f t="shared" si="25"/>
        <v>1</v>
      </c>
      <c r="F784">
        <f>IF(E784=1,IF(E783=1,F783+1,1),0)</f>
        <v>2</v>
      </c>
      <c r="G784" t="str">
        <f t="shared" si="26"/>
        <v/>
      </c>
    </row>
    <row r="785" spans="1:7" x14ac:dyDescent="0.35">
      <c r="A785" s="2" t="s">
        <v>11</v>
      </c>
      <c r="B785" s="3">
        <v>1646038</v>
      </c>
      <c r="C785" s="3">
        <v>1647126</v>
      </c>
      <c r="D785" s="3" t="s">
        <v>16</v>
      </c>
      <c r="E785">
        <f t="shared" si="25"/>
        <v>1</v>
      </c>
      <c r="F785">
        <f>IF(E785=1,IF(E784=1,F784+1,1),0)</f>
        <v>3</v>
      </c>
      <c r="G785">
        <f t="shared" si="26"/>
        <v>4</v>
      </c>
    </row>
    <row r="786" spans="1:7" x14ac:dyDescent="0.35">
      <c r="A786" s="2" t="s">
        <v>11</v>
      </c>
      <c r="B786" s="3">
        <v>1647141</v>
      </c>
      <c r="C786" s="3">
        <v>1648130</v>
      </c>
      <c r="D786" s="3" t="s">
        <v>16</v>
      </c>
      <c r="E786" t="str">
        <f t="shared" si="25"/>
        <v xml:space="preserve"> </v>
      </c>
      <c r="F786">
        <f>IF(E786=1,IF(E785=1,F785+1,1),0)</f>
        <v>0</v>
      </c>
      <c r="G786" t="str">
        <f t="shared" si="26"/>
        <v/>
      </c>
    </row>
    <row r="787" spans="1:7" x14ac:dyDescent="0.35">
      <c r="A787" s="2" t="s">
        <v>11</v>
      </c>
      <c r="B787" s="3">
        <v>1655069</v>
      </c>
      <c r="C787" s="3">
        <v>1655659</v>
      </c>
      <c r="D787" s="3" t="s">
        <v>16</v>
      </c>
      <c r="E787" t="str">
        <f t="shared" si="25"/>
        <v xml:space="preserve"> </v>
      </c>
      <c r="F787">
        <f>IF(E787=1,IF(E786=1,F786+1,1),0)</f>
        <v>0</v>
      </c>
      <c r="G787" t="str">
        <f t="shared" si="26"/>
        <v/>
      </c>
    </row>
    <row r="788" spans="1:7" x14ac:dyDescent="0.35">
      <c r="A788" s="2" t="s">
        <v>11</v>
      </c>
      <c r="B788" s="3">
        <v>1658315</v>
      </c>
      <c r="C788" s="3">
        <v>1660267</v>
      </c>
      <c r="D788" s="3" t="s">
        <v>16</v>
      </c>
      <c r="E788" t="str">
        <f t="shared" si="25"/>
        <v xml:space="preserve"> </v>
      </c>
      <c r="F788">
        <f>IF(E788=1,IF(E787=1,F787+1,1),0)</f>
        <v>0</v>
      </c>
      <c r="G788" t="str">
        <f t="shared" si="26"/>
        <v/>
      </c>
    </row>
    <row r="789" spans="1:7" x14ac:dyDescent="0.35">
      <c r="A789" s="2" t="s">
        <v>11</v>
      </c>
      <c r="B789" s="3">
        <v>1662422</v>
      </c>
      <c r="C789" s="3">
        <v>1662919</v>
      </c>
      <c r="D789" s="3" t="s">
        <v>16</v>
      </c>
      <c r="E789">
        <f t="shared" si="25"/>
        <v>1</v>
      </c>
      <c r="F789">
        <f>IF(E789=1,IF(E788=1,F788+1,1),0)</f>
        <v>1</v>
      </c>
      <c r="G789">
        <f t="shared" si="26"/>
        <v>2</v>
      </c>
    </row>
    <row r="790" spans="1:7" x14ac:dyDescent="0.35">
      <c r="A790" s="2" t="s">
        <v>11</v>
      </c>
      <c r="B790" s="3">
        <v>1662969</v>
      </c>
      <c r="C790" s="3">
        <v>1663325</v>
      </c>
      <c r="D790" s="3" t="s">
        <v>16</v>
      </c>
      <c r="E790" t="str">
        <f t="shared" si="25"/>
        <v xml:space="preserve"> </v>
      </c>
      <c r="F790">
        <f>IF(E790=1,IF(E789=1,F789+1,1),0)</f>
        <v>0</v>
      </c>
      <c r="G790" t="str">
        <f t="shared" si="26"/>
        <v/>
      </c>
    </row>
    <row r="791" spans="1:7" x14ac:dyDescent="0.35">
      <c r="A791" s="2" t="s">
        <v>11</v>
      </c>
      <c r="B791" s="3">
        <v>1664147</v>
      </c>
      <c r="C791" s="3">
        <v>1665805</v>
      </c>
      <c r="D791" s="3" t="s">
        <v>16</v>
      </c>
      <c r="E791" t="str">
        <f t="shared" si="25"/>
        <v xml:space="preserve"> </v>
      </c>
      <c r="F791">
        <f>IF(E791=1,IF(E790=1,F790+1,1),0)</f>
        <v>0</v>
      </c>
      <c r="G791" t="str">
        <f t="shared" si="26"/>
        <v/>
      </c>
    </row>
    <row r="792" spans="1:7" x14ac:dyDescent="0.35">
      <c r="A792" s="2" t="s">
        <v>11</v>
      </c>
      <c r="B792" s="3">
        <v>1665798</v>
      </c>
      <c r="C792" s="3">
        <v>1667546</v>
      </c>
      <c r="D792" s="3" t="s">
        <v>16</v>
      </c>
      <c r="E792" t="str">
        <f t="shared" si="25"/>
        <v xml:space="preserve"> </v>
      </c>
      <c r="F792">
        <f>IF(E792=1,IF(E791=1,F791+1,1),0)</f>
        <v>0</v>
      </c>
      <c r="G792" t="str">
        <f t="shared" si="26"/>
        <v/>
      </c>
    </row>
    <row r="793" spans="1:7" x14ac:dyDescent="0.35">
      <c r="A793" s="2" t="s">
        <v>11</v>
      </c>
      <c r="B793" s="3">
        <v>1667671</v>
      </c>
      <c r="C793" s="3">
        <v>1668531</v>
      </c>
      <c r="D793" s="3" t="s">
        <v>16</v>
      </c>
      <c r="E793">
        <f t="shared" si="25"/>
        <v>1</v>
      </c>
      <c r="F793">
        <f>IF(E793=1,IF(E792=1,F792+1,1),0)</f>
        <v>1</v>
      </c>
      <c r="G793">
        <f t="shared" si="26"/>
        <v>2</v>
      </c>
    </row>
    <row r="794" spans="1:7" x14ac:dyDescent="0.35">
      <c r="A794" s="2" t="s">
        <v>11</v>
      </c>
      <c r="B794" s="3">
        <v>1668610</v>
      </c>
      <c r="C794" s="3">
        <v>1671030</v>
      </c>
      <c r="D794" s="3" t="s">
        <v>16</v>
      </c>
      <c r="E794" t="str">
        <f t="shared" si="25"/>
        <v xml:space="preserve"> </v>
      </c>
      <c r="F794">
        <f>IF(E794=1,IF(E793=1,F793+1,1),0)</f>
        <v>0</v>
      </c>
      <c r="G794" t="str">
        <f t="shared" si="26"/>
        <v/>
      </c>
    </row>
    <row r="795" spans="1:7" x14ac:dyDescent="0.35">
      <c r="A795" s="2" t="s">
        <v>11</v>
      </c>
      <c r="B795" s="3">
        <v>1675172</v>
      </c>
      <c r="C795" s="3">
        <v>1676185</v>
      </c>
      <c r="D795" s="3" t="s">
        <v>16</v>
      </c>
      <c r="E795" t="str">
        <f t="shared" si="25"/>
        <v xml:space="preserve"> </v>
      </c>
      <c r="F795">
        <f>IF(E795=1,IF(E794=1,F794+1,1),0)</f>
        <v>0</v>
      </c>
      <c r="G795" t="str">
        <f t="shared" si="26"/>
        <v/>
      </c>
    </row>
    <row r="796" spans="1:7" x14ac:dyDescent="0.35">
      <c r="A796" s="2" t="s">
        <v>11</v>
      </c>
      <c r="B796" s="3">
        <v>1687252</v>
      </c>
      <c r="C796" s="3">
        <v>1687491</v>
      </c>
      <c r="D796" s="3" t="s">
        <v>16</v>
      </c>
      <c r="E796" t="str">
        <f t="shared" si="25"/>
        <v xml:space="preserve"> </v>
      </c>
      <c r="F796">
        <f>IF(E796=1,IF(E795=1,F795+1,1),0)</f>
        <v>0</v>
      </c>
      <c r="G796" t="str">
        <f t="shared" si="26"/>
        <v/>
      </c>
    </row>
    <row r="797" spans="1:7" x14ac:dyDescent="0.35">
      <c r="A797" s="2" t="s">
        <v>11</v>
      </c>
      <c r="B797" s="3">
        <v>1696194</v>
      </c>
      <c r="C797" s="3">
        <v>1696586</v>
      </c>
      <c r="D797" s="3" t="s">
        <v>16</v>
      </c>
      <c r="E797" t="str">
        <f t="shared" si="25"/>
        <v xml:space="preserve"> </v>
      </c>
      <c r="F797">
        <f>IF(E797=1,IF(E796=1,F796+1,1),0)</f>
        <v>0</v>
      </c>
      <c r="G797" t="str">
        <f t="shared" si="26"/>
        <v/>
      </c>
    </row>
    <row r="798" spans="1:7" x14ac:dyDescent="0.35">
      <c r="A798" s="2" t="s">
        <v>11</v>
      </c>
      <c r="B798" s="3">
        <v>1696748</v>
      </c>
      <c r="C798" s="3">
        <v>1697242</v>
      </c>
      <c r="D798" s="3" t="s">
        <v>16</v>
      </c>
      <c r="E798">
        <f t="shared" si="25"/>
        <v>1</v>
      </c>
      <c r="F798">
        <f>IF(E798=1,IF(E797=1,F797+1,1),0)</f>
        <v>1</v>
      </c>
      <c r="G798">
        <f t="shared" si="26"/>
        <v>2</v>
      </c>
    </row>
    <row r="799" spans="1:7" x14ac:dyDescent="0.35">
      <c r="A799" s="2" t="s">
        <v>11</v>
      </c>
      <c r="B799" s="3">
        <v>1697255</v>
      </c>
      <c r="C799" s="3">
        <v>1697995</v>
      </c>
      <c r="D799" s="3" t="s">
        <v>16</v>
      </c>
      <c r="E799" t="str">
        <f t="shared" si="25"/>
        <v xml:space="preserve"> </v>
      </c>
      <c r="F799">
        <f>IF(E799=1,IF(E798=1,F798+1,1),0)</f>
        <v>0</v>
      </c>
      <c r="G799" t="str">
        <f t="shared" si="26"/>
        <v/>
      </c>
    </row>
    <row r="800" spans="1:7" x14ac:dyDescent="0.35">
      <c r="A800" s="2" t="s">
        <v>11</v>
      </c>
      <c r="B800" s="3">
        <v>1704487</v>
      </c>
      <c r="C800" s="3">
        <v>1705170</v>
      </c>
      <c r="D800" s="3" t="s">
        <v>16</v>
      </c>
      <c r="E800" t="str">
        <f t="shared" si="25"/>
        <v xml:space="preserve"> </v>
      </c>
      <c r="F800">
        <f>IF(E800=1,IF(E799=1,F799+1,1),0)</f>
        <v>0</v>
      </c>
      <c r="G800" t="str">
        <f t="shared" si="26"/>
        <v/>
      </c>
    </row>
    <row r="801" spans="1:7" x14ac:dyDescent="0.35">
      <c r="A801" s="2" t="s">
        <v>11</v>
      </c>
      <c r="B801" s="3">
        <v>1708182</v>
      </c>
      <c r="C801" s="3">
        <v>1709711</v>
      </c>
      <c r="D801" s="3" t="s">
        <v>16</v>
      </c>
      <c r="E801" t="str">
        <f t="shared" si="25"/>
        <v xml:space="preserve"> </v>
      </c>
      <c r="F801">
        <f>IF(E801=1,IF(E800=1,F800+1,1),0)</f>
        <v>0</v>
      </c>
      <c r="G801" t="str">
        <f t="shared" si="26"/>
        <v/>
      </c>
    </row>
    <row r="802" spans="1:7" x14ac:dyDescent="0.35">
      <c r="A802" s="2" t="s">
        <v>11</v>
      </c>
      <c r="B802" s="3">
        <v>1709819</v>
      </c>
      <c r="C802" s="3">
        <v>1710436</v>
      </c>
      <c r="D802" s="3" t="s">
        <v>16</v>
      </c>
      <c r="E802" t="str">
        <f t="shared" si="25"/>
        <v xml:space="preserve"> </v>
      </c>
      <c r="F802">
        <f>IF(E802=1,IF(E801=1,F801+1,1),0)</f>
        <v>0</v>
      </c>
      <c r="G802" t="str">
        <f t="shared" si="26"/>
        <v/>
      </c>
    </row>
    <row r="803" spans="1:7" x14ac:dyDescent="0.35">
      <c r="A803" s="2" t="s">
        <v>11</v>
      </c>
      <c r="B803" s="3">
        <v>1711491</v>
      </c>
      <c r="C803" s="3">
        <v>1711967</v>
      </c>
      <c r="D803" s="3" t="s">
        <v>16</v>
      </c>
      <c r="E803" t="str">
        <f t="shared" si="25"/>
        <v xml:space="preserve"> </v>
      </c>
      <c r="F803">
        <f>IF(E803=1,IF(E802=1,F802+1,1),0)</f>
        <v>0</v>
      </c>
      <c r="G803" t="str">
        <f t="shared" si="26"/>
        <v/>
      </c>
    </row>
    <row r="804" spans="1:7" x14ac:dyDescent="0.35">
      <c r="A804" s="2" t="s">
        <v>11</v>
      </c>
      <c r="B804" s="3">
        <v>1712113</v>
      </c>
      <c r="C804" s="3">
        <v>1713108</v>
      </c>
      <c r="D804" s="3" t="s">
        <v>16</v>
      </c>
      <c r="E804">
        <f t="shared" si="25"/>
        <v>1</v>
      </c>
      <c r="F804">
        <f>IF(E804=1,IF(E803=1,F803+1,1),0)</f>
        <v>1</v>
      </c>
      <c r="G804" t="str">
        <f t="shared" si="26"/>
        <v/>
      </c>
    </row>
    <row r="805" spans="1:7" x14ac:dyDescent="0.35">
      <c r="A805" s="2" t="s">
        <v>11</v>
      </c>
      <c r="B805" s="3">
        <v>1713133</v>
      </c>
      <c r="C805" s="3">
        <v>1714653</v>
      </c>
      <c r="D805" s="3" t="s">
        <v>16</v>
      </c>
      <c r="E805">
        <f t="shared" si="25"/>
        <v>1</v>
      </c>
      <c r="F805">
        <f>IF(E805=1,IF(E804=1,F804+1,1),0)</f>
        <v>2</v>
      </c>
      <c r="G805" t="str">
        <f t="shared" si="26"/>
        <v/>
      </c>
    </row>
    <row r="806" spans="1:7" x14ac:dyDescent="0.35">
      <c r="A806" s="2" t="s">
        <v>11</v>
      </c>
      <c r="B806" s="3">
        <v>1714712</v>
      </c>
      <c r="C806" s="3">
        <v>1715314</v>
      </c>
      <c r="D806" s="3" t="s">
        <v>16</v>
      </c>
      <c r="E806">
        <f t="shared" si="25"/>
        <v>1</v>
      </c>
      <c r="F806">
        <f>IF(E806=1,IF(E805=1,F805+1,1),0)</f>
        <v>3</v>
      </c>
      <c r="G806">
        <f t="shared" si="26"/>
        <v>4</v>
      </c>
    </row>
    <row r="807" spans="1:7" x14ac:dyDescent="0.35">
      <c r="A807" s="2" t="s">
        <v>11</v>
      </c>
      <c r="B807" s="3">
        <v>1715365</v>
      </c>
      <c r="C807" s="3">
        <v>1716372</v>
      </c>
      <c r="D807" s="3" t="s">
        <v>16</v>
      </c>
      <c r="E807" t="str">
        <f t="shared" si="25"/>
        <v xml:space="preserve"> </v>
      </c>
      <c r="F807">
        <f>IF(E807=1,IF(E806=1,F806+1,1),0)</f>
        <v>0</v>
      </c>
      <c r="G807" t="str">
        <f t="shared" si="26"/>
        <v/>
      </c>
    </row>
    <row r="808" spans="1:7" x14ac:dyDescent="0.35">
      <c r="A808" s="2" t="s">
        <v>11</v>
      </c>
      <c r="B808" s="3">
        <v>1716612</v>
      </c>
      <c r="C808" s="3">
        <v>1717658</v>
      </c>
      <c r="D808" s="3" t="s">
        <v>16</v>
      </c>
      <c r="E808" t="str">
        <f t="shared" si="25"/>
        <v xml:space="preserve"> </v>
      </c>
      <c r="F808">
        <f>IF(E808=1,IF(E807=1,F807+1,1),0)</f>
        <v>0</v>
      </c>
      <c r="G808" t="str">
        <f t="shared" si="26"/>
        <v/>
      </c>
    </row>
    <row r="809" spans="1:7" x14ac:dyDescent="0.35">
      <c r="A809" s="2" t="s">
        <v>11</v>
      </c>
      <c r="B809" s="3">
        <v>1720978</v>
      </c>
      <c r="C809" s="3">
        <v>1721484</v>
      </c>
      <c r="D809" s="3" t="s">
        <v>16</v>
      </c>
      <c r="E809">
        <f t="shared" si="25"/>
        <v>1</v>
      </c>
      <c r="F809">
        <f>IF(E809=1,IF(E808=1,F808+1,1),0)</f>
        <v>1</v>
      </c>
      <c r="G809">
        <f t="shared" si="26"/>
        <v>2</v>
      </c>
    </row>
    <row r="810" spans="1:7" x14ac:dyDescent="0.35">
      <c r="A810" s="2" t="s">
        <v>11</v>
      </c>
      <c r="B810" s="3">
        <v>1721515</v>
      </c>
      <c r="C810" s="3">
        <v>1723113</v>
      </c>
      <c r="D810" s="3" t="s">
        <v>16</v>
      </c>
      <c r="E810" t="str">
        <f t="shared" si="25"/>
        <v xml:space="preserve"> </v>
      </c>
      <c r="F810">
        <f>IF(E810=1,IF(E809=1,F809+1,1),0)</f>
        <v>0</v>
      </c>
      <c r="G810" t="str">
        <f t="shared" si="26"/>
        <v/>
      </c>
    </row>
    <row r="811" spans="1:7" x14ac:dyDescent="0.35">
      <c r="A811" s="2" t="s">
        <v>11</v>
      </c>
      <c r="B811" s="3">
        <v>1745289</v>
      </c>
      <c r="C811" s="3">
        <v>1746905</v>
      </c>
      <c r="D811" s="3" t="s">
        <v>16</v>
      </c>
      <c r="E811" t="str">
        <f t="shared" si="25"/>
        <v xml:space="preserve"> </v>
      </c>
      <c r="F811">
        <f>IF(E811=1,IF(E810=1,F810+1,1),0)</f>
        <v>0</v>
      </c>
      <c r="G811" t="str">
        <f t="shared" si="26"/>
        <v/>
      </c>
    </row>
    <row r="812" spans="1:7" x14ac:dyDescent="0.35">
      <c r="A812" s="2" t="s">
        <v>11</v>
      </c>
      <c r="B812" s="3">
        <v>1747090</v>
      </c>
      <c r="C812" s="3">
        <v>1747788</v>
      </c>
      <c r="D812" s="3" t="s">
        <v>16</v>
      </c>
      <c r="E812" t="str">
        <f t="shared" si="25"/>
        <v xml:space="preserve"> </v>
      </c>
      <c r="F812">
        <f>IF(E812=1,IF(E811=1,F811+1,1),0)</f>
        <v>0</v>
      </c>
      <c r="G812" t="str">
        <f t="shared" si="26"/>
        <v/>
      </c>
    </row>
    <row r="813" spans="1:7" x14ac:dyDescent="0.35">
      <c r="A813" s="2" t="s">
        <v>11</v>
      </c>
      <c r="B813" s="3">
        <v>1747980</v>
      </c>
      <c r="C813" s="3">
        <v>1748531</v>
      </c>
      <c r="D813" s="3" t="s">
        <v>16</v>
      </c>
      <c r="E813" t="str">
        <f t="shared" si="25"/>
        <v xml:space="preserve"> </v>
      </c>
      <c r="F813">
        <f>IF(E813=1,IF(E812=1,F812+1,1),0)</f>
        <v>0</v>
      </c>
      <c r="G813" t="str">
        <f t="shared" si="26"/>
        <v/>
      </c>
    </row>
    <row r="814" spans="1:7" x14ac:dyDescent="0.35">
      <c r="A814" s="2" t="s">
        <v>11</v>
      </c>
      <c r="B814" s="3">
        <v>1760027</v>
      </c>
      <c r="C814" s="3">
        <v>1760668</v>
      </c>
      <c r="D814" s="3" t="s">
        <v>16</v>
      </c>
      <c r="E814" t="str">
        <f t="shared" si="25"/>
        <v xml:space="preserve"> </v>
      </c>
      <c r="F814">
        <f>IF(E814=1,IF(E813=1,F813+1,1),0)</f>
        <v>0</v>
      </c>
      <c r="G814" t="str">
        <f t="shared" si="26"/>
        <v/>
      </c>
    </row>
    <row r="815" spans="1:7" x14ac:dyDescent="0.35">
      <c r="A815" s="2" t="s">
        <v>11</v>
      </c>
      <c r="B815" s="3">
        <v>1774734</v>
      </c>
      <c r="C815" s="3">
        <v>1774946</v>
      </c>
      <c r="D815" s="3" t="s">
        <v>16</v>
      </c>
      <c r="E815">
        <f t="shared" si="25"/>
        <v>1</v>
      </c>
      <c r="F815">
        <f>IF(E815=1,IF(E814=1,F814+1,1),0)</f>
        <v>1</v>
      </c>
      <c r="G815">
        <f t="shared" si="26"/>
        <v>2</v>
      </c>
    </row>
    <row r="816" spans="1:7" x14ac:dyDescent="0.35">
      <c r="A816" s="2" t="s">
        <v>11</v>
      </c>
      <c r="B816" s="3">
        <v>1775043</v>
      </c>
      <c r="C816" s="3">
        <v>1775513</v>
      </c>
      <c r="D816" s="3" t="s">
        <v>16</v>
      </c>
      <c r="E816" t="str">
        <f t="shared" si="25"/>
        <v xml:space="preserve"> </v>
      </c>
      <c r="F816">
        <f>IF(E816=1,IF(E815=1,F815+1,1),0)</f>
        <v>0</v>
      </c>
      <c r="G816" t="str">
        <f t="shared" si="26"/>
        <v/>
      </c>
    </row>
    <row r="817" spans="1:7" x14ac:dyDescent="0.35">
      <c r="A817" s="2" t="s">
        <v>11</v>
      </c>
      <c r="B817" s="3">
        <v>1775628</v>
      </c>
      <c r="C817" s="3">
        <v>1779527</v>
      </c>
      <c r="D817" s="3" t="s">
        <v>16</v>
      </c>
      <c r="E817" t="str">
        <f t="shared" si="25"/>
        <v xml:space="preserve"> </v>
      </c>
      <c r="F817">
        <f>IF(E817=1,IF(E816=1,F816+1,1),0)</f>
        <v>0</v>
      </c>
      <c r="G817" t="str">
        <f t="shared" si="26"/>
        <v/>
      </c>
    </row>
    <row r="818" spans="1:7" x14ac:dyDescent="0.35">
      <c r="A818" s="2" t="s">
        <v>11</v>
      </c>
      <c r="B818" s="3">
        <v>1779706</v>
      </c>
      <c r="C818" s="3">
        <v>1781046</v>
      </c>
      <c r="D818" s="3" t="s">
        <v>16</v>
      </c>
      <c r="E818" t="str">
        <f t="shared" si="25"/>
        <v xml:space="preserve"> </v>
      </c>
      <c r="F818">
        <f>IF(E818=1,IF(E817=1,F817+1,1),0)</f>
        <v>0</v>
      </c>
      <c r="G818" t="str">
        <f t="shared" si="26"/>
        <v/>
      </c>
    </row>
    <row r="819" spans="1:7" x14ac:dyDescent="0.35">
      <c r="A819" s="2" t="s">
        <v>11</v>
      </c>
      <c r="B819" s="3">
        <v>1781242</v>
      </c>
      <c r="C819" s="3">
        <v>1782000</v>
      </c>
      <c r="D819" s="3" t="s">
        <v>16</v>
      </c>
      <c r="E819">
        <f t="shared" si="25"/>
        <v>1</v>
      </c>
      <c r="F819">
        <f>IF(E819=1,IF(E818=1,F818+1,1),0)</f>
        <v>1</v>
      </c>
      <c r="G819">
        <f t="shared" si="26"/>
        <v>2</v>
      </c>
    </row>
    <row r="820" spans="1:7" x14ac:dyDescent="0.35">
      <c r="A820" s="2" t="s">
        <v>11</v>
      </c>
      <c r="B820" s="3">
        <v>1782023</v>
      </c>
      <c r="C820" s="3">
        <v>1782475</v>
      </c>
      <c r="D820" s="3" t="s">
        <v>16</v>
      </c>
      <c r="E820" t="str">
        <f t="shared" si="25"/>
        <v xml:space="preserve"> </v>
      </c>
      <c r="F820">
        <f>IF(E820=1,IF(E819=1,F819+1,1),0)</f>
        <v>0</v>
      </c>
      <c r="G820" t="str">
        <f t="shared" si="26"/>
        <v/>
      </c>
    </row>
    <row r="821" spans="1:7" x14ac:dyDescent="0.35">
      <c r="A821" s="2" t="s">
        <v>11</v>
      </c>
      <c r="B821" s="3">
        <v>1783808</v>
      </c>
      <c r="C821" s="3">
        <v>1785238</v>
      </c>
      <c r="D821" s="3" t="s">
        <v>16</v>
      </c>
      <c r="E821">
        <f t="shared" si="25"/>
        <v>1</v>
      </c>
      <c r="F821">
        <f>IF(E821=1,IF(E820=1,F820+1,1),0)</f>
        <v>1</v>
      </c>
      <c r="G821">
        <f t="shared" si="26"/>
        <v>2</v>
      </c>
    </row>
    <row r="822" spans="1:7" x14ac:dyDescent="0.35">
      <c r="A822" s="2" t="s">
        <v>11</v>
      </c>
      <c r="B822" s="3">
        <v>1785250</v>
      </c>
      <c r="C822" s="3">
        <v>1786155</v>
      </c>
      <c r="D822" s="3" t="s">
        <v>16</v>
      </c>
      <c r="E822" t="str">
        <f t="shared" si="25"/>
        <v xml:space="preserve"> </v>
      </c>
      <c r="F822">
        <f>IF(E822=1,IF(E821=1,F821+1,1),0)</f>
        <v>0</v>
      </c>
      <c r="G822" t="str">
        <f t="shared" si="26"/>
        <v/>
      </c>
    </row>
    <row r="823" spans="1:7" x14ac:dyDescent="0.35">
      <c r="A823" s="2" t="s">
        <v>11</v>
      </c>
      <c r="B823" s="3">
        <v>1790900</v>
      </c>
      <c r="C823" s="3">
        <v>1791517</v>
      </c>
      <c r="D823" s="3" t="s">
        <v>16</v>
      </c>
      <c r="E823" t="str">
        <f t="shared" si="25"/>
        <v xml:space="preserve"> </v>
      </c>
      <c r="F823">
        <f>IF(E823=1,IF(E822=1,F822+1,1),0)</f>
        <v>0</v>
      </c>
      <c r="G823" t="str">
        <f t="shared" si="26"/>
        <v/>
      </c>
    </row>
    <row r="824" spans="1:7" x14ac:dyDescent="0.35">
      <c r="A824" s="2" t="s">
        <v>11</v>
      </c>
      <c r="B824" s="3">
        <v>1793560</v>
      </c>
      <c r="C824" s="3">
        <v>1794174</v>
      </c>
      <c r="D824" s="3" t="s">
        <v>16</v>
      </c>
      <c r="E824" t="str">
        <f t="shared" si="25"/>
        <v xml:space="preserve"> </v>
      </c>
      <c r="F824">
        <f>IF(E824=1,IF(E823=1,F823+1,1),0)</f>
        <v>0</v>
      </c>
      <c r="G824" t="str">
        <f t="shared" si="26"/>
        <v/>
      </c>
    </row>
    <row r="825" spans="1:7" x14ac:dyDescent="0.35">
      <c r="A825" s="2" t="s">
        <v>11</v>
      </c>
      <c r="B825" s="3">
        <v>1794303</v>
      </c>
      <c r="C825" s="3">
        <v>1795148</v>
      </c>
      <c r="D825" s="3" t="s">
        <v>16</v>
      </c>
      <c r="E825" t="str">
        <f t="shared" si="25"/>
        <v xml:space="preserve"> </v>
      </c>
      <c r="F825">
        <f>IF(E825=1,IF(E824=1,F824+1,1),0)</f>
        <v>0</v>
      </c>
      <c r="G825" t="str">
        <f t="shared" si="26"/>
        <v/>
      </c>
    </row>
    <row r="826" spans="1:7" x14ac:dyDescent="0.35">
      <c r="A826" s="2" t="s">
        <v>11</v>
      </c>
      <c r="B826" s="3">
        <v>1795379</v>
      </c>
      <c r="C826" s="3">
        <v>1796761</v>
      </c>
      <c r="D826" s="3" t="s">
        <v>16</v>
      </c>
      <c r="E826" t="str">
        <f t="shared" si="25"/>
        <v xml:space="preserve"> </v>
      </c>
      <c r="F826">
        <f>IF(E826=1,IF(E825=1,F825+1,1),0)</f>
        <v>0</v>
      </c>
      <c r="G826" t="str">
        <f t="shared" si="26"/>
        <v/>
      </c>
    </row>
    <row r="827" spans="1:7" x14ac:dyDescent="0.35">
      <c r="A827" s="2" t="s">
        <v>11</v>
      </c>
      <c r="B827" s="3">
        <v>1796968</v>
      </c>
      <c r="C827" s="3">
        <v>1798512</v>
      </c>
      <c r="D827" s="3" t="s">
        <v>16</v>
      </c>
      <c r="E827" t="str">
        <f t="shared" si="25"/>
        <v xml:space="preserve"> </v>
      </c>
      <c r="F827">
        <f>IF(E827=1,IF(E826=1,F826+1,1),0)</f>
        <v>0</v>
      </c>
      <c r="G827" t="str">
        <f t="shared" si="26"/>
        <v/>
      </c>
    </row>
    <row r="828" spans="1:7" x14ac:dyDescent="0.35">
      <c r="A828" s="2" t="s">
        <v>11</v>
      </c>
      <c r="B828" s="3">
        <v>1798701</v>
      </c>
      <c r="C828" s="3">
        <v>1799660</v>
      </c>
      <c r="D828" s="3" t="s">
        <v>16</v>
      </c>
      <c r="E828" t="str">
        <f t="shared" si="25"/>
        <v xml:space="preserve"> </v>
      </c>
      <c r="F828">
        <f>IF(E828=1,IF(E827=1,F827+1,1),0)</f>
        <v>0</v>
      </c>
      <c r="G828" t="str">
        <f t="shared" si="26"/>
        <v/>
      </c>
    </row>
    <row r="829" spans="1:7" x14ac:dyDescent="0.35">
      <c r="A829" s="2" t="s">
        <v>11</v>
      </c>
      <c r="B829" s="3">
        <v>1799657</v>
      </c>
      <c r="C829" s="3">
        <v>1799968</v>
      </c>
      <c r="D829" s="3" t="s">
        <v>16</v>
      </c>
      <c r="E829">
        <f t="shared" si="25"/>
        <v>1</v>
      </c>
      <c r="F829">
        <f>IF(E829=1,IF(E828=1,F828+1,1),0)</f>
        <v>1</v>
      </c>
      <c r="G829" t="str">
        <f t="shared" si="26"/>
        <v/>
      </c>
    </row>
    <row r="830" spans="1:7" x14ac:dyDescent="0.35">
      <c r="A830" s="2" t="s">
        <v>11</v>
      </c>
      <c r="B830" s="3">
        <v>1799981</v>
      </c>
      <c r="C830" s="3">
        <v>1801006</v>
      </c>
      <c r="D830" s="3" t="s">
        <v>16</v>
      </c>
      <c r="E830">
        <f t="shared" si="25"/>
        <v>1</v>
      </c>
      <c r="F830">
        <f>IF(E830=1,IF(E829=1,F829+1,1),0)</f>
        <v>2</v>
      </c>
      <c r="G830">
        <f t="shared" si="26"/>
        <v>3</v>
      </c>
    </row>
    <row r="831" spans="1:7" x14ac:dyDescent="0.35">
      <c r="A831" s="2" t="s">
        <v>11</v>
      </c>
      <c r="B831" s="3">
        <v>1801010</v>
      </c>
      <c r="C831" s="3">
        <v>1801633</v>
      </c>
      <c r="D831" s="3" t="s">
        <v>16</v>
      </c>
      <c r="E831" t="str">
        <f t="shared" si="25"/>
        <v xml:space="preserve"> </v>
      </c>
      <c r="F831">
        <f>IF(E831=1,IF(E830=1,F830+1,1),0)</f>
        <v>0</v>
      </c>
      <c r="G831" t="str">
        <f t="shared" si="26"/>
        <v/>
      </c>
    </row>
    <row r="832" spans="1:7" x14ac:dyDescent="0.35">
      <c r="A832" s="2" t="s">
        <v>11</v>
      </c>
      <c r="B832" s="3">
        <v>1801630</v>
      </c>
      <c r="C832" s="3">
        <v>1803336</v>
      </c>
      <c r="D832" s="3" t="s">
        <v>16</v>
      </c>
      <c r="E832" t="str">
        <f t="shared" si="25"/>
        <v xml:space="preserve"> </v>
      </c>
      <c r="F832">
        <f>IF(E832=1,IF(E831=1,F831+1,1),0)</f>
        <v>0</v>
      </c>
      <c r="G832" t="str">
        <f t="shared" si="26"/>
        <v/>
      </c>
    </row>
    <row r="833" spans="1:7" x14ac:dyDescent="0.35">
      <c r="A833" s="2" t="s">
        <v>11</v>
      </c>
      <c r="B833" s="3">
        <v>1810987</v>
      </c>
      <c r="C833" s="3">
        <v>1813335</v>
      </c>
      <c r="D833" s="3" t="s">
        <v>16</v>
      </c>
      <c r="E833">
        <f t="shared" si="25"/>
        <v>1</v>
      </c>
      <c r="F833">
        <f>IF(E833=1,IF(E832=1,F832+1,1),0)</f>
        <v>1</v>
      </c>
      <c r="G833">
        <f t="shared" si="26"/>
        <v>2</v>
      </c>
    </row>
    <row r="834" spans="1:7" x14ac:dyDescent="0.35">
      <c r="A834" s="2" t="s">
        <v>11</v>
      </c>
      <c r="B834" s="3">
        <v>1813399</v>
      </c>
      <c r="C834" s="3">
        <v>1813950</v>
      </c>
      <c r="D834" s="3" t="s">
        <v>16</v>
      </c>
      <c r="E834" t="str">
        <f t="shared" si="25"/>
        <v xml:space="preserve"> </v>
      </c>
      <c r="F834">
        <f>IF(E834=1,IF(E833=1,F833+1,1),0)</f>
        <v>0</v>
      </c>
      <c r="G834" t="str">
        <f t="shared" si="26"/>
        <v/>
      </c>
    </row>
    <row r="835" spans="1:7" x14ac:dyDescent="0.35">
      <c r="A835" s="2" t="s">
        <v>11</v>
      </c>
      <c r="B835" s="3">
        <v>1815252</v>
      </c>
      <c r="C835" s="3">
        <v>1816079</v>
      </c>
      <c r="D835" s="3" t="s">
        <v>16</v>
      </c>
      <c r="E835">
        <f t="shared" ref="E835:E898" si="27">IF(B836-C835&lt;100, IF(B836-C835&lt;0, " ",1), " ")</f>
        <v>1</v>
      </c>
      <c r="F835">
        <f>IF(E835=1,IF(E834=1,F834+1,1),0)</f>
        <v>1</v>
      </c>
      <c r="G835" t="str">
        <f t="shared" ref="G835:G898" si="28">IF(F835&gt;0,IF(F836=0,F835+1,""),"")</f>
        <v/>
      </c>
    </row>
    <row r="836" spans="1:7" x14ac:dyDescent="0.35">
      <c r="A836" s="2" t="s">
        <v>11</v>
      </c>
      <c r="B836" s="3">
        <v>1816100</v>
      </c>
      <c r="C836" s="3">
        <v>1816552</v>
      </c>
      <c r="D836" s="3" t="s">
        <v>16</v>
      </c>
      <c r="E836">
        <f t="shared" si="27"/>
        <v>1</v>
      </c>
      <c r="F836">
        <f>IF(E836=1,IF(E835=1,F835+1,1),0)</f>
        <v>2</v>
      </c>
      <c r="G836">
        <f t="shared" si="28"/>
        <v>3</v>
      </c>
    </row>
    <row r="837" spans="1:7" x14ac:dyDescent="0.35">
      <c r="A837" s="2" t="s">
        <v>11</v>
      </c>
      <c r="B837" s="3">
        <v>1816565</v>
      </c>
      <c r="C837" s="3">
        <v>1817290</v>
      </c>
      <c r="D837" s="3" t="s">
        <v>16</v>
      </c>
      <c r="E837" t="str">
        <f t="shared" si="27"/>
        <v xml:space="preserve"> </v>
      </c>
      <c r="F837">
        <f>IF(E837=1,IF(E836=1,F836+1,1),0)</f>
        <v>0</v>
      </c>
      <c r="G837" t="str">
        <f t="shared" si="28"/>
        <v/>
      </c>
    </row>
    <row r="838" spans="1:7" x14ac:dyDescent="0.35">
      <c r="A838" s="2" t="s">
        <v>11</v>
      </c>
      <c r="B838" s="3">
        <v>1825027</v>
      </c>
      <c r="C838" s="3">
        <v>1825461</v>
      </c>
      <c r="D838" s="3" t="s">
        <v>16</v>
      </c>
      <c r="E838" t="str">
        <f t="shared" si="27"/>
        <v xml:space="preserve"> </v>
      </c>
      <c r="F838">
        <f>IF(E838=1,IF(E837=1,F837+1,1),0)</f>
        <v>0</v>
      </c>
      <c r="G838" t="str">
        <f t="shared" si="28"/>
        <v/>
      </c>
    </row>
    <row r="839" spans="1:7" x14ac:dyDescent="0.35">
      <c r="A839" s="2" t="s">
        <v>11</v>
      </c>
      <c r="B839" s="3">
        <v>1825458</v>
      </c>
      <c r="C839" s="3">
        <v>1826408</v>
      </c>
      <c r="D839" s="3" t="s">
        <v>16</v>
      </c>
      <c r="E839" t="str">
        <f t="shared" si="27"/>
        <v xml:space="preserve"> </v>
      </c>
      <c r="F839">
        <f>IF(E839=1,IF(E838=1,F838+1,1),0)</f>
        <v>0</v>
      </c>
      <c r="G839" t="str">
        <f t="shared" si="28"/>
        <v/>
      </c>
    </row>
    <row r="840" spans="1:7" x14ac:dyDescent="0.35">
      <c r="A840" s="2" t="s">
        <v>11</v>
      </c>
      <c r="B840" s="3">
        <v>1826405</v>
      </c>
      <c r="C840" s="3">
        <v>1826878</v>
      </c>
      <c r="D840" s="3" t="s">
        <v>16</v>
      </c>
      <c r="E840">
        <f t="shared" si="27"/>
        <v>1</v>
      </c>
      <c r="F840">
        <f>IF(E840=1,IF(E839=1,F839+1,1),0)</f>
        <v>1</v>
      </c>
      <c r="G840">
        <f t="shared" si="28"/>
        <v>2</v>
      </c>
    </row>
    <row r="841" spans="1:7" x14ac:dyDescent="0.35">
      <c r="A841" s="2" t="s">
        <v>11</v>
      </c>
      <c r="B841" s="3">
        <v>1826972</v>
      </c>
      <c r="C841" s="3">
        <v>1827604</v>
      </c>
      <c r="D841" s="3" t="s">
        <v>16</v>
      </c>
      <c r="E841" t="str">
        <f t="shared" si="27"/>
        <v xml:space="preserve"> </v>
      </c>
      <c r="F841">
        <f>IF(E841=1,IF(E840=1,F840+1,1),0)</f>
        <v>0</v>
      </c>
      <c r="G841" t="str">
        <f t="shared" si="28"/>
        <v/>
      </c>
    </row>
    <row r="842" spans="1:7" x14ac:dyDescent="0.35">
      <c r="A842" s="2" t="s">
        <v>11</v>
      </c>
      <c r="B842" s="3">
        <v>1833711</v>
      </c>
      <c r="C842" s="3">
        <v>1835252</v>
      </c>
      <c r="D842" s="3" t="s">
        <v>16</v>
      </c>
      <c r="E842" t="str">
        <f t="shared" si="27"/>
        <v xml:space="preserve"> </v>
      </c>
      <c r="F842">
        <f>IF(E842=1,IF(E841=1,F841+1,1),0)</f>
        <v>0</v>
      </c>
      <c r="G842" t="str">
        <f t="shared" si="28"/>
        <v/>
      </c>
    </row>
    <row r="843" spans="1:7" x14ac:dyDescent="0.35">
      <c r="A843" s="2" t="s">
        <v>11</v>
      </c>
      <c r="B843" s="3">
        <v>1835362</v>
      </c>
      <c r="C843" s="3">
        <v>1837197</v>
      </c>
      <c r="D843" s="3" t="s">
        <v>16</v>
      </c>
      <c r="E843" t="str">
        <f t="shared" si="27"/>
        <v xml:space="preserve"> </v>
      </c>
      <c r="F843">
        <f>IF(E843=1,IF(E842=1,F842+1,1),0)</f>
        <v>0</v>
      </c>
      <c r="G843" t="str">
        <f t="shared" si="28"/>
        <v/>
      </c>
    </row>
    <row r="844" spans="1:7" x14ac:dyDescent="0.35">
      <c r="A844" s="2" t="s">
        <v>11</v>
      </c>
      <c r="B844" s="3">
        <v>1837457</v>
      </c>
      <c r="C844" s="3">
        <v>1838149</v>
      </c>
      <c r="D844" s="3" t="s">
        <v>16</v>
      </c>
      <c r="E844">
        <f t="shared" si="27"/>
        <v>1</v>
      </c>
      <c r="F844">
        <f>IF(E844=1,IF(E843=1,F843+1,1),0)</f>
        <v>1</v>
      </c>
      <c r="G844" t="str">
        <f t="shared" si="28"/>
        <v/>
      </c>
    </row>
    <row r="845" spans="1:7" x14ac:dyDescent="0.35">
      <c r="A845" s="2" t="s">
        <v>11</v>
      </c>
      <c r="B845" s="3">
        <v>1838168</v>
      </c>
      <c r="C845" s="3">
        <v>1838398</v>
      </c>
      <c r="D845" s="3" t="s">
        <v>16</v>
      </c>
      <c r="E845">
        <f t="shared" si="27"/>
        <v>1</v>
      </c>
      <c r="F845">
        <f>IF(E845=1,IF(E844=1,F844+1,1),0)</f>
        <v>2</v>
      </c>
      <c r="G845">
        <f t="shared" si="28"/>
        <v>3</v>
      </c>
    </row>
    <row r="846" spans="1:7" x14ac:dyDescent="0.35">
      <c r="A846" s="2" t="s">
        <v>11</v>
      </c>
      <c r="B846" s="3">
        <v>1838436</v>
      </c>
      <c r="C846" s="3">
        <v>1840085</v>
      </c>
      <c r="D846" s="3" t="s">
        <v>16</v>
      </c>
      <c r="E846" t="str">
        <f t="shared" si="27"/>
        <v xml:space="preserve"> </v>
      </c>
      <c r="F846">
        <f>IF(E846=1,IF(E845=1,F845+1,1),0)</f>
        <v>0</v>
      </c>
      <c r="G846" t="str">
        <f t="shared" si="28"/>
        <v/>
      </c>
    </row>
    <row r="847" spans="1:7" x14ac:dyDescent="0.35">
      <c r="A847" s="2" t="s">
        <v>11</v>
      </c>
      <c r="B847" s="3">
        <v>1841661</v>
      </c>
      <c r="C847" s="3">
        <v>1842614</v>
      </c>
      <c r="D847" s="3" t="s">
        <v>16</v>
      </c>
      <c r="E847" t="str">
        <f t="shared" si="27"/>
        <v xml:space="preserve"> </v>
      </c>
      <c r="F847">
        <f>IF(E847=1,IF(E846=1,F846+1,1),0)</f>
        <v>0</v>
      </c>
      <c r="G847" t="str">
        <f t="shared" si="28"/>
        <v/>
      </c>
    </row>
    <row r="848" spans="1:7" x14ac:dyDescent="0.35">
      <c r="A848" s="2" t="s">
        <v>11</v>
      </c>
      <c r="B848" s="3">
        <v>1842756</v>
      </c>
      <c r="C848" s="3">
        <v>1843865</v>
      </c>
      <c r="D848" s="3" t="s">
        <v>16</v>
      </c>
      <c r="E848" t="str">
        <f t="shared" si="27"/>
        <v xml:space="preserve"> </v>
      </c>
      <c r="F848">
        <f>IF(E848=1,IF(E847=1,F847+1,1),0)</f>
        <v>0</v>
      </c>
      <c r="G848" t="str">
        <f t="shared" si="28"/>
        <v/>
      </c>
    </row>
    <row r="849" spans="1:7" x14ac:dyDescent="0.35">
      <c r="A849" s="2" t="s">
        <v>11</v>
      </c>
      <c r="B849" s="3">
        <v>1846682</v>
      </c>
      <c r="C849" s="3">
        <v>1848688</v>
      </c>
      <c r="D849" s="3" t="s">
        <v>16</v>
      </c>
      <c r="E849">
        <f t="shared" si="27"/>
        <v>1</v>
      </c>
      <c r="F849">
        <f>IF(E849=1,IF(E848=1,F848+1,1),0)</f>
        <v>1</v>
      </c>
      <c r="G849" t="str">
        <f t="shared" si="28"/>
        <v/>
      </c>
    </row>
    <row r="850" spans="1:7" x14ac:dyDescent="0.35">
      <c r="A850" s="2" t="s">
        <v>11</v>
      </c>
      <c r="B850" s="3">
        <v>1848716</v>
      </c>
      <c r="C850" s="3">
        <v>1849666</v>
      </c>
      <c r="D850" s="3" t="s">
        <v>16</v>
      </c>
      <c r="E850">
        <f t="shared" si="27"/>
        <v>1</v>
      </c>
      <c r="F850">
        <f>IF(E850=1,IF(E849=1,F849+1,1),0)</f>
        <v>2</v>
      </c>
      <c r="G850" t="str">
        <f t="shared" si="28"/>
        <v/>
      </c>
    </row>
    <row r="851" spans="1:7" x14ac:dyDescent="0.35">
      <c r="A851" s="2" t="s">
        <v>11</v>
      </c>
      <c r="B851" s="3">
        <v>1849684</v>
      </c>
      <c r="C851" s="3">
        <v>1850733</v>
      </c>
      <c r="D851" s="3" t="s">
        <v>16</v>
      </c>
      <c r="E851">
        <f t="shared" si="27"/>
        <v>1</v>
      </c>
      <c r="F851">
        <f>IF(E851=1,IF(E850=1,F850+1,1),0)</f>
        <v>3</v>
      </c>
      <c r="G851" t="str">
        <f t="shared" si="28"/>
        <v/>
      </c>
    </row>
    <row r="852" spans="1:7" x14ac:dyDescent="0.35">
      <c r="A852" s="2" t="s">
        <v>11</v>
      </c>
      <c r="B852" s="3">
        <v>1850746</v>
      </c>
      <c r="C852" s="3">
        <v>1851417</v>
      </c>
      <c r="D852" s="3" t="s">
        <v>16</v>
      </c>
      <c r="E852">
        <f t="shared" si="27"/>
        <v>1</v>
      </c>
      <c r="F852">
        <f>IF(E852=1,IF(E851=1,F851+1,1),0)</f>
        <v>4</v>
      </c>
      <c r="G852" t="str">
        <f t="shared" si="28"/>
        <v/>
      </c>
    </row>
    <row r="853" spans="1:7" x14ac:dyDescent="0.35">
      <c r="A853" s="2" t="s">
        <v>11</v>
      </c>
      <c r="B853" s="3">
        <v>1851428</v>
      </c>
      <c r="C853" s="3">
        <v>1852720</v>
      </c>
      <c r="D853" s="3" t="s">
        <v>16</v>
      </c>
      <c r="E853">
        <f t="shared" si="27"/>
        <v>1</v>
      </c>
      <c r="F853">
        <f>IF(E853=1,IF(E852=1,F852+1,1),0)</f>
        <v>5</v>
      </c>
      <c r="G853" t="str">
        <f t="shared" si="28"/>
        <v/>
      </c>
    </row>
    <row r="854" spans="1:7" x14ac:dyDescent="0.35">
      <c r="A854" s="2" t="s">
        <v>11</v>
      </c>
      <c r="B854" s="3">
        <v>1852720</v>
      </c>
      <c r="C854" s="3">
        <v>1853196</v>
      </c>
      <c r="D854" s="3" t="s">
        <v>16</v>
      </c>
      <c r="E854">
        <f t="shared" si="27"/>
        <v>1</v>
      </c>
      <c r="F854">
        <f>IF(E854=1,IF(E853=1,F853+1,1),0)</f>
        <v>6</v>
      </c>
      <c r="G854" t="str">
        <f t="shared" si="28"/>
        <v/>
      </c>
    </row>
    <row r="855" spans="1:7" x14ac:dyDescent="0.35">
      <c r="A855" s="2" t="s">
        <v>11</v>
      </c>
      <c r="B855" s="3">
        <v>1853250</v>
      </c>
      <c r="C855" s="3">
        <v>1854227</v>
      </c>
      <c r="D855" s="3" t="s">
        <v>16</v>
      </c>
      <c r="E855">
        <f t="shared" si="27"/>
        <v>1</v>
      </c>
      <c r="F855">
        <f>IF(E855=1,IF(E854=1,F854+1,1),0)</f>
        <v>7</v>
      </c>
      <c r="G855" t="str">
        <f t="shared" si="28"/>
        <v/>
      </c>
    </row>
    <row r="856" spans="1:7" x14ac:dyDescent="0.35">
      <c r="A856" s="2" t="s">
        <v>11</v>
      </c>
      <c r="B856" s="3">
        <v>1854276</v>
      </c>
      <c r="C856" s="3">
        <v>1854731</v>
      </c>
      <c r="D856" s="3" t="s">
        <v>16</v>
      </c>
      <c r="E856">
        <f t="shared" si="27"/>
        <v>1</v>
      </c>
      <c r="F856">
        <f>IF(E856=1,IF(E855=1,F855+1,1),0)</f>
        <v>8</v>
      </c>
      <c r="G856">
        <f t="shared" si="28"/>
        <v>9</v>
      </c>
    </row>
    <row r="857" spans="1:7" x14ac:dyDescent="0.35">
      <c r="A857" s="2" t="s">
        <v>11</v>
      </c>
      <c r="B857" s="3">
        <v>1854753</v>
      </c>
      <c r="C857" s="3">
        <v>1855706</v>
      </c>
      <c r="D857" s="3" t="s">
        <v>16</v>
      </c>
      <c r="E857" t="str">
        <f t="shared" si="27"/>
        <v xml:space="preserve"> </v>
      </c>
      <c r="F857">
        <f>IF(E857=1,IF(E856=1,F856+1,1),0)</f>
        <v>0</v>
      </c>
      <c r="G857" t="str">
        <f t="shared" si="28"/>
        <v/>
      </c>
    </row>
    <row r="858" spans="1:7" x14ac:dyDescent="0.35">
      <c r="A858" s="2" t="s">
        <v>11</v>
      </c>
      <c r="B858" s="3">
        <v>1855699</v>
      </c>
      <c r="C858" s="3">
        <v>1856559</v>
      </c>
      <c r="D858" s="3" t="s">
        <v>16</v>
      </c>
      <c r="E858" t="str">
        <f t="shared" si="27"/>
        <v xml:space="preserve"> </v>
      </c>
      <c r="F858">
        <f>IF(E858=1,IF(E857=1,F857+1,1),0)</f>
        <v>0</v>
      </c>
      <c r="G858" t="str">
        <f t="shared" si="28"/>
        <v/>
      </c>
    </row>
    <row r="859" spans="1:7" x14ac:dyDescent="0.35">
      <c r="A859" s="2" t="s">
        <v>11</v>
      </c>
      <c r="B859" s="3">
        <v>1856738</v>
      </c>
      <c r="C859" s="3">
        <v>1857364</v>
      </c>
      <c r="D859" s="3" t="s">
        <v>16</v>
      </c>
      <c r="E859">
        <f t="shared" si="27"/>
        <v>1</v>
      </c>
      <c r="F859">
        <f>IF(E859=1,IF(E858=1,F858+1,1),0)</f>
        <v>1</v>
      </c>
      <c r="G859" t="str">
        <f t="shared" si="28"/>
        <v/>
      </c>
    </row>
    <row r="860" spans="1:7" x14ac:dyDescent="0.35">
      <c r="A860" s="2" t="s">
        <v>11</v>
      </c>
      <c r="B860" s="3">
        <v>1857366</v>
      </c>
      <c r="C860" s="3">
        <v>1858370</v>
      </c>
      <c r="D860" s="3" t="s">
        <v>16</v>
      </c>
      <c r="E860">
        <f t="shared" si="27"/>
        <v>1</v>
      </c>
      <c r="F860">
        <f>IF(E860=1,IF(E859=1,F859+1,1),0)</f>
        <v>2</v>
      </c>
      <c r="G860">
        <f t="shared" si="28"/>
        <v>3</v>
      </c>
    </row>
    <row r="861" spans="1:7" x14ac:dyDescent="0.35">
      <c r="A861" s="2" t="s">
        <v>11</v>
      </c>
      <c r="B861" s="3">
        <v>1858391</v>
      </c>
      <c r="C861" s="3">
        <v>1859404</v>
      </c>
      <c r="D861" s="3" t="s">
        <v>16</v>
      </c>
      <c r="E861" t="str">
        <f t="shared" si="27"/>
        <v xml:space="preserve"> </v>
      </c>
      <c r="F861">
        <f>IF(E861=1,IF(E860=1,F860+1,1),0)</f>
        <v>0</v>
      </c>
      <c r="G861" t="str">
        <f t="shared" si="28"/>
        <v/>
      </c>
    </row>
    <row r="862" spans="1:7" x14ac:dyDescent="0.35">
      <c r="A862" s="2" t="s">
        <v>11</v>
      </c>
      <c r="B862" s="3">
        <v>1863807</v>
      </c>
      <c r="C862" s="3">
        <v>1864298</v>
      </c>
      <c r="D862" s="3" t="s">
        <v>16</v>
      </c>
      <c r="E862">
        <f t="shared" si="27"/>
        <v>1</v>
      </c>
      <c r="F862">
        <f>IF(E862=1,IF(E861=1,F861+1,1),0)</f>
        <v>1</v>
      </c>
      <c r="G862">
        <f t="shared" si="28"/>
        <v>2</v>
      </c>
    </row>
    <row r="863" spans="1:7" x14ac:dyDescent="0.35">
      <c r="A863" s="2" t="s">
        <v>11</v>
      </c>
      <c r="B863" s="3">
        <v>1864305</v>
      </c>
      <c r="C863" s="3">
        <v>1865267</v>
      </c>
      <c r="D863" s="3" t="s">
        <v>16</v>
      </c>
      <c r="E863" t="str">
        <f t="shared" si="27"/>
        <v xml:space="preserve"> </v>
      </c>
      <c r="F863">
        <f>IF(E863=1,IF(E862=1,F862+1,1),0)</f>
        <v>0</v>
      </c>
      <c r="G863" t="str">
        <f t="shared" si="28"/>
        <v/>
      </c>
    </row>
    <row r="864" spans="1:7" x14ac:dyDescent="0.35">
      <c r="A864" s="2" t="s">
        <v>11</v>
      </c>
      <c r="B864" s="3">
        <v>1866084</v>
      </c>
      <c r="C864" s="3">
        <v>1866347</v>
      </c>
      <c r="D864" s="3" t="s">
        <v>16</v>
      </c>
      <c r="E864" t="str">
        <f t="shared" si="27"/>
        <v xml:space="preserve"> </v>
      </c>
      <c r="F864">
        <f>IF(E864=1,IF(E863=1,F863+1,1),0)</f>
        <v>0</v>
      </c>
      <c r="G864" t="str">
        <f t="shared" si="28"/>
        <v/>
      </c>
    </row>
    <row r="865" spans="1:7" x14ac:dyDescent="0.35">
      <c r="A865" s="2" t="s">
        <v>11</v>
      </c>
      <c r="B865" s="3">
        <v>1866505</v>
      </c>
      <c r="C865" s="3">
        <v>1866687</v>
      </c>
      <c r="D865" s="3" t="s">
        <v>16</v>
      </c>
      <c r="E865" t="str">
        <f t="shared" si="27"/>
        <v xml:space="preserve"> </v>
      </c>
      <c r="F865">
        <f>IF(E865=1,IF(E864=1,F864+1,1),0)</f>
        <v>0</v>
      </c>
      <c r="G865" t="str">
        <f t="shared" si="28"/>
        <v/>
      </c>
    </row>
    <row r="866" spans="1:7" x14ac:dyDescent="0.35">
      <c r="A866" s="2" t="s">
        <v>11</v>
      </c>
      <c r="B866" s="3">
        <v>1901319</v>
      </c>
      <c r="C866" s="3">
        <v>1902266</v>
      </c>
      <c r="D866" s="3" t="s">
        <v>16</v>
      </c>
      <c r="E866" t="str">
        <f t="shared" si="27"/>
        <v xml:space="preserve"> </v>
      </c>
      <c r="F866">
        <f>IF(E866=1,IF(E865=1,F865+1,1),0)</f>
        <v>0</v>
      </c>
      <c r="G866" t="str">
        <f t="shared" si="28"/>
        <v/>
      </c>
    </row>
    <row r="867" spans="1:7" x14ac:dyDescent="0.35">
      <c r="A867" s="2" t="s">
        <v>11</v>
      </c>
      <c r="B867" s="3">
        <v>1902376</v>
      </c>
      <c r="C867" s="3">
        <v>1903179</v>
      </c>
      <c r="D867" s="3" t="s">
        <v>16</v>
      </c>
      <c r="E867" t="str">
        <f t="shared" si="27"/>
        <v xml:space="preserve"> </v>
      </c>
      <c r="F867">
        <f>IF(E867=1,IF(E866=1,F866+1,1),0)</f>
        <v>0</v>
      </c>
      <c r="G867" t="str">
        <f t="shared" si="28"/>
        <v/>
      </c>
    </row>
    <row r="868" spans="1:7" x14ac:dyDescent="0.35">
      <c r="A868" s="2" t="s">
        <v>11</v>
      </c>
      <c r="B868" s="3">
        <v>1904378</v>
      </c>
      <c r="C868" s="3">
        <v>1904983</v>
      </c>
      <c r="D868" s="3" t="s">
        <v>16</v>
      </c>
      <c r="E868" t="str">
        <f t="shared" si="27"/>
        <v xml:space="preserve"> </v>
      </c>
      <c r="F868">
        <f>IF(E868=1,IF(E867=1,F867+1,1),0)</f>
        <v>0</v>
      </c>
      <c r="G868" t="str">
        <f t="shared" si="28"/>
        <v/>
      </c>
    </row>
    <row r="869" spans="1:7" x14ac:dyDescent="0.35">
      <c r="A869" s="2" t="s">
        <v>11</v>
      </c>
      <c r="B869" s="3">
        <v>1906369</v>
      </c>
      <c r="C869" s="3">
        <v>1906791</v>
      </c>
      <c r="D869" s="3" t="s">
        <v>16</v>
      </c>
      <c r="E869">
        <f t="shared" si="27"/>
        <v>1</v>
      </c>
      <c r="F869">
        <f>IF(E869=1,IF(E868=1,F868+1,1),0)</f>
        <v>1</v>
      </c>
      <c r="G869" t="str">
        <f t="shared" si="28"/>
        <v/>
      </c>
    </row>
    <row r="870" spans="1:7" x14ac:dyDescent="0.35">
      <c r="A870" s="2" t="s">
        <v>11</v>
      </c>
      <c r="B870" s="3">
        <v>1906814</v>
      </c>
      <c r="C870" s="3">
        <v>1907524</v>
      </c>
      <c r="D870" s="3" t="s">
        <v>16</v>
      </c>
      <c r="E870">
        <f t="shared" si="27"/>
        <v>1</v>
      </c>
      <c r="F870">
        <f>IF(E870=1,IF(E869=1,F869+1,1),0)</f>
        <v>2</v>
      </c>
      <c r="G870" t="str">
        <f t="shared" si="28"/>
        <v/>
      </c>
    </row>
    <row r="871" spans="1:7" x14ac:dyDescent="0.35">
      <c r="A871" s="2" t="s">
        <v>11</v>
      </c>
      <c r="B871" s="3">
        <v>1907534</v>
      </c>
      <c r="C871" s="3">
        <v>1908421</v>
      </c>
      <c r="D871" s="3" t="s">
        <v>16</v>
      </c>
      <c r="E871">
        <f t="shared" si="27"/>
        <v>1</v>
      </c>
      <c r="F871">
        <f>IF(E871=1,IF(E870=1,F870+1,1),0)</f>
        <v>3</v>
      </c>
      <c r="G871">
        <f t="shared" si="28"/>
        <v>4</v>
      </c>
    </row>
    <row r="872" spans="1:7" x14ac:dyDescent="0.35">
      <c r="A872" s="2" t="s">
        <v>11</v>
      </c>
      <c r="B872" s="3">
        <v>1908463</v>
      </c>
      <c r="C872" s="3">
        <v>1909161</v>
      </c>
      <c r="D872" s="3" t="s">
        <v>16</v>
      </c>
      <c r="E872" t="str">
        <f t="shared" si="27"/>
        <v xml:space="preserve"> </v>
      </c>
      <c r="F872">
        <f>IF(E872=1,IF(E871=1,F871+1,1),0)</f>
        <v>0</v>
      </c>
      <c r="G872" t="str">
        <f t="shared" si="28"/>
        <v/>
      </c>
    </row>
    <row r="873" spans="1:7" x14ac:dyDescent="0.35">
      <c r="A873" s="2" t="s">
        <v>11</v>
      </c>
      <c r="B873" s="3">
        <v>1909688</v>
      </c>
      <c r="C873" s="3">
        <v>1910512</v>
      </c>
      <c r="D873" s="3" t="s">
        <v>16</v>
      </c>
      <c r="E873" t="str">
        <f t="shared" si="27"/>
        <v xml:space="preserve"> </v>
      </c>
      <c r="F873">
        <f>IF(E873=1,IF(E872=1,F872+1,1),0)</f>
        <v>0</v>
      </c>
      <c r="G873" t="str">
        <f t="shared" si="28"/>
        <v/>
      </c>
    </row>
    <row r="874" spans="1:7" x14ac:dyDescent="0.35">
      <c r="A874" s="2" t="s">
        <v>11</v>
      </c>
      <c r="B874" s="3">
        <v>1914725</v>
      </c>
      <c r="C874" s="3">
        <v>1915867</v>
      </c>
      <c r="D874" s="3" t="s">
        <v>16</v>
      </c>
      <c r="E874" t="str">
        <f t="shared" si="27"/>
        <v xml:space="preserve"> </v>
      </c>
      <c r="F874">
        <f>IF(E874=1,IF(E873=1,F873+1,1),0)</f>
        <v>0</v>
      </c>
      <c r="G874" t="str">
        <f t="shared" si="28"/>
        <v/>
      </c>
    </row>
    <row r="875" spans="1:7" x14ac:dyDescent="0.35">
      <c r="A875" s="2" t="s">
        <v>11</v>
      </c>
      <c r="B875" s="3">
        <v>1915996</v>
      </c>
      <c r="C875" s="3">
        <v>1917879</v>
      </c>
      <c r="D875" s="3" t="s">
        <v>16</v>
      </c>
      <c r="E875">
        <f t="shared" si="27"/>
        <v>1</v>
      </c>
      <c r="F875">
        <f>IF(E875=1,IF(E874=1,F874+1,1),0)</f>
        <v>1</v>
      </c>
      <c r="G875">
        <f t="shared" si="28"/>
        <v>2</v>
      </c>
    </row>
    <row r="876" spans="1:7" x14ac:dyDescent="0.35">
      <c r="A876" s="2" t="s">
        <v>11</v>
      </c>
      <c r="B876" s="3">
        <v>1917948</v>
      </c>
      <c r="C876" s="3">
        <v>1918931</v>
      </c>
      <c r="D876" s="3" t="s">
        <v>16</v>
      </c>
      <c r="E876" t="str">
        <f t="shared" si="27"/>
        <v xml:space="preserve"> </v>
      </c>
      <c r="F876">
        <f>IF(E876=1,IF(E875=1,F875+1,1),0)</f>
        <v>0</v>
      </c>
      <c r="G876" t="str">
        <f t="shared" si="28"/>
        <v/>
      </c>
    </row>
    <row r="877" spans="1:7" x14ac:dyDescent="0.35">
      <c r="A877" s="2" t="s">
        <v>11</v>
      </c>
      <c r="B877" s="3">
        <v>1923922</v>
      </c>
      <c r="C877" s="3">
        <v>1925943</v>
      </c>
      <c r="D877" s="3" t="s">
        <v>16</v>
      </c>
      <c r="E877" t="str">
        <f t="shared" si="27"/>
        <v xml:space="preserve"> </v>
      </c>
      <c r="F877">
        <f>IF(E877=1,IF(E876=1,F876+1,1),0)</f>
        <v>0</v>
      </c>
      <c r="G877" t="str">
        <f t="shared" si="28"/>
        <v/>
      </c>
    </row>
    <row r="878" spans="1:7" x14ac:dyDescent="0.35">
      <c r="A878" s="2" t="s">
        <v>11</v>
      </c>
      <c r="B878" s="3">
        <v>1928776</v>
      </c>
      <c r="C878" s="3">
        <v>1929510</v>
      </c>
      <c r="D878" s="3" t="s">
        <v>16</v>
      </c>
      <c r="E878">
        <f t="shared" si="27"/>
        <v>1</v>
      </c>
      <c r="F878">
        <f>IF(E878=1,IF(E877=1,F877+1,1),0)</f>
        <v>1</v>
      </c>
      <c r="G878">
        <f t="shared" si="28"/>
        <v>2</v>
      </c>
    </row>
    <row r="879" spans="1:7" x14ac:dyDescent="0.35">
      <c r="A879" s="2" t="s">
        <v>11</v>
      </c>
      <c r="B879" s="3">
        <v>1929522</v>
      </c>
      <c r="C879" s="3">
        <v>1930496</v>
      </c>
      <c r="D879" s="3" t="s">
        <v>16</v>
      </c>
      <c r="E879" t="str">
        <f t="shared" si="27"/>
        <v xml:space="preserve"> </v>
      </c>
      <c r="F879">
        <f>IF(E879=1,IF(E878=1,F878+1,1),0)</f>
        <v>0</v>
      </c>
      <c r="G879" t="str">
        <f t="shared" si="28"/>
        <v/>
      </c>
    </row>
    <row r="880" spans="1:7" x14ac:dyDescent="0.35">
      <c r="A880" s="2" t="s">
        <v>11</v>
      </c>
      <c r="B880" s="3">
        <v>1931440</v>
      </c>
      <c r="C880" s="3">
        <v>1932012</v>
      </c>
      <c r="D880" s="3" t="s">
        <v>16</v>
      </c>
      <c r="E880">
        <f t="shared" si="27"/>
        <v>1</v>
      </c>
      <c r="F880">
        <f>IF(E880=1,IF(E879=1,F879+1,1),0)</f>
        <v>1</v>
      </c>
      <c r="G880" t="str">
        <f t="shared" si="28"/>
        <v/>
      </c>
    </row>
    <row r="881" spans="1:7" x14ac:dyDescent="0.35">
      <c r="A881" s="2" t="s">
        <v>11</v>
      </c>
      <c r="B881" s="3">
        <v>1932030</v>
      </c>
      <c r="C881" s="3">
        <v>1932211</v>
      </c>
      <c r="D881" s="3" t="s">
        <v>16</v>
      </c>
      <c r="E881">
        <f t="shared" si="27"/>
        <v>1</v>
      </c>
      <c r="F881">
        <f>IF(E881=1,IF(E880=1,F880+1,1),0)</f>
        <v>2</v>
      </c>
      <c r="G881">
        <f t="shared" si="28"/>
        <v>3</v>
      </c>
    </row>
    <row r="882" spans="1:7" x14ac:dyDescent="0.35">
      <c r="A882" s="2" t="s">
        <v>11</v>
      </c>
      <c r="B882" s="3">
        <v>1932292</v>
      </c>
      <c r="C882" s="3">
        <v>1932594</v>
      </c>
      <c r="D882" s="3" t="s">
        <v>16</v>
      </c>
      <c r="E882" t="str">
        <f t="shared" si="27"/>
        <v xml:space="preserve"> </v>
      </c>
      <c r="F882">
        <f>IF(E882=1,IF(E881=1,F881+1,1),0)</f>
        <v>0</v>
      </c>
      <c r="G882" t="str">
        <f t="shared" si="28"/>
        <v/>
      </c>
    </row>
    <row r="883" spans="1:7" x14ac:dyDescent="0.35">
      <c r="A883" s="2" t="s">
        <v>11</v>
      </c>
      <c r="B883" s="3">
        <v>1937292</v>
      </c>
      <c r="C883" s="3">
        <v>1937367</v>
      </c>
      <c r="D883" s="3" t="s">
        <v>16</v>
      </c>
      <c r="E883">
        <f t="shared" si="27"/>
        <v>1</v>
      </c>
      <c r="F883">
        <f>IF(E883=1,IF(E882=1,F882+1,1),0)</f>
        <v>1</v>
      </c>
      <c r="G883" t="str">
        <f t="shared" si="28"/>
        <v/>
      </c>
    </row>
    <row r="884" spans="1:7" x14ac:dyDescent="0.35">
      <c r="A884" s="2" t="s">
        <v>11</v>
      </c>
      <c r="B884" s="3">
        <v>1937402</v>
      </c>
      <c r="C884" s="3">
        <v>1937478</v>
      </c>
      <c r="D884" s="3" t="s">
        <v>16</v>
      </c>
      <c r="E884">
        <f t="shared" si="27"/>
        <v>1</v>
      </c>
      <c r="F884">
        <f>IF(E884=1,IF(E883=1,F883+1,1),0)</f>
        <v>2</v>
      </c>
      <c r="G884" t="str">
        <f t="shared" si="28"/>
        <v/>
      </c>
    </row>
    <row r="885" spans="1:7" x14ac:dyDescent="0.35">
      <c r="A885" s="2" t="s">
        <v>11</v>
      </c>
      <c r="B885" s="3">
        <v>1937491</v>
      </c>
      <c r="C885" s="3">
        <v>1937606</v>
      </c>
      <c r="D885" s="3" t="s">
        <v>16</v>
      </c>
      <c r="E885">
        <f t="shared" si="27"/>
        <v>1</v>
      </c>
      <c r="F885">
        <f>IF(E885=1,IF(E884=1,F884+1,1),0)</f>
        <v>3</v>
      </c>
      <c r="G885">
        <f t="shared" si="28"/>
        <v>4</v>
      </c>
    </row>
    <row r="886" spans="1:7" x14ac:dyDescent="0.35">
      <c r="A886" s="2" t="s">
        <v>11</v>
      </c>
      <c r="B886" s="3">
        <v>1937659</v>
      </c>
      <c r="C886" s="3">
        <v>1937774</v>
      </c>
      <c r="D886" s="3" t="s">
        <v>16</v>
      </c>
      <c r="E886" t="str">
        <f t="shared" si="27"/>
        <v xml:space="preserve"> </v>
      </c>
      <c r="F886">
        <f>IF(E886=1,IF(E885=1,F885+1,1),0)</f>
        <v>0</v>
      </c>
      <c r="G886" t="str">
        <f t="shared" si="28"/>
        <v/>
      </c>
    </row>
    <row r="887" spans="1:7" x14ac:dyDescent="0.35">
      <c r="A887" s="2" t="s">
        <v>11</v>
      </c>
      <c r="B887" s="3">
        <v>1937925</v>
      </c>
      <c r="C887" s="3">
        <v>1940843</v>
      </c>
      <c r="D887" s="3" t="s">
        <v>16</v>
      </c>
      <c r="E887" t="str">
        <f t="shared" si="27"/>
        <v xml:space="preserve"> </v>
      </c>
      <c r="F887">
        <f>IF(E887=1,IF(E886=1,F886+1,1),0)</f>
        <v>0</v>
      </c>
      <c r="G887" t="str">
        <f t="shared" si="28"/>
        <v/>
      </c>
    </row>
    <row r="888" spans="1:7" x14ac:dyDescent="0.35">
      <c r="A888" s="2" t="s">
        <v>11</v>
      </c>
      <c r="B888" s="3">
        <v>1941062</v>
      </c>
      <c r="C888" s="3">
        <v>1941137</v>
      </c>
      <c r="D888" s="3" t="s">
        <v>16</v>
      </c>
      <c r="E888">
        <f t="shared" si="27"/>
        <v>1</v>
      </c>
      <c r="F888">
        <f>IF(E888=1,IF(E887=1,F887+1,1),0)</f>
        <v>1</v>
      </c>
      <c r="G888">
        <f t="shared" si="28"/>
        <v>2</v>
      </c>
    </row>
    <row r="889" spans="1:7" x14ac:dyDescent="0.35">
      <c r="A889" s="2" t="s">
        <v>11</v>
      </c>
      <c r="B889" s="3">
        <v>1941224</v>
      </c>
      <c r="C889" s="3">
        <v>1942774</v>
      </c>
      <c r="D889" s="3" t="s">
        <v>16</v>
      </c>
      <c r="E889" t="str">
        <f t="shared" si="27"/>
        <v xml:space="preserve"> </v>
      </c>
      <c r="F889">
        <f>IF(E889=1,IF(E888=1,F888+1,1),0)</f>
        <v>0</v>
      </c>
      <c r="G889" t="str">
        <f t="shared" si="28"/>
        <v/>
      </c>
    </row>
    <row r="890" spans="1:7" x14ac:dyDescent="0.35">
      <c r="A890" s="2" t="s">
        <v>11</v>
      </c>
      <c r="B890" s="3">
        <v>1943110</v>
      </c>
      <c r="C890" s="3">
        <v>1943664</v>
      </c>
      <c r="D890" s="3" t="s">
        <v>16</v>
      </c>
      <c r="E890" t="str">
        <f t="shared" si="27"/>
        <v xml:space="preserve"> </v>
      </c>
      <c r="F890">
        <f>IF(E890=1,IF(E889=1,F889+1,1),0)</f>
        <v>0</v>
      </c>
      <c r="G890" t="str">
        <f t="shared" si="28"/>
        <v/>
      </c>
    </row>
    <row r="891" spans="1:7" x14ac:dyDescent="0.35">
      <c r="A891" s="2" t="s">
        <v>11</v>
      </c>
      <c r="B891" s="3">
        <v>1947165</v>
      </c>
      <c r="C891" s="3">
        <v>1948997</v>
      </c>
      <c r="D891" s="3" t="s">
        <v>16</v>
      </c>
      <c r="E891" t="str">
        <f t="shared" si="27"/>
        <v xml:space="preserve"> </v>
      </c>
      <c r="F891">
        <f>IF(E891=1,IF(E890=1,F890+1,1),0)</f>
        <v>0</v>
      </c>
      <c r="G891" t="str">
        <f t="shared" si="28"/>
        <v/>
      </c>
    </row>
    <row r="892" spans="1:7" x14ac:dyDescent="0.35">
      <c r="A892" s="2" t="s">
        <v>11</v>
      </c>
      <c r="B892" s="3">
        <v>1949201</v>
      </c>
      <c r="C892" s="3">
        <v>1949473</v>
      </c>
      <c r="D892" s="3" t="s">
        <v>16</v>
      </c>
      <c r="E892" t="str">
        <f t="shared" si="27"/>
        <v xml:space="preserve"> </v>
      </c>
      <c r="F892">
        <f>IF(E892=1,IF(E891=1,F891+1,1),0)</f>
        <v>0</v>
      </c>
      <c r="G892" t="str">
        <f t="shared" si="28"/>
        <v/>
      </c>
    </row>
    <row r="893" spans="1:7" x14ac:dyDescent="0.35">
      <c r="A893" s="2" t="s">
        <v>11</v>
      </c>
      <c r="B893" s="3">
        <v>1949625</v>
      </c>
      <c r="C893" s="3">
        <v>1950215</v>
      </c>
      <c r="D893" s="3" t="s">
        <v>16</v>
      </c>
      <c r="E893">
        <f t="shared" si="27"/>
        <v>1</v>
      </c>
      <c r="F893">
        <f>IF(E893=1,IF(E892=1,F892+1,1),0)</f>
        <v>1</v>
      </c>
      <c r="G893">
        <f t="shared" si="28"/>
        <v>2</v>
      </c>
    </row>
    <row r="894" spans="1:7" x14ac:dyDescent="0.35">
      <c r="A894" s="2" t="s">
        <v>11</v>
      </c>
      <c r="B894" s="3">
        <v>1950230</v>
      </c>
      <c r="C894" s="3">
        <v>1951294</v>
      </c>
      <c r="D894" s="3" t="s">
        <v>16</v>
      </c>
      <c r="E894" t="str">
        <f t="shared" si="27"/>
        <v xml:space="preserve"> </v>
      </c>
      <c r="F894">
        <f>IF(E894=1,IF(E893=1,F893+1,1),0)</f>
        <v>0</v>
      </c>
      <c r="G894" t="str">
        <f t="shared" si="28"/>
        <v/>
      </c>
    </row>
    <row r="895" spans="1:7" x14ac:dyDescent="0.35">
      <c r="A895" s="2" t="s">
        <v>11</v>
      </c>
      <c r="B895" s="3">
        <v>1951291</v>
      </c>
      <c r="C895" s="3">
        <v>1952085</v>
      </c>
      <c r="D895" s="3" t="s">
        <v>16</v>
      </c>
      <c r="E895" t="str">
        <f t="shared" si="27"/>
        <v xml:space="preserve"> </v>
      </c>
      <c r="F895">
        <f>IF(E895=1,IF(E894=1,F894+1,1),0)</f>
        <v>0</v>
      </c>
      <c r="G895" t="str">
        <f t="shared" si="28"/>
        <v/>
      </c>
    </row>
    <row r="896" spans="1:7" x14ac:dyDescent="0.35">
      <c r="A896" s="2" t="s">
        <v>11</v>
      </c>
      <c r="B896" s="3">
        <v>1952228</v>
      </c>
      <c r="C896" s="3">
        <v>1956481</v>
      </c>
      <c r="D896" s="3" t="s">
        <v>16</v>
      </c>
      <c r="E896" t="str">
        <f t="shared" si="27"/>
        <v xml:space="preserve"> </v>
      </c>
      <c r="F896">
        <f>IF(E896=1,IF(E895=1,F895+1,1),0)</f>
        <v>0</v>
      </c>
      <c r="G896" t="str">
        <f t="shared" si="28"/>
        <v/>
      </c>
    </row>
    <row r="897" spans="1:7" x14ac:dyDescent="0.35">
      <c r="A897" s="2" t="s">
        <v>11</v>
      </c>
      <c r="B897" s="3">
        <v>1956592</v>
      </c>
      <c r="C897" s="3">
        <v>1960620</v>
      </c>
      <c r="D897" s="3" t="s">
        <v>16</v>
      </c>
      <c r="E897" t="str">
        <f t="shared" si="27"/>
        <v xml:space="preserve"> </v>
      </c>
      <c r="F897">
        <f>IF(E897=1,IF(E896=1,F896+1,1),0)</f>
        <v>0</v>
      </c>
      <c r="G897" t="str">
        <f t="shared" si="28"/>
        <v/>
      </c>
    </row>
    <row r="898" spans="1:7" x14ac:dyDescent="0.35">
      <c r="A898" s="2" t="s">
        <v>11</v>
      </c>
      <c r="B898" s="3">
        <v>1960895</v>
      </c>
      <c r="C898" s="3">
        <v>1961263</v>
      </c>
      <c r="D898" s="3" t="s">
        <v>16</v>
      </c>
      <c r="E898">
        <f t="shared" si="27"/>
        <v>1</v>
      </c>
      <c r="F898">
        <f>IF(E898=1,IF(E897=1,F897+1,1),0)</f>
        <v>1</v>
      </c>
      <c r="G898">
        <f t="shared" si="28"/>
        <v>2</v>
      </c>
    </row>
    <row r="899" spans="1:7" x14ac:dyDescent="0.35">
      <c r="A899" s="2" t="s">
        <v>11</v>
      </c>
      <c r="B899" s="3">
        <v>1961315</v>
      </c>
      <c r="C899" s="3">
        <v>1961806</v>
      </c>
      <c r="D899" s="3" t="s">
        <v>16</v>
      </c>
      <c r="E899" t="str">
        <f t="shared" ref="E899:E962" si="29">IF(B900-C899&lt;100, IF(B900-C899&lt;0, " ",1), " ")</f>
        <v xml:space="preserve"> </v>
      </c>
      <c r="F899">
        <f>IF(E899=1,IF(E898=1,F898+1,1),0)</f>
        <v>0</v>
      </c>
      <c r="G899" t="str">
        <f t="shared" ref="G899:G962" si="30">IF(F899&gt;0,IF(F900=0,F899+1,""),"")</f>
        <v/>
      </c>
    </row>
    <row r="900" spans="1:7" x14ac:dyDescent="0.35">
      <c r="A900" s="2" t="s">
        <v>11</v>
      </c>
      <c r="B900" s="3">
        <v>1964961</v>
      </c>
      <c r="C900" s="3">
        <v>1965650</v>
      </c>
      <c r="D900" s="3" t="s">
        <v>16</v>
      </c>
      <c r="E900">
        <f t="shared" si="29"/>
        <v>1</v>
      </c>
      <c r="F900">
        <f>IF(E900=1,IF(E899=1,F899+1,1),0)</f>
        <v>1</v>
      </c>
      <c r="G900">
        <f t="shared" si="30"/>
        <v>2</v>
      </c>
    </row>
    <row r="901" spans="1:7" x14ac:dyDescent="0.35">
      <c r="A901" s="2" t="s">
        <v>11</v>
      </c>
      <c r="B901" s="3">
        <v>1965655</v>
      </c>
      <c r="C901" s="3">
        <v>1966083</v>
      </c>
      <c r="D901" s="3" t="s">
        <v>16</v>
      </c>
      <c r="E901" t="str">
        <f t="shared" si="29"/>
        <v xml:space="preserve"> </v>
      </c>
      <c r="F901">
        <f>IF(E901=1,IF(E900=1,F900+1,1),0)</f>
        <v>0</v>
      </c>
      <c r="G901" t="str">
        <f t="shared" si="30"/>
        <v/>
      </c>
    </row>
    <row r="902" spans="1:7" x14ac:dyDescent="0.35">
      <c r="A902" s="2" t="s">
        <v>11</v>
      </c>
      <c r="B902" s="3">
        <v>1966243</v>
      </c>
      <c r="C902" s="3">
        <v>1966794</v>
      </c>
      <c r="D902" s="3" t="s">
        <v>16</v>
      </c>
      <c r="E902">
        <f t="shared" si="29"/>
        <v>1</v>
      </c>
      <c r="F902">
        <f>IF(E902=1,IF(E901=1,F901+1,1),0)</f>
        <v>1</v>
      </c>
      <c r="G902">
        <f t="shared" si="30"/>
        <v>2</v>
      </c>
    </row>
    <row r="903" spans="1:7" x14ac:dyDescent="0.35">
      <c r="A903" s="2" t="s">
        <v>11</v>
      </c>
      <c r="B903" s="3">
        <v>1966796</v>
      </c>
      <c r="C903" s="3">
        <v>1967206</v>
      </c>
      <c r="D903" s="3" t="s">
        <v>16</v>
      </c>
      <c r="E903" t="str">
        <f t="shared" si="29"/>
        <v xml:space="preserve"> </v>
      </c>
      <c r="F903">
        <f>IF(E903=1,IF(E902=1,F902+1,1),0)</f>
        <v>0</v>
      </c>
      <c r="G903" t="str">
        <f t="shared" si="30"/>
        <v/>
      </c>
    </row>
    <row r="904" spans="1:7" x14ac:dyDescent="0.35">
      <c r="A904" s="2" t="s">
        <v>11</v>
      </c>
      <c r="B904" s="3">
        <v>1967465</v>
      </c>
      <c r="C904" s="3">
        <v>1968649</v>
      </c>
      <c r="D904" s="3" t="s">
        <v>16</v>
      </c>
      <c r="E904" t="str">
        <f t="shared" si="29"/>
        <v xml:space="preserve"> </v>
      </c>
      <c r="F904">
        <f>IF(E904=1,IF(E903=1,F903+1,1),0)</f>
        <v>0</v>
      </c>
      <c r="G904" t="str">
        <f t="shared" si="30"/>
        <v/>
      </c>
    </row>
    <row r="905" spans="1:7" x14ac:dyDescent="0.35">
      <c r="A905" s="2" t="s">
        <v>11</v>
      </c>
      <c r="B905" s="3">
        <v>1968758</v>
      </c>
      <c r="C905" s="3">
        <v>1968833</v>
      </c>
      <c r="D905" s="3" t="s">
        <v>16</v>
      </c>
      <c r="E905">
        <f t="shared" si="29"/>
        <v>1</v>
      </c>
      <c r="F905">
        <f>IF(E905=1,IF(E904=1,F904+1,1),0)</f>
        <v>1</v>
      </c>
      <c r="G905" t="str">
        <f t="shared" si="30"/>
        <v/>
      </c>
    </row>
    <row r="906" spans="1:7" x14ac:dyDescent="0.35">
      <c r="A906" s="2" t="s">
        <v>11</v>
      </c>
      <c r="B906" s="3">
        <v>1968837</v>
      </c>
      <c r="C906" s="3">
        <v>1968911</v>
      </c>
      <c r="D906" s="3" t="s">
        <v>16</v>
      </c>
      <c r="E906">
        <f t="shared" si="29"/>
        <v>1</v>
      </c>
      <c r="F906">
        <f>IF(E906=1,IF(E905=1,F905+1,1),0)</f>
        <v>2</v>
      </c>
      <c r="G906" t="str">
        <f t="shared" si="30"/>
        <v/>
      </c>
    </row>
    <row r="907" spans="1:7" x14ac:dyDescent="0.35">
      <c r="A907" s="2" t="s">
        <v>11</v>
      </c>
      <c r="B907" s="3">
        <v>1968958</v>
      </c>
      <c r="C907" s="3">
        <v>1969042</v>
      </c>
      <c r="D907" s="3" t="s">
        <v>16</v>
      </c>
      <c r="E907">
        <f t="shared" si="29"/>
        <v>1</v>
      </c>
      <c r="F907">
        <f>IF(E907=1,IF(E906=1,F906+1,1),0)</f>
        <v>3</v>
      </c>
      <c r="G907">
        <f t="shared" si="30"/>
        <v>4</v>
      </c>
    </row>
    <row r="908" spans="1:7" x14ac:dyDescent="0.35">
      <c r="A908" s="2" t="s">
        <v>11</v>
      </c>
      <c r="B908" s="3">
        <v>1969072</v>
      </c>
      <c r="C908" s="3">
        <v>1969147</v>
      </c>
      <c r="D908" s="3" t="s">
        <v>16</v>
      </c>
      <c r="E908" t="str">
        <f t="shared" si="29"/>
        <v xml:space="preserve"> </v>
      </c>
      <c r="F908">
        <f>IF(E908=1,IF(E907=1,F907+1,1),0)</f>
        <v>0</v>
      </c>
      <c r="G908" t="str">
        <f t="shared" si="30"/>
        <v/>
      </c>
    </row>
    <row r="909" spans="1:7" x14ac:dyDescent="0.35">
      <c r="A909" s="2" t="s">
        <v>11</v>
      </c>
      <c r="B909" s="3">
        <v>1970398</v>
      </c>
      <c r="C909" s="3">
        <v>1971729</v>
      </c>
      <c r="D909" s="3" t="s">
        <v>16</v>
      </c>
      <c r="E909">
        <f t="shared" si="29"/>
        <v>1</v>
      </c>
      <c r="F909">
        <f>IF(E909=1,IF(E908=1,F908+1,1),0)</f>
        <v>1</v>
      </c>
      <c r="G909">
        <f t="shared" si="30"/>
        <v>2</v>
      </c>
    </row>
    <row r="910" spans="1:7" x14ac:dyDescent="0.35">
      <c r="A910" s="2" t="s">
        <v>11</v>
      </c>
      <c r="B910" s="3">
        <v>1971745</v>
      </c>
      <c r="C910" s="3">
        <v>1972275</v>
      </c>
      <c r="D910" s="3" t="s">
        <v>16</v>
      </c>
      <c r="E910" t="str">
        <f t="shared" si="29"/>
        <v xml:space="preserve"> </v>
      </c>
      <c r="F910">
        <f>IF(E910=1,IF(E909=1,F909+1,1),0)</f>
        <v>0</v>
      </c>
      <c r="G910" t="str">
        <f t="shared" si="30"/>
        <v/>
      </c>
    </row>
    <row r="911" spans="1:7" x14ac:dyDescent="0.35">
      <c r="A911" s="2" t="s">
        <v>11</v>
      </c>
      <c r="B911" s="3">
        <v>1972519</v>
      </c>
      <c r="C911" s="3">
        <v>1973256</v>
      </c>
      <c r="D911" s="3" t="s">
        <v>16</v>
      </c>
      <c r="E911">
        <f t="shared" si="29"/>
        <v>1</v>
      </c>
      <c r="F911">
        <f>IF(E911=1,IF(E910=1,F910+1,1),0)</f>
        <v>1</v>
      </c>
      <c r="G911">
        <f t="shared" si="30"/>
        <v>2</v>
      </c>
    </row>
    <row r="912" spans="1:7" x14ac:dyDescent="0.35">
      <c r="A912" s="2" t="s">
        <v>11</v>
      </c>
      <c r="B912" s="3">
        <v>1973355</v>
      </c>
      <c r="C912" s="3">
        <v>1974227</v>
      </c>
      <c r="D912" s="3" t="s">
        <v>16</v>
      </c>
      <c r="E912" t="str">
        <f t="shared" si="29"/>
        <v xml:space="preserve"> </v>
      </c>
      <c r="F912">
        <f>IF(E912=1,IF(E911=1,F911+1,1),0)</f>
        <v>0</v>
      </c>
      <c r="G912" t="str">
        <f t="shared" si="30"/>
        <v/>
      </c>
    </row>
    <row r="913" spans="1:7" x14ac:dyDescent="0.35">
      <c r="A913" s="2" t="s">
        <v>11</v>
      </c>
      <c r="B913" s="3">
        <v>1982349</v>
      </c>
      <c r="C913" s="3">
        <v>1983452</v>
      </c>
      <c r="D913" s="3" t="s">
        <v>16</v>
      </c>
      <c r="E913">
        <f t="shared" si="29"/>
        <v>1</v>
      </c>
      <c r="F913">
        <f>IF(E913=1,IF(E912=1,F912+1,1),0)</f>
        <v>1</v>
      </c>
      <c r="G913" t="str">
        <f t="shared" si="30"/>
        <v/>
      </c>
    </row>
    <row r="914" spans="1:7" x14ac:dyDescent="0.35">
      <c r="A914" s="2" t="s">
        <v>11</v>
      </c>
      <c r="B914" s="3">
        <v>1983485</v>
      </c>
      <c r="C914" s="3">
        <v>1984318</v>
      </c>
      <c r="D914" s="3" t="s">
        <v>16</v>
      </c>
      <c r="E914">
        <f t="shared" si="29"/>
        <v>1</v>
      </c>
      <c r="F914">
        <f>IF(E914=1,IF(E913=1,F913+1,1),0)</f>
        <v>2</v>
      </c>
      <c r="G914">
        <f t="shared" si="30"/>
        <v>3</v>
      </c>
    </row>
    <row r="915" spans="1:7" x14ac:dyDescent="0.35">
      <c r="A915" s="2" t="s">
        <v>11</v>
      </c>
      <c r="B915" s="3">
        <v>1984320</v>
      </c>
      <c r="C915" s="3">
        <v>1985204</v>
      </c>
      <c r="D915" s="3" t="s">
        <v>16</v>
      </c>
      <c r="E915" t="str">
        <f t="shared" si="29"/>
        <v xml:space="preserve"> </v>
      </c>
      <c r="F915">
        <f>IF(E915=1,IF(E914=1,F914+1,1),0)</f>
        <v>0</v>
      </c>
      <c r="G915" t="str">
        <f t="shared" si="30"/>
        <v/>
      </c>
    </row>
    <row r="916" spans="1:7" x14ac:dyDescent="0.35">
      <c r="A916" s="2" t="s">
        <v>11</v>
      </c>
      <c r="B916" s="3">
        <v>1985323</v>
      </c>
      <c r="C916" s="3">
        <v>1986678</v>
      </c>
      <c r="D916" s="3" t="s">
        <v>16</v>
      </c>
      <c r="E916">
        <f t="shared" si="29"/>
        <v>1</v>
      </c>
      <c r="F916">
        <f>IF(E916=1,IF(E915=1,F915+1,1),0)</f>
        <v>1</v>
      </c>
      <c r="G916">
        <f t="shared" si="30"/>
        <v>2</v>
      </c>
    </row>
    <row r="917" spans="1:7" x14ac:dyDescent="0.35">
      <c r="A917" s="2" t="s">
        <v>11</v>
      </c>
      <c r="B917" s="3">
        <v>1986723</v>
      </c>
      <c r="C917" s="3">
        <v>1987829</v>
      </c>
      <c r="D917" s="3" t="s">
        <v>16</v>
      </c>
      <c r="E917" t="str">
        <f t="shared" si="29"/>
        <v xml:space="preserve"> </v>
      </c>
      <c r="F917">
        <f>IF(E917=1,IF(E916=1,F916+1,1),0)</f>
        <v>0</v>
      </c>
      <c r="G917" t="str">
        <f t="shared" si="30"/>
        <v/>
      </c>
    </row>
    <row r="918" spans="1:7" x14ac:dyDescent="0.35">
      <c r="A918" s="2" t="s">
        <v>11</v>
      </c>
      <c r="B918" s="3">
        <v>1989826</v>
      </c>
      <c r="C918" s="3">
        <v>1991700</v>
      </c>
      <c r="D918" s="3" t="s">
        <v>16</v>
      </c>
      <c r="E918" t="str">
        <f t="shared" si="29"/>
        <v xml:space="preserve"> </v>
      </c>
      <c r="F918">
        <f>IF(E918=1,IF(E917=1,F917+1,1),0)</f>
        <v>0</v>
      </c>
      <c r="G918" t="str">
        <f t="shared" si="30"/>
        <v/>
      </c>
    </row>
    <row r="919" spans="1:7" x14ac:dyDescent="0.35">
      <c r="A919" s="2" t="s">
        <v>11</v>
      </c>
      <c r="B919" s="3">
        <v>1992896</v>
      </c>
      <c r="C919" s="3">
        <v>1994278</v>
      </c>
      <c r="D919" s="3" t="s">
        <v>16</v>
      </c>
      <c r="E919" t="str">
        <f t="shared" si="29"/>
        <v xml:space="preserve"> </v>
      </c>
      <c r="F919">
        <f>IF(E919=1,IF(E918=1,F918+1,1),0)</f>
        <v>0</v>
      </c>
      <c r="G919" t="str">
        <f t="shared" si="30"/>
        <v/>
      </c>
    </row>
    <row r="920" spans="1:7" x14ac:dyDescent="0.35">
      <c r="A920" s="2" t="s">
        <v>11</v>
      </c>
      <c r="B920" s="3">
        <v>2009018</v>
      </c>
      <c r="C920" s="3">
        <v>2010403</v>
      </c>
      <c r="D920" s="3" t="s">
        <v>16</v>
      </c>
      <c r="E920">
        <f t="shared" si="29"/>
        <v>1</v>
      </c>
      <c r="F920">
        <f>IF(E920=1,IF(E919=1,F919+1,1),0)</f>
        <v>1</v>
      </c>
      <c r="G920" t="str">
        <f t="shared" si="30"/>
        <v/>
      </c>
    </row>
    <row r="921" spans="1:7" x14ac:dyDescent="0.35">
      <c r="A921" s="2" t="s">
        <v>11</v>
      </c>
      <c r="B921" s="3">
        <v>2010413</v>
      </c>
      <c r="C921" s="3">
        <v>2010922</v>
      </c>
      <c r="D921" s="3" t="s">
        <v>16</v>
      </c>
      <c r="E921">
        <f t="shared" si="29"/>
        <v>1</v>
      </c>
      <c r="F921">
        <f>IF(E921=1,IF(E920=1,F920+1,1),0)</f>
        <v>2</v>
      </c>
      <c r="G921" t="str">
        <f t="shared" si="30"/>
        <v/>
      </c>
    </row>
    <row r="922" spans="1:7" x14ac:dyDescent="0.35">
      <c r="A922" s="2" t="s">
        <v>11</v>
      </c>
      <c r="B922" s="3">
        <v>2010973</v>
      </c>
      <c r="C922" s="3">
        <v>2011404</v>
      </c>
      <c r="D922" s="3" t="s">
        <v>16</v>
      </c>
      <c r="E922">
        <f t="shared" si="29"/>
        <v>1</v>
      </c>
      <c r="F922">
        <f>IF(E922=1,IF(E921=1,F921+1,1),0)</f>
        <v>3</v>
      </c>
      <c r="G922" t="str">
        <f t="shared" si="30"/>
        <v/>
      </c>
    </row>
    <row r="923" spans="1:7" x14ac:dyDescent="0.35">
      <c r="A923" s="2" t="s">
        <v>11</v>
      </c>
      <c r="B923" s="3">
        <v>2011413</v>
      </c>
      <c r="C923" s="3">
        <v>2012378</v>
      </c>
      <c r="D923" s="3" t="s">
        <v>16</v>
      </c>
      <c r="E923">
        <f t="shared" si="29"/>
        <v>1</v>
      </c>
      <c r="F923">
        <f>IF(E923=1,IF(E922=1,F922+1,1),0)</f>
        <v>4</v>
      </c>
      <c r="G923" t="str">
        <f t="shared" si="30"/>
        <v/>
      </c>
    </row>
    <row r="924" spans="1:7" x14ac:dyDescent="0.35">
      <c r="A924" s="2" t="s">
        <v>11</v>
      </c>
      <c r="B924" s="3">
        <v>2012430</v>
      </c>
      <c r="C924" s="3">
        <v>2013020</v>
      </c>
      <c r="D924" s="3" t="s">
        <v>16</v>
      </c>
      <c r="E924">
        <f t="shared" si="29"/>
        <v>1</v>
      </c>
      <c r="F924">
        <f>IF(E924=1,IF(E923=1,F923+1,1),0)</f>
        <v>5</v>
      </c>
      <c r="G924">
        <f t="shared" si="30"/>
        <v>6</v>
      </c>
    </row>
    <row r="925" spans="1:7" x14ac:dyDescent="0.35">
      <c r="A925" s="2" t="s">
        <v>11</v>
      </c>
      <c r="B925" s="3">
        <v>2013067</v>
      </c>
      <c r="C925" s="3">
        <v>2013642</v>
      </c>
      <c r="D925" s="3" t="s">
        <v>16</v>
      </c>
      <c r="E925" t="str">
        <f t="shared" si="29"/>
        <v xml:space="preserve"> </v>
      </c>
      <c r="F925">
        <f>IF(E925=1,IF(E924=1,F924+1,1),0)</f>
        <v>0</v>
      </c>
      <c r="G925" t="str">
        <f t="shared" si="30"/>
        <v/>
      </c>
    </row>
    <row r="926" spans="1:7" x14ac:dyDescent="0.35">
      <c r="A926" s="2" t="s">
        <v>11</v>
      </c>
      <c r="B926" s="3">
        <v>2013754</v>
      </c>
      <c r="C926" s="3">
        <v>2014008</v>
      </c>
      <c r="D926" s="3" t="s">
        <v>16</v>
      </c>
      <c r="E926" t="str">
        <f t="shared" si="29"/>
        <v xml:space="preserve"> </v>
      </c>
      <c r="F926">
        <f>IF(E926=1,IF(E925=1,F925+1,1),0)</f>
        <v>0</v>
      </c>
      <c r="G926" t="str">
        <f t="shared" si="30"/>
        <v/>
      </c>
    </row>
    <row r="927" spans="1:7" x14ac:dyDescent="0.35">
      <c r="A927" s="2" t="s">
        <v>11</v>
      </c>
      <c r="B927" s="3">
        <v>2021041</v>
      </c>
      <c r="C927" s="3">
        <v>2022207</v>
      </c>
      <c r="D927" s="3" t="s">
        <v>16</v>
      </c>
      <c r="E927">
        <f t="shared" si="29"/>
        <v>1</v>
      </c>
      <c r="F927">
        <f>IF(E927=1,IF(E926=1,F926+1,1),0)</f>
        <v>1</v>
      </c>
      <c r="G927">
        <f t="shared" si="30"/>
        <v>2</v>
      </c>
    </row>
    <row r="928" spans="1:7" x14ac:dyDescent="0.35">
      <c r="A928" s="2" t="s">
        <v>11</v>
      </c>
      <c r="B928" s="3">
        <v>2022218</v>
      </c>
      <c r="C928" s="3">
        <v>2023153</v>
      </c>
      <c r="D928" s="3" t="s">
        <v>16</v>
      </c>
      <c r="E928" t="str">
        <f t="shared" si="29"/>
        <v xml:space="preserve"> </v>
      </c>
      <c r="F928">
        <f>IF(E928=1,IF(E927=1,F927+1,1),0)</f>
        <v>0</v>
      </c>
      <c r="G928" t="str">
        <f t="shared" si="30"/>
        <v/>
      </c>
    </row>
    <row r="929" spans="1:7" x14ac:dyDescent="0.35">
      <c r="A929" s="2" t="s">
        <v>11</v>
      </c>
      <c r="B929" s="3">
        <v>2023150</v>
      </c>
      <c r="C929" s="3">
        <v>2024295</v>
      </c>
      <c r="D929" s="3" t="s">
        <v>16</v>
      </c>
      <c r="E929" t="str">
        <f t="shared" si="29"/>
        <v xml:space="preserve"> </v>
      </c>
      <c r="F929">
        <f>IF(E929=1,IF(E928=1,F928+1,1),0)</f>
        <v>0</v>
      </c>
      <c r="G929" t="str">
        <f t="shared" si="30"/>
        <v/>
      </c>
    </row>
    <row r="930" spans="1:7" x14ac:dyDescent="0.35">
      <c r="A930" s="2" t="s">
        <v>11</v>
      </c>
      <c r="B930" s="3">
        <v>2024411</v>
      </c>
      <c r="C930" s="3">
        <v>2024926</v>
      </c>
      <c r="D930" s="3" t="s">
        <v>16</v>
      </c>
      <c r="E930" t="str">
        <f t="shared" si="29"/>
        <v xml:space="preserve"> </v>
      </c>
      <c r="F930">
        <f>IF(E930=1,IF(E929=1,F929+1,1),0)</f>
        <v>0</v>
      </c>
      <c r="G930" t="str">
        <f t="shared" si="30"/>
        <v/>
      </c>
    </row>
    <row r="931" spans="1:7" x14ac:dyDescent="0.35">
      <c r="A931" s="2" t="s">
        <v>11</v>
      </c>
      <c r="B931" s="3">
        <v>2025035</v>
      </c>
      <c r="C931" s="3">
        <v>2025604</v>
      </c>
      <c r="D931" s="3" t="s">
        <v>16</v>
      </c>
      <c r="E931" t="str">
        <f t="shared" si="29"/>
        <v xml:space="preserve"> </v>
      </c>
      <c r="F931">
        <f>IF(E931=1,IF(E930=1,F930+1,1),0)</f>
        <v>0</v>
      </c>
      <c r="G931" t="str">
        <f t="shared" si="30"/>
        <v/>
      </c>
    </row>
    <row r="932" spans="1:7" x14ac:dyDescent="0.35">
      <c r="A932" s="2" t="s">
        <v>11</v>
      </c>
      <c r="B932" s="3">
        <v>2029026</v>
      </c>
      <c r="C932" s="3">
        <v>2029559</v>
      </c>
      <c r="D932" s="3" t="s">
        <v>16</v>
      </c>
      <c r="E932" t="str">
        <f t="shared" si="29"/>
        <v xml:space="preserve"> </v>
      </c>
      <c r="F932">
        <f>IF(E932=1,IF(E931=1,F931+1,1),0)</f>
        <v>0</v>
      </c>
      <c r="G932" t="str">
        <f t="shared" si="30"/>
        <v/>
      </c>
    </row>
    <row r="933" spans="1:7" x14ac:dyDescent="0.35">
      <c r="A933" s="2" t="s">
        <v>11</v>
      </c>
      <c r="B933" s="3">
        <v>2031177</v>
      </c>
      <c r="C933" s="3">
        <v>2032727</v>
      </c>
      <c r="D933" s="3" t="s">
        <v>16</v>
      </c>
      <c r="E933">
        <f t="shared" si="29"/>
        <v>1</v>
      </c>
      <c r="F933">
        <f>IF(E933=1,IF(E932=1,F932+1,1),0)</f>
        <v>1</v>
      </c>
      <c r="G933" t="str">
        <f t="shared" si="30"/>
        <v/>
      </c>
    </row>
    <row r="934" spans="1:7" x14ac:dyDescent="0.35">
      <c r="A934" s="2" t="s">
        <v>11</v>
      </c>
      <c r="B934" s="3">
        <v>2032736</v>
      </c>
      <c r="C934" s="3">
        <v>2036638</v>
      </c>
      <c r="D934" s="3" t="s">
        <v>16</v>
      </c>
      <c r="E934">
        <f t="shared" si="29"/>
        <v>1</v>
      </c>
      <c r="F934">
        <f>IF(E934=1,IF(E933=1,F933+1,1),0)</f>
        <v>2</v>
      </c>
      <c r="G934">
        <f t="shared" si="30"/>
        <v>3</v>
      </c>
    </row>
    <row r="935" spans="1:7" x14ac:dyDescent="0.35">
      <c r="A935" s="2" t="s">
        <v>11</v>
      </c>
      <c r="B935" s="3">
        <v>2036716</v>
      </c>
      <c r="C935" s="3">
        <v>2038476</v>
      </c>
      <c r="D935" s="3" t="s">
        <v>16</v>
      </c>
      <c r="E935" t="str">
        <f t="shared" si="29"/>
        <v xml:space="preserve"> </v>
      </c>
      <c r="F935">
        <f>IF(E935=1,IF(E934=1,F934+1,1),0)</f>
        <v>0</v>
      </c>
      <c r="G935" t="str">
        <f t="shared" si="30"/>
        <v/>
      </c>
    </row>
    <row r="936" spans="1:7" x14ac:dyDescent="0.35">
      <c r="A936" s="2" t="s">
        <v>11</v>
      </c>
      <c r="B936" s="3">
        <v>2038626</v>
      </c>
      <c r="C936" s="3">
        <v>2039255</v>
      </c>
      <c r="D936" s="3" t="s">
        <v>16</v>
      </c>
      <c r="E936">
        <f t="shared" si="29"/>
        <v>1</v>
      </c>
      <c r="F936">
        <f>IF(E936=1,IF(E935=1,F935+1,1),0)</f>
        <v>1</v>
      </c>
      <c r="G936">
        <f t="shared" si="30"/>
        <v>2</v>
      </c>
    </row>
    <row r="937" spans="1:7" x14ac:dyDescent="0.35">
      <c r="A937" s="2" t="s">
        <v>11</v>
      </c>
      <c r="B937" s="3">
        <v>2039271</v>
      </c>
      <c r="C937" s="3">
        <v>2041787</v>
      </c>
      <c r="D937" s="3" t="s">
        <v>16</v>
      </c>
      <c r="E937" t="str">
        <f t="shared" si="29"/>
        <v xml:space="preserve"> </v>
      </c>
      <c r="F937">
        <f>IF(E937=1,IF(E936=1,F936+1,1),0)</f>
        <v>0</v>
      </c>
      <c r="G937" t="str">
        <f t="shared" si="30"/>
        <v/>
      </c>
    </row>
    <row r="938" spans="1:7" x14ac:dyDescent="0.35">
      <c r="A938" s="2" t="s">
        <v>11</v>
      </c>
      <c r="B938" s="3">
        <v>2046448</v>
      </c>
      <c r="C938" s="3">
        <v>2046903</v>
      </c>
      <c r="D938" s="3" t="s">
        <v>16</v>
      </c>
      <c r="E938" t="str">
        <f t="shared" si="29"/>
        <v xml:space="preserve"> </v>
      </c>
      <c r="F938">
        <f>IF(E938=1,IF(E937=1,F937+1,1),0)</f>
        <v>0</v>
      </c>
      <c r="G938" t="str">
        <f t="shared" si="30"/>
        <v/>
      </c>
    </row>
    <row r="939" spans="1:7" x14ac:dyDescent="0.35">
      <c r="A939" s="2" t="s">
        <v>11</v>
      </c>
      <c r="B939" s="3">
        <v>2047013</v>
      </c>
      <c r="C939" s="3">
        <v>2048077</v>
      </c>
      <c r="D939" s="3" t="s">
        <v>16</v>
      </c>
      <c r="E939" t="str">
        <f t="shared" si="29"/>
        <v xml:space="preserve"> </v>
      </c>
      <c r="F939">
        <f>IF(E939=1,IF(E938=1,F938+1,1),0)</f>
        <v>0</v>
      </c>
      <c r="G939" t="str">
        <f t="shared" si="30"/>
        <v/>
      </c>
    </row>
    <row r="940" spans="1:7" x14ac:dyDescent="0.35">
      <c r="A940" s="2" t="s">
        <v>11</v>
      </c>
      <c r="B940" s="3">
        <v>2069224</v>
      </c>
      <c r="C940" s="3">
        <v>2070342</v>
      </c>
      <c r="D940" s="3" t="s">
        <v>16</v>
      </c>
      <c r="E940" t="str">
        <f t="shared" si="29"/>
        <v xml:space="preserve"> </v>
      </c>
      <c r="F940">
        <f>IF(E940=1,IF(E939=1,F939+1,1),0)</f>
        <v>0</v>
      </c>
      <c r="G940" t="str">
        <f t="shared" si="30"/>
        <v/>
      </c>
    </row>
    <row r="941" spans="1:7" x14ac:dyDescent="0.35">
      <c r="A941" s="2" t="s">
        <v>11</v>
      </c>
      <c r="B941" s="3">
        <v>2070484</v>
      </c>
      <c r="C941" s="3">
        <v>2071152</v>
      </c>
      <c r="D941" s="3" t="s">
        <v>16</v>
      </c>
      <c r="E941">
        <f t="shared" si="29"/>
        <v>1</v>
      </c>
      <c r="F941">
        <f>IF(E941=1,IF(E940=1,F940+1,1),0)</f>
        <v>1</v>
      </c>
      <c r="G941" t="str">
        <f t="shared" si="30"/>
        <v/>
      </c>
    </row>
    <row r="942" spans="1:7" x14ac:dyDescent="0.35">
      <c r="A942" s="2" t="s">
        <v>11</v>
      </c>
      <c r="B942" s="3">
        <v>2071193</v>
      </c>
      <c r="C942" s="3">
        <v>2072560</v>
      </c>
      <c r="D942" s="3" t="s">
        <v>16</v>
      </c>
      <c r="E942">
        <f t="shared" si="29"/>
        <v>1</v>
      </c>
      <c r="F942">
        <f>IF(E942=1,IF(E941=1,F941+1,1),0)</f>
        <v>2</v>
      </c>
      <c r="G942" t="str">
        <f t="shared" si="30"/>
        <v/>
      </c>
    </row>
    <row r="943" spans="1:7" x14ac:dyDescent="0.35">
      <c r="A943" s="2" t="s">
        <v>11</v>
      </c>
      <c r="B943" s="3">
        <v>2072584</v>
      </c>
      <c r="C943" s="3">
        <v>2073012</v>
      </c>
      <c r="D943" s="3" t="s">
        <v>16</v>
      </c>
      <c r="E943">
        <f t="shared" si="29"/>
        <v>1</v>
      </c>
      <c r="F943">
        <f>IF(E943=1,IF(E942=1,F942+1,1),0)</f>
        <v>3</v>
      </c>
      <c r="G943" t="str">
        <f t="shared" si="30"/>
        <v/>
      </c>
    </row>
    <row r="944" spans="1:7" x14ac:dyDescent="0.35">
      <c r="A944" s="2" t="s">
        <v>11</v>
      </c>
      <c r="B944" s="3">
        <v>2073018</v>
      </c>
      <c r="C944" s="3">
        <v>2073587</v>
      </c>
      <c r="D944" s="3" t="s">
        <v>16</v>
      </c>
      <c r="E944">
        <f t="shared" si="29"/>
        <v>1</v>
      </c>
      <c r="F944">
        <f>IF(E944=1,IF(E943=1,F943+1,1),0)</f>
        <v>4</v>
      </c>
      <c r="G944" t="str">
        <f t="shared" si="30"/>
        <v/>
      </c>
    </row>
    <row r="945" spans="1:7" x14ac:dyDescent="0.35">
      <c r="A945" s="2" t="s">
        <v>11</v>
      </c>
      <c r="B945" s="3">
        <v>2073651</v>
      </c>
      <c r="C945" s="3">
        <v>2074310</v>
      </c>
      <c r="D945" s="3" t="s">
        <v>16</v>
      </c>
      <c r="E945">
        <f t="shared" si="29"/>
        <v>1</v>
      </c>
      <c r="F945">
        <f>IF(E945=1,IF(E944=1,F944+1,1),0)</f>
        <v>5</v>
      </c>
      <c r="G945">
        <f t="shared" si="30"/>
        <v>6</v>
      </c>
    </row>
    <row r="946" spans="1:7" x14ac:dyDescent="0.35">
      <c r="A946" s="2" t="s">
        <v>11</v>
      </c>
      <c r="B946" s="3">
        <v>2074391</v>
      </c>
      <c r="C946" s="3">
        <v>2077294</v>
      </c>
      <c r="D946" s="3" t="s">
        <v>16</v>
      </c>
      <c r="E946" t="str">
        <f t="shared" si="29"/>
        <v xml:space="preserve"> </v>
      </c>
      <c r="F946">
        <f>IF(E946=1,IF(E945=1,F945+1,1),0)</f>
        <v>0</v>
      </c>
      <c r="G946" t="str">
        <f t="shared" si="30"/>
        <v/>
      </c>
    </row>
    <row r="947" spans="1:7" x14ac:dyDescent="0.35">
      <c r="A947" s="2" t="s">
        <v>11</v>
      </c>
      <c r="B947" s="3">
        <v>2078324</v>
      </c>
      <c r="C947" s="3">
        <v>2079037</v>
      </c>
      <c r="D947" s="3" t="s">
        <v>16</v>
      </c>
      <c r="E947" t="str">
        <f t="shared" si="29"/>
        <v xml:space="preserve"> </v>
      </c>
      <c r="F947">
        <f>IF(E947=1,IF(E946=1,F946+1,1),0)</f>
        <v>0</v>
      </c>
      <c r="G947" t="str">
        <f t="shared" si="30"/>
        <v/>
      </c>
    </row>
    <row r="948" spans="1:7" x14ac:dyDescent="0.35">
      <c r="A948" s="2" t="s">
        <v>11</v>
      </c>
      <c r="B948" s="3">
        <v>2083018</v>
      </c>
      <c r="C948" s="3">
        <v>2083983</v>
      </c>
      <c r="D948" s="3" t="s">
        <v>16</v>
      </c>
      <c r="E948" t="str">
        <f t="shared" si="29"/>
        <v xml:space="preserve"> </v>
      </c>
      <c r="F948">
        <f>IF(E948=1,IF(E947=1,F947+1,1),0)</f>
        <v>0</v>
      </c>
      <c r="G948" t="str">
        <f t="shared" si="30"/>
        <v/>
      </c>
    </row>
    <row r="949" spans="1:7" x14ac:dyDescent="0.35">
      <c r="A949" s="2" t="s">
        <v>11</v>
      </c>
      <c r="B949" s="3">
        <v>2083980</v>
      </c>
      <c r="C949" s="3">
        <v>2085026</v>
      </c>
      <c r="D949" s="3" t="s">
        <v>16</v>
      </c>
      <c r="E949">
        <f t="shared" si="29"/>
        <v>1</v>
      </c>
      <c r="F949">
        <f>IF(E949=1,IF(E948=1,F948+1,1),0)</f>
        <v>1</v>
      </c>
      <c r="G949">
        <f t="shared" si="30"/>
        <v>2</v>
      </c>
    </row>
    <row r="950" spans="1:7" x14ac:dyDescent="0.35">
      <c r="A950" s="2" t="s">
        <v>11</v>
      </c>
      <c r="B950" s="3">
        <v>2085092</v>
      </c>
      <c r="C950" s="3">
        <v>2085502</v>
      </c>
      <c r="D950" s="3" t="s">
        <v>16</v>
      </c>
      <c r="E950" t="str">
        <f t="shared" si="29"/>
        <v xml:space="preserve"> </v>
      </c>
      <c r="F950">
        <f>IF(E950=1,IF(E949=1,F949+1,1),0)</f>
        <v>0</v>
      </c>
      <c r="G950" t="str">
        <f t="shared" si="30"/>
        <v/>
      </c>
    </row>
    <row r="951" spans="1:7" x14ac:dyDescent="0.35">
      <c r="A951" s="2" t="s">
        <v>11</v>
      </c>
      <c r="B951" s="3">
        <v>2085618</v>
      </c>
      <c r="C951" s="3">
        <v>2087042</v>
      </c>
      <c r="D951" s="3" t="s">
        <v>16</v>
      </c>
      <c r="E951" t="str">
        <f t="shared" si="29"/>
        <v xml:space="preserve"> </v>
      </c>
      <c r="F951">
        <f>IF(E951=1,IF(E950=1,F950+1,1),0)</f>
        <v>0</v>
      </c>
      <c r="G951" t="str">
        <f t="shared" si="30"/>
        <v/>
      </c>
    </row>
    <row r="952" spans="1:7" x14ac:dyDescent="0.35">
      <c r="A952" s="2" t="s">
        <v>11</v>
      </c>
      <c r="B952" s="3">
        <v>2087271</v>
      </c>
      <c r="C952" s="3">
        <v>2088290</v>
      </c>
      <c r="D952" s="3" t="s">
        <v>16</v>
      </c>
      <c r="E952">
        <f t="shared" si="29"/>
        <v>1</v>
      </c>
      <c r="F952">
        <f>IF(E952=1,IF(E951=1,F951+1,1),0)</f>
        <v>1</v>
      </c>
      <c r="G952" t="str">
        <f t="shared" si="30"/>
        <v/>
      </c>
    </row>
    <row r="953" spans="1:7" x14ac:dyDescent="0.35">
      <c r="A953" s="2" t="s">
        <v>11</v>
      </c>
      <c r="B953" s="3">
        <v>2088316</v>
      </c>
      <c r="C953" s="3">
        <v>2089758</v>
      </c>
      <c r="D953" s="3" t="s">
        <v>16</v>
      </c>
      <c r="E953">
        <f t="shared" si="29"/>
        <v>1</v>
      </c>
      <c r="F953">
        <f>IF(E953=1,IF(E952=1,F952+1,1),0)</f>
        <v>2</v>
      </c>
      <c r="G953">
        <f t="shared" si="30"/>
        <v>3</v>
      </c>
    </row>
    <row r="954" spans="1:7" x14ac:dyDescent="0.35">
      <c r="A954" s="2" t="s">
        <v>11</v>
      </c>
      <c r="B954" s="3">
        <v>2089796</v>
      </c>
      <c r="C954" s="3">
        <v>2090722</v>
      </c>
      <c r="D954" s="3" t="s">
        <v>16</v>
      </c>
      <c r="E954" t="str">
        <f t="shared" si="29"/>
        <v xml:space="preserve"> </v>
      </c>
      <c r="F954">
        <f>IF(E954=1,IF(E953=1,F953+1,1),0)</f>
        <v>0</v>
      </c>
      <c r="G954" t="str">
        <f t="shared" si="30"/>
        <v/>
      </c>
    </row>
    <row r="955" spans="1:7" x14ac:dyDescent="0.35">
      <c r="A955" s="2" t="s">
        <v>11</v>
      </c>
      <c r="B955" s="3">
        <v>2097904</v>
      </c>
      <c r="C955" s="3">
        <v>2099280</v>
      </c>
      <c r="D955" s="3" t="s">
        <v>16</v>
      </c>
      <c r="E955" t="str">
        <f t="shared" si="29"/>
        <v xml:space="preserve"> </v>
      </c>
      <c r="F955">
        <f>IF(E955=1,IF(E954=1,F954+1,1),0)</f>
        <v>0</v>
      </c>
      <c r="G955" t="str">
        <f t="shared" si="30"/>
        <v/>
      </c>
    </row>
    <row r="956" spans="1:7" x14ac:dyDescent="0.35">
      <c r="A956" s="2" t="s">
        <v>11</v>
      </c>
      <c r="B956" s="3">
        <v>2100683</v>
      </c>
      <c r="C956" s="3">
        <v>2100943</v>
      </c>
      <c r="D956" s="3" t="s">
        <v>16</v>
      </c>
      <c r="E956" t="str">
        <f t="shared" si="29"/>
        <v xml:space="preserve"> </v>
      </c>
      <c r="F956">
        <f>IF(E956=1,IF(E955=1,F955+1,1),0)</f>
        <v>0</v>
      </c>
      <c r="G956" t="str">
        <f t="shared" si="30"/>
        <v/>
      </c>
    </row>
    <row r="957" spans="1:7" x14ac:dyDescent="0.35">
      <c r="A957" s="2" t="s">
        <v>11</v>
      </c>
      <c r="B957" s="3">
        <v>2105540</v>
      </c>
      <c r="C957" s="3">
        <v>2105896</v>
      </c>
      <c r="D957" s="3" t="s">
        <v>16</v>
      </c>
      <c r="E957">
        <f t="shared" si="29"/>
        <v>1</v>
      </c>
      <c r="F957">
        <f>IF(E957=1,IF(E956=1,F956+1,1),0)</f>
        <v>1</v>
      </c>
      <c r="G957" t="str">
        <f t="shared" si="30"/>
        <v/>
      </c>
    </row>
    <row r="958" spans="1:7" x14ac:dyDescent="0.35">
      <c r="A958" s="2" t="s">
        <v>11</v>
      </c>
      <c r="B958" s="3">
        <v>2105920</v>
      </c>
      <c r="C958" s="3">
        <v>2108139</v>
      </c>
      <c r="D958" s="3" t="s">
        <v>16</v>
      </c>
      <c r="E958">
        <f t="shared" si="29"/>
        <v>1</v>
      </c>
      <c r="F958">
        <f>IF(E958=1,IF(E957=1,F957+1,1),0)</f>
        <v>2</v>
      </c>
      <c r="G958" t="str">
        <f t="shared" si="30"/>
        <v/>
      </c>
    </row>
    <row r="959" spans="1:7" x14ac:dyDescent="0.35">
      <c r="A959" s="2" t="s">
        <v>11</v>
      </c>
      <c r="B959" s="3">
        <v>2108148</v>
      </c>
      <c r="C959" s="3">
        <v>2109461</v>
      </c>
      <c r="D959" s="3" t="s">
        <v>16</v>
      </c>
      <c r="E959">
        <f t="shared" si="29"/>
        <v>1</v>
      </c>
      <c r="F959">
        <f>IF(E959=1,IF(E958=1,F958+1,1),0)</f>
        <v>3</v>
      </c>
      <c r="G959">
        <f t="shared" si="30"/>
        <v>4</v>
      </c>
    </row>
    <row r="960" spans="1:7" x14ac:dyDescent="0.35">
      <c r="A960" s="2" t="s">
        <v>11</v>
      </c>
      <c r="B960" s="3">
        <v>2109465</v>
      </c>
      <c r="C960" s="3">
        <v>2110187</v>
      </c>
      <c r="D960" s="3" t="s">
        <v>16</v>
      </c>
      <c r="E960" t="str">
        <f t="shared" si="29"/>
        <v xml:space="preserve"> </v>
      </c>
      <c r="F960">
        <f>IF(E960=1,IF(E959=1,F959+1,1),0)</f>
        <v>0</v>
      </c>
      <c r="G960" t="str">
        <f t="shared" si="30"/>
        <v/>
      </c>
    </row>
    <row r="961" spans="1:7" x14ac:dyDescent="0.35">
      <c r="A961" s="2" t="s">
        <v>11</v>
      </c>
      <c r="B961" s="3">
        <v>2112181</v>
      </c>
      <c r="C961" s="3">
        <v>2113482</v>
      </c>
      <c r="D961" s="3" t="s">
        <v>16</v>
      </c>
      <c r="E961" t="str">
        <f t="shared" si="29"/>
        <v xml:space="preserve"> </v>
      </c>
      <c r="F961">
        <f>IF(E961=1,IF(E960=1,F960+1,1),0)</f>
        <v>0</v>
      </c>
      <c r="G961" t="str">
        <f t="shared" si="30"/>
        <v/>
      </c>
    </row>
    <row r="962" spans="1:7" x14ac:dyDescent="0.35">
      <c r="A962" s="2" t="s">
        <v>11</v>
      </c>
      <c r="B962" s="3">
        <v>2113667</v>
      </c>
      <c r="C962" s="3">
        <v>2115295</v>
      </c>
      <c r="D962" s="3" t="s">
        <v>16</v>
      </c>
      <c r="E962" t="str">
        <f t="shared" si="29"/>
        <v xml:space="preserve"> </v>
      </c>
      <c r="F962">
        <f>IF(E962=1,IF(E961=1,F961+1,1),0)</f>
        <v>0</v>
      </c>
      <c r="G962" t="str">
        <f t="shared" si="30"/>
        <v/>
      </c>
    </row>
    <row r="963" spans="1:7" x14ac:dyDescent="0.35">
      <c r="A963" s="2" t="s">
        <v>11</v>
      </c>
      <c r="B963" s="3">
        <v>2116961</v>
      </c>
      <c r="C963" s="3">
        <v>2117845</v>
      </c>
      <c r="D963" s="3" t="s">
        <v>16</v>
      </c>
      <c r="E963">
        <f t="shared" ref="E963:E1026" si="31">IF(B964-C963&lt;100, IF(B964-C963&lt;0, " ",1), " ")</f>
        <v>1</v>
      </c>
      <c r="F963">
        <f>IF(E963=1,IF(E962=1,F962+1,1),0)</f>
        <v>1</v>
      </c>
      <c r="G963">
        <f t="shared" ref="G963:G1026" si="32">IF(F963&gt;0,IF(F964=0,F963+1,""),"")</f>
        <v>2</v>
      </c>
    </row>
    <row r="964" spans="1:7" x14ac:dyDescent="0.35">
      <c r="A964" s="2" t="s">
        <v>11</v>
      </c>
      <c r="B964" s="3">
        <v>2117857</v>
      </c>
      <c r="C964" s="3">
        <v>2118720</v>
      </c>
      <c r="D964" s="3" t="s">
        <v>16</v>
      </c>
      <c r="E964" t="str">
        <f t="shared" si="31"/>
        <v xml:space="preserve"> </v>
      </c>
      <c r="F964">
        <f>IF(E964=1,IF(E963=1,F963+1,1),0)</f>
        <v>0</v>
      </c>
      <c r="G964" t="str">
        <f t="shared" si="32"/>
        <v/>
      </c>
    </row>
    <row r="965" spans="1:7" x14ac:dyDescent="0.35">
      <c r="A965" s="2" t="s">
        <v>11</v>
      </c>
      <c r="B965" s="3">
        <v>2123553</v>
      </c>
      <c r="C965" s="3">
        <v>2124542</v>
      </c>
      <c r="D965" s="3" t="s">
        <v>16</v>
      </c>
      <c r="E965" t="str">
        <f t="shared" si="31"/>
        <v xml:space="preserve"> </v>
      </c>
      <c r="F965">
        <f>IF(E965=1,IF(E964=1,F964+1,1),0)</f>
        <v>0</v>
      </c>
      <c r="G965" t="str">
        <f t="shared" si="32"/>
        <v/>
      </c>
    </row>
    <row r="966" spans="1:7" x14ac:dyDescent="0.35">
      <c r="A966" s="2" t="s">
        <v>11</v>
      </c>
      <c r="B966" s="3">
        <v>2124815</v>
      </c>
      <c r="C966" s="3">
        <v>2126554</v>
      </c>
      <c r="D966" s="3" t="s">
        <v>16</v>
      </c>
      <c r="E966">
        <f t="shared" si="31"/>
        <v>1</v>
      </c>
      <c r="F966">
        <f>IF(E966=1,IF(E965=1,F965+1,1),0)</f>
        <v>1</v>
      </c>
      <c r="G966">
        <f t="shared" si="32"/>
        <v>2</v>
      </c>
    </row>
    <row r="967" spans="1:7" x14ac:dyDescent="0.35">
      <c r="A967" s="2" t="s">
        <v>11</v>
      </c>
      <c r="B967" s="3">
        <v>2126556</v>
      </c>
      <c r="C967" s="3">
        <v>2126780</v>
      </c>
      <c r="D967" s="3" t="s">
        <v>16</v>
      </c>
      <c r="E967" t="str">
        <f t="shared" si="31"/>
        <v xml:space="preserve"> </v>
      </c>
      <c r="F967">
        <f>IF(E967=1,IF(E966=1,F966+1,1),0)</f>
        <v>0</v>
      </c>
      <c r="G967" t="str">
        <f t="shared" si="32"/>
        <v/>
      </c>
    </row>
    <row r="968" spans="1:7" x14ac:dyDescent="0.35">
      <c r="A968" s="2" t="s">
        <v>11</v>
      </c>
      <c r="B968" s="3">
        <v>2130696</v>
      </c>
      <c r="C968" s="3">
        <v>2131403</v>
      </c>
      <c r="D968" s="3" t="s">
        <v>16</v>
      </c>
      <c r="E968" t="str">
        <f t="shared" si="31"/>
        <v xml:space="preserve"> </v>
      </c>
      <c r="F968">
        <f>IF(E968=1,IF(E967=1,F967+1,1),0)</f>
        <v>0</v>
      </c>
      <c r="G968" t="str">
        <f t="shared" si="32"/>
        <v/>
      </c>
    </row>
    <row r="969" spans="1:7" x14ac:dyDescent="0.35">
      <c r="A969" s="2" t="s">
        <v>11</v>
      </c>
      <c r="B969" s="3">
        <v>2134822</v>
      </c>
      <c r="C969" s="3">
        <v>2135316</v>
      </c>
      <c r="D969" s="3" t="s">
        <v>16</v>
      </c>
      <c r="E969">
        <f t="shared" si="31"/>
        <v>1</v>
      </c>
      <c r="F969">
        <f>IF(E969=1,IF(E968=1,F968+1,1),0)</f>
        <v>1</v>
      </c>
      <c r="G969" t="str">
        <f t="shared" si="32"/>
        <v/>
      </c>
    </row>
    <row r="970" spans="1:7" x14ac:dyDescent="0.35">
      <c r="A970" s="2" t="s">
        <v>11</v>
      </c>
      <c r="B970" s="3">
        <v>2135353</v>
      </c>
      <c r="C970" s="3">
        <v>2135814</v>
      </c>
      <c r="D970" s="3" t="s">
        <v>16</v>
      </c>
      <c r="E970">
        <f t="shared" si="31"/>
        <v>1</v>
      </c>
      <c r="F970">
        <f>IF(E970=1,IF(E969=1,F969+1,1),0)</f>
        <v>2</v>
      </c>
      <c r="G970">
        <f t="shared" si="32"/>
        <v>3</v>
      </c>
    </row>
    <row r="971" spans="1:7" x14ac:dyDescent="0.35">
      <c r="A971" s="2" t="s">
        <v>11</v>
      </c>
      <c r="B971" s="3">
        <v>2135816</v>
      </c>
      <c r="C971" s="3">
        <v>2136604</v>
      </c>
      <c r="D971" s="3" t="s">
        <v>16</v>
      </c>
      <c r="E971" t="str">
        <f t="shared" si="31"/>
        <v xml:space="preserve"> </v>
      </c>
      <c r="F971">
        <f>IF(E971=1,IF(E970=1,F970+1,1),0)</f>
        <v>0</v>
      </c>
      <c r="G971" t="str">
        <f t="shared" si="32"/>
        <v/>
      </c>
    </row>
    <row r="972" spans="1:7" x14ac:dyDescent="0.35">
      <c r="A972" s="2" t="s">
        <v>11</v>
      </c>
      <c r="B972" s="3">
        <v>2138281</v>
      </c>
      <c r="C972" s="3">
        <v>2138913</v>
      </c>
      <c r="D972" s="3" t="s">
        <v>16</v>
      </c>
      <c r="E972">
        <f t="shared" si="31"/>
        <v>1</v>
      </c>
      <c r="F972">
        <f>IF(E972=1,IF(E971=1,F971+1,1),0)</f>
        <v>1</v>
      </c>
      <c r="G972">
        <f t="shared" si="32"/>
        <v>2</v>
      </c>
    </row>
    <row r="973" spans="1:7" x14ac:dyDescent="0.35">
      <c r="A973" s="2" t="s">
        <v>11</v>
      </c>
      <c r="B973" s="3">
        <v>2138938</v>
      </c>
      <c r="C973" s="3">
        <v>2139825</v>
      </c>
      <c r="D973" s="3" t="s">
        <v>16</v>
      </c>
      <c r="E973" t="str">
        <f t="shared" si="31"/>
        <v xml:space="preserve"> </v>
      </c>
      <c r="F973">
        <f>IF(E973=1,IF(E972=1,F972+1,1),0)</f>
        <v>0</v>
      </c>
      <c r="G973" t="str">
        <f t="shared" si="32"/>
        <v/>
      </c>
    </row>
    <row r="974" spans="1:7" x14ac:dyDescent="0.35">
      <c r="A974" s="2" t="s">
        <v>11</v>
      </c>
      <c r="B974" s="3">
        <v>2145482</v>
      </c>
      <c r="C974" s="3">
        <v>2146471</v>
      </c>
      <c r="D974" s="3" t="s">
        <v>16</v>
      </c>
      <c r="E974" t="str">
        <f t="shared" si="31"/>
        <v xml:space="preserve"> </v>
      </c>
      <c r="F974">
        <f>IF(E974=1,IF(E973=1,F973+1,1),0)</f>
        <v>0</v>
      </c>
      <c r="G974" t="str">
        <f t="shared" si="32"/>
        <v/>
      </c>
    </row>
    <row r="975" spans="1:7" x14ac:dyDescent="0.35">
      <c r="A975" s="2" t="s">
        <v>11</v>
      </c>
      <c r="B975" s="3">
        <v>2146468</v>
      </c>
      <c r="C975" s="3">
        <v>2147460</v>
      </c>
      <c r="D975" s="3" t="s">
        <v>16</v>
      </c>
      <c r="E975">
        <f t="shared" si="31"/>
        <v>1</v>
      </c>
      <c r="F975">
        <f>IF(E975=1,IF(E974=1,F974+1,1),0)</f>
        <v>1</v>
      </c>
      <c r="G975" t="str">
        <f t="shared" si="32"/>
        <v/>
      </c>
    </row>
    <row r="976" spans="1:7" x14ac:dyDescent="0.35">
      <c r="A976" s="2" t="s">
        <v>11</v>
      </c>
      <c r="B976" s="3">
        <v>2147482</v>
      </c>
      <c r="C976" s="3">
        <v>2148393</v>
      </c>
      <c r="D976" s="3" t="s">
        <v>16</v>
      </c>
      <c r="E976">
        <f t="shared" si="31"/>
        <v>1</v>
      </c>
      <c r="F976">
        <f>IF(E976=1,IF(E975=1,F975+1,1),0)</f>
        <v>2</v>
      </c>
      <c r="G976" t="str">
        <f t="shared" si="32"/>
        <v/>
      </c>
    </row>
    <row r="977" spans="1:7" x14ac:dyDescent="0.35">
      <c r="A977" s="2" t="s">
        <v>11</v>
      </c>
      <c r="B977" s="3">
        <v>2148421</v>
      </c>
      <c r="C977" s="3">
        <v>2149341</v>
      </c>
      <c r="D977" s="3" t="s">
        <v>16</v>
      </c>
      <c r="E977">
        <f t="shared" si="31"/>
        <v>1</v>
      </c>
      <c r="F977">
        <f>IF(E977=1,IF(E976=1,F976+1,1),0)</f>
        <v>3</v>
      </c>
      <c r="G977">
        <f t="shared" si="32"/>
        <v>4</v>
      </c>
    </row>
    <row r="978" spans="1:7" x14ac:dyDescent="0.35">
      <c r="A978" s="2" t="s">
        <v>11</v>
      </c>
      <c r="B978" s="3">
        <v>2149439</v>
      </c>
      <c r="C978" s="3">
        <v>2151085</v>
      </c>
      <c r="D978" s="3" t="s">
        <v>16</v>
      </c>
      <c r="E978" t="str">
        <f t="shared" si="31"/>
        <v xml:space="preserve"> </v>
      </c>
      <c r="F978">
        <f>IF(E978=1,IF(E977=1,F977+1,1),0)</f>
        <v>0</v>
      </c>
      <c r="G978" t="str">
        <f t="shared" si="32"/>
        <v/>
      </c>
    </row>
    <row r="979" spans="1:7" x14ac:dyDescent="0.35">
      <c r="A979" s="2" t="s">
        <v>11</v>
      </c>
      <c r="B979" s="3">
        <v>2159044</v>
      </c>
      <c r="C979" s="3">
        <v>2160306</v>
      </c>
      <c r="D979" s="3" t="s">
        <v>16</v>
      </c>
      <c r="E979" t="str">
        <f t="shared" si="31"/>
        <v xml:space="preserve"> </v>
      </c>
      <c r="F979">
        <f>IF(E979=1,IF(E978=1,F978+1,1),0)</f>
        <v>0</v>
      </c>
      <c r="G979" t="str">
        <f t="shared" si="32"/>
        <v/>
      </c>
    </row>
    <row r="980" spans="1:7" x14ac:dyDescent="0.35">
      <c r="A980" s="2" t="s">
        <v>11</v>
      </c>
      <c r="B980" s="3">
        <v>2170004</v>
      </c>
      <c r="C980" s="3">
        <v>2170423</v>
      </c>
      <c r="D980" s="3" t="s">
        <v>16</v>
      </c>
      <c r="E980" t="str">
        <f t="shared" si="31"/>
        <v xml:space="preserve"> </v>
      </c>
      <c r="F980">
        <f>IF(E980=1,IF(E979=1,F979+1,1),0)</f>
        <v>0</v>
      </c>
      <c r="G980" t="str">
        <f t="shared" si="32"/>
        <v/>
      </c>
    </row>
    <row r="981" spans="1:7" x14ac:dyDescent="0.35">
      <c r="A981" s="2" t="s">
        <v>11</v>
      </c>
      <c r="B981" s="3">
        <v>2170724</v>
      </c>
      <c r="C981" s="3">
        <v>2170800</v>
      </c>
      <c r="D981" s="3" t="s">
        <v>16</v>
      </c>
      <c r="E981">
        <f t="shared" si="31"/>
        <v>1</v>
      </c>
      <c r="F981">
        <f>IF(E981=1,IF(E980=1,F980+1,1),0)</f>
        <v>1</v>
      </c>
      <c r="G981">
        <f t="shared" si="32"/>
        <v>2</v>
      </c>
    </row>
    <row r="982" spans="1:7" x14ac:dyDescent="0.35">
      <c r="A982" s="2" t="s">
        <v>11</v>
      </c>
      <c r="B982" s="3">
        <v>2170831</v>
      </c>
      <c r="C982" s="3">
        <v>2170907</v>
      </c>
      <c r="D982" s="3" t="s">
        <v>16</v>
      </c>
      <c r="E982" t="str">
        <f t="shared" si="31"/>
        <v xml:space="preserve"> </v>
      </c>
      <c r="F982">
        <f>IF(E982=1,IF(E981=1,F981+1,1),0)</f>
        <v>0</v>
      </c>
      <c r="G982" t="str">
        <f t="shared" si="32"/>
        <v/>
      </c>
    </row>
    <row r="983" spans="1:7" x14ac:dyDescent="0.35">
      <c r="A983" s="2" t="s">
        <v>11</v>
      </c>
      <c r="B983" s="3">
        <v>2172651</v>
      </c>
      <c r="C983" s="3">
        <v>2172863</v>
      </c>
      <c r="D983" s="3" t="s">
        <v>16</v>
      </c>
      <c r="E983">
        <f t="shared" si="31"/>
        <v>1</v>
      </c>
      <c r="F983">
        <f>IF(E983=1,IF(E982=1,F982+1,1),0)</f>
        <v>1</v>
      </c>
      <c r="G983">
        <f t="shared" si="32"/>
        <v>2</v>
      </c>
    </row>
    <row r="984" spans="1:7" x14ac:dyDescent="0.35">
      <c r="A984" s="2" t="s">
        <v>11</v>
      </c>
      <c r="B984" s="3">
        <v>2172959</v>
      </c>
      <c r="C984" s="3">
        <v>2173711</v>
      </c>
      <c r="D984" s="3" t="s">
        <v>16</v>
      </c>
      <c r="E984" t="str">
        <f t="shared" si="31"/>
        <v xml:space="preserve"> </v>
      </c>
      <c r="F984">
        <f>IF(E984=1,IF(E983=1,F983+1,1),0)</f>
        <v>0</v>
      </c>
      <c r="G984" t="str">
        <f t="shared" si="32"/>
        <v/>
      </c>
    </row>
    <row r="985" spans="1:7" x14ac:dyDescent="0.35">
      <c r="A985" s="2" t="s">
        <v>11</v>
      </c>
      <c r="B985" s="3">
        <v>2173695</v>
      </c>
      <c r="C985" s="3">
        <v>2173988</v>
      </c>
      <c r="D985" s="3" t="s">
        <v>16</v>
      </c>
      <c r="E985" t="str">
        <f t="shared" si="31"/>
        <v xml:space="preserve"> </v>
      </c>
      <c r="F985">
        <f>IF(E985=1,IF(E984=1,F984+1,1),0)</f>
        <v>0</v>
      </c>
      <c r="G985" t="str">
        <f t="shared" si="32"/>
        <v/>
      </c>
    </row>
    <row r="986" spans="1:7" x14ac:dyDescent="0.35">
      <c r="A986" s="2" t="s">
        <v>11</v>
      </c>
      <c r="B986" s="3">
        <v>2174564</v>
      </c>
      <c r="C986" s="3">
        <v>2176111</v>
      </c>
      <c r="D986" s="3" t="s">
        <v>16</v>
      </c>
      <c r="E986">
        <f t="shared" si="31"/>
        <v>1</v>
      </c>
      <c r="F986">
        <f>IF(E986=1,IF(E985=1,F985+1,1),0)</f>
        <v>1</v>
      </c>
      <c r="G986">
        <f t="shared" si="32"/>
        <v>2</v>
      </c>
    </row>
    <row r="987" spans="1:7" x14ac:dyDescent="0.35">
      <c r="A987" s="2" t="s">
        <v>11</v>
      </c>
      <c r="B987" s="3">
        <v>2176123</v>
      </c>
      <c r="C987" s="3">
        <v>2176578</v>
      </c>
      <c r="D987" s="3" t="s">
        <v>16</v>
      </c>
      <c r="E987" t="str">
        <f t="shared" si="31"/>
        <v xml:space="preserve"> </v>
      </c>
      <c r="F987">
        <f>IF(E987=1,IF(E986=1,F986+1,1),0)</f>
        <v>0</v>
      </c>
      <c r="G987" t="str">
        <f t="shared" si="32"/>
        <v/>
      </c>
    </row>
    <row r="988" spans="1:7" x14ac:dyDescent="0.35">
      <c r="A988" s="2" t="s">
        <v>11</v>
      </c>
      <c r="B988" s="3">
        <v>2177719</v>
      </c>
      <c r="C988" s="3">
        <v>2178117</v>
      </c>
      <c r="D988" s="3" t="s">
        <v>16</v>
      </c>
      <c r="E988" t="str">
        <f t="shared" si="31"/>
        <v xml:space="preserve"> </v>
      </c>
      <c r="F988">
        <f>IF(E988=1,IF(E987=1,F987+1,1),0)</f>
        <v>0</v>
      </c>
      <c r="G988" t="str">
        <f t="shared" si="32"/>
        <v/>
      </c>
    </row>
    <row r="989" spans="1:7" x14ac:dyDescent="0.35">
      <c r="A989" s="2" t="s">
        <v>11</v>
      </c>
      <c r="B989" s="3">
        <v>2178888</v>
      </c>
      <c r="C989" s="3">
        <v>2179904</v>
      </c>
      <c r="D989" s="3" t="s">
        <v>16</v>
      </c>
      <c r="E989">
        <f t="shared" si="31"/>
        <v>1</v>
      </c>
      <c r="F989">
        <f>IF(E989=1,IF(E988=1,F988+1,1),0)</f>
        <v>1</v>
      </c>
      <c r="G989" t="str">
        <f t="shared" si="32"/>
        <v/>
      </c>
    </row>
    <row r="990" spans="1:7" x14ac:dyDescent="0.35">
      <c r="A990" s="2" t="s">
        <v>11</v>
      </c>
      <c r="B990" s="3">
        <v>2179908</v>
      </c>
      <c r="C990" s="3">
        <v>2180312</v>
      </c>
      <c r="D990" s="3" t="s">
        <v>16</v>
      </c>
      <c r="E990">
        <f t="shared" si="31"/>
        <v>1</v>
      </c>
      <c r="F990">
        <f>IF(E990=1,IF(E989=1,F989+1,1),0)</f>
        <v>2</v>
      </c>
      <c r="G990">
        <f t="shared" si="32"/>
        <v>3</v>
      </c>
    </row>
    <row r="991" spans="1:7" x14ac:dyDescent="0.35">
      <c r="A991" s="2" t="s">
        <v>11</v>
      </c>
      <c r="B991" s="3">
        <v>2180377</v>
      </c>
      <c r="C991" s="3">
        <v>2180679</v>
      </c>
      <c r="D991" s="3" t="s">
        <v>16</v>
      </c>
      <c r="E991" t="str">
        <f t="shared" si="31"/>
        <v xml:space="preserve"> </v>
      </c>
      <c r="F991">
        <f>IF(E991=1,IF(E990=1,F990+1,1),0)</f>
        <v>0</v>
      </c>
      <c r="G991" t="str">
        <f t="shared" si="32"/>
        <v/>
      </c>
    </row>
    <row r="992" spans="1:7" x14ac:dyDescent="0.35">
      <c r="A992" s="2" t="s">
        <v>11</v>
      </c>
      <c r="B992" s="3">
        <v>2181346</v>
      </c>
      <c r="C992" s="3">
        <v>2181756</v>
      </c>
      <c r="D992" s="3" t="s">
        <v>16</v>
      </c>
      <c r="E992">
        <f t="shared" si="31"/>
        <v>1</v>
      </c>
      <c r="F992">
        <f>IF(E992=1,IF(E991=1,F991+1,1),0)</f>
        <v>1</v>
      </c>
      <c r="G992" t="str">
        <f t="shared" si="32"/>
        <v/>
      </c>
    </row>
    <row r="993" spans="1:7" x14ac:dyDescent="0.35">
      <c r="A993" s="2" t="s">
        <v>11</v>
      </c>
      <c r="B993" s="3">
        <v>2181758</v>
      </c>
      <c r="C993" s="3">
        <v>2183794</v>
      </c>
      <c r="D993" s="3" t="s">
        <v>16</v>
      </c>
      <c r="E993">
        <f t="shared" si="31"/>
        <v>1</v>
      </c>
      <c r="F993">
        <f>IF(E993=1,IF(E992=1,F992+1,1),0)</f>
        <v>2</v>
      </c>
      <c r="G993">
        <f t="shared" si="32"/>
        <v>3</v>
      </c>
    </row>
    <row r="994" spans="1:7" x14ac:dyDescent="0.35">
      <c r="A994" s="2" t="s">
        <v>11</v>
      </c>
      <c r="B994" s="3">
        <v>2183797</v>
      </c>
      <c r="C994" s="3">
        <v>2185119</v>
      </c>
      <c r="D994" s="3" t="s">
        <v>16</v>
      </c>
      <c r="E994" t="str">
        <f t="shared" si="31"/>
        <v xml:space="preserve"> </v>
      </c>
      <c r="F994">
        <f>IF(E994=1,IF(E993=1,F993+1,1),0)</f>
        <v>0</v>
      </c>
      <c r="G994" t="str">
        <f t="shared" si="32"/>
        <v/>
      </c>
    </row>
    <row r="995" spans="1:7" x14ac:dyDescent="0.35">
      <c r="A995" s="2" t="s">
        <v>11</v>
      </c>
      <c r="B995" s="3">
        <v>2185304</v>
      </c>
      <c r="C995" s="3">
        <v>2186584</v>
      </c>
      <c r="D995" s="3" t="s">
        <v>16</v>
      </c>
      <c r="E995" t="str">
        <f t="shared" si="31"/>
        <v xml:space="preserve"> </v>
      </c>
      <c r="F995">
        <f>IF(E995=1,IF(E994=1,F994+1,1),0)</f>
        <v>0</v>
      </c>
      <c r="G995" t="str">
        <f t="shared" si="32"/>
        <v/>
      </c>
    </row>
    <row r="996" spans="1:7" x14ac:dyDescent="0.35">
      <c r="A996" s="2" t="s">
        <v>11</v>
      </c>
      <c r="B996" s="3">
        <v>2186734</v>
      </c>
      <c r="C996" s="3">
        <v>2187234</v>
      </c>
      <c r="D996" s="3" t="s">
        <v>16</v>
      </c>
      <c r="E996" t="str">
        <f t="shared" si="31"/>
        <v xml:space="preserve"> </v>
      </c>
      <c r="F996">
        <f>IF(E996=1,IF(E995=1,F995+1,1),0)</f>
        <v>0</v>
      </c>
      <c r="G996" t="str">
        <f t="shared" si="32"/>
        <v/>
      </c>
    </row>
    <row r="997" spans="1:7" x14ac:dyDescent="0.35">
      <c r="A997" s="2" t="s">
        <v>11</v>
      </c>
      <c r="B997" s="3">
        <v>2190954</v>
      </c>
      <c r="C997" s="3">
        <v>2191691</v>
      </c>
      <c r="D997" s="3" t="s">
        <v>16</v>
      </c>
      <c r="E997">
        <f t="shared" si="31"/>
        <v>1</v>
      </c>
      <c r="F997">
        <f>IF(E997=1,IF(E996=1,F996+1,1),0)</f>
        <v>1</v>
      </c>
      <c r="G997">
        <f t="shared" si="32"/>
        <v>2</v>
      </c>
    </row>
    <row r="998" spans="1:7" x14ac:dyDescent="0.35">
      <c r="A998" s="2" t="s">
        <v>11</v>
      </c>
      <c r="B998" s="3">
        <v>2191692</v>
      </c>
      <c r="C998" s="3">
        <v>2194094</v>
      </c>
      <c r="D998" s="3" t="s">
        <v>16</v>
      </c>
      <c r="E998" t="str">
        <f t="shared" si="31"/>
        <v xml:space="preserve"> </v>
      </c>
      <c r="F998">
        <f>IF(E998=1,IF(E997=1,F997+1,1),0)</f>
        <v>0</v>
      </c>
      <c r="G998" t="str">
        <f t="shared" si="32"/>
        <v/>
      </c>
    </row>
    <row r="999" spans="1:7" x14ac:dyDescent="0.35">
      <c r="A999" s="2" t="s">
        <v>11</v>
      </c>
      <c r="B999" s="3">
        <v>2197057</v>
      </c>
      <c r="C999" s="3">
        <v>2197506</v>
      </c>
      <c r="D999" s="3" t="s">
        <v>16</v>
      </c>
      <c r="E999" t="str">
        <f t="shared" si="31"/>
        <v xml:space="preserve"> </v>
      </c>
      <c r="F999">
        <f>IF(E999=1,IF(E998=1,F998+1,1),0)</f>
        <v>0</v>
      </c>
      <c r="G999" t="str">
        <f t="shared" si="32"/>
        <v/>
      </c>
    </row>
    <row r="1000" spans="1:7" x14ac:dyDescent="0.35">
      <c r="A1000" s="2" t="s">
        <v>11</v>
      </c>
      <c r="B1000" s="3">
        <v>2197831</v>
      </c>
      <c r="C1000" s="3">
        <v>2198436</v>
      </c>
      <c r="D1000" s="3" t="s">
        <v>16</v>
      </c>
      <c r="E1000" t="str">
        <f t="shared" si="31"/>
        <v xml:space="preserve"> </v>
      </c>
      <c r="F1000">
        <f>IF(E1000=1,IF(E999=1,F999+1,1),0)</f>
        <v>0</v>
      </c>
      <c r="G1000" t="str">
        <f t="shared" si="32"/>
        <v/>
      </c>
    </row>
    <row r="1001" spans="1:7" x14ac:dyDescent="0.35">
      <c r="A1001" s="2" t="s">
        <v>11</v>
      </c>
      <c r="B1001" s="3">
        <v>2198639</v>
      </c>
      <c r="C1001" s="3">
        <v>2200045</v>
      </c>
      <c r="D1001" s="3" t="s">
        <v>16</v>
      </c>
      <c r="E1001" t="str">
        <f t="shared" si="31"/>
        <v xml:space="preserve"> </v>
      </c>
      <c r="F1001">
        <f>IF(E1001=1,IF(E1000=1,F1000+1,1),0)</f>
        <v>0</v>
      </c>
      <c r="G1001" t="str">
        <f t="shared" si="32"/>
        <v/>
      </c>
    </row>
    <row r="1002" spans="1:7" x14ac:dyDescent="0.35">
      <c r="A1002" s="2" t="s">
        <v>11</v>
      </c>
      <c r="B1002" s="3">
        <v>2200386</v>
      </c>
      <c r="C1002" s="3">
        <v>2201465</v>
      </c>
      <c r="D1002" s="3" t="s">
        <v>16</v>
      </c>
      <c r="E1002" t="str">
        <f t="shared" si="31"/>
        <v xml:space="preserve"> </v>
      </c>
      <c r="F1002">
        <f>IF(E1002=1,IF(E1001=1,F1001+1,1),0)</f>
        <v>0</v>
      </c>
      <c r="G1002" t="str">
        <f t="shared" si="32"/>
        <v/>
      </c>
    </row>
    <row r="1003" spans="1:7" x14ac:dyDescent="0.35">
      <c r="A1003" s="2" t="s">
        <v>11</v>
      </c>
      <c r="B1003" s="3">
        <v>2201575</v>
      </c>
      <c r="C1003" s="3">
        <v>2203131</v>
      </c>
      <c r="D1003" s="3" t="s">
        <v>16</v>
      </c>
      <c r="E1003" t="str">
        <f t="shared" si="31"/>
        <v xml:space="preserve"> </v>
      </c>
      <c r="F1003">
        <f>IF(E1003=1,IF(E1002=1,F1002+1,1),0)</f>
        <v>0</v>
      </c>
      <c r="G1003" t="str">
        <f t="shared" si="32"/>
        <v/>
      </c>
    </row>
    <row r="1004" spans="1:7" x14ac:dyDescent="0.35">
      <c r="A1004" s="2" t="s">
        <v>11</v>
      </c>
      <c r="B1004" s="3">
        <v>2203645</v>
      </c>
      <c r="C1004" s="3">
        <v>2204409</v>
      </c>
      <c r="D1004" s="3" t="s">
        <v>16</v>
      </c>
      <c r="E1004">
        <f t="shared" si="31"/>
        <v>1</v>
      </c>
      <c r="F1004">
        <f>IF(E1004=1,IF(E1003=1,F1003+1,1),0)</f>
        <v>1</v>
      </c>
      <c r="G1004" t="str">
        <f t="shared" si="32"/>
        <v/>
      </c>
    </row>
    <row r="1005" spans="1:7" x14ac:dyDescent="0.35">
      <c r="A1005" s="2" t="s">
        <v>11</v>
      </c>
      <c r="B1005" s="3">
        <v>2204454</v>
      </c>
      <c r="C1005" s="3">
        <v>2204837</v>
      </c>
      <c r="D1005" s="3" t="s">
        <v>16</v>
      </c>
      <c r="E1005">
        <f t="shared" si="31"/>
        <v>1</v>
      </c>
      <c r="F1005">
        <f>IF(E1005=1,IF(E1004=1,F1004+1,1),0)</f>
        <v>2</v>
      </c>
      <c r="G1005" t="str">
        <f t="shared" si="32"/>
        <v/>
      </c>
    </row>
    <row r="1006" spans="1:7" x14ac:dyDescent="0.35">
      <c r="A1006" s="2" t="s">
        <v>11</v>
      </c>
      <c r="B1006" s="3">
        <v>2204931</v>
      </c>
      <c r="C1006" s="3">
        <v>2205101</v>
      </c>
      <c r="D1006" s="3" t="s">
        <v>16</v>
      </c>
      <c r="E1006">
        <f t="shared" si="31"/>
        <v>1</v>
      </c>
      <c r="F1006">
        <f>IF(E1006=1,IF(E1005=1,F1005+1,1),0)</f>
        <v>3</v>
      </c>
      <c r="G1006">
        <f t="shared" si="32"/>
        <v>4</v>
      </c>
    </row>
    <row r="1007" spans="1:7" x14ac:dyDescent="0.35">
      <c r="A1007" s="2" t="s">
        <v>11</v>
      </c>
      <c r="B1007" s="3">
        <v>2205180</v>
      </c>
      <c r="C1007" s="3">
        <v>2205548</v>
      </c>
      <c r="D1007" s="3" t="s">
        <v>16</v>
      </c>
      <c r="E1007" t="str">
        <f t="shared" si="31"/>
        <v xml:space="preserve"> </v>
      </c>
      <c r="F1007">
        <f>IF(E1007=1,IF(E1006=1,F1006+1,1),0)</f>
        <v>0</v>
      </c>
      <c r="G1007" t="str">
        <f t="shared" si="32"/>
        <v/>
      </c>
    </row>
    <row r="1008" spans="1:7" x14ac:dyDescent="0.35">
      <c r="A1008" s="2" t="s">
        <v>11</v>
      </c>
      <c r="B1008" s="3">
        <v>2205659</v>
      </c>
      <c r="C1008" s="3">
        <v>2206438</v>
      </c>
      <c r="D1008" s="3" t="s">
        <v>16</v>
      </c>
      <c r="E1008">
        <f t="shared" si="31"/>
        <v>1</v>
      </c>
      <c r="F1008">
        <f>IF(E1008=1,IF(E1007=1,F1007+1,1),0)</f>
        <v>1</v>
      </c>
      <c r="G1008" t="str">
        <f t="shared" si="32"/>
        <v/>
      </c>
    </row>
    <row r="1009" spans="1:7" x14ac:dyDescent="0.35">
      <c r="A1009" s="2" t="s">
        <v>11</v>
      </c>
      <c r="B1009" s="3">
        <v>2206469</v>
      </c>
      <c r="C1009" s="3">
        <v>2206840</v>
      </c>
      <c r="D1009" s="3" t="s">
        <v>16</v>
      </c>
      <c r="E1009">
        <f t="shared" si="31"/>
        <v>1</v>
      </c>
      <c r="F1009">
        <f>IF(E1009=1,IF(E1008=1,F1008+1,1),0)</f>
        <v>2</v>
      </c>
      <c r="G1009" t="str">
        <f t="shared" si="32"/>
        <v/>
      </c>
    </row>
    <row r="1010" spans="1:7" x14ac:dyDescent="0.35">
      <c r="A1010" s="2" t="s">
        <v>11</v>
      </c>
      <c r="B1010" s="3">
        <v>2206919</v>
      </c>
      <c r="C1010" s="3">
        <v>2207908</v>
      </c>
      <c r="D1010" s="3" t="s">
        <v>16</v>
      </c>
      <c r="E1010">
        <f t="shared" si="31"/>
        <v>1</v>
      </c>
      <c r="F1010">
        <f>IF(E1010=1,IF(E1009=1,F1009+1,1),0)</f>
        <v>3</v>
      </c>
      <c r="G1010">
        <f t="shared" si="32"/>
        <v>4</v>
      </c>
    </row>
    <row r="1011" spans="1:7" x14ac:dyDescent="0.35">
      <c r="A1011" s="2" t="s">
        <v>11</v>
      </c>
      <c r="B1011" s="3">
        <v>2207939</v>
      </c>
      <c r="C1011" s="3">
        <v>2208493</v>
      </c>
      <c r="D1011" s="3" t="s">
        <v>16</v>
      </c>
      <c r="E1011" t="str">
        <f t="shared" si="31"/>
        <v xml:space="preserve"> </v>
      </c>
      <c r="F1011">
        <f>IF(E1011=1,IF(E1010=1,F1010+1,1),0)</f>
        <v>0</v>
      </c>
      <c r="G1011" t="str">
        <f t="shared" si="32"/>
        <v/>
      </c>
    </row>
    <row r="1012" spans="1:7" x14ac:dyDescent="0.35">
      <c r="A1012" s="2" t="s">
        <v>11</v>
      </c>
      <c r="B1012" s="3">
        <v>2208818</v>
      </c>
      <c r="C1012" s="3">
        <v>2209645</v>
      </c>
      <c r="D1012" s="3" t="s">
        <v>16</v>
      </c>
      <c r="E1012" t="str">
        <f t="shared" si="31"/>
        <v xml:space="preserve"> </v>
      </c>
      <c r="F1012">
        <f>IF(E1012=1,IF(E1011=1,F1011+1,1),0)</f>
        <v>0</v>
      </c>
      <c r="G1012" t="str">
        <f t="shared" si="32"/>
        <v/>
      </c>
    </row>
    <row r="1013" spans="1:7" x14ac:dyDescent="0.35">
      <c r="A1013" s="2" t="s">
        <v>11</v>
      </c>
      <c r="B1013" s="3">
        <v>2218391</v>
      </c>
      <c r="C1013" s="3">
        <v>2219782</v>
      </c>
      <c r="D1013" s="3" t="s">
        <v>16</v>
      </c>
      <c r="E1013">
        <f t="shared" si="31"/>
        <v>1</v>
      </c>
      <c r="F1013">
        <f>IF(E1013=1,IF(E1012=1,F1012+1,1),0)</f>
        <v>1</v>
      </c>
      <c r="G1013" t="str">
        <f t="shared" si="32"/>
        <v/>
      </c>
    </row>
    <row r="1014" spans="1:7" x14ac:dyDescent="0.35">
      <c r="A1014" s="2" t="s">
        <v>11</v>
      </c>
      <c r="B1014" s="3">
        <v>2219792</v>
      </c>
      <c r="C1014" s="3">
        <v>2220916</v>
      </c>
      <c r="D1014" s="3" t="s">
        <v>16</v>
      </c>
      <c r="E1014">
        <f t="shared" si="31"/>
        <v>1</v>
      </c>
      <c r="F1014">
        <f>IF(E1014=1,IF(E1013=1,F1013+1,1),0)</f>
        <v>2</v>
      </c>
      <c r="G1014" t="str">
        <f t="shared" si="32"/>
        <v/>
      </c>
    </row>
    <row r="1015" spans="1:7" x14ac:dyDescent="0.35">
      <c r="A1015" s="2" t="s">
        <v>11</v>
      </c>
      <c r="B1015" s="3">
        <v>2220918</v>
      </c>
      <c r="C1015" s="3">
        <v>2223650</v>
      </c>
      <c r="D1015" s="3" t="s">
        <v>16</v>
      </c>
      <c r="E1015">
        <f t="shared" si="31"/>
        <v>1</v>
      </c>
      <c r="F1015">
        <f>IF(E1015=1,IF(E1014=1,F1014+1,1),0)</f>
        <v>3</v>
      </c>
      <c r="G1015">
        <f t="shared" si="32"/>
        <v>4</v>
      </c>
    </row>
    <row r="1016" spans="1:7" x14ac:dyDescent="0.35">
      <c r="A1016" s="2" t="s">
        <v>11</v>
      </c>
      <c r="B1016" s="3">
        <v>2223665</v>
      </c>
      <c r="C1016" s="3">
        <v>2224630</v>
      </c>
      <c r="D1016" s="3" t="s">
        <v>16</v>
      </c>
      <c r="E1016" t="str">
        <f t="shared" si="31"/>
        <v xml:space="preserve"> </v>
      </c>
      <c r="F1016">
        <f>IF(E1016=1,IF(E1015=1,F1015+1,1),0)</f>
        <v>0</v>
      </c>
      <c r="G1016" t="str">
        <f t="shared" si="32"/>
        <v/>
      </c>
    </row>
    <row r="1017" spans="1:7" x14ac:dyDescent="0.35">
      <c r="A1017" s="2" t="s">
        <v>11</v>
      </c>
      <c r="B1017" s="3">
        <v>844</v>
      </c>
      <c r="C1017" s="3">
        <v>1032</v>
      </c>
      <c r="D1017" s="3" t="s">
        <v>28</v>
      </c>
      <c r="E1017" t="str">
        <f t="shared" si="31"/>
        <v xml:space="preserve"> </v>
      </c>
      <c r="F1017">
        <f>IF(E1017=1,IF(E1016=1,F1016+1,1),0)</f>
        <v>0</v>
      </c>
      <c r="G1017" t="str">
        <f t="shared" si="32"/>
        <v/>
      </c>
    </row>
    <row r="1018" spans="1:7" x14ac:dyDescent="0.35">
      <c r="A1018" s="2" t="s">
        <v>11</v>
      </c>
      <c r="B1018" s="3">
        <v>3461</v>
      </c>
      <c r="C1018" s="3">
        <v>4159</v>
      </c>
      <c r="D1018" s="3" t="s">
        <v>28</v>
      </c>
      <c r="E1018">
        <f t="shared" si="31"/>
        <v>1</v>
      </c>
      <c r="F1018">
        <f>IF(E1018=1,IF(E1017=1,F1017+1,1),0)</f>
        <v>1</v>
      </c>
      <c r="G1018">
        <f t="shared" si="32"/>
        <v>2</v>
      </c>
    </row>
    <row r="1019" spans="1:7" x14ac:dyDescent="0.35">
      <c r="A1019" s="2" t="s">
        <v>11</v>
      </c>
      <c r="B1019" s="3">
        <v>4170</v>
      </c>
      <c r="C1019" s="3">
        <v>5366</v>
      </c>
      <c r="D1019" s="3" t="s">
        <v>28</v>
      </c>
      <c r="E1019" t="str">
        <f t="shared" si="31"/>
        <v xml:space="preserve"> </v>
      </c>
      <c r="F1019">
        <f>IF(E1019=1,IF(E1018=1,F1018+1,1),0)</f>
        <v>0</v>
      </c>
      <c r="G1019" t="str">
        <f t="shared" si="32"/>
        <v/>
      </c>
    </row>
    <row r="1020" spans="1:7" x14ac:dyDescent="0.35">
      <c r="A1020" s="2" t="s">
        <v>11</v>
      </c>
      <c r="B1020" s="3">
        <v>5567</v>
      </c>
      <c r="C1020" s="3">
        <v>6208</v>
      </c>
      <c r="D1020" s="3" t="s">
        <v>28</v>
      </c>
      <c r="E1020">
        <f t="shared" si="31"/>
        <v>1</v>
      </c>
      <c r="F1020">
        <f>IF(E1020=1,IF(E1019=1,F1019+1,1),0)</f>
        <v>1</v>
      </c>
      <c r="G1020" t="str">
        <f t="shared" si="32"/>
        <v/>
      </c>
    </row>
    <row r="1021" spans="1:7" x14ac:dyDescent="0.35">
      <c r="A1021" s="2" t="s">
        <v>11</v>
      </c>
      <c r="B1021" s="3">
        <v>6236</v>
      </c>
      <c r="C1021" s="3">
        <v>6901</v>
      </c>
      <c r="D1021" s="3" t="s">
        <v>28</v>
      </c>
      <c r="E1021">
        <f t="shared" si="31"/>
        <v>1</v>
      </c>
      <c r="F1021">
        <f>IF(E1021=1,IF(E1020=1,F1020+1,1),0)</f>
        <v>2</v>
      </c>
      <c r="G1021" t="str">
        <f t="shared" si="32"/>
        <v/>
      </c>
    </row>
    <row r="1022" spans="1:7" x14ac:dyDescent="0.35">
      <c r="A1022" s="2" t="s">
        <v>11</v>
      </c>
      <c r="B1022" s="3">
        <v>6914</v>
      </c>
      <c r="C1022" s="3">
        <v>7654</v>
      </c>
      <c r="D1022" s="3" t="s">
        <v>28</v>
      </c>
      <c r="E1022">
        <f t="shared" si="31"/>
        <v>1</v>
      </c>
      <c r="F1022">
        <f>IF(E1022=1,IF(E1021=1,F1021+1,1),0)</f>
        <v>3</v>
      </c>
      <c r="G1022">
        <f t="shared" si="32"/>
        <v>4</v>
      </c>
    </row>
    <row r="1023" spans="1:7" x14ac:dyDescent="0.35">
      <c r="A1023" s="2" t="s">
        <v>11</v>
      </c>
      <c r="B1023" s="3">
        <v>7672</v>
      </c>
      <c r="C1023" s="3">
        <v>7875</v>
      </c>
      <c r="D1023" s="3" t="s">
        <v>28</v>
      </c>
      <c r="E1023" t="str">
        <f t="shared" si="31"/>
        <v xml:space="preserve"> </v>
      </c>
      <c r="F1023">
        <f>IF(E1023=1,IF(E1022=1,F1022+1,1),0)</f>
        <v>0</v>
      </c>
      <c r="G1023" t="str">
        <f t="shared" si="32"/>
        <v/>
      </c>
    </row>
    <row r="1024" spans="1:7" x14ac:dyDescent="0.35">
      <c r="A1024" s="2" t="s">
        <v>11</v>
      </c>
      <c r="B1024" s="3">
        <v>7872</v>
      </c>
      <c r="C1024" s="3">
        <v>8411</v>
      </c>
      <c r="D1024" s="3" t="s">
        <v>28</v>
      </c>
      <c r="E1024" t="str">
        <f t="shared" si="31"/>
        <v xml:space="preserve"> </v>
      </c>
      <c r="F1024">
        <f>IF(E1024=1,IF(E1023=1,F1023+1,1),0)</f>
        <v>0</v>
      </c>
      <c r="G1024" t="str">
        <f t="shared" si="32"/>
        <v/>
      </c>
    </row>
    <row r="1025" spans="1:7" x14ac:dyDescent="0.35">
      <c r="A1025" s="2" t="s">
        <v>11</v>
      </c>
      <c r="B1025" s="3">
        <v>8408</v>
      </c>
      <c r="C1025" s="3">
        <v>10363</v>
      </c>
      <c r="D1025" s="3" t="s">
        <v>28</v>
      </c>
      <c r="E1025" t="str">
        <f t="shared" si="31"/>
        <v xml:space="preserve"> </v>
      </c>
      <c r="F1025">
        <f>IF(E1025=1,IF(E1024=1,F1024+1,1),0)</f>
        <v>0</v>
      </c>
      <c r="G1025" t="str">
        <f t="shared" si="32"/>
        <v/>
      </c>
    </row>
    <row r="1026" spans="1:7" x14ac:dyDescent="0.35">
      <c r="A1026" s="2" t="s">
        <v>11</v>
      </c>
      <c r="B1026" s="3">
        <v>10360</v>
      </c>
      <c r="C1026" s="3">
        <v>10905</v>
      </c>
      <c r="D1026" s="3" t="s">
        <v>28</v>
      </c>
      <c r="E1026">
        <f t="shared" si="31"/>
        <v>1</v>
      </c>
      <c r="F1026">
        <f>IF(E1026=1,IF(E1025=1,F1025+1,1),0)</f>
        <v>1</v>
      </c>
      <c r="G1026">
        <f t="shared" si="32"/>
        <v>2</v>
      </c>
    </row>
    <row r="1027" spans="1:7" x14ac:dyDescent="0.35">
      <c r="A1027" s="2" t="s">
        <v>11</v>
      </c>
      <c r="B1027" s="3">
        <v>10905</v>
      </c>
      <c r="C1027" s="3">
        <v>11369</v>
      </c>
      <c r="D1027" s="3" t="s">
        <v>28</v>
      </c>
      <c r="E1027" t="str">
        <f t="shared" ref="E1027:E1090" si="33">IF(B1028-C1027&lt;100, IF(B1028-C1027&lt;0, " ",1), " ")</f>
        <v xml:space="preserve"> </v>
      </c>
      <c r="F1027">
        <f>IF(E1027=1,IF(E1026=1,F1026+1,1),0)</f>
        <v>0</v>
      </c>
      <c r="G1027" t="str">
        <f t="shared" ref="G1027:G1090" si="34">IF(F1027&gt;0,IF(F1028=0,F1027+1,""),"")</f>
        <v/>
      </c>
    </row>
    <row r="1028" spans="1:7" x14ac:dyDescent="0.35">
      <c r="A1028" s="2" t="s">
        <v>11</v>
      </c>
      <c r="B1028" s="3">
        <v>11366</v>
      </c>
      <c r="C1028" s="3">
        <v>12280</v>
      </c>
      <c r="D1028" s="3" t="s">
        <v>28</v>
      </c>
      <c r="E1028" t="str">
        <f t="shared" si="33"/>
        <v xml:space="preserve"> </v>
      </c>
      <c r="F1028">
        <f>IF(E1028=1,IF(E1027=1,F1027+1,1),0)</f>
        <v>0</v>
      </c>
      <c r="G1028" t="str">
        <f t="shared" si="34"/>
        <v/>
      </c>
    </row>
    <row r="1029" spans="1:7" x14ac:dyDescent="0.35">
      <c r="A1029" s="2" t="s">
        <v>11</v>
      </c>
      <c r="B1029" s="3">
        <v>12413</v>
      </c>
      <c r="C1029" s="3">
        <v>12817</v>
      </c>
      <c r="D1029" s="3" t="s">
        <v>28</v>
      </c>
      <c r="E1029">
        <f t="shared" si="33"/>
        <v>1</v>
      </c>
      <c r="F1029">
        <f>IF(E1029=1,IF(E1028=1,F1028+1,1),0)</f>
        <v>1</v>
      </c>
      <c r="G1029" t="str">
        <f t="shared" si="34"/>
        <v/>
      </c>
    </row>
    <row r="1030" spans="1:7" x14ac:dyDescent="0.35">
      <c r="A1030" s="2" t="s">
        <v>11</v>
      </c>
      <c r="B1030" s="3">
        <v>12829</v>
      </c>
      <c r="C1030" s="3">
        <v>13452</v>
      </c>
      <c r="D1030" s="3" t="s">
        <v>28</v>
      </c>
      <c r="E1030">
        <f t="shared" si="33"/>
        <v>1</v>
      </c>
      <c r="F1030">
        <f>IF(E1030=1,IF(E1029=1,F1029+1,1),0)</f>
        <v>2</v>
      </c>
      <c r="G1030">
        <f t="shared" si="34"/>
        <v>3</v>
      </c>
    </row>
    <row r="1031" spans="1:7" x14ac:dyDescent="0.35">
      <c r="A1031" s="2" t="s">
        <v>11</v>
      </c>
      <c r="B1031" s="3">
        <v>13476</v>
      </c>
      <c r="C1031" s="3">
        <v>13778</v>
      </c>
      <c r="D1031" s="3" t="s">
        <v>28</v>
      </c>
      <c r="E1031" t="str">
        <f t="shared" si="33"/>
        <v xml:space="preserve"> </v>
      </c>
      <c r="F1031">
        <f>IF(E1031=1,IF(E1030=1,F1030+1,1),0)</f>
        <v>0</v>
      </c>
      <c r="G1031" t="str">
        <f t="shared" si="34"/>
        <v/>
      </c>
    </row>
    <row r="1032" spans="1:7" x14ac:dyDescent="0.35">
      <c r="A1032" s="2" t="s">
        <v>11</v>
      </c>
      <c r="B1032" s="3">
        <v>18687</v>
      </c>
      <c r="C1032" s="3">
        <v>19163</v>
      </c>
      <c r="D1032" s="3" t="s">
        <v>28</v>
      </c>
      <c r="E1032" t="str">
        <f t="shared" si="33"/>
        <v xml:space="preserve"> </v>
      </c>
      <c r="F1032">
        <f>IF(E1032=1,IF(E1031=1,F1031+1,1),0)</f>
        <v>0</v>
      </c>
      <c r="G1032" t="str">
        <f t="shared" si="34"/>
        <v/>
      </c>
    </row>
    <row r="1033" spans="1:7" x14ac:dyDescent="0.35">
      <c r="A1033" s="2" t="s">
        <v>11</v>
      </c>
      <c r="B1033" s="3">
        <v>19625</v>
      </c>
      <c r="C1033" s="3">
        <v>21103</v>
      </c>
      <c r="D1033" s="3" t="s">
        <v>28</v>
      </c>
      <c r="E1033">
        <f t="shared" si="33"/>
        <v>1</v>
      </c>
      <c r="F1033">
        <f>IF(E1033=1,IF(E1032=1,F1032+1,1),0)</f>
        <v>1</v>
      </c>
      <c r="G1033">
        <f t="shared" si="34"/>
        <v>2</v>
      </c>
    </row>
    <row r="1034" spans="1:7" x14ac:dyDescent="0.35">
      <c r="A1034" s="2" t="s">
        <v>11</v>
      </c>
      <c r="B1034" s="3">
        <v>21189</v>
      </c>
      <c r="C1034" s="3">
        <v>21836</v>
      </c>
      <c r="D1034" s="3" t="s">
        <v>28</v>
      </c>
      <c r="E1034" t="str">
        <f t="shared" si="33"/>
        <v xml:space="preserve"> </v>
      </c>
      <c r="F1034">
        <f>IF(E1034=1,IF(E1033=1,F1033+1,1),0)</f>
        <v>0</v>
      </c>
      <c r="G1034" t="str">
        <f t="shared" si="34"/>
        <v/>
      </c>
    </row>
    <row r="1035" spans="1:7" x14ac:dyDescent="0.35">
      <c r="A1035" s="2" t="s">
        <v>11</v>
      </c>
      <c r="B1035" s="3">
        <v>21833</v>
      </c>
      <c r="C1035" s="3">
        <v>22513</v>
      </c>
      <c r="D1035" s="3" t="s">
        <v>28</v>
      </c>
      <c r="E1035" t="str">
        <f t="shared" si="33"/>
        <v xml:space="preserve"> </v>
      </c>
      <c r="F1035">
        <f>IF(E1035=1,IF(E1034=1,F1034+1,1),0)</f>
        <v>0</v>
      </c>
      <c r="G1035" t="str">
        <f t="shared" si="34"/>
        <v/>
      </c>
    </row>
    <row r="1036" spans="1:7" x14ac:dyDescent="0.35">
      <c r="A1036" s="2" t="s">
        <v>11</v>
      </c>
      <c r="B1036" s="3">
        <v>22510</v>
      </c>
      <c r="C1036" s="3">
        <v>23469</v>
      </c>
      <c r="D1036" s="3" t="s">
        <v>28</v>
      </c>
      <c r="E1036">
        <f t="shared" si="33"/>
        <v>1</v>
      </c>
      <c r="F1036">
        <f>IF(E1036=1,IF(E1035=1,F1035+1,1),0)</f>
        <v>1</v>
      </c>
      <c r="G1036" t="str">
        <f t="shared" si="34"/>
        <v/>
      </c>
    </row>
    <row r="1037" spans="1:7" x14ac:dyDescent="0.35">
      <c r="A1037" s="2" t="s">
        <v>11</v>
      </c>
      <c r="B1037" s="3">
        <v>23544</v>
      </c>
      <c r="C1037" s="3">
        <v>25469</v>
      </c>
      <c r="D1037" s="3" t="s">
        <v>28</v>
      </c>
      <c r="E1037">
        <f t="shared" si="33"/>
        <v>1</v>
      </c>
      <c r="F1037">
        <f>IF(E1037=1,IF(E1036=1,F1036+1,1),0)</f>
        <v>2</v>
      </c>
      <c r="G1037">
        <f t="shared" si="34"/>
        <v>3</v>
      </c>
    </row>
    <row r="1038" spans="1:7" x14ac:dyDescent="0.35">
      <c r="A1038" s="2" t="s">
        <v>11</v>
      </c>
      <c r="B1038" s="3">
        <v>25486</v>
      </c>
      <c r="C1038" s="3">
        <v>26052</v>
      </c>
      <c r="D1038" s="3" t="s">
        <v>28</v>
      </c>
      <c r="E1038" t="str">
        <f t="shared" si="33"/>
        <v xml:space="preserve"> </v>
      </c>
      <c r="F1038">
        <f>IF(E1038=1,IF(E1037=1,F1037+1,1),0)</f>
        <v>0</v>
      </c>
      <c r="G1038" t="str">
        <f t="shared" si="34"/>
        <v/>
      </c>
    </row>
    <row r="1039" spans="1:7" x14ac:dyDescent="0.35">
      <c r="A1039" s="2" t="s">
        <v>11</v>
      </c>
      <c r="B1039" s="3">
        <v>26036</v>
      </c>
      <c r="C1039" s="3">
        <v>26521</v>
      </c>
      <c r="D1039" s="3" t="s">
        <v>28</v>
      </c>
      <c r="E1039" t="str">
        <f t="shared" si="33"/>
        <v xml:space="preserve"> </v>
      </c>
      <c r="F1039">
        <f>IF(E1039=1,IF(E1038=1,F1038+1,1),0)</f>
        <v>0</v>
      </c>
      <c r="G1039" t="str">
        <f t="shared" si="34"/>
        <v/>
      </c>
    </row>
    <row r="1040" spans="1:7" x14ac:dyDescent="0.35">
      <c r="A1040" s="2" t="s">
        <v>11</v>
      </c>
      <c r="B1040" s="3">
        <v>26518</v>
      </c>
      <c r="C1040" s="3">
        <v>27354</v>
      </c>
      <c r="D1040" s="3" t="s">
        <v>28</v>
      </c>
      <c r="E1040">
        <f t="shared" si="33"/>
        <v>1</v>
      </c>
      <c r="F1040">
        <f>IF(E1040=1,IF(E1039=1,F1039+1,1),0)</f>
        <v>1</v>
      </c>
      <c r="G1040">
        <f t="shared" si="34"/>
        <v>2</v>
      </c>
    </row>
    <row r="1041" spans="1:7" x14ac:dyDescent="0.35">
      <c r="A1041" s="2" t="s">
        <v>11</v>
      </c>
      <c r="B1041" s="3">
        <v>27427</v>
      </c>
      <c r="C1041" s="3">
        <v>28650</v>
      </c>
      <c r="D1041" s="3" t="s">
        <v>28</v>
      </c>
      <c r="E1041" t="str">
        <f t="shared" si="33"/>
        <v xml:space="preserve"> </v>
      </c>
      <c r="F1041">
        <f>IF(E1041=1,IF(E1040=1,F1040+1,1),0)</f>
        <v>0</v>
      </c>
      <c r="G1041" t="str">
        <f t="shared" si="34"/>
        <v/>
      </c>
    </row>
    <row r="1042" spans="1:7" x14ac:dyDescent="0.35">
      <c r="A1042" s="2" t="s">
        <v>11</v>
      </c>
      <c r="B1042" s="3">
        <v>29585</v>
      </c>
      <c r="C1042" s="3">
        <v>31039</v>
      </c>
      <c r="D1042" s="3" t="s">
        <v>28</v>
      </c>
      <c r="E1042" t="str">
        <f t="shared" si="33"/>
        <v xml:space="preserve"> </v>
      </c>
      <c r="F1042">
        <f>IF(E1042=1,IF(E1041=1,F1041+1,1),0)</f>
        <v>0</v>
      </c>
      <c r="G1042" t="str">
        <f t="shared" si="34"/>
        <v/>
      </c>
    </row>
    <row r="1043" spans="1:7" x14ac:dyDescent="0.35">
      <c r="A1043" s="2" t="s">
        <v>11</v>
      </c>
      <c r="B1043" s="3">
        <v>31764</v>
      </c>
      <c r="C1043" s="3">
        <v>35243</v>
      </c>
      <c r="D1043" s="3" t="s">
        <v>28</v>
      </c>
      <c r="E1043" t="str">
        <f t="shared" si="33"/>
        <v xml:space="preserve"> </v>
      </c>
      <c r="F1043">
        <f>IF(E1043=1,IF(E1042=1,F1042+1,1),0)</f>
        <v>0</v>
      </c>
      <c r="G1043" t="str">
        <f t="shared" si="34"/>
        <v/>
      </c>
    </row>
    <row r="1044" spans="1:7" x14ac:dyDescent="0.35">
      <c r="A1044" s="2" t="s">
        <v>11</v>
      </c>
      <c r="B1044" s="3">
        <v>35240</v>
      </c>
      <c r="C1044" s="3">
        <v>35806</v>
      </c>
      <c r="D1044" s="3" t="s">
        <v>28</v>
      </c>
      <c r="E1044" t="str">
        <f t="shared" si="33"/>
        <v xml:space="preserve"> </v>
      </c>
      <c r="F1044">
        <f>IF(E1044=1,IF(E1043=1,F1043+1,1),0)</f>
        <v>0</v>
      </c>
      <c r="G1044" t="str">
        <f t="shared" si="34"/>
        <v/>
      </c>
    </row>
    <row r="1045" spans="1:7" x14ac:dyDescent="0.35">
      <c r="A1045" s="2" t="s">
        <v>11</v>
      </c>
      <c r="B1045" s="3">
        <v>45038</v>
      </c>
      <c r="C1045" s="3">
        <v>45592</v>
      </c>
      <c r="D1045" s="3" t="s">
        <v>28</v>
      </c>
      <c r="E1045" t="str">
        <f t="shared" si="33"/>
        <v xml:space="preserve"> </v>
      </c>
      <c r="F1045">
        <f>IF(E1045=1,IF(E1044=1,F1044+1,1),0)</f>
        <v>0</v>
      </c>
      <c r="G1045" t="str">
        <f t="shared" si="34"/>
        <v/>
      </c>
    </row>
    <row r="1046" spans="1:7" x14ac:dyDescent="0.35">
      <c r="A1046" s="2" t="s">
        <v>11</v>
      </c>
      <c r="B1046" s="3">
        <v>48169</v>
      </c>
      <c r="C1046" s="3">
        <v>49647</v>
      </c>
      <c r="D1046" s="3" t="s">
        <v>28</v>
      </c>
      <c r="E1046" t="str">
        <f t="shared" si="33"/>
        <v xml:space="preserve"> </v>
      </c>
      <c r="F1046">
        <f>IF(E1046=1,IF(E1045=1,F1045+1,1),0)</f>
        <v>0</v>
      </c>
      <c r="G1046" t="str">
        <f t="shared" si="34"/>
        <v/>
      </c>
    </row>
    <row r="1047" spans="1:7" x14ac:dyDescent="0.35">
      <c r="A1047" s="2" t="s">
        <v>11</v>
      </c>
      <c r="B1047" s="3">
        <v>52112</v>
      </c>
      <c r="C1047" s="3">
        <v>52837</v>
      </c>
      <c r="D1047" s="3" t="s">
        <v>28</v>
      </c>
      <c r="E1047" t="str">
        <f t="shared" si="33"/>
        <v xml:space="preserve"> </v>
      </c>
      <c r="F1047">
        <f>IF(E1047=1,IF(E1046=1,F1046+1,1),0)</f>
        <v>0</v>
      </c>
      <c r="G1047" t="str">
        <f t="shared" si="34"/>
        <v/>
      </c>
    </row>
    <row r="1048" spans="1:7" x14ac:dyDescent="0.35">
      <c r="A1048" s="2" t="s">
        <v>11</v>
      </c>
      <c r="B1048" s="3">
        <v>58288</v>
      </c>
      <c r="C1048" s="3">
        <v>59583</v>
      </c>
      <c r="D1048" s="3" t="s">
        <v>28</v>
      </c>
      <c r="E1048">
        <f t="shared" si="33"/>
        <v>1</v>
      </c>
      <c r="F1048">
        <f>IF(E1048=1,IF(E1047=1,F1047+1,1),0)</f>
        <v>1</v>
      </c>
      <c r="G1048" t="str">
        <f t="shared" si="34"/>
        <v/>
      </c>
    </row>
    <row r="1049" spans="1:7" x14ac:dyDescent="0.35">
      <c r="A1049" s="2" t="s">
        <v>11</v>
      </c>
      <c r="B1049" s="3">
        <v>59596</v>
      </c>
      <c r="C1049" s="3">
        <v>61302</v>
      </c>
      <c r="D1049" s="3" t="s">
        <v>28</v>
      </c>
      <c r="E1049">
        <f t="shared" si="33"/>
        <v>1</v>
      </c>
      <c r="F1049">
        <f>IF(E1049=1,IF(E1048=1,F1048+1,1),0)</f>
        <v>2</v>
      </c>
      <c r="G1049">
        <f t="shared" si="34"/>
        <v>3</v>
      </c>
    </row>
    <row r="1050" spans="1:7" x14ac:dyDescent="0.35">
      <c r="A1050" s="2" t="s">
        <v>11</v>
      </c>
      <c r="B1050" s="3">
        <v>61344</v>
      </c>
      <c r="C1050" s="3">
        <v>62087</v>
      </c>
      <c r="D1050" s="3" t="s">
        <v>28</v>
      </c>
      <c r="E1050" t="str">
        <f t="shared" si="33"/>
        <v xml:space="preserve"> </v>
      </c>
      <c r="F1050">
        <f>IF(E1050=1,IF(E1049=1,F1049+1,1),0)</f>
        <v>0</v>
      </c>
      <c r="G1050" t="str">
        <f t="shared" si="34"/>
        <v/>
      </c>
    </row>
    <row r="1051" spans="1:7" x14ac:dyDescent="0.35">
      <c r="A1051" s="2" t="s">
        <v>11</v>
      </c>
      <c r="B1051" s="3">
        <v>62407</v>
      </c>
      <c r="C1051" s="3">
        <v>64137</v>
      </c>
      <c r="D1051" s="3" t="s">
        <v>28</v>
      </c>
      <c r="E1051">
        <f t="shared" si="33"/>
        <v>1</v>
      </c>
      <c r="F1051">
        <f>IF(E1051=1,IF(E1050=1,F1050+1,1),0)</f>
        <v>1</v>
      </c>
      <c r="G1051">
        <f t="shared" si="34"/>
        <v>2</v>
      </c>
    </row>
    <row r="1052" spans="1:7" x14ac:dyDescent="0.35">
      <c r="A1052" s="2" t="s">
        <v>11</v>
      </c>
      <c r="B1052" s="3">
        <v>64167</v>
      </c>
      <c r="C1052" s="3">
        <v>72014</v>
      </c>
      <c r="D1052" s="3" t="s">
        <v>28</v>
      </c>
      <c r="E1052" t="str">
        <f t="shared" si="33"/>
        <v xml:space="preserve"> </v>
      </c>
      <c r="F1052">
        <f>IF(E1052=1,IF(E1051=1,F1051+1,1),0)</f>
        <v>0</v>
      </c>
      <c r="G1052" t="str">
        <f t="shared" si="34"/>
        <v/>
      </c>
    </row>
    <row r="1053" spans="1:7" x14ac:dyDescent="0.35">
      <c r="A1053" s="2" t="s">
        <v>11</v>
      </c>
      <c r="B1053" s="3">
        <v>73021</v>
      </c>
      <c r="C1053" s="3">
        <v>74742</v>
      </c>
      <c r="D1053" s="3" t="s">
        <v>28</v>
      </c>
      <c r="E1053">
        <f t="shared" si="33"/>
        <v>1</v>
      </c>
      <c r="F1053">
        <f>IF(E1053=1,IF(E1052=1,F1052+1,1),0)</f>
        <v>1</v>
      </c>
      <c r="G1053">
        <f t="shared" si="34"/>
        <v>2</v>
      </c>
    </row>
    <row r="1054" spans="1:7" x14ac:dyDescent="0.35">
      <c r="A1054" s="2" t="s">
        <v>11</v>
      </c>
      <c r="B1054" s="3">
        <v>74772</v>
      </c>
      <c r="C1054" s="3">
        <v>83204</v>
      </c>
      <c r="D1054" s="3" t="s">
        <v>28</v>
      </c>
      <c r="E1054" t="str">
        <f t="shared" si="33"/>
        <v xml:space="preserve"> </v>
      </c>
      <c r="F1054">
        <f>IF(E1054=1,IF(E1053=1,F1053+1,1),0)</f>
        <v>0</v>
      </c>
      <c r="G1054" t="str">
        <f t="shared" si="34"/>
        <v/>
      </c>
    </row>
    <row r="1055" spans="1:7" x14ac:dyDescent="0.35">
      <c r="A1055" s="2" t="s">
        <v>11</v>
      </c>
      <c r="B1055" s="3">
        <v>84177</v>
      </c>
      <c r="C1055" s="3">
        <v>85460</v>
      </c>
      <c r="D1055" s="3" t="s">
        <v>28</v>
      </c>
      <c r="E1055" t="str">
        <f t="shared" si="33"/>
        <v xml:space="preserve"> </v>
      </c>
      <c r="F1055">
        <f>IF(E1055=1,IF(E1054=1,F1054+1,1),0)</f>
        <v>0</v>
      </c>
      <c r="G1055" t="str">
        <f t="shared" si="34"/>
        <v/>
      </c>
    </row>
    <row r="1056" spans="1:7" x14ac:dyDescent="0.35">
      <c r="A1056" s="2" t="s">
        <v>11</v>
      </c>
      <c r="B1056" s="3">
        <v>85743</v>
      </c>
      <c r="C1056" s="3">
        <v>86531</v>
      </c>
      <c r="D1056" s="3" t="s">
        <v>28</v>
      </c>
      <c r="E1056" t="str">
        <f t="shared" si="33"/>
        <v xml:space="preserve"> </v>
      </c>
      <c r="F1056">
        <f>IF(E1056=1,IF(E1055=1,F1055+1,1),0)</f>
        <v>0</v>
      </c>
      <c r="G1056" t="str">
        <f t="shared" si="34"/>
        <v/>
      </c>
    </row>
    <row r="1057" spans="1:7" x14ac:dyDescent="0.35">
      <c r="A1057" s="2" t="s">
        <v>11</v>
      </c>
      <c r="B1057" s="3">
        <v>92029</v>
      </c>
      <c r="C1057" s="3">
        <v>92697</v>
      </c>
      <c r="D1057" s="3" t="s">
        <v>28</v>
      </c>
      <c r="E1057">
        <f t="shared" si="33"/>
        <v>1</v>
      </c>
      <c r="F1057">
        <f>IF(E1057=1,IF(E1056=1,F1056+1,1),0)</f>
        <v>1</v>
      </c>
      <c r="G1057" t="str">
        <f t="shared" si="34"/>
        <v/>
      </c>
    </row>
    <row r="1058" spans="1:7" x14ac:dyDescent="0.35">
      <c r="A1058" s="2" t="s">
        <v>11</v>
      </c>
      <c r="B1058" s="3">
        <v>92725</v>
      </c>
      <c r="C1058" s="3">
        <v>93501</v>
      </c>
      <c r="D1058" s="3" t="s">
        <v>28</v>
      </c>
      <c r="E1058">
        <f t="shared" si="33"/>
        <v>1</v>
      </c>
      <c r="F1058">
        <f>IF(E1058=1,IF(E1057=1,F1057+1,1),0)</f>
        <v>2</v>
      </c>
      <c r="G1058" t="str">
        <f t="shared" si="34"/>
        <v/>
      </c>
    </row>
    <row r="1059" spans="1:7" x14ac:dyDescent="0.35">
      <c r="A1059" s="2" t="s">
        <v>11</v>
      </c>
      <c r="B1059" s="3">
        <v>93503</v>
      </c>
      <c r="C1059" s="3">
        <v>94069</v>
      </c>
      <c r="D1059" s="3" t="s">
        <v>28</v>
      </c>
      <c r="E1059">
        <f t="shared" si="33"/>
        <v>1</v>
      </c>
      <c r="F1059">
        <f>IF(E1059=1,IF(E1058=1,F1058+1,1),0)</f>
        <v>3</v>
      </c>
      <c r="G1059" t="str">
        <f t="shared" si="34"/>
        <v/>
      </c>
    </row>
    <row r="1060" spans="1:7" x14ac:dyDescent="0.35">
      <c r="A1060" s="2" t="s">
        <v>11</v>
      </c>
      <c r="B1060" s="3">
        <v>94070</v>
      </c>
      <c r="C1060" s="3">
        <v>94984</v>
      </c>
      <c r="D1060" s="3" t="s">
        <v>28</v>
      </c>
      <c r="E1060">
        <f t="shared" si="33"/>
        <v>1</v>
      </c>
      <c r="F1060">
        <f>IF(E1060=1,IF(E1059=1,F1059+1,1),0)</f>
        <v>4</v>
      </c>
      <c r="G1060">
        <f t="shared" si="34"/>
        <v>5</v>
      </c>
    </row>
    <row r="1061" spans="1:7" x14ac:dyDescent="0.35">
      <c r="A1061" s="2" t="s">
        <v>11</v>
      </c>
      <c r="B1061" s="3">
        <v>95079</v>
      </c>
      <c r="C1061" s="3">
        <v>96044</v>
      </c>
      <c r="D1061" s="3" t="s">
        <v>28</v>
      </c>
      <c r="E1061" t="str">
        <f t="shared" si="33"/>
        <v xml:space="preserve"> </v>
      </c>
      <c r="F1061">
        <f>IF(E1061=1,IF(E1060=1,F1060+1,1),0)</f>
        <v>0</v>
      </c>
      <c r="G1061" t="str">
        <f t="shared" si="34"/>
        <v/>
      </c>
    </row>
    <row r="1062" spans="1:7" x14ac:dyDescent="0.35">
      <c r="A1062" s="2" t="s">
        <v>11</v>
      </c>
      <c r="B1062" s="3">
        <v>99486</v>
      </c>
      <c r="C1062" s="3">
        <v>100337</v>
      </c>
      <c r="D1062" s="3" t="s">
        <v>28</v>
      </c>
      <c r="E1062">
        <f t="shared" si="33"/>
        <v>1</v>
      </c>
      <c r="F1062">
        <f>IF(E1062=1,IF(E1061=1,F1061+1,1),0)</f>
        <v>1</v>
      </c>
      <c r="G1062">
        <f t="shared" si="34"/>
        <v>2</v>
      </c>
    </row>
    <row r="1063" spans="1:7" x14ac:dyDescent="0.35">
      <c r="A1063" s="2" t="s">
        <v>11</v>
      </c>
      <c r="B1063" s="3">
        <v>100423</v>
      </c>
      <c r="C1063" s="3">
        <v>102747</v>
      </c>
      <c r="D1063" s="3" t="s">
        <v>28</v>
      </c>
      <c r="E1063" t="str">
        <f t="shared" si="33"/>
        <v xml:space="preserve"> </v>
      </c>
      <c r="F1063">
        <f>IF(E1063=1,IF(E1062=1,F1062+1,1),0)</f>
        <v>0</v>
      </c>
      <c r="G1063" t="str">
        <f t="shared" si="34"/>
        <v/>
      </c>
    </row>
    <row r="1064" spans="1:7" x14ac:dyDescent="0.35">
      <c r="A1064" s="2" t="s">
        <v>11</v>
      </c>
      <c r="B1064" s="3">
        <v>102920</v>
      </c>
      <c r="C1064" s="3">
        <v>104959</v>
      </c>
      <c r="D1064" s="3" t="s">
        <v>28</v>
      </c>
      <c r="E1064" t="str">
        <f t="shared" si="33"/>
        <v xml:space="preserve"> </v>
      </c>
      <c r="F1064">
        <f>IF(E1064=1,IF(E1063=1,F1063+1,1),0)</f>
        <v>0</v>
      </c>
      <c r="G1064" t="str">
        <f t="shared" si="34"/>
        <v/>
      </c>
    </row>
    <row r="1065" spans="1:7" x14ac:dyDescent="0.35">
      <c r="A1065" s="2" t="s">
        <v>11</v>
      </c>
      <c r="B1065" s="3">
        <v>105123</v>
      </c>
      <c r="C1065" s="3">
        <v>105863</v>
      </c>
      <c r="D1065" s="3" t="s">
        <v>28</v>
      </c>
      <c r="E1065" t="str">
        <f t="shared" si="33"/>
        <v xml:space="preserve"> </v>
      </c>
      <c r="F1065">
        <f>IF(E1065=1,IF(E1064=1,F1064+1,1),0)</f>
        <v>0</v>
      </c>
      <c r="G1065" t="str">
        <f t="shared" si="34"/>
        <v/>
      </c>
    </row>
    <row r="1066" spans="1:7" x14ac:dyDescent="0.35">
      <c r="A1066" s="2" t="s">
        <v>11</v>
      </c>
      <c r="B1066" s="3">
        <v>110969</v>
      </c>
      <c r="C1066" s="3">
        <v>111403</v>
      </c>
      <c r="D1066" s="3" t="s">
        <v>28</v>
      </c>
      <c r="E1066">
        <f t="shared" si="33"/>
        <v>1</v>
      </c>
      <c r="F1066">
        <f>IF(E1066=1,IF(E1065=1,F1065+1,1),0)</f>
        <v>1</v>
      </c>
      <c r="G1066" t="str">
        <f t="shared" si="34"/>
        <v/>
      </c>
    </row>
    <row r="1067" spans="1:7" x14ac:dyDescent="0.35">
      <c r="A1067" s="2" t="s">
        <v>11</v>
      </c>
      <c r="B1067" s="3">
        <v>111403</v>
      </c>
      <c r="C1067" s="3">
        <v>112788</v>
      </c>
      <c r="D1067" s="3" t="s">
        <v>28</v>
      </c>
      <c r="E1067">
        <f t="shared" si="33"/>
        <v>1</v>
      </c>
      <c r="F1067">
        <f>IF(E1067=1,IF(E1066=1,F1066+1,1),0)</f>
        <v>2</v>
      </c>
      <c r="G1067" t="str">
        <f t="shared" si="34"/>
        <v/>
      </c>
    </row>
    <row r="1068" spans="1:7" x14ac:dyDescent="0.35">
      <c r="A1068" s="2" t="s">
        <v>11</v>
      </c>
      <c r="B1068" s="3">
        <v>112788</v>
      </c>
      <c r="C1068" s="3">
        <v>113999</v>
      </c>
      <c r="D1068" s="3" t="s">
        <v>28</v>
      </c>
      <c r="E1068">
        <f t="shared" si="33"/>
        <v>1</v>
      </c>
      <c r="F1068">
        <f>IF(E1068=1,IF(E1067=1,F1067+1,1),0)</f>
        <v>3</v>
      </c>
      <c r="G1068" t="str">
        <f t="shared" si="34"/>
        <v/>
      </c>
    </row>
    <row r="1069" spans="1:7" x14ac:dyDescent="0.35">
      <c r="A1069" s="2" t="s">
        <v>11</v>
      </c>
      <c r="B1069" s="3">
        <v>113999</v>
      </c>
      <c r="C1069" s="3">
        <v>114721</v>
      </c>
      <c r="D1069" s="3" t="s">
        <v>28</v>
      </c>
      <c r="E1069">
        <f t="shared" si="33"/>
        <v>1</v>
      </c>
      <c r="F1069">
        <f>IF(E1069=1,IF(E1068=1,F1068+1,1),0)</f>
        <v>4</v>
      </c>
      <c r="G1069" t="str">
        <f t="shared" si="34"/>
        <v/>
      </c>
    </row>
    <row r="1070" spans="1:7" x14ac:dyDescent="0.35">
      <c r="A1070" s="2" t="s">
        <v>11</v>
      </c>
      <c r="B1070" s="3">
        <v>114736</v>
      </c>
      <c r="C1070" s="3">
        <v>115356</v>
      </c>
      <c r="D1070" s="3" t="s">
        <v>28</v>
      </c>
      <c r="E1070">
        <f t="shared" si="33"/>
        <v>1</v>
      </c>
      <c r="F1070">
        <f>IF(E1070=1,IF(E1069=1,F1069+1,1),0)</f>
        <v>5</v>
      </c>
      <c r="G1070" t="str">
        <f t="shared" si="34"/>
        <v/>
      </c>
    </row>
    <row r="1071" spans="1:7" x14ac:dyDescent="0.35">
      <c r="A1071" s="2" t="s">
        <v>11</v>
      </c>
      <c r="B1071" s="3">
        <v>115367</v>
      </c>
      <c r="C1071" s="3">
        <v>115570</v>
      </c>
      <c r="D1071" s="3" t="s">
        <v>28</v>
      </c>
      <c r="E1071">
        <f t="shared" si="33"/>
        <v>1</v>
      </c>
      <c r="F1071">
        <f>IF(E1071=1,IF(E1070=1,F1070+1,1),0)</f>
        <v>6</v>
      </c>
      <c r="G1071">
        <f t="shared" si="34"/>
        <v>7</v>
      </c>
    </row>
    <row r="1072" spans="1:7" x14ac:dyDescent="0.35">
      <c r="A1072" s="2" t="s">
        <v>11</v>
      </c>
      <c r="B1072" s="3">
        <v>115570</v>
      </c>
      <c r="C1072" s="3">
        <v>115839</v>
      </c>
      <c r="D1072" s="3" t="s">
        <v>28</v>
      </c>
      <c r="E1072" t="str">
        <f t="shared" si="33"/>
        <v xml:space="preserve"> </v>
      </c>
      <c r="F1072">
        <f>IF(E1072=1,IF(E1071=1,F1071+1,1),0)</f>
        <v>0</v>
      </c>
      <c r="G1072" t="str">
        <f t="shared" si="34"/>
        <v/>
      </c>
    </row>
    <row r="1073" spans="1:7" x14ac:dyDescent="0.35">
      <c r="A1073" s="2" t="s">
        <v>11</v>
      </c>
      <c r="B1073" s="3">
        <v>116288</v>
      </c>
      <c r="C1073" s="3">
        <v>117661</v>
      </c>
      <c r="D1073" s="3" t="s">
        <v>28</v>
      </c>
      <c r="E1073" t="str">
        <f t="shared" si="33"/>
        <v xml:space="preserve"> </v>
      </c>
      <c r="F1073">
        <f>IF(E1073=1,IF(E1072=1,F1072+1,1),0)</f>
        <v>0</v>
      </c>
      <c r="G1073" t="str">
        <f t="shared" si="34"/>
        <v/>
      </c>
    </row>
    <row r="1074" spans="1:7" x14ac:dyDescent="0.35">
      <c r="A1074" s="2" t="s">
        <v>11</v>
      </c>
      <c r="B1074" s="3">
        <v>117906</v>
      </c>
      <c r="C1074" s="3">
        <v>118223</v>
      </c>
      <c r="D1074" s="3" t="s">
        <v>28</v>
      </c>
      <c r="E1074" t="str">
        <f t="shared" si="33"/>
        <v xml:space="preserve"> </v>
      </c>
      <c r="F1074">
        <f>IF(E1074=1,IF(E1073=1,F1073+1,1),0)</f>
        <v>0</v>
      </c>
      <c r="G1074" t="str">
        <f t="shared" si="34"/>
        <v/>
      </c>
    </row>
    <row r="1075" spans="1:7" x14ac:dyDescent="0.35">
      <c r="A1075" s="2" t="s">
        <v>11</v>
      </c>
      <c r="B1075" s="3">
        <v>121255</v>
      </c>
      <c r="C1075" s="3">
        <v>122163</v>
      </c>
      <c r="D1075" s="3" t="s">
        <v>28</v>
      </c>
      <c r="E1075" t="str">
        <f t="shared" si="33"/>
        <v xml:space="preserve"> </v>
      </c>
      <c r="F1075">
        <f>IF(E1075=1,IF(E1074=1,F1074+1,1),0)</f>
        <v>0</v>
      </c>
      <c r="G1075" t="str">
        <f t="shared" si="34"/>
        <v/>
      </c>
    </row>
    <row r="1076" spans="1:7" x14ac:dyDescent="0.35">
      <c r="A1076" s="2" t="s">
        <v>11</v>
      </c>
      <c r="B1076" s="3">
        <v>122316</v>
      </c>
      <c r="C1076" s="3">
        <v>123059</v>
      </c>
      <c r="D1076" s="3" t="s">
        <v>28</v>
      </c>
      <c r="E1076" t="str">
        <f t="shared" si="33"/>
        <v xml:space="preserve"> </v>
      </c>
      <c r="F1076">
        <f>IF(E1076=1,IF(E1075=1,F1075+1,1),0)</f>
        <v>0</v>
      </c>
      <c r="G1076" t="str">
        <f t="shared" si="34"/>
        <v/>
      </c>
    </row>
    <row r="1077" spans="1:7" x14ac:dyDescent="0.35">
      <c r="A1077" s="2" t="s">
        <v>11</v>
      </c>
      <c r="B1077" s="3">
        <v>125434</v>
      </c>
      <c r="C1077" s="3">
        <v>126000</v>
      </c>
      <c r="D1077" s="3" t="s">
        <v>28</v>
      </c>
      <c r="E1077" t="str">
        <f t="shared" si="33"/>
        <v xml:space="preserve"> </v>
      </c>
      <c r="F1077">
        <f>IF(E1077=1,IF(E1076=1,F1076+1,1),0)</f>
        <v>0</v>
      </c>
      <c r="G1077" t="str">
        <f t="shared" si="34"/>
        <v/>
      </c>
    </row>
    <row r="1078" spans="1:7" x14ac:dyDescent="0.35">
      <c r="A1078" s="2" t="s">
        <v>11</v>
      </c>
      <c r="B1078" s="3">
        <v>127389</v>
      </c>
      <c r="C1078" s="3">
        <v>128114</v>
      </c>
      <c r="D1078" s="3" t="s">
        <v>28</v>
      </c>
      <c r="E1078">
        <f t="shared" si="33"/>
        <v>1</v>
      </c>
      <c r="F1078">
        <f>IF(E1078=1,IF(E1077=1,F1077+1,1),0)</f>
        <v>1</v>
      </c>
      <c r="G1078">
        <f t="shared" si="34"/>
        <v>2</v>
      </c>
    </row>
    <row r="1079" spans="1:7" x14ac:dyDescent="0.35">
      <c r="A1079" s="2" t="s">
        <v>11</v>
      </c>
      <c r="B1079" s="3">
        <v>128118</v>
      </c>
      <c r="C1079" s="3">
        <v>129524</v>
      </c>
      <c r="D1079" s="3" t="s">
        <v>28</v>
      </c>
      <c r="E1079" t="str">
        <f t="shared" si="33"/>
        <v xml:space="preserve"> </v>
      </c>
      <c r="F1079">
        <f>IF(E1079=1,IF(E1078=1,F1078+1,1),0)</f>
        <v>0</v>
      </c>
      <c r="G1079" t="str">
        <f t="shared" si="34"/>
        <v/>
      </c>
    </row>
    <row r="1080" spans="1:7" x14ac:dyDescent="0.35">
      <c r="A1080" s="2" t="s">
        <v>11</v>
      </c>
      <c r="B1080" s="3">
        <v>132840</v>
      </c>
      <c r="C1080" s="3">
        <v>133304</v>
      </c>
      <c r="D1080" s="3" t="s">
        <v>28</v>
      </c>
      <c r="E1080" t="str">
        <f t="shared" si="33"/>
        <v xml:space="preserve"> </v>
      </c>
      <c r="F1080">
        <f>IF(E1080=1,IF(E1079=1,F1079+1,1),0)</f>
        <v>0</v>
      </c>
      <c r="G1080" t="str">
        <f t="shared" si="34"/>
        <v/>
      </c>
    </row>
    <row r="1081" spans="1:7" x14ac:dyDescent="0.35">
      <c r="A1081" s="2" t="s">
        <v>11</v>
      </c>
      <c r="B1081" s="3">
        <v>137251</v>
      </c>
      <c r="C1081" s="3">
        <v>137337</v>
      </c>
      <c r="D1081" s="3" t="s">
        <v>28</v>
      </c>
      <c r="E1081" t="str">
        <f t="shared" si="33"/>
        <v xml:space="preserve"> </v>
      </c>
      <c r="F1081">
        <f>IF(E1081=1,IF(E1080=1,F1080+1,1),0)</f>
        <v>0</v>
      </c>
      <c r="G1081" t="str">
        <f t="shared" si="34"/>
        <v/>
      </c>
    </row>
    <row r="1082" spans="1:7" x14ac:dyDescent="0.35">
      <c r="A1082" s="2" t="s">
        <v>11</v>
      </c>
      <c r="B1082" s="3">
        <v>137444</v>
      </c>
      <c r="C1082" s="3">
        <v>139891</v>
      </c>
      <c r="D1082" s="3" t="s">
        <v>28</v>
      </c>
      <c r="E1082">
        <f t="shared" si="33"/>
        <v>1</v>
      </c>
      <c r="F1082">
        <f>IF(E1082=1,IF(E1081=1,F1081+1,1),0)</f>
        <v>1</v>
      </c>
      <c r="G1082" t="str">
        <f t="shared" si="34"/>
        <v/>
      </c>
    </row>
    <row r="1083" spans="1:7" x14ac:dyDescent="0.35">
      <c r="A1083" s="2" t="s">
        <v>11</v>
      </c>
      <c r="B1083" s="3">
        <v>139915</v>
      </c>
      <c r="C1083" s="3">
        <v>140859</v>
      </c>
      <c r="D1083" s="3" t="s">
        <v>28</v>
      </c>
      <c r="E1083">
        <f t="shared" si="33"/>
        <v>1</v>
      </c>
      <c r="F1083">
        <f>IF(E1083=1,IF(E1082=1,F1082+1,1),0)</f>
        <v>2</v>
      </c>
      <c r="G1083">
        <f t="shared" si="34"/>
        <v>3</v>
      </c>
    </row>
    <row r="1084" spans="1:7" x14ac:dyDescent="0.35">
      <c r="A1084" s="2" t="s">
        <v>11</v>
      </c>
      <c r="B1084" s="3">
        <v>140879</v>
      </c>
      <c r="C1084" s="3">
        <v>142153</v>
      </c>
      <c r="D1084" s="3" t="s">
        <v>28</v>
      </c>
      <c r="E1084" t="str">
        <f t="shared" si="33"/>
        <v xml:space="preserve"> </v>
      </c>
      <c r="F1084">
        <f>IF(E1084=1,IF(E1083=1,F1083+1,1),0)</f>
        <v>0</v>
      </c>
      <c r="G1084" t="str">
        <f t="shared" si="34"/>
        <v/>
      </c>
    </row>
    <row r="1085" spans="1:7" x14ac:dyDescent="0.35">
      <c r="A1085" s="2" t="s">
        <v>11</v>
      </c>
      <c r="B1085" s="3">
        <v>142266</v>
      </c>
      <c r="C1085" s="3">
        <v>142988</v>
      </c>
      <c r="D1085" s="3" t="s">
        <v>28</v>
      </c>
      <c r="E1085" t="str">
        <f t="shared" si="33"/>
        <v xml:space="preserve"> </v>
      </c>
      <c r="F1085">
        <f>IF(E1085=1,IF(E1084=1,F1084+1,1),0)</f>
        <v>0</v>
      </c>
      <c r="G1085" t="str">
        <f t="shared" si="34"/>
        <v/>
      </c>
    </row>
    <row r="1086" spans="1:7" x14ac:dyDescent="0.35">
      <c r="A1086" s="2" t="s">
        <v>11</v>
      </c>
      <c r="B1086" s="3">
        <v>143173</v>
      </c>
      <c r="C1086" s="3">
        <v>144432</v>
      </c>
      <c r="D1086" s="3" t="s">
        <v>28</v>
      </c>
      <c r="E1086">
        <f t="shared" si="33"/>
        <v>1</v>
      </c>
      <c r="F1086">
        <f>IF(E1086=1,IF(E1085=1,F1085+1,1),0)</f>
        <v>1</v>
      </c>
      <c r="G1086">
        <f t="shared" si="34"/>
        <v>2</v>
      </c>
    </row>
    <row r="1087" spans="1:7" x14ac:dyDescent="0.35">
      <c r="A1087" s="2" t="s">
        <v>11</v>
      </c>
      <c r="B1087" s="3">
        <v>144432</v>
      </c>
      <c r="C1087" s="3">
        <v>145319</v>
      </c>
      <c r="D1087" s="3" t="s">
        <v>28</v>
      </c>
      <c r="E1087" t="str">
        <f t="shared" si="33"/>
        <v xml:space="preserve"> </v>
      </c>
      <c r="F1087">
        <f>IF(E1087=1,IF(E1086=1,F1086+1,1),0)</f>
        <v>0</v>
      </c>
      <c r="G1087" t="str">
        <f t="shared" si="34"/>
        <v/>
      </c>
    </row>
    <row r="1088" spans="1:7" x14ac:dyDescent="0.35">
      <c r="A1088" s="2" t="s">
        <v>11</v>
      </c>
      <c r="B1088" s="3">
        <v>146013</v>
      </c>
      <c r="C1088" s="3">
        <v>147368</v>
      </c>
      <c r="D1088" s="3" t="s">
        <v>28</v>
      </c>
      <c r="E1088" t="str">
        <f t="shared" si="33"/>
        <v xml:space="preserve"> </v>
      </c>
      <c r="F1088">
        <f>IF(E1088=1,IF(E1087=1,F1087+1,1),0)</f>
        <v>0</v>
      </c>
      <c r="G1088" t="str">
        <f t="shared" si="34"/>
        <v/>
      </c>
    </row>
    <row r="1089" spans="1:7" x14ac:dyDescent="0.35">
      <c r="A1089" s="2" t="s">
        <v>11</v>
      </c>
      <c r="B1089" s="3">
        <v>147603</v>
      </c>
      <c r="C1089" s="3">
        <v>148142</v>
      </c>
      <c r="D1089" s="3" t="s">
        <v>28</v>
      </c>
      <c r="E1089">
        <f t="shared" si="33"/>
        <v>1</v>
      </c>
      <c r="F1089">
        <f>IF(E1089=1,IF(E1088=1,F1088+1,1),0)</f>
        <v>1</v>
      </c>
      <c r="G1089">
        <f t="shared" si="34"/>
        <v>2</v>
      </c>
    </row>
    <row r="1090" spans="1:7" x14ac:dyDescent="0.35">
      <c r="A1090" s="2" t="s">
        <v>11</v>
      </c>
      <c r="B1090" s="3">
        <v>148175</v>
      </c>
      <c r="C1090" s="3">
        <v>148759</v>
      </c>
      <c r="D1090" s="3" t="s">
        <v>28</v>
      </c>
      <c r="E1090" t="str">
        <f t="shared" si="33"/>
        <v xml:space="preserve"> </v>
      </c>
      <c r="F1090">
        <f>IF(E1090=1,IF(E1089=1,F1089+1,1),0)</f>
        <v>0</v>
      </c>
      <c r="G1090" t="str">
        <f t="shared" si="34"/>
        <v/>
      </c>
    </row>
    <row r="1091" spans="1:7" x14ac:dyDescent="0.35">
      <c r="A1091" s="2" t="s">
        <v>11</v>
      </c>
      <c r="B1091" s="3">
        <v>148935</v>
      </c>
      <c r="C1091" s="3">
        <v>149666</v>
      </c>
      <c r="D1091" s="3" t="s">
        <v>28</v>
      </c>
      <c r="E1091">
        <f t="shared" ref="E1091:E1154" si="35">IF(B1092-C1091&lt;100, IF(B1092-C1091&lt;0, " ",1), " ")</f>
        <v>1</v>
      </c>
      <c r="F1091">
        <f>IF(E1091=1,IF(E1090=1,F1090+1,1),0)</f>
        <v>1</v>
      </c>
      <c r="G1091" t="str">
        <f t="shared" ref="G1091:G1154" si="36">IF(F1091&gt;0,IF(F1092=0,F1091+1,""),"")</f>
        <v/>
      </c>
    </row>
    <row r="1092" spans="1:7" x14ac:dyDescent="0.35">
      <c r="A1092" s="2" t="s">
        <v>11</v>
      </c>
      <c r="B1092" s="3">
        <v>149683</v>
      </c>
      <c r="C1092" s="3">
        <v>150405</v>
      </c>
      <c r="D1092" s="3" t="s">
        <v>28</v>
      </c>
      <c r="E1092">
        <f t="shared" si="35"/>
        <v>1</v>
      </c>
      <c r="F1092">
        <f>IF(E1092=1,IF(E1091=1,F1091+1,1),0)</f>
        <v>2</v>
      </c>
      <c r="G1092" t="str">
        <f t="shared" si="36"/>
        <v/>
      </c>
    </row>
    <row r="1093" spans="1:7" x14ac:dyDescent="0.35">
      <c r="A1093" s="2" t="s">
        <v>11</v>
      </c>
      <c r="B1093" s="3">
        <v>150412</v>
      </c>
      <c r="C1093" s="3">
        <v>151083</v>
      </c>
      <c r="D1093" s="3" t="s">
        <v>28</v>
      </c>
      <c r="E1093">
        <f t="shared" si="35"/>
        <v>1</v>
      </c>
      <c r="F1093">
        <f>IF(E1093=1,IF(E1092=1,F1092+1,1),0)</f>
        <v>3</v>
      </c>
      <c r="G1093">
        <f t="shared" si="36"/>
        <v>4</v>
      </c>
    </row>
    <row r="1094" spans="1:7" x14ac:dyDescent="0.35">
      <c r="A1094" s="2" t="s">
        <v>11</v>
      </c>
      <c r="B1094" s="3">
        <v>151083</v>
      </c>
      <c r="C1094" s="3">
        <v>151766</v>
      </c>
      <c r="D1094" s="3" t="s">
        <v>28</v>
      </c>
      <c r="E1094" t="str">
        <f t="shared" si="35"/>
        <v xml:space="preserve"> </v>
      </c>
      <c r="F1094">
        <f>IF(E1094=1,IF(E1093=1,F1093+1,1),0)</f>
        <v>0</v>
      </c>
      <c r="G1094" t="str">
        <f t="shared" si="36"/>
        <v/>
      </c>
    </row>
    <row r="1095" spans="1:7" x14ac:dyDescent="0.35">
      <c r="A1095" s="2" t="s">
        <v>11</v>
      </c>
      <c r="B1095" s="3">
        <v>156093</v>
      </c>
      <c r="C1095" s="3">
        <v>157637</v>
      </c>
      <c r="D1095" s="3" t="s">
        <v>28</v>
      </c>
      <c r="E1095" t="str">
        <f t="shared" si="35"/>
        <v xml:space="preserve"> </v>
      </c>
      <c r="F1095">
        <f>IF(E1095=1,IF(E1094=1,F1094+1,1),0)</f>
        <v>0</v>
      </c>
      <c r="G1095" t="str">
        <f t="shared" si="36"/>
        <v/>
      </c>
    </row>
    <row r="1096" spans="1:7" x14ac:dyDescent="0.35">
      <c r="A1096" s="2" t="s">
        <v>11</v>
      </c>
      <c r="B1096" s="3">
        <v>157920</v>
      </c>
      <c r="C1096" s="3">
        <v>158378</v>
      </c>
      <c r="D1096" s="3" t="s">
        <v>28</v>
      </c>
      <c r="E1096" t="str">
        <f t="shared" si="35"/>
        <v xml:space="preserve"> </v>
      </c>
      <c r="F1096">
        <f>IF(E1096=1,IF(E1095=1,F1095+1,1),0)</f>
        <v>0</v>
      </c>
      <c r="G1096" t="str">
        <f t="shared" si="36"/>
        <v/>
      </c>
    </row>
    <row r="1097" spans="1:7" x14ac:dyDescent="0.35">
      <c r="A1097" s="2" t="s">
        <v>11</v>
      </c>
      <c r="B1097" s="3">
        <v>158500</v>
      </c>
      <c r="C1097" s="3">
        <v>159465</v>
      </c>
      <c r="D1097" s="3" t="s">
        <v>28</v>
      </c>
      <c r="E1097">
        <f t="shared" si="35"/>
        <v>1</v>
      </c>
      <c r="F1097">
        <f>IF(E1097=1,IF(E1096=1,F1096+1,1),0)</f>
        <v>1</v>
      </c>
      <c r="G1097" t="str">
        <f t="shared" si="36"/>
        <v/>
      </c>
    </row>
    <row r="1098" spans="1:7" x14ac:dyDescent="0.35">
      <c r="A1098" s="2" t="s">
        <v>11</v>
      </c>
      <c r="B1098" s="3">
        <v>159465</v>
      </c>
      <c r="C1098" s="3">
        <v>159782</v>
      </c>
      <c r="D1098" s="3" t="s">
        <v>28</v>
      </c>
      <c r="E1098">
        <f t="shared" si="35"/>
        <v>1</v>
      </c>
      <c r="F1098">
        <f>IF(E1098=1,IF(E1097=1,F1097+1,1),0)</f>
        <v>2</v>
      </c>
      <c r="G1098" t="str">
        <f t="shared" si="36"/>
        <v/>
      </c>
    </row>
    <row r="1099" spans="1:7" x14ac:dyDescent="0.35">
      <c r="A1099" s="2" t="s">
        <v>11</v>
      </c>
      <c r="B1099" s="3">
        <v>159800</v>
      </c>
      <c r="C1099" s="3">
        <v>161605</v>
      </c>
      <c r="D1099" s="3" t="s">
        <v>28</v>
      </c>
      <c r="E1099">
        <f t="shared" si="35"/>
        <v>1</v>
      </c>
      <c r="F1099">
        <f>IF(E1099=1,IF(E1098=1,F1098+1,1),0)</f>
        <v>3</v>
      </c>
      <c r="G1099">
        <f t="shared" si="36"/>
        <v>4</v>
      </c>
    </row>
    <row r="1100" spans="1:7" x14ac:dyDescent="0.35">
      <c r="A1100" s="2" t="s">
        <v>11</v>
      </c>
      <c r="B1100" s="3">
        <v>161615</v>
      </c>
      <c r="C1100" s="3">
        <v>163099</v>
      </c>
      <c r="D1100" s="3" t="s">
        <v>28</v>
      </c>
      <c r="E1100" t="str">
        <f t="shared" si="35"/>
        <v xml:space="preserve"> </v>
      </c>
      <c r="F1100">
        <f>IF(E1100=1,IF(E1099=1,F1099+1,1),0)</f>
        <v>0</v>
      </c>
      <c r="G1100" t="str">
        <f t="shared" si="36"/>
        <v/>
      </c>
    </row>
    <row r="1101" spans="1:7" x14ac:dyDescent="0.35">
      <c r="A1101" s="2" t="s">
        <v>11</v>
      </c>
      <c r="B1101" s="3">
        <v>163092</v>
      </c>
      <c r="C1101" s="3">
        <v>164474</v>
      </c>
      <c r="D1101" s="3" t="s">
        <v>28</v>
      </c>
      <c r="E1101" t="str">
        <f t="shared" si="35"/>
        <v xml:space="preserve"> </v>
      </c>
      <c r="F1101">
        <f>IF(E1101=1,IF(E1100=1,F1100+1,1),0)</f>
        <v>0</v>
      </c>
      <c r="G1101" t="str">
        <f t="shared" si="36"/>
        <v/>
      </c>
    </row>
    <row r="1102" spans="1:7" x14ac:dyDescent="0.35">
      <c r="A1102" s="2" t="s">
        <v>11</v>
      </c>
      <c r="B1102" s="3">
        <v>164468</v>
      </c>
      <c r="C1102" s="3">
        <v>165550</v>
      </c>
      <c r="D1102" s="3" t="s">
        <v>28</v>
      </c>
      <c r="E1102">
        <f t="shared" si="35"/>
        <v>1</v>
      </c>
      <c r="F1102">
        <f>IF(E1102=1,IF(E1101=1,F1101+1,1),0)</f>
        <v>1</v>
      </c>
      <c r="G1102" t="str">
        <f t="shared" si="36"/>
        <v/>
      </c>
    </row>
    <row r="1103" spans="1:7" x14ac:dyDescent="0.35">
      <c r="A1103" s="2" t="s">
        <v>11</v>
      </c>
      <c r="B1103" s="3">
        <v>165569</v>
      </c>
      <c r="C1103" s="3">
        <v>166873</v>
      </c>
      <c r="D1103" s="3" t="s">
        <v>28</v>
      </c>
      <c r="E1103">
        <f t="shared" si="35"/>
        <v>1</v>
      </c>
      <c r="F1103">
        <f>IF(E1103=1,IF(E1102=1,F1102+1,1),0)</f>
        <v>2</v>
      </c>
      <c r="G1103" t="str">
        <f t="shared" si="36"/>
        <v/>
      </c>
    </row>
    <row r="1104" spans="1:7" x14ac:dyDescent="0.35">
      <c r="A1104" s="2" t="s">
        <v>11</v>
      </c>
      <c r="B1104" s="3">
        <v>166885</v>
      </c>
      <c r="C1104" s="3">
        <v>168075</v>
      </c>
      <c r="D1104" s="3" t="s">
        <v>28</v>
      </c>
      <c r="E1104">
        <f t="shared" si="35"/>
        <v>1</v>
      </c>
      <c r="F1104">
        <f>IF(E1104=1,IF(E1103=1,F1103+1,1),0)</f>
        <v>3</v>
      </c>
      <c r="G1104" t="str">
        <f t="shared" si="36"/>
        <v/>
      </c>
    </row>
    <row r="1105" spans="1:7" x14ac:dyDescent="0.35">
      <c r="A1105" s="2" t="s">
        <v>11</v>
      </c>
      <c r="B1105" s="3">
        <v>168153</v>
      </c>
      <c r="C1105" s="3">
        <v>169217</v>
      </c>
      <c r="D1105" s="3" t="s">
        <v>28</v>
      </c>
      <c r="E1105">
        <f t="shared" si="35"/>
        <v>1</v>
      </c>
      <c r="F1105">
        <f>IF(E1105=1,IF(E1104=1,F1104+1,1),0)</f>
        <v>4</v>
      </c>
      <c r="G1105" t="str">
        <f t="shared" si="36"/>
        <v/>
      </c>
    </row>
    <row r="1106" spans="1:7" x14ac:dyDescent="0.35">
      <c r="A1106" s="2" t="s">
        <v>11</v>
      </c>
      <c r="B1106" s="3">
        <v>169228</v>
      </c>
      <c r="C1106" s="3">
        <v>170676</v>
      </c>
      <c r="D1106" s="3" t="s">
        <v>28</v>
      </c>
      <c r="E1106">
        <f t="shared" si="35"/>
        <v>1</v>
      </c>
      <c r="F1106">
        <f>IF(E1106=1,IF(E1105=1,F1105+1,1),0)</f>
        <v>5</v>
      </c>
      <c r="G1106">
        <f t="shared" si="36"/>
        <v>6</v>
      </c>
    </row>
    <row r="1107" spans="1:7" x14ac:dyDescent="0.35">
      <c r="A1107" s="2" t="s">
        <v>11</v>
      </c>
      <c r="B1107" s="3">
        <v>170685</v>
      </c>
      <c r="C1107" s="3">
        <v>171614</v>
      </c>
      <c r="D1107" s="3" t="s">
        <v>28</v>
      </c>
      <c r="E1107" t="str">
        <f t="shared" si="35"/>
        <v xml:space="preserve"> </v>
      </c>
      <c r="F1107">
        <f>IF(E1107=1,IF(E1106=1,F1106+1,1),0)</f>
        <v>0</v>
      </c>
      <c r="G1107" t="str">
        <f t="shared" si="36"/>
        <v/>
      </c>
    </row>
    <row r="1108" spans="1:7" x14ac:dyDescent="0.35">
      <c r="A1108" s="2" t="s">
        <v>11</v>
      </c>
      <c r="B1108" s="3">
        <v>171611</v>
      </c>
      <c r="C1108" s="3">
        <v>172387</v>
      </c>
      <c r="D1108" s="3" t="s">
        <v>28</v>
      </c>
      <c r="E1108">
        <f t="shared" si="35"/>
        <v>1</v>
      </c>
      <c r="F1108">
        <f>IF(E1108=1,IF(E1107=1,F1107+1,1),0)</f>
        <v>1</v>
      </c>
      <c r="G1108" t="str">
        <f t="shared" si="36"/>
        <v/>
      </c>
    </row>
    <row r="1109" spans="1:7" x14ac:dyDescent="0.35">
      <c r="A1109" s="2" t="s">
        <v>11</v>
      </c>
      <c r="B1109" s="3">
        <v>172413</v>
      </c>
      <c r="C1109" s="3">
        <v>173693</v>
      </c>
      <c r="D1109" s="3" t="s">
        <v>28</v>
      </c>
      <c r="E1109">
        <f t="shared" si="35"/>
        <v>1</v>
      </c>
      <c r="F1109">
        <f>IF(E1109=1,IF(E1108=1,F1108+1,1),0)</f>
        <v>2</v>
      </c>
      <c r="G1109" t="str">
        <f t="shared" si="36"/>
        <v/>
      </c>
    </row>
    <row r="1110" spans="1:7" x14ac:dyDescent="0.35">
      <c r="A1110" s="2" t="s">
        <v>11</v>
      </c>
      <c r="B1110" s="3">
        <v>173778</v>
      </c>
      <c r="C1110" s="3">
        <v>175082</v>
      </c>
      <c r="D1110" s="3" t="s">
        <v>28</v>
      </c>
      <c r="E1110">
        <f t="shared" si="35"/>
        <v>1</v>
      </c>
      <c r="F1110">
        <f>IF(E1110=1,IF(E1109=1,F1109+1,1),0)</f>
        <v>3</v>
      </c>
      <c r="G1110">
        <f t="shared" si="36"/>
        <v>4</v>
      </c>
    </row>
    <row r="1111" spans="1:7" x14ac:dyDescent="0.35">
      <c r="A1111" s="2" t="s">
        <v>11</v>
      </c>
      <c r="B1111" s="3">
        <v>175128</v>
      </c>
      <c r="C1111" s="3">
        <v>176045</v>
      </c>
      <c r="D1111" s="3" t="s">
        <v>28</v>
      </c>
      <c r="E1111" t="str">
        <f t="shared" si="35"/>
        <v xml:space="preserve"> </v>
      </c>
      <c r="F1111">
        <f>IF(E1111=1,IF(E1110=1,F1110+1,1),0)</f>
        <v>0</v>
      </c>
      <c r="G1111" t="str">
        <f t="shared" si="36"/>
        <v/>
      </c>
    </row>
    <row r="1112" spans="1:7" x14ac:dyDescent="0.35">
      <c r="A1112" s="2" t="s">
        <v>11</v>
      </c>
      <c r="B1112" s="3">
        <v>176199</v>
      </c>
      <c r="C1112" s="3">
        <v>177350</v>
      </c>
      <c r="D1112" s="3" t="s">
        <v>28</v>
      </c>
      <c r="E1112">
        <f t="shared" si="35"/>
        <v>1</v>
      </c>
      <c r="F1112">
        <f>IF(E1112=1,IF(E1111=1,F1111+1,1),0)</f>
        <v>1</v>
      </c>
      <c r="G1112">
        <f t="shared" si="36"/>
        <v>2</v>
      </c>
    </row>
    <row r="1113" spans="1:7" x14ac:dyDescent="0.35">
      <c r="A1113" s="2" t="s">
        <v>11</v>
      </c>
      <c r="B1113" s="3">
        <v>177405</v>
      </c>
      <c r="C1113" s="3">
        <v>178568</v>
      </c>
      <c r="D1113" s="3" t="s">
        <v>28</v>
      </c>
      <c r="E1113" t="str">
        <f t="shared" si="35"/>
        <v xml:space="preserve"> </v>
      </c>
      <c r="F1113">
        <f>IF(E1113=1,IF(E1112=1,F1112+1,1),0)</f>
        <v>0</v>
      </c>
      <c r="G1113" t="str">
        <f t="shared" si="36"/>
        <v/>
      </c>
    </row>
    <row r="1114" spans="1:7" x14ac:dyDescent="0.35">
      <c r="A1114" s="2" t="s">
        <v>11</v>
      </c>
      <c r="B1114" s="3">
        <v>184704</v>
      </c>
      <c r="C1114" s="3">
        <v>184913</v>
      </c>
      <c r="D1114" s="3" t="s">
        <v>28</v>
      </c>
      <c r="E1114" t="str">
        <f t="shared" si="35"/>
        <v xml:space="preserve"> </v>
      </c>
      <c r="F1114">
        <f>IF(E1114=1,IF(E1113=1,F1113+1,1),0)</f>
        <v>0</v>
      </c>
      <c r="G1114" t="str">
        <f t="shared" si="36"/>
        <v/>
      </c>
    </row>
    <row r="1115" spans="1:7" x14ac:dyDescent="0.35">
      <c r="A1115" s="2" t="s">
        <v>11</v>
      </c>
      <c r="B1115" s="3">
        <v>185436</v>
      </c>
      <c r="C1115" s="3">
        <v>185990</v>
      </c>
      <c r="D1115" s="3" t="s">
        <v>28</v>
      </c>
      <c r="E1115" t="str">
        <f t="shared" si="35"/>
        <v xml:space="preserve"> </v>
      </c>
      <c r="F1115">
        <f>IF(E1115=1,IF(E1114=1,F1114+1,1),0)</f>
        <v>0</v>
      </c>
      <c r="G1115" t="str">
        <f t="shared" si="36"/>
        <v/>
      </c>
    </row>
    <row r="1116" spans="1:7" x14ac:dyDescent="0.35">
      <c r="A1116" s="2" t="s">
        <v>11</v>
      </c>
      <c r="B1116" s="3">
        <v>186183</v>
      </c>
      <c r="C1116" s="3">
        <v>187421</v>
      </c>
      <c r="D1116" s="3" t="s">
        <v>28</v>
      </c>
      <c r="E1116" t="str">
        <f t="shared" si="35"/>
        <v xml:space="preserve"> </v>
      </c>
      <c r="F1116">
        <f>IF(E1116=1,IF(E1115=1,F1115+1,1),0)</f>
        <v>0</v>
      </c>
      <c r="G1116" t="str">
        <f t="shared" si="36"/>
        <v/>
      </c>
    </row>
    <row r="1117" spans="1:7" x14ac:dyDescent="0.35">
      <c r="A1117" s="2" t="s">
        <v>11</v>
      </c>
      <c r="B1117" s="3">
        <v>191829</v>
      </c>
      <c r="C1117" s="3">
        <v>192269</v>
      </c>
      <c r="D1117" s="3" t="s">
        <v>28</v>
      </c>
      <c r="E1117" t="str">
        <f t="shared" si="35"/>
        <v xml:space="preserve"> </v>
      </c>
      <c r="F1117">
        <f>IF(E1117=1,IF(E1116=1,F1116+1,1),0)</f>
        <v>0</v>
      </c>
      <c r="G1117" t="str">
        <f t="shared" si="36"/>
        <v/>
      </c>
    </row>
    <row r="1118" spans="1:7" x14ac:dyDescent="0.35">
      <c r="A1118" s="2" t="s">
        <v>11</v>
      </c>
      <c r="B1118" s="3">
        <v>192256</v>
      </c>
      <c r="C1118" s="3">
        <v>192555</v>
      </c>
      <c r="D1118" s="3" t="s">
        <v>28</v>
      </c>
      <c r="E1118">
        <f t="shared" si="35"/>
        <v>1</v>
      </c>
      <c r="F1118">
        <f>IF(E1118=1,IF(E1117=1,F1117+1,1),0)</f>
        <v>1</v>
      </c>
      <c r="G1118" t="str">
        <f t="shared" si="36"/>
        <v/>
      </c>
    </row>
    <row r="1119" spans="1:7" x14ac:dyDescent="0.35">
      <c r="A1119" s="2" t="s">
        <v>11</v>
      </c>
      <c r="B1119" s="3">
        <v>192612</v>
      </c>
      <c r="C1119" s="3">
        <v>193805</v>
      </c>
      <c r="D1119" s="3" t="s">
        <v>28</v>
      </c>
      <c r="E1119">
        <f t="shared" si="35"/>
        <v>1</v>
      </c>
      <c r="F1119">
        <f>IF(E1119=1,IF(E1118=1,F1118+1,1),0)</f>
        <v>2</v>
      </c>
      <c r="G1119">
        <f t="shared" si="36"/>
        <v>3</v>
      </c>
    </row>
    <row r="1120" spans="1:7" x14ac:dyDescent="0.35">
      <c r="A1120" s="2" t="s">
        <v>11</v>
      </c>
      <c r="B1120" s="3">
        <v>193886</v>
      </c>
      <c r="C1120" s="3">
        <v>195223</v>
      </c>
      <c r="D1120" s="3" t="s">
        <v>28</v>
      </c>
      <c r="E1120" t="str">
        <f t="shared" si="35"/>
        <v xml:space="preserve"> </v>
      </c>
      <c r="F1120">
        <f>IF(E1120=1,IF(E1119=1,F1119+1,1),0)</f>
        <v>0</v>
      </c>
      <c r="G1120" t="str">
        <f t="shared" si="36"/>
        <v/>
      </c>
    </row>
    <row r="1121" spans="1:7" x14ac:dyDescent="0.35">
      <c r="A1121" s="2" t="s">
        <v>11</v>
      </c>
      <c r="B1121" s="3">
        <v>198680</v>
      </c>
      <c r="C1121" s="3">
        <v>199474</v>
      </c>
      <c r="D1121" s="3" t="s">
        <v>28</v>
      </c>
      <c r="E1121" t="str">
        <f t="shared" si="35"/>
        <v xml:space="preserve"> </v>
      </c>
      <c r="F1121">
        <f>IF(E1121=1,IF(E1120=1,F1120+1,1),0)</f>
        <v>0</v>
      </c>
      <c r="G1121" t="str">
        <f t="shared" si="36"/>
        <v/>
      </c>
    </row>
    <row r="1122" spans="1:7" x14ac:dyDescent="0.35">
      <c r="A1122" s="2" t="s">
        <v>11</v>
      </c>
      <c r="B1122" s="3">
        <v>199471</v>
      </c>
      <c r="C1122" s="3">
        <v>200256</v>
      </c>
      <c r="D1122" s="3" t="s">
        <v>28</v>
      </c>
      <c r="E1122">
        <f t="shared" si="35"/>
        <v>1</v>
      </c>
      <c r="F1122">
        <f>IF(E1122=1,IF(E1121=1,F1121+1,1),0)</f>
        <v>1</v>
      </c>
      <c r="G1122" t="str">
        <f t="shared" si="36"/>
        <v/>
      </c>
    </row>
    <row r="1123" spans="1:7" x14ac:dyDescent="0.35">
      <c r="A1123" s="2" t="s">
        <v>11</v>
      </c>
      <c r="B1123" s="3">
        <v>200294</v>
      </c>
      <c r="C1123" s="3">
        <v>200800</v>
      </c>
      <c r="D1123" s="3" t="s">
        <v>28</v>
      </c>
      <c r="E1123">
        <f t="shared" si="35"/>
        <v>1</v>
      </c>
      <c r="F1123">
        <f>IF(E1123=1,IF(E1122=1,F1122+1,1),0)</f>
        <v>2</v>
      </c>
      <c r="G1123" t="str">
        <f t="shared" si="36"/>
        <v/>
      </c>
    </row>
    <row r="1124" spans="1:7" x14ac:dyDescent="0.35">
      <c r="A1124" s="2" t="s">
        <v>11</v>
      </c>
      <c r="B1124" s="3">
        <v>200845</v>
      </c>
      <c r="C1124" s="3">
        <v>201483</v>
      </c>
      <c r="D1124" s="3" t="s">
        <v>28</v>
      </c>
      <c r="E1124">
        <f t="shared" si="35"/>
        <v>1</v>
      </c>
      <c r="F1124">
        <f>IF(E1124=1,IF(E1123=1,F1123+1,1),0)</f>
        <v>3</v>
      </c>
      <c r="G1124">
        <f t="shared" si="36"/>
        <v>4</v>
      </c>
    </row>
    <row r="1125" spans="1:7" x14ac:dyDescent="0.35">
      <c r="A1125" s="2" t="s">
        <v>11</v>
      </c>
      <c r="B1125" s="3">
        <v>201488</v>
      </c>
      <c r="C1125" s="3">
        <v>201865</v>
      </c>
      <c r="D1125" s="3" t="s">
        <v>28</v>
      </c>
      <c r="E1125" t="str">
        <f t="shared" si="35"/>
        <v xml:space="preserve"> </v>
      </c>
      <c r="F1125">
        <f>IF(E1125=1,IF(E1124=1,F1124+1,1),0)</f>
        <v>0</v>
      </c>
      <c r="G1125" t="str">
        <f t="shared" si="36"/>
        <v/>
      </c>
    </row>
    <row r="1126" spans="1:7" x14ac:dyDescent="0.35">
      <c r="A1126" s="2" t="s">
        <v>11</v>
      </c>
      <c r="B1126" s="3">
        <v>201847</v>
      </c>
      <c r="C1126" s="3">
        <v>202104</v>
      </c>
      <c r="D1126" s="3" t="s">
        <v>28</v>
      </c>
      <c r="E1126">
        <f t="shared" si="35"/>
        <v>1</v>
      </c>
      <c r="F1126">
        <f>IF(E1126=1,IF(E1125=1,F1125+1,1),0)</f>
        <v>1</v>
      </c>
      <c r="G1126">
        <f t="shared" si="36"/>
        <v>2</v>
      </c>
    </row>
    <row r="1127" spans="1:7" x14ac:dyDescent="0.35">
      <c r="A1127" s="2" t="s">
        <v>11</v>
      </c>
      <c r="B1127" s="3">
        <v>202125</v>
      </c>
      <c r="C1127" s="3">
        <v>203402</v>
      </c>
      <c r="D1127" s="3" t="s">
        <v>28</v>
      </c>
      <c r="E1127" t="str">
        <f t="shared" si="35"/>
        <v xml:space="preserve"> </v>
      </c>
      <c r="F1127">
        <f>IF(E1127=1,IF(E1126=1,F1126+1,1),0)</f>
        <v>0</v>
      </c>
      <c r="G1127" t="str">
        <f t="shared" si="36"/>
        <v/>
      </c>
    </row>
    <row r="1128" spans="1:7" x14ac:dyDescent="0.35">
      <c r="A1128" s="2" t="s">
        <v>11</v>
      </c>
      <c r="B1128" s="3">
        <v>214049</v>
      </c>
      <c r="C1128" s="3">
        <v>214732</v>
      </c>
      <c r="D1128" s="3" t="s">
        <v>28</v>
      </c>
      <c r="E1128">
        <f t="shared" si="35"/>
        <v>1</v>
      </c>
      <c r="F1128">
        <f>IF(E1128=1,IF(E1127=1,F1127+1,1),0)</f>
        <v>1</v>
      </c>
      <c r="G1128" t="str">
        <f t="shared" si="36"/>
        <v/>
      </c>
    </row>
    <row r="1129" spans="1:7" x14ac:dyDescent="0.35">
      <c r="A1129" s="2" t="s">
        <v>11</v>
      </c>
      <c r="B1129" s="3">
        <v>214795</v>
      </c>
      <c r="C1129" s="3">
        <v>216516</v>
      </c>
      <c r="D1129" s="3" t="s">
        <v>28</v>
      </c>
      <c r="E1129">
        <f t="shared" si="35"/>
        <v>1</v>
      </c>
      <c r="F1129">
        <f>IF(E1129=1,IF(E1128=1,F1128+1,1),0)</f>
        <v>2</v>
      </c>
      <c r="G1129" t="str">
        <f t="shared" si="36"/>
        <v/>
      </c>
    </row>
    <row r="1130" spans="1:7" x14ac:dyDescent="0.35">
      <c r="A1130" s="2" t="s">
        <v>11</v>
      </c>
      <c r="B1130" s="3">
        <v>216524</v>
      </c>
      <c r="C1130" s="3">
        <v>217192</v>
      </c>
      <c r="D1130" s="3" t="s">
        <v>28</v>
      </c>
      <c r="E1130">
        <f t="shared" si="35"/>
        <v>1</v>
      </c>
      <c r="F1130">
        <f>IF(E1130=1,IF(E1129=1,F1129+1,1),0)</f>
        <v>3</v>
      </c>
      <c r="G1130">
        <f t="shared" si="36"/>
        <v>4</v>
      </c>
    </row>
    <row r="1131" spans="1:7" x14ac:dyDescent="0.35">
      <c r="A1131" s="2" t="s">
        <v>11</v>
      </c>
      <c r="B1131" s="3">
        <v>217192</v>
      </c>
      <c r="C1131" s="3">
        <v>217881</v>
      </c>
      <c r="D1131" s="3" t="s">
        <v>28</v>
      </c>
      <c r="E1131" t="str">
        <f t="shared" si="35"/>
        <v xml:space="preserve"> </v>
      </c>
      <c r="F1131">
        <f>IF(E1131=1,IF(E1130=1,F1130+1,1),0)</f>
        <v>0</v>
      </c>
      <c r="G1131" t="str">
        <f t="shared" si="36"/>
        <v/>
      </c>
    </row>
    <row r="1132" spans="1:7" x14ac:dyDescent="0.35">
      <c r="A1132" s="2" t="s">
        <v>11</v>
      </c>
      <c r="B1132" s="3">
        <v>219564</v>
      </c>
      <c r="C1132" s="3">
        <v>220682</v>
      </c>
      <c r="D1132" s="3" t="s">
        <v>28</v>
      </c>
      <c r="E1132">
        <f t="shared" si="35"/>
        <v>1</v>
      </c>
      <c r="F1132">
        <f>IF(E1132=1,IF(E1131=1,F1131+1,1),0)</f>
        <v>1</v>
      </c>
      <c r="G1132">
        <f t="shared" si="36"/>
        <v>2</v>
      </c>
    </row>
    <row r="1133" spans="1:7" x14ac:dyDescent="0.35">
      <c r="A1133" s="2" t="s">
        <v>11</v>
      </c>
      <c r="B1133" s="3">
        <v>220689</v>
      </c>
      <c r="C1133" s="3">
        <v>221759</v>
      </c>
      <c r="D1133" s="3" t="s">
        <v>28</v>
      </c>
      <c r="E1133" t="str">
        <f t="shared" si="35"/>
        <v xml:space="preserve"> </v>
      </c>
      <c r="F1133">
        <f>IF(E1133=1,IF(E1132=1,F1132+1,1),0)</f>
        <v>0</v>
      </c>
      <c r="G1133" t="str">
        <f t="shared" si="36"/>
        <v/>
      </c>
    </row>
    <row r="1134" spans="1:7" x14ac:dyDescent="0.35">
      <c r="A1134" s="2" t="s">
        <v>11</v>
      </c>
      <c r="B1134" s="3">
        <v>225736</v>
      </c>
      <c r="C1134" s="3">
        <v>226707</v>
      </c>
      <c r="D1134" s="3" t="s">
        <v>28</v>
      </c>
      <c r="E1134" t="str">
        <f t="shared" si="35"/>
        <v xml:space="preserve"> </v>
      </c>
      <c r="F1134">
        <f>IF(E1134=1,IF(E1133=1,F1133+1,1),0)</f>
        <v>0</v>
      </c>
      <c r="G1134" t="str">
        <f t="shared" si="36"/>
        <v/>
      </c>
    </row>
    <row r="1135" spans="1:7" x14ac:dyDescent="0.35">
      <c r="A1135" s="2" t="s">
        <v>11</v>
      </c>
      <c r="B1135" s="3">
        <v>230723</v>
      </c>
      <c r="C1135" s="3">
        <v>231052</v>
      </c>
      <c r="D1135" s="3" t="s">
        <v>28</v>
      </c>
      <c r="E1135" t="str">
        <f t="shared" si="35"/>
        <v xml:space="preserve"> </v>
      </c>
      <c r="F1135">
        <f>IF(E1135=1,IF(E1134=1,F1134+1,1),0)</f>
        <v>0</v>
      </c>
      <c r="G1135" t="str">
        <f t="shared" si="36"/>
        <v/>
      </c>
    </row>
    <row r="1136" spans="1:7" x14ac:dyDescent="0.35">
      <c r="A1136" s="2" t="s">
        <v>11</v>
      </c>
      <c r="B1136" s="3">
        <v>231254</v>
      </c>
      <c r="C1136" s="3">
        <v>231856</v>
      </c>
      <c r="D1136" s="3" t="s">
        <v>28</v>
      </c>
      <c r="E1136">
        <f t="shared" si="35"/>
        <v>1</v>
      </c>
      <c r="F1136">
        <f>IF(E1136=1,IF(E1135=1,F1135+1,1),0)</f>
        <v>1</v>
      </c>
      <c r="G1136">
        <f t="shared" si="36"/>
        <v>2</v>
      </c>
    </row>
    <row r="1137" spans="1:7" x14ac:dyDescent="0.35">
      <c r="A1137" s="2" t="s">
        <v>11</v>
      </c>
      <c r="B1137" s="3">
        <v>231866</v>
      </c>
      <c r="C1137" s="3">
        <v>233818</v>
      </c>
      <c r="D1137" s="3" t="s">
        <v>28</v>
      </c>
      <c r="E1137" t="str">
        <f t="shared" si="35"/>
        <v xml:space="preserve"> </v>
      </c>
      <c r="F1137">
        <f>IF(E1137=1,IF(E1136=1,F1136+1,1),0)</f>
        <v>0</v>
      </c>
      <c r="G1137" t="str">
        <f t="shared" si="36"/>
        <v/>
      </c>
    </row>
    <row r="1138" spans="1:7" x14ac:dyDescent="0.35">
      <c r="A1138" s="2" t="s">
        <v>11</v>
      </c>
      <c r="B1138" s="3">
        <v>234036</v>
      </c>
      <c r="C1138" s="3">
        <v>234383</v>
      </c>
      <c r="D1138" s="3" t="s">
        <v>28</v>
      </c>
      <c r="E1138">
        <f t="shared" si="35"/>
        <v>1</v>
      </c>
      <c r="F1138">
        <f>IF(E1138=1,IF(E1137=1,F1137+1,1),0)</f>
        <v>1</v>
      </c>
      <c r="G1138">
        <f t="shared" si="36"/>
        <v>2</v>
      </c>
    </row>
    <row r="1139" spans="1:7" x14ac:dyDescent="0.35">
      <c r="A1139" s="2" t="s">
        <v>11</v>
      </c>
      <c r="B1139" s="3">
        <v>234397</v>
      </c>
      <c r="C1139" s="3">
        <v>234482</v>
      </c>
      <c r="D1139" s="3" t="s">
        <v>28</v>
      </c>
      <c r="E1139" t="str">
        <f t="shared" si="35"/>
        <v xml:space="preserve"> </v>
      </c>
      <c r="F1139">
        <f>IF(E1139=1,IF(E1138=1,F1138+1,1),0)</f>
        <v>0</v>
      </c>
      <c r="G1139" t="str">
        <f t="shared" si="36"/>
        <v/>
      </c>
    </row>
    <row r="1140" spans="1:7" x14ac:dyDescent="0.35">
      <c r="A1140" s="2" t="s">
        <v>11</v>
      </c>
      <c r="B1140" s="3">
        <v>234604</v>
      </c>
      <c r="C1140" s="3">
        <v>235155</v>
      </c>
      <c r="D1140" s="3" t="s">
        <v>28</v>
      </c>
      <c r="E1140">
        <f t="shared" si="35"/>
        <v>1</v>
      </c>
      <c r="F1140">
        <f>IF(E1140=1,IF(E1139=1,F1139+1,1),0)</f>
        <v>1</v>
      </c>
      <c r="G1140">
        <f t="shared" si="36"/>
        <v>2</v>
      </c>
    </row>
    <row r="1141" spans="1:7" x14ac:dyDescent="0.35">
      <c r="A1141" s="2" t="s">
        <v>11</v>
      </c>
      <c r="B1141" s="3">
        <v>235156</v>
      </c>
      <c r="C1141" s="3">
        <v>235356</v>
      </c>
      <c r="D1141" s="3" t="s">
        <v>28</v>
      </c>
      <c r="E1141" t="str">
        <f t="shared" si="35"/>
        <v xml:space="preserve"> </v>
      </c>
      <c r="F1141">
        <f>IF(E1141=1,IF(E1140=1,F1140+1,1),0)</f>
        <v>0</v>
      </c>
      <c r="G1141" t="str">
        <f t="shared" si="36"/>
        <v/>
      </c>
    </row>
    <row r="1142" spans="1:7" x14ac:dyDescent="0.35">
      <c r="A1142" s="2" t="s">
        <v>11</v>
      </c>
      <c r="B1142" s="3">
        <v>238418</v>
      </c>
      <c r="C1142" s="3">
        <v>239089</v>
      </c>
      <c r="D1142" s="3" t="s">
        <v>28</v>
      </c>
      <c r="E1142" t="str">
        <f t="shared" si="35"/>
        <v xml:space="preserve"> </v>
      </c>
      <c r="F1142">
        <f>IF(E1142=1,IF(E1141=1,F1141+1,1),0)</f>
        <v>0</v>
      </c>
      <c r="G1142" t="str">
        <f t="shared" si="36"/>
        <v/>
      </c>
    </row>
    <row r="1143" spans="1:7" x14ac:dyDescent="0.35">
      <c r="A1143" s="2" t="s">
        <v>11</v>
      </c>
      <c r="B1143" s="3">
        <v>239076</v>
      </c>
      <c r="C1143" s="3">
        <v>240449</v>
      </c>
      <c r="D1143" s="3" t="s">
        <v>28</v>
      </c>
      <c r="E1143">
        <f t="shared" si="35"/>
        <v>1</v>
      </c>
      <c r="F1143">
        <f>IF(E1143=1,IF(E1142=1,F1142+1,1),0)</f>
        <v>1</v>
      </c>
      <c r="G1143">
        <f t="shared" si="36"/>
        <v>2</v>
      </c>
    </row>
    <row r="1144" spans="1:7" x14ac:dyDescent="0.35">
      <c r="A1144" s="2" t="s">
        <v>11</v>
      </c>
      <c r="B1144" s="3">
        <v>240537</v>
      </c>
      <c r="C1144" s="3">
        <v>240746</v>
      </c>
      <c r="D1144" s="3" t="s">
        <v>28</v>
      </c>
      <c r="E1144" t="str">
        <f t="shared" si="35"/>
        <v xml:space="preserve"> </v>
      </c>
      <c r="F1144">
        <f>IF(E1144=1,IF(E1143=1,F1143+1,1),0)</f>
        <v>0</v>
      </c>
      <c r="G1144" t="str">
        <f t="shared" si="36"/>
        <v/>
      </c>
    </row>
    <row r="1145" spans="1:7" x14ac:dyDescent="0.35">
      <c r="A1145" s="2" t="s">
        <v>11</v>
      </c>
      <c r="B1145" s="3">
        <v>241440</v>
      </c>
      <c r="C1145" s="3">
        <v>242918</v>
      </c>
      <c r="D1145" s="3" t="s">
        <v>28</v>
      </c>
      <c r="E1145" t="str">
        <f t="shared" si="35"/>
        <v xml:space="preserve"> </v>
      </c>
      <c r="F1145">
        <f>IF(E1145=1,IF(E1144=1,F1144+1,1),0)</f>
        <v>0</v>
      </c>
      <c r="G1145" t="str">
        <f t="shared" si="36"/>
        <v/>
      </c>
    </row>
    <row r="1146" spans="1:7" x14ac:dyDescent="0.35">
      <c r="A1146" s="2" t="s">
        <v>11</v>
      </c>
      <c r="B1146" s="3">
        <v>244528</v>
      </c>
      <c r="C1146" s="3">
        <v>246270</v>
      </c>
      <c r="D1146" s="3" t="s">
        <v>28</v>
      </c>
      <c r="E1146" t="str">
        <f t="shared" si="35"/>
        <v xml:space="preserve"> </v>
      </c>
      <c r="F1146">
        <f>IF(E1146=1,IF(E1145=1,F1145+1,1),0)</f>
        <v>0</v>
      </c>
      <c r="G1146" t="str">
        <f t="shared" si="36"/>
        <v/>
      </c>
    </row>
    <row r="1147" spans="1:7" x14ac:dyDescent="0.35">
      <c r="A1147" s="2" t="s">
        <v>11</v>
      </c>
      <c r="B1147" s="3">
        <v>246443</v>
      </c>
      <c r="C1147" s="3">
        <v>248044</v>
      </c>
      <c r="D1147" s="3" t="s">
        <v>28</v>
      </c>
      <c r="E1147">
        <f t="shared" si="35"/>
        <v>1</v>
      </c>
      <c r="F1147">
        <f>IF(E1147=1,IF(E1146=1,F1146+1,1),0)</f>
        <v>1</v>
      </c>
      <c r="G1147" t="str">
        <f t="shared" si="36"/>
        <v/>
      </c>
    </row>
    <row r="1148" spans="1:7" x14ac:dyDescent="0.35">
      <c r="A1148" s="2" t="s">
        <v>11</v>
      </c>
      <c r="B1148" s="3">
        <v>248083</v>
      </c>
      <c r="C1148" s="3">
        <v>249669</v>
      </c>
      <c r="D1148" s="3" t="s">
        <v>28</v>
      </c>
      <c r="E1148">
        <f t="shared" si="35"/>
        <v>1</v>
      </c>
      <c r="F1148">
        <f>IF(E1148=1,IF(E1147=1,F1147+1,1),0)</f>
        <v>2</v>
      </c>
      <c r="G1148">
        <f t="shared" si="36"/>
        <v>3</v>
      </c>
    </row>
    <row r="1149" spans="1:7" x14ac:dyDescent="0.35">
      <c r="A1149" s="2" t="s">
        <v>11</v>
      </c>
      <c r="B1149" s="3">
        <v>249672</v>
      </c>
      <c r="C1149" s="3">
        <v>250961</v>
      </c>
      <c r="D1149" s="3" t="s">
        <v>28</v>
      </c>
      <c r="E1149" t="str">
        <f t="shared" si="35"/>
        <v xml:space="preserve"> </v>
      </c>
      <c r="F1149">
        <f>IF(E1149=1,IF(E1148=1,F1148+1,1),0)</f>
        <v>0</v>
      </c>
      <c r="G1149" t="str">
        <f t="shared" si="36"/>
        <v/>
      </c>
    </row>
    <row r="1150" spans="1:7" x14ac:dyDescent="0.35">
      <c r="A1150" s="2" t="s">
        <v>11</v>
      </c>
      <c r="B1150" s="3">
        <v>251089</v>
      </c>
      <c r="C1150" s="3">
        <v>252351</v>
      </c>
      <c r="D1150" s="3" t="s">
        <v>28</v>
      </c>
      <c r="E1150" t="str">
        <f t="shared" si="35"/>
        <v xml:space="preserve"> </v>
      </c>
      <c r="F1150">
        <f>IF(E1150=1,IF(E1149=1,F1149+1,1),0)</f>
        <v>0</v>
      </c>
      <c r="G1150" t="str">
        <f t="shared" si="36"/>
        <v/>
      </c>
    </row>
    <row r="1151" spans="1:7" x14ac:dyDescent="0.35">
      <c r="A1151" s="2" t="s">
        <v>11</v>
      </c>
      <c r="B1151" s="3">
        <v>264664</v>
      </c>
      <c r="C1151" s="3">
        <v>265551</v>
      </c>
      <c r="D1151" s="3" t="s">
        <v>28</v>
      </c>
      <c r="E1151" t="str">
        <f t="shared" si="35"/>
        <v xml:space="preserve"> </v>
      </c>
      <c r="F1151">
        <f>IF(E1151=1,IF(E1150=1,F1150+1,1),0)</f>
        <v>0</v>
      </c>
      <c r="G1151" t="str">
        <f t="shared" si="36"/>
        <v/>
      </c>
    </row>
    <row r="1152" spans="1:7" x14ac:dyDescent="0.35">
      <c r="A1152" s="2" t="s">
        <v>11</v>
      </c>
      <c r="B1152" s="3">
        <v>265895</v>
      </c>
      <c r="C1152" s="3">
        <v>267493</v>
      </c>
      <c r="D1152" s="3" t="s">
        <v>28</v>
      </c>
      <c r="E1152" t="str">
        <f t="shared" si="35"/>
        <v xml:space="preserve"> </v>
      </c>
      <c r="F1152">
        <f>IF(E1152=1,IF(E1151=1,F1151+1,1),0)</f>
        <v>0</v>
      </c>
      <c r="G1152" t="str">
        <f t="shared" si="36"/>
        <v/>
      </c>
    </row>
    <row r="1153" spans="1:7" x14ac:dyDescent="0.35">
      <c r="A1153" s="2" t="s">
        <v>11</v>
      </c>
      <c r="B1153" s="3">
        <v>267681</v>
      </c>
      <c r="C1153" s="3">
        <v>268685</v>
      </c>
      <c r="D1153" s="3" t="s">
        <v>28</v>
      </c>
      <c r="E1153">
        <f t="shared" si="35"/>
        <v>1</v>
      </c>
      <c r="F1153">
        <f>IF(E1153=1,IF(E1152=1,F1152+1,1),0)</f>
        <v>1</v>
      </c>
      <c r="G1153" t="str">
        <f t="shared" si="36"/>
        <v/>
      </c>
    </row>
    <row r="1154" spans="1:7" x14ac:dyDescent="0.35">
      <c r="A1154" s="2" t="s">
        <v>11</v>
      </c>
      <c r="B1154" s="3">
        <v>268708</v>
      </c>
      <c r="C1154" s="3">
        <v>269601</v>
      </c>
      <c r="D1154" s="3" t="s">
        <v>28</v>
      </c>
      <c r="E1154">
        <f t="shared" si="35"/>
        <v>1</v>
      </c>
      <c r="F1154">
        <f>IF(E1154=1,IF(E1153=1,F1153+1,1),0)</f>
        <v>2</v>
      </c>
      <c r="G1154" t="str">
        <f t="shared" si="36"/>
        <v/>
      </c>
    </row>
    <row r="1155" spans="1:7" x14ac:dyDescent="0.35">
      <c r="A1155" s="2" t="s">
        <v>11</v>
      </c>
      <c r="B1155" s="3">
        <v>269612</v>
      </c>
      <c r="C1155" s="3">
        <v>270610</v>
      </c>
      <c r="D1155" s="3" t="s">
        <v>28</v>
      </c>
      <c r="E1155">
        <f t="shared" ref="E1155:E1218" si="37">IF(B1156-C1155&lt;100, IF(B1156-C1155&lt;0, " ",1), " ")</f>
        <v>1</v>
      </c>
      <c r="F1155">
        <f>IF(E1155=1,IF(E1154=1,F1154+1,1),0)</f>
        <v>3</v>
      </c>
      <c r="G1155">
        <f t="shared" ref="G1155:G1218" si="38">IF(F1155&gt;0,IF(F1156=0,F1155+1,""),"")</f>
        <v>4</v>
      </c>
    </row>
    <row r="1156" spans="1:7" x14ac:dyDescent="0.35">
      <c r="A1156" s="2" t="s">
        <v>11</v>
      </c>
      <c r="B1156" s="3">
        <v>270627</v>
      </c>
      <c r="C1156" s="3">
        <v>271607</v>
      </c>
      <c r="D1156" s="3" t="s">
        <v>28</v>
      </c>
      <c r="E1156" t="str">
        <f t="shared" si="37"/>
        <v xml:space="preserve"> </v>
      </c>
      <c r="F1156">
        <f>IF(E1156=1,IF(E1155=1,F1155+1,1),0)</f>
        <v>0</v>
      </c>
      <c r="G1156" t="str">
        <f t="shared" si="38"/>
        <v/>
      </c>
    </row>
    <row r="1157" spans="1:7" x14ac:dyDescent="0.35">
      <c r="A1157" s="2" t="s">
        <v>11</v>
      </c>
      <c r="B1157" s="3">
        <v>273504</v>
      </c>
      <c r="C1157" s="3">
        <v>275057</v>
      </c>
      <c r="D1157" s="3" t="s">
        <v>28</v>
      </c>
      <c r="E1157" t="str">
        <f t="shared" si="37"/>
        <v xml:space="preserve"> </v>
      </c>
      <c r="F1157">
        <f>IF(E1157=1,IF(E1156=1,F1156+1,1),0)</f>
        <v>0</v>
      </c>
      <c r="G1157" t="str">
        <f t="shared" si="38"/>
        <v/>
      </c>
    </row>
    <row r="1158" spans="1:7" x14ac:dyDescent="0.35">
      <c r="A1158" s="2" t="s">
        <v>11</v>
      </c>
      <c r="B1158" s="3">
        <v>281800</v>
      </c>
      <c r="C1158" s="3">
        <v>282870</v>
      </c>
      <c r="D1158" s="3" t="s">
        <v>28</v>
      </c>
      <c r="E1158">
        <f t="shared" si="37"/>
        <v>1</v>
      </c>
      <c r="F1158">
        <f>IF(E1158=1,IF(E1157=1,F1157+1,1),0)</f>
        <v>1</v>
      </c>
      <c r="G1158">
        <f t="shared" si="38"/>
        <v>2</v>
      </c>
    </row>
    <row r="1159" spans="1:7" x14ac:dyDescent="0.35">
      <c r="A1159" s="2" t="s">
        <v>11</v>
      </c>
      <c r="B1159" s="3">
        <v>282874</v>
      </c>
      <c r="C1159" s="3">
        <v>284253</v>
      </c>
      <c r="D1159" s="3" t="s">
        <v>28</v>
      </c>
      <c r="E1159" t="str">
        <f t="shared" si="37"/>
        <v xml:space="preserve"> </v>
      </c>
      <c r="F1159">
        <f>IF(E1159=1,IF(E1158=1,F1158+1,1),0)</f>
        <v>0</v>
      </c>
      <c r="G1159" t="str">
        <f t="shared" si="38"/>
        <v/>
      </c>
    </row>
    <row r="1160" spans="1:7" x14ac:dyDescent="0.35">
      <c r="A1160" s="2" t="s">
        <v>11</v>
      </c>
      <c r="B1160" s="3">
        <v>284783</v>
      </c>
      <c r="C1160" s="3">
        <v>285262</v>
      </c>
      <c r="D1160" s="3" t="s">
        <v>28</v>
      </c>
      <c r="E1160">
        <f t="shared" si="37"/>
        <v>1</v>
      </c>
      <c r="F1160">
        <f>IF(E1160=1,IF(E1159=1,F1159+1,1),0)</f>
        <v>1</v>
      </c>
      <c r="G1160" t="str">
        <f t="shared" si="38"/>
        <v/>
      </c>
    </row>
    <row r="1161" spans="1:7" x14ac:dyDescent="0.35">
      <c r="A1161" s="2" t="s">
        <v>11</v>
      </c>
      <c r="B1161" s="3">
        <v>285267</v>
      </c>
      <c r="C1161" s="3">
        <v>288059</v>
      </c>
      <c r="D1161" s="3" t="s">
        <v>28</v>
      </c>
      <c r="E1161">
        <f t="shared" si="37"/>
        <v>1</v>
      </c>
      <c r="F1161">
        <f>IF(E1161=1,IF(E1160=1,F1160+1,1),0)</f>
        <v>2</v>
      </c>
      <c r="G1161" t="str">
        <f t="shared" si="38"/>
        <v/>
      </c>
    </row>
    <row r="1162" spans="1:7" x14ac:dyDescent="0.35">
      <c r="A1162" s="2" t="s">
        <v>11</v>
      </c>
      <c r="B1162" s="3">
        <v>288070</v>
      </c>
      <c r="C1162" s="3">
        <v>288687</v>
      </c>
      <c r="D1162" s="3" t="s">
        <v>28</v>
      </c>
      <c r="E1162">
        <f t="shared" si="37"/>
        <v>1</v>
      </c>
      <c r="F1162">
        <f>IF(E1162=1,IF(E1161=1,F1161+1,1),0)</f>
        <v>3</v>
      </c>
      <c r="G1162">
        <f t="shared" si="38"/>
        <v>4</v>
      </c>
    </row>
    <row r="1163" spans="1:7" x14ac:dyDescent="0.35">
      <c r="A1163" s="2" t="s">
        <v>11</v>
      </c>
      <c r="B1163" s="3">
        <v>288699</v>
      </c>
      <c r="C1163" s="3">
        <v>290036</v>
      </c>
      <c r="D1163" s="3" t="s">
        <v>28</v>
      </c>
      <c r="E1163" t="str">
        <f t="shared" si="37"/>
        <v xml:space="preserve"> </v>
      </c>
      <c r="F1163">
        <f>IF(E1163=1,IF(E1162=1,F1162+1,1),0)</f>
        <v>0</v>
      </c>
      <c r="G1163" t="str">
        <f t="shared" si="38"/>
        <v/>
      </c>
    </row>
    <row r="1164" spans="1:7" x14ac:dyDescent="0.35">
      <c r="A1164" s="2" t="s">
        <v>11</v>
      </c>
      <c r="B1164" s="3">
        <v>290295</v>
      </c>
      <c r="C1164" s="3">
        <v>291581</v>
      </c>
      <c r="D1164" s="3" t="s">
        <v>28</v>
      </c>
      <c r="E1164" t="str">
        <f t="shared" si="37"/>
        <v xml:space="preserve"> </v>
      </c>
      <c r="F1164">
        <f>IF(E1164=1,IF(E1163=1,F1163+1,1),0)</f>
        <v>0</v>
      </c>
      <c r="G1164" t="str">
        <f t="shared" si="38"/>
        <v/>
      </c>
    </row>
    <row r="1165" spans="1:7" x14ac:dyDescent="0.35">
      <c r="A1165" s="2" t="s">
        <v>11</v>
      </c>
      <c r="B1165" s="3">
        <v>298180</v>
      </c>
      <c r="C1165" s="3">
        <v>299418</v>
      </c>
      <c r="D1165" s="3" t="s">
        <v>28</v>
      </c>
      <c r="E1165" t="str">
        <f t="shared" si="37"/>
        <v xml:space="preserve"> </v>
      </c>
      <c r="F1165">
        <f>IF(E1165=1,IF(E1164=1,F1164+1,1),0)</f>
        <v>0</v>
      </c>
      <c r="G1165" t="str">
        <f t="shared" si="38"/>
        <v/>
      </c>
    </row>
    <row r="1166" spans="1:7" x14ac:dyDescent="0.35">
      <c r="A1166" s="2" t="s">
        <v>11</v>
      </c>
      <c r="B1166" s="3">
        <v>303599</v>
      </c>
      <c r="C1166" s="3">
        <v>304231</v>
      </c>
      <c r="D1166" s="3" t="s">
        <v>28</v>
      </c>
      <c r="E1166">
        <f t="shared" si="37"/>
        <v>1</v>
      </c>
      <c r="F1166">
        <f>IF(E1166=1,IF(E1165=1,F1165+1,1),0)</f>
        <v>1</v>
      </c>
      <c r="G1166" t="str">
        <f t="shared" si="38"/>
        <v/>
      </c>
    </row>
    <row r="1167" spans="1:7" x14ac:dyDescent="0.35">
      <c r="A1167" s="2" t="s">
        <v>11</v>
      </c>
      <c r="B1167" s="3">
        <v>304324</v>
      </c>
      <c r="C1167" s="3">
        <v>306375</v>
      </c>
      <c r="D1167" s="3" t="s">
        <v>28</v>
      </c>
      <c r="E1167">
        <f t="shared" si="37"/>
        <v>1</v>
      </c>
      <c r="F1167">
        <f>IF(E1167=1,IF(E1166=1,F1166+1,1),0)</f>
        <v>2</v>
      </c>
      <c r="G1167">
        <f t="shared" si="38"/>
        <v>3</v>
      </c>
    </row>
    <row r="1168" spans="1:7" x14ac:dyDescent="0.35">
      <c r="A1168" s="2" t="s">
        <v>11</v>
      </c>
      <c r="B1168" s="3">
        <v>306445</v>
      </c>
      <c r="C1168" s="3">
        <v>307947</v>
      </c>
      <c r="D1168" s="3" t="s">
        <v>28</v>
      </c>
      <c r="E1168" t="str">
        <f t="shared" si="37"/>
        <v xml:space="preserve"> </v>
      </c>
      <c r="F1168">
        <f>IF(E1168=1,IF(E1167=1,F1167+1,1),0)</f>
        <v>0</v>
      </c>
      <c r="G1168" t="str">
        <f t="shared" si="38"/>
        <v/>
      </c>
    </row>
    <row r="1169" spans="1:7" x14ac:dyDescent="0.35">
      <c r="A1169" s="2" t="s">
        <v>11</v>
      </c>
      <c r="B1169" s="3">
        <v>308092</v>
      </c>
      <c r="C1169" s="3">
        <v>308652</v>
      </c>
      <c r="D1169" s="3" t="s">
        <v>28</v>
      </c>
      <c r="E1169">
        <f t="shared" si="37"/>
        <v>1</v>
      </c>
      <c r="F1169">
        <f>IF(E1169=1,IF(E1168=1,F1168+1,1),0)</f>
        <v>1</v>
      </c>
      <c r="G1169">
        <f t="shared" si="38"/>
        <v>2</v>
      </c>
    </row>
    <row r="1170" spans="1:7" x14ac:dyDescent="0.35">
      <c r="A1170" s="2" t="s">
        <v>11</v>
      </c>
      <c r="B1170" s="3">
        <v>308725</v>
      </c>
      <c r="C1170" s="3">
        <v>309354</v>
      </c>
      <c r="D1170" s="3" t="s">
        <v>28</v>
      </c>
      <c r="E1170" t="str">
        <f t="shared" si="37"/>
        <v xml:space="preserve"> </v>
      </c>
      <c r="F1170">
        <f>IF(E1170=1,IF(E1169=1,F1169+1,1),0)</f>
        <v>0</v>
      </c>
      <c r="G1170" t="str">
        <f t="shared" si="38"/>
        <v/>
      </c>
    </row>
    <row r="1171" spans="1:7" x14ac:dyDescent="0.35">
      <c r="A1171" s="2" t="s">
        <v>11</v>
      </c>
      <c r="B1171" s="3">
        <v>314248</v>
      </c>
      <c r="C1171" s="3">
        <v>317043</v>
      </c>
      <c r="D1171" s="3" t="s">
        <v>28</v>
      </c>
      <c r="E1171">
        <f t="shared" si="37"/>
        <v>1</v>
      </c>
      <c r="F1171">
        <f>IF(E1171=1,IF(E1170=1,F1170+1,1),0)</f>
        <v>1</v>
      </c>
      <c r="G1171" t="str">
        <f t="shared" si="38"/>
        <v/>
      </c>
    </row>
    <row r="1172" spans="1:7" x14ac:dyDescent="0.35">
      <c r="A1172" s="2" t="s">
        <v>11</v>
      </c>
      <c r="B1172" s="3">
        <v>317118</v>
      </c>
      <c r="C1172" s="3">
        <v>318332</v>
      </c>
      <c r="D1172" s="3" t="s">
        <v>28</v>
      </c>
      <c r="E1172">
        <f t="shared" si="37"/>
        <v>1</v>
      </c>
      <c r="F1172">
        <f>IF(E1172=1,IF(E1171=1,F1171+1,1),0)</f>
        <v>2</v>
      </c>
      <c r="G1172">
        <f t="shared" si="38"/>
        <v>3</v>
      </c>
    </row>
    <row r="1173" spans="1:7" x14ac:dyDescent="0.35">
      <c r="A1173" s="2" t="s">
        <v>11</v>
      </c>
      <c r="B1173" s="3">
        <v>318426</v>
      </c>
      <c r="C1173" s="3">
        <v>318806</v>
      </c>
      <c r="D1173" s="3" t="s">
        <v>28</v>
      </c>
      <c r="E1173" t="str">
        <f t="shared" si="37"/>
        <v xml:space="preserve"> </v>
      </c>
      <c r="F1173">
        <f>IF(E1173=1,IF(E1172=1,F1172+1,1),0)</f>
        <v>0</v>
      </c>
      <c r="G1173" t="str">
        <f t="shared" si="38"/>
        <v/>
      </c>
    </row>
    <row r="1174" spans="1:7" x14ac:dyDescent="0.35">
      <c r="A1174" s="2" t="s">
        <v>11</v>
      </c>
      <c r="B1174" s="3">
        <v>318911</v>
      </c>
      <c r="C1174" s="3">
        <v>320077</v>
      </c>
      <c r="D1174" s="3" t="s">
        <v>28</v>
      </c>
      <c r="E1174">
        <f t="shared" si="37"/>
        <v>1</v>
      </c>
      <c r="F1174">
        <f>IF(E1174=1,IF(E1173=1,F1173+1,1),0)</f>
        <v>1</v>
      </c>
      <c r="G1174">
        <f t="shared" si="38"/>
        <v>2</v>
      </c>
    </row>
    <row r="1175" spans="1:7" x14ac:dyDescent="0.35">
      <c r="A1175" s="2" t="s">
        <v>11</v>
      </c>
      <c r="B1175" s="3">
        <v>320079</v>
      </c>
      <c r="C1175" s="3">
        <v>320948</v>
      </c>
      <c r="D1175" s="3" t="s">
        <v>28</v>
      </c>
      <c r="E1175" t="str">
        <f t="shared" si="37"/>
        <v xml:space="preserve"> </v>
      </c>
      <c r="F1175">
        <f>IF(E1175=1,IF(E1174=1,F1174+1,1),0)</f>
        <v>0</v>
      </c>
      <c r="G1175" t="str">
        <f t="shared" si="38"/>
        <v/>
      </c>
    </row>
    <row r="1176" spans="1:7" x14ac:dyDescent="0.35">
      <c r="A1176" s="2" t="s">
        <v>11</v>
      </c>
      <c r="B1176" s="3">
        <v>321193</v>
      </c>
      <c r="C1176" s="3">
        <v>322746</v>
      </c>
      <c r="D1176" s="3" t="s">
        <v>28</v>
      </c>
      <c r="E1176" t="str">
        <f t="shared" si="37"/>
        <v xml:space="preserve"> </v>
      </c>
      <c r="F1176">
        <f>IF(E1176=1,IF(E1175=1,F1175+1,1),0)</f>
        <v>0</v>
      </c>
      <c r="G1176" t="str">
        <f t="shared" si="38"/>
        <v/>
      </c>
    </row>
    <row r="1177" spans="1:7" x14ac:dyDescent="0.35">
      <c r="A1177" s="2" t="s">
        <v>11</v>
      </c>
      <c r="B1177" s="3">
        <v>322706</v>
      </c>
      <c r="C1177" s="3">
        <v>323638</v>
      </c>
      <c r="D1177" s="3" t="s">
        <v>28</v>
      </c>
      <c r="E1177" t="str">
        <f t="shared" si="37"/>
        <v xml:space="preserve"> </v>
      </c>
      <c r="F1177">
        <f>IF(E1177=1,IF(E1176=1,F1176+1,1),0)</f>
        <v>0</v>
      </c>
      <c r="G1177" t="str">
        <f t="shared" si="38"/>
        <v/>
      </c>
    </row>
    <row r="1178" spans="1:7" x14ac:dyDescent="0.35">
      <c r="A1178" s="2" t="s">
        <v>11</v>
      </c>
      <c r="B1178" s="3">
        <v>327076</v>
      </c>
      <c r="C1178" s="3">
        <v>328389</v>
      </c>
      <c r="D1178" s="3" t="s">
        <v>28</v>
      </c>
      <c r="E1178" t="str">
        <f t="shared" si="37"/>
        <v xml:space="preserve"> </v>
      </c>
      <c r="F1178">
        <f>IF(E1178=1,IF(E1177=1,F1177+1,1),0)</f>
        <v>0</v>
      </c>
      <c r="G1178" t="str">
        <f t="shared" si="38"/>
        <v/>
      </c>
    </row>
    <row r="1179" spans="1:7" x14ac:dyDescent="0.35">
      <c r="A1179" s="2" t="s">
        <v>11</v>
      </c>
      <c r="B1179" s="3">
        <v>334116</v>
      </c>
      <c r="C1179" s="3">
        <v>334469</v>
      </c>
      <c r="D1179" s="3" t="s">
        <v>28</v>
      </c>
      <c r="E1179" t="str">
        <f t="shared" si="37"/>
        <v xml:space="preserve"> </v>
      </c>
      <c r="F1179">
        <f>IF(E1179=1,IF(E1178=1,F1178+1,1),0)</f>
        <v>0</v>
      </c>
      <c r="G1179" t="str">
        <f t="shared" si="38"/>
        <v/>
      </c>
    </row>
    <row r="1180" spans="1:7" x14ac:dyDescent="0.35">
      <c r="A1180" s="2" t="s">
        <v>11</v>
      </c>
      <c r="B1180" s="3">
        <v>339194</v>
      </c>
      <c r="C1180" s="3">
        <v>340132</v>
      </c>
      <c r="D1180" s="3" t="s">
        <v>28</v>
      </c>
      <c r="E1180" t="str">
        <f t="shared" si="37"/>
        <v xml:space="preserve"> </v>
      </c>
      <c r="F1180">
        <f>IF(E1180=1,IF(E1179=1,F1179+1,1),0)</f>
        <v>0</v>
      </c>
      <c r="G1180" t="str">
        <f t="shared" si="38"/>
        <v/>
      </c>
    </row>
    <row r="1181" spans="1:7" x14ac:dyDescent="0.35">
      <c r="A1181" s="2" t="s">
        <v>11</v>
      </c>
      <c r="B1181" s="3">
        <v>341427</v>
      </c>
      <c r="C1181" s="3">
        <v>342977</v>
      </c>
      <c r="D1181" s="3" t="s">
        <v>28</v>
      </c>
      <c r="E1181">
        <f t="shared" si="37"/>
        <v>1</v>
      </c>
      <c r="F1181">
        <f>IF(E1181=1,IF(E1180=1,F1180+1,1),0)</f>
        <v>1</v>
      </c>
      <c r="G1181" t="str">
        <f t="shared" si="38"/>
        <v/>
      </c>
    </row>
    <row r="1182" spans="1:7" x14ac:dyDescent="0.35">
      <c r="A1182" s="2" t="s">
        <v>11</v>
      </c>
      <c r="B1182" s="3">
        <v>343054</v>
      </c>
      <c r="C1182" s="3">
        <v>343130</v>
      </c>
      <c r="D1182" s="3" t="s">
        <v>28</v>
      </c>
      <c r="E1182">
        <f t="shared" si="37"/>
        <v>1</v>
      </c>
      <c r="F1182">
        <f>IF(E1182=1,IF(E1181=1,F1181+1,1),0)</f>
        <v>2</v>
      </c>
      <c r="G1182">
        <f t="shared" si="38"/>
        <v>3</v>
      </c>
    </row>
    <row r="1183" spans="1:7" x14ac:dyDescent="0.35">
      <c r="A1183" s="2" t="s">
        <v>11</v>
      </c>
      <c r="B1183" s="3">
        <v>343192</v>
      </c>
      <c r="C1183" s="3">
        <v>343267</v>
      </c>
      <c r="D1183" s="3" t="s">
        <v>28</v>
      </c>
      <c r="E1183" t="str">
        <f t="shared" si="37"/>
        <v xml:space="preserve"> </v>
      </c>
      <c r="F1183">
        <f>IF(E1183=1,IF(E1182=1,F1182+1,1),0)</f>
        <v>0</v>
      </c>
      <c r="G1183" t="str">
        <f t="shared" si="38"/>
        <v/>
      </c>
    </row>
    <row r="1184" spans="1:7" x14ac:dyDescent="0.35">
      <c r="A1184" s="2" t="s">
        <v>11</v>
      </c>
      <c r="B1184" s="3">
        <v>343581</v>
      </c>
      <c r="C1184" s="3">
        <v>346499</v>
      </c>
      <c r="D1184" s="3" t="s">
        <v>28</v>
      </c>
      <c r="E1184" t="str">
        <f t="shared" si="37"/>
        <v xml:space="preserve"> </v>
      </c>
      <c r="F1184">
        <f>IF(E1184=1,IF(E1183=1,F1183+1,1),0)</f>
        <v>0</v>
      </c>
      <c r="G1184" t="str">
        <f t="shared" si="38"/>
        <v/>
      </c>
    </row>
    <row r="1185" spans="1:7" x14ac:dyDescent="0.35">
      <c r="A1185" s="2" t="s">
        <v>11</v>
      </c>
      <c r="B1185" s="3">
        <v>346652</v>
      </c>
      <c r="C1185" s="3">
        <v>346767</v>
      </c>
      <c r="D1185" s="3" t="s">
        <v>28</v>
      </c>
      <c r="E1185" t="str">
        <f t="shared" si="37"/>
        <v xml:space="preserve"> </v>
      </c>
      <c r="F1185">
        <f>IF(E1185=1,IF(E1184=1,F1184+1,1),0)</f>
        <v>0</v>
      </c>
      <c r="G1185" t="str">
        <f t="shared" si="38"/>
        <v/>
      </c>
    </row>
    <row r="1186" spans="1:7" x14ac:dyDescent="0.35">
      <c r="A1186" s="2" t="s">
        <v>11</v>
      </c>
      <c r="B1186" s="3">
        <v>348176</v>
      </c>
      <c r="C1186" s="3">
        <v>348667</v>
      </c>
      <c r="D1186" s="3" t="s">
        <v>28</v>
      </c>
      <c r="E1186">
        <f t="shared" si="37"/>
        <v>1</v>
      </c>
      <c r="F1186">
        <f>IF(E1186=1,IF(E1185=1,F1185+1,1),0)</f>
        <v>1</v>
      </c>
      <c r="G1186" t="str">
        <f t="shared" si="38"/>
        <v/>
      </c>
    </row>
    <row r="1187" spans="1:7" x14ac:dyDescent="0.35">
      <c r="A1187" s="2" t="s">
        <v>11</v>
      </c>
      <c r="B1187" s="3">
        <v>348683</v>
      </c>
      <c r="C1187" s="3">
        <v>349198</v>
      </c>
      <c r="D1187" s="3" t="s">
        <v>28</v>
      </c>
      <c r="E1187">
        <f t="shared" si="37"/>
        <v>1</v>
      </c>
      <c r="F1187">
        <f>IF(E1187=1,IF(E1186=1,F1186+1,1),0)</f>
        <v>2</v>
      </c>
      <c r="G1187">
        <f t="shared" si="38"/>
        <v>3</v>
      </c>
    </row>
    <row r="1188" spans="1:7" x14ac:dyDescent="0.35">
      <c r="A1188" s="2" t="s">
        <v>11</v>
      </c>
      <c r="B1188" s="3">
        <v>349240</v>
      </c>
      <c r="C1188" s="3">
        <v>352131</v>
      </c>
      <c r="D1188" s="3" t="s">
        <v>28</v>
      </c>
      <c r="E1188" t="str">
        <f t="shared" si="37"/>
        <v xml:space="preserve"> </v>
      </c>
      <c r="F1188">
        <f>IF(E1188=1,IF(E1187=1,F1187+1,1),0)</f>
        <v>0</v>
      </c>
      <c r="G1188" t="str">
        <f t="shared" si="38"/>
        <v/>
      </c>
    </row>
    <row r="1189" spans="1:7" x14ac:dyDescent="0.35">
      <c r="A1189" s="2" t="s">
        <v>11</v>
      </c>
      <c r="B1189" s="3">
        <v>352299</v>
      </c>
      <c r="C1189" s="3">
        <v>352568</v>
      </c>
      <c r="D1189" s="3" t="s">
        <v>28</v>
      </c>
      <c r="E1189" t="str">
        <f t="shared" si="37"/>
        <v xml:space="preserve"> </v>
      </c>
      <c r="F1189">
        <f>IF(E1189=1,IF(E1188=1,F1188+1,1),0)</f>
        <v>0</v>
      </c>
      <c r="G1189" t="str">
        <f t="shared" si="38"/>
        <v/>
      </c>
    </row>
    <row r="1190" spans="1:7" x14ac:dyDescent="0.35">
      <c r="A1190" s="2" t="s">
        <v>11</v>
      </c>
      <c r="B1190" s="3">
        <v>354000</v>
      </c>
      <c r="C1190" s="3">
        <v>356048</v>
      </c>
      <c r="D1190" s="3" t="s">
        <v>28</v>
      </c>
      <c r="E1190" t="str">
        <f t="shared" si="37"/>
        <v xml:space="preserve"> </v>
      </c>
      <c r="F1190">
        <f>IF(E1190=1,IF(E1189=1,F1189+1,1),0)</f>
        <v>0</v>
      </c>
      <c r="G1190" t="str">
        <f t="shared" si="38"/>
        <v/>
      </c>
    </row>
    <row r="1191" spans="1:7" x14ac:dyDescent="0.35">
      <c r="A1191" s="2" t="s">
        <v>11</v>
      </c>
      <c r="B1191" s="3">
        <v>356182</v>
      </c>
      <c r="C1191" s="3">
        <v>358341</v>
      </c>
      <c r="D1191" s="3" t="s">
        <v>28</v>
      </c>
      <c r="E1191" t="str">
        <f t="shared" si="37"/>
        <v xml:space="preserve"> </v>
      </c>
      <c r="F1191">
        <f>IF(E1191=1,IF(E1190=1,F1190+1,1),0)</f>
        <v>0</v>
      </c>
      <c r="G1191" t="str">
        <f t="shared" si="38"/>
        <v/>
      </c>
    </row>
    <row r="1192" spans="1:7" x14ac:dyDescent="0.35">
      <c r="A1192" s="2" t="s">
        <v>11</v>
      </c>
      <c r="B1192" s="3">
        <v>358606</v>
      </c>
      <c r="C1192" s="3">
        <v>359940</v>
      </c>
      <c r="D1192" s="3" t="s">
        <v>28</v>
      </c>
      <c r="E1192">
        <f t="shared" si="37"/>
        <v>1</v>
      </c>
      <c r="F1192">
        <f>IF(E1192=1,IF(E1191=1,F1191+1,1),0)</f>
        <v>1</v>
      </c>
      <c r="G1192" t="str">
        <f t="shared" si="38"/>
        <v/>
      </c>
    </row>
    <row r="1193" spans="1:7" x14ac:dyDescent="0.35">
      <c r="A1193" s="2" t="s">
        <v>11</v>
      </c>
      <c r="B1193" s="3">
        <v>359950</v>
      </c>
      <c r="C1193" s="3">
        <v>360933</v>
      </c>
      <c r="D1193" s="3" t="s">
        <v>28</v>
      </c>
      <c r="E1193">
        <f t="shared" si="37"/>
        <v>1</v>
      </c>
      <c r="F1193">
        <f>IF(E1193=1,IF(E1192=1,F1192+1,1),0)</f>
        <v>2</v>
      </c>
      <c r="G1193" t="str">
        <f t="shared" si="38"/>
        <v/>
      </c>
    </row>
    <row r="1194" spans="1:7" x14ac:dyDescent="0.35">
      <c r="A1194" s="2" t="s">
        <v>11</v>
      </c>
      <c r="B1194" s="3">
        <v>360936</v>
      </c>
      <c r="C1194" s="3">
        <v>361943</v>
      </c>
      <c r="D1194" s="3" t="s">
        <v>28</v>
      </c>
      <c r="E1194">
        <f t="shared" si="37"/>
        <v>1</v>
      </c>
      <c r="F1194">
        <f>IF(E1194=1,IF(E1193=1,F1193+1,1),0)</f>
        <v>3</v>
      </c>
      <c r="G1194">
        <f t="shared" si="38"/>
        <v>4</v>
      </c>
    </row>
    <row r="1195" spans="1:7" x14ac:dyDescent="0.35">
      <c r="A1195" s="2" t="s">
        <v>11</v>
      </c>
      <c r="B1195" s="3">
        <v>361946</v>
      </c>
      <c r="C1195" s="3">
        <v>362506</v>
      </c>
      <c r="D1195" s="3" t="s">
        <v>28</v>
      </c>
      <c r="E1195" t="str">
        <f t="shared" si="37"/>
        <v xml:space="preserve"> </v>
      </c>
      <c r="F1195">
        <f>IF(E1195=1,IF(E1194=1,F1194+1,1),0)</f>
        <v>0</v>
      </c>
      <c r="G1195" t="str">
        <f t="shared" si="38"/>
        <v/>
      </c>
    </row>
    <row r="1196" spans="1:7" x14ac:dyDescent="0.35">
      <c r="A1196" s="2" t="s">
        <v>11</v>
      </c>
      <c r="B1196" s="3">
        <v>364764</v>
      </c>
      <c r="C1196" s="3">
        <v>365744</v>
      </c>
      <c r="D1196" s="3" t="s">
        <v>28</v>
      </c>
      <c r="E1196" t="str">
        <f t="shared" si="37"/>
        <v xml:space="preserve"> </v>
      </c>
      <c r="F1196">
        <f>IF(E1196=1,IF(E1195=1,F1195+1,1),0)</f>
        <v>0</v>
      </c>
      <c r="G1196" t="str">
        <f t="shared" si="38"/>
        <v/>
      </c>
    </row>
    <row r="1197" spans="1:7" x14ac:dyDescent="0.35">
      <c r="A1197" s="2" t="s">
        <v>11</v>
      </c>
      <c r="B1197" s="3">
        <v>365725</v>
      </c>
      <c r="C1197" s="3">
        <v>369045</v>
      </c>
      <c r="D1197" s="3" t="s">
        <v>28</v>
      </c>
      <c r="E1197">
        <f t="shared" si="37"/>
        <v>1</v>
      </c>
      <c r="F1197">
        <f>IF(E1197=1,IF(E1196=1,F1196+1,1),0)</f>
        <v>1</v>
      </c>
      <c r="G1197">
        <f t="shared" si="38"/>
        <v>2</v>
      </c>
    </row>
    <row r="1198" spans="1:7" x14ac:dyDescent="0.35">
      <c r="A1198" s="2" t="s">
        <v>11</v>
      </c>
      <c r="B1198" s="3">
        <v>369103</v>
      </c>
      <c r="C1198" s="3">
        <v>370959</v>
      </c>
      <c r="D1198" s="3" t="s">
        <v>28</v>
      </c>
      <c r="E1198" t="str">
        <f t="shared" si="37"/>
        <v xml:space="preserve"> </v>
      </c>
      <c r="F1198">
        <f>IF(E1198=1,IF(E1197=1,F1197+1,1),0)</f>
        <v>0</v>
      </c>
      <c r="G1198" t="str">
        <f t="shared" si="38"/>
        <v/>
      </c>
    </row>
    <row r="1199" spans="1:7" x14ac:dyDescent="0.35">
      <c r="A1199" s="2" t="s">
        <v>11</v>
      </c>
      <c r="B1199" s="3">
        <v>371100</v>
      </c>
      <c r="C1199" s="3">
        <v>371690</v>
      </c>
      <c r="D1199" s="3" t="s">
        <v>28</v>
      </c>
      <c r="E1199" t="str">
        <f t="shared" si="37"/>
        <v xml:space="preserve"> </v>
      </c>
      <c r="F1199">
        <f>IF(E1199=1,IF(E1198=1,F1198+1,1),0)</f>
        <v>0</v>
      </c>
      <c r="G1199" t="str">
        <f t="shared" si="38"/>
        <v/>
      </c>
    </row>
    <row r="1200" spans="1:7" x14ac:dyDescent="0.35">
      <c r="A1200" s="2" t="s">
        <v>11</v>
      </c>
      <c r="B1200" s="3">
        <v>372771</v>
      </c>
      <c r="C1200" s="3">
        <v>373487</v>
      </c>
      <c r="D1200" s="3" t="s">
        <v>28</v>
      </c>
      <c r="E1200">
        <f t="shared" si="37"/>
        <v>1</v>
      </c>
      <c r="F1200">
        <f>IF(E1200=1,IF(E1199=1,F1199+1,1),0)</f>
        <v>1</v>
      </c>
      <c r="G1200" t="str">
        <f t="shared" si="38"/>
        <v/>
      </c>
    </row>
    <row r="1201" spans="1:7" x14ac:dyDescent="0.35">
      <c r="A1201" s="2" t="s">
        <v>11</v>
      </c>
      <c r="B1201" s="3">
        <v>373566</v>
      </c>
      <c r="C1201" s="3">
        <v>374030</v>
      </c>
      <c r="D1201" s="3" t="s">
        <v>28</v>
      </c>
      <c r="E1201">
        <f t="shared" si="37"/>
        <v>1</v>
      </c>
      <c r="F1201">
        <f>IF(E1201=1,IF(E1200=1,F1200+1,1),0)</f>
        <v>2</v>
      </c>
      <c r="G1201">
        <f t="shared" si="38"/>
        <v>3</v>
      </c>
    </row>
    <row r="1202" spans="1:7" x14ac:dyDescent="0.35">
      <c r="A1202" s="2" t="s">
        <v>11</v>
      </c>
      <c r="B1202" s="3">
        <v>374078</v>
      </c>
      <c r="C1202" s="3">
        <v>375292</v>
      </c>
      <c r="D1202" s="3" t="s">
        <v>28</v>
      </c>
      <c r="E1202" t="str">
        <f t="shared" si="37"/>
        <v xml:space="preserve"> </v>
      </c>
      <c r="F1202">
        <f>IF(E1202=1,IF(E1201=1,F1201+1,1),0)</f>
        <v>0</v>
      </c>
      <c r="G1202" t="str">
        <f t="shared" si="38"/>
        <v/>
      </c>
    </row>
    <row r="1203" spans="1:7" x14ac:dyDescent="0.35">
      <c r="A1203" s="2" t="s">
        <v>11</v>
      </c>
      <c r="B1203" s="3">
        <v>375524</v>
      </c>
      <c r="C1203" s="3">
        <v>375910</v>
      </c>
      <c r="D1203" s="3" t="s">
        <v>28</v>
      </c>
      <c r="E1203">
        <f t="shared" si="37"/>
        <v>1</v>
      </c>
      <c r="F1203">
        <f>IF(E1203=1,IF(E1202=1,F1202+1,1),0)</f>
        <v>1</v>
      </c>
      <c r="G1203" t="str">
        <f t="shared" si="38"/>
        <v/>
      </c>
    </row>
    <row r="1204" spans="1:7" x14ac:dyDescent="0.35">
      <c r="A1204" s="2" t="s">
        <v>11</v>
      </c>
      <c r="B1204" s="3">
        <v>375980</v>
      </c>
      <c r="C1204" s="3">
        <v>376303</v>
      </c>
      <c r="D1204" s="3" t="s">
        <v>28</v>
      </c>
      <c r="E1204">
        <f t="shared" si="37"/>
        <v>1</v>
      </c>
      <c r="F1204">
        <f>IF(E1204=1,IF(E1203=1,F1203+1,1),0)</f>
        <v>2</v>
      </c>
      <c r="G1204" t="str">
        <f t="shared" si="38"/>
        <v/>
      </c>
    </row>
    <row r="1205" spans="1:7" x14ac:dyDescent="0.35">
      <c r="A1205" s="2" t="s">
        <v>11</v>
      </c>
      <c r="B1205" s="3">
        <v>376334</v>
      </c>
      <c r="C1205" s="3">
        <v>376852</v>
      </c>
      <c r="D1205" s="3" t="s">
        <v>28</v>
      </c>
      <c r="E1205">
        <f t="shared" si="37"/>
        <v>1</v>
      </c>
      <c r="F1205">
        <f>IF(E1205=1,IF(E1204=1,F1204+1,1),0)</f>
        <v>3</v>
      </c>
      <c r="G1205" t="str">
        <f t="shared" si="38"/>
        <v/>
      </c>
    </row>
    <row r="1206" spans="1:7" x14ac:dyDescent="0.35">
      <c r="A1206" s="2" t="s">
        <v>11</v>
      </c>
      <c r="B1206" s="3">
        <v>376930</v>
      </c>
      <c r="C1206" s="3">
        <v>378792</v>
      </c>
      <c r="D1206" s="3" t="s">
        <v>28</v>
      </c>
      <c r="E1206">
        <f t="shared" si="37"/>
        <v>1</v>
      </c>
      <c r="F1206">
        <f>IF(E1206=1,IF(E1205=1,F1205+1,1),0)</f>
        <v>4</v>
      </c>
      <c r="G1206">
        <f t="shared" si="38"/>
        <v>5</v>
      </c>
    </row>
    <row r="1207" spans="1:7" x14ac:dyDescent="0.35">
      <c r="A1207" s="2" t="s">
        <v>11</v>
      </c>
      <c r="B1207" s="3">
        <v>378813</v>
      </c>
      <c r="C1207" s="3">
        <v>379148</v>
      </c>
      <c r="D1207" s="3" t="s">
        <v>28</v>
      </c>
      <c r="E1207" t="str">
        <f t="shared" si="37"/>
        <v xml:space="preserve"> </v>
      </c>
      <c r="F1207">
        <f>IF(E1207=1,IF(E1206=1,F1206+1,1),0)</f>
        <v>0</v>
      </c>
      <c r="G1207" t="str">
        <f t="shared" si="38"/>
        <v/>
      </c>
    </row>
    <row r="1208" spans="1:7" x14ac:dyDescent="0.35">
      <c r="A1208" s="2" t="s">
        <v>11</v>
      </c>
      <c r="B1208" s="3">
        <v>384823</v>
      </c>
      <c r="C1208" s="3">
        <v>385437</v>
      </c>
      <c r="D1208" s="3" t="s">
        <v>28</v>
      </c>
      <c r="E1208" t="str">
        <f t="shared" si="37"/>
        <v xml:space="preserve"> </v>
      </c>
      <c r="F1208">
        <f>IF(E1208=1,IF(E1207=1,F1207+1,1),0)</f>
        <v>0</v>
      </c>
      <c r="G1208" t="str">
        <f t="shared" si="38"/>
        <v/>
      </c>
    </row>
    <row r="1209" spans="1:7" x14ac:dyDescent="0.35">
      <c r="A1209" s="2" t="s">
        <v>11</v>
      </c>
      <c r="B1209" s="3">
        <v>388342</v>
      </c>
      <c r="C1209" s="3">
        <v>388935</v>
      </c>
      <c r="D1209" s="3" t="s">
        <v>28</v>
      </c>
      <c r="E1209" t="str">
        <f t="shared" si="37"/>
        <v xml:space="preserve"> </v>
      </c>
      <c r="F1209">
        <f>IF(E1209=1,IF(E1208=1,F1208+1,1),0)</f>
        <v>0</v>
      </c>
      <c r="G1209" t="str">
        <f t="shared" si="38"/>
        <v/>
      </c>
    </row>
    <row r="1210" spans="1:7" x14ac:dyDescent="0.35">
      <c r="A1210" s="2" t="s">
        <v>11</v>
      </c>
      <c r="B1210" s="3">
        <v>389116</v>
      </c>
      <c r="C1210" s="3">
        <v>390453</v>
      </c>
      <c r="D1210" s="3" t="s">
        <v>28</v>
      </c>
      <c r="E1210" t="str">
        <f t="shared" si="37"/>
        <v xml:space="preserve"> </v>
      </c>
      <c r="F1210">
        <f>IF(E1210=1,IF(E1209=1,F1209+1,1),0)</f>
        <v>0</v>
      </c>
      <c r="G1210" t="str">
        <f t="shared" si="38"/>
        <v/>
      </c>
    </row>
    <row r="1211" spans="1:7" x14ac:dyDescent="0.35">
      <c r="A1211" s="2" t="s">
        <v>11</v>
      </c>
      <c r="B1211" s="3">
        <v>399151</v>
      </c>
      <c r="C1211" s="3">
        <v>400371</v>
      </c>
      <c r="D1211" s="3" t="s">
        <v>28</v>
      </c>
      <c r="E1211" t="str">
        <f t="shared" si="37"/>
        <v xml:space="preserve"> </v>
      </c>
      <c r="F1211">
        <f>IF(E1211=1,IF(E1210=1,F1210+1,1),0)</f>
        <v>0</v>
      </c>
      <c r="G1211" t="str">
        <f t="shared" si="38"/>
        <v/>
      </c>
    </row>
    <row r="1212" spans="1:7" x14ac:dyDescent="0.35">
      <c r="A1212" s="2" t="s">
        <v>11</v>
      </c>
      <c r="B1212" s="3">
        <v>403136</v>
      </c>
      <c r="C1212" s="3">
        <v>404611</v>
      </c>
      <c r="D1212" s="3" t="s">
        <v>28</v>
      </c>
      <c r="E1212" t="str">
        <f t="shared" si="37"/>
        <v xml:space="preserve"> </v>
      </c>
      <c r="F1212">
        <f>IF(E1212=1,IF(E1211=1,F1211+1,1),0)</f>
        <v>0</v>
      </c>
      <c r="G1212" t="str">
        <f t="shared" si="38"/>
        <v/>
      </c>
    </row>
    <row r="1213" spans="1:7" x14ac:dyDescent="0.35">
      <c r="A1213" s="2" t="s">
        <v>11</v>
      </c>
      <c r="B1213" s="3">
        <v>404810</v>
      </c>
      <c r="C1213" s="3">
        <v>406258</v>
      </c>
      <c r="D1213" s="3" t="s">
        <v>28</v>
      </c>
      <c r="E1213" t="str">
        <f t="shared" si="37"/>
        <v xml:space="preserve"> </v>
      </c>
      <c r="F1213">
        <f>IF(E1213=1,IF(E1212=1,F1212+1,1),0)</f>
        <v>0</v>
      </c>
      <c r="G1213" t="str">
        <f t="shared" si="38"/>
        <v/>
      </c>
    </row>
    <row r="1214" spans="1:7" x14ac:dyDescent="0.35">
      <c r="A1214" s="2" t="s">
        <v>11</v>
      </c>
      <c r="B1214" s="3">
        <v>406387</v>
      </c>
      <c r="C1214" s="3">
        <v>407583</v>
      </c>
      <c r="D1214" s="3" t="s">
        <v>28</v>
      </c>
      <c r="E1214" t="str">
        <f t="shared" si="37"/>
        <v xml:space="preserve"> </v>
      </c>
      <c r="F1214">
        <f>IF(E1214=1,IF(E1213=1,F1213+1,1),0)</f>
        <v>0</v>
      </c>
      <c r="G1214" t="str">
        <f t="shared" si="38"/>
        <v/>
      </c>
    </row>
    <row r="1215" spans="1:7" x14ac:dyDescent="0.35">
      <c r="A1215" s="2" t="s">
        <v>11</v>
      </c>
      <c r="B1215" s="3">
        <v>409630</v>
      </c>
      <c r="C1215" s="3">
        <v>409941</v>
      </c>
      <c r="D1215" s="3" t="s">
        <v>28</v>
      </c>
      <c r="E1215">
        <f t="shared" si="37"/>
        <v>1</v>
      </c>
      <c r="F1215">
        <f>IF(E1215=1,IF(E1214=1,F1214+1,1),0)</f>
        <v>1</v>
      </c>
      <c r="G1215" t="str">
        <f t="shared" si="38"/>
        <v/>
      </c>
    </row>
    <row r="1216" spans="1:7" x14ac:dyDescent="0.35">
      <c r="A1216" s="2" t="s">
        <v>11</v>
      </c>
      <c r="B1216" s="3">
        <v>409962</v>
      </c>
      <c r="C1216" s="3">
        <v>410219</v>
      </c>
      <c r="D1216" s="3" t="s">
        <v>28</v>
      </c>
      <c r="E1216">
        <f t="shared" si="37"/>
        <v>1</v>
      </c>
      <c r="F1216">
        <f>IF(E1216=1,IF(E1215=1,F1215+1,1),0)</f>
        <v>2</v>
      </c>
      <c r="G1216" t="str">
        <f t="shared" si="38"/>
        <v/>
      </c>
    </row>
    <row r="1217" spans="1:7" x14ac:dyDescent="0.35">
      <c r="A1217" s="2" t="s">
        <v>11</v>
      </c>
      <c r="B1217" s="3">
        <v>410284</v>
      </c>
      <c r="C1217" s="3">
        <v>411216</v>
      </c>
      <c r="D1217" s="3" t="s">
        <v>28</v>
      </c>
      <c r="E1217">
        <f t="shared" si="37"/>
        <v>1</v>
      </c>
      <c r="F1217">
        <f>IF(E1217=1,IF(E1216=1,F1216+1,1),0)</f>
        <v>3</v>
      </c>
      <c r="G1217" t="str">
        <f t="shared" si="38"/>
        <v/>
      </c>
    </row>
    <row r="1218" spans="1:7" x14ac:dyDescent="0.35">
      <c r="A1218" s="2" t="s">
        <v>11</v>
      </c>
      <c r="B1218" s="3">
        <v>411218</v>
      </c>
      <c r="C1218" s="3">
        <v>412135</v>
      </c>
      <c r="D1218" s="3" t="s">
        <v>28</v>
      </c>
      <c r="E1218">
        <f t="shared" si="37"/>
        <v>1</v>
      </c>
      <c r="F1218">
        <f>IF(E1218=1,IF(E1217=1,F1217+1,1),0)</f>
        <v>4</v>
      </c>
      <c r="G1218">
        <f t="shared" si="38"/>
        <v>5</v>
      </c>
    </row>
    <row r="1219" spans="1:7" x14ac:dyDescent="0.35">
      <c r="A1219" s="2" t="s">
        <v>11</v>
      </c>
      <c r="B1219" s="3">
        <v>412144</v>
      </c>
      <c r="C1219" s="3">
        <v>413316</v>
      </c>
      <c r="D1219" s="3" t="s">
        <v>28</v>
      </c>
      <c r="E1219" t="str">
        <f t="shared" ref="E1219:E1282" si="39">IF(B1220-C1219&lt;100, IF(B1220-C1219&lt;0, " ",1), " ")</f>
        <v xml:space="preserve"> </v>
      </c>
      <c r="F1219">
        <f>IF(E1219=1,IF(E1218=1,F1218+1,1),0)</f>
        <v>0</v>
      </c>
      <c r="G1219" t="str">
        <f t="shared" ref="G1219:G1282" si="40">IF(F1219&gt;0,IF(F1220=0,F1219+1,""),"")</f>
        <v/>
      </c>
    </row>
    <row r="1220" spans="1:7" x14ac:dyDescent="0.35">
      <c r="A1220" s="2" t="s">
        <v>11</v>
      </c>
      <c r="B1220" s="3">
        <v>415664</v>
      </c>
      <c r="C1220" s="3">
        <v>416284</v>
      </c>
      <c r="D1220" s="3" t="s">
        <v>28</v>
      </c>
      <c r="E1220">
        <f t="shared" si="39"/>
        <v>1</v>
      </c>
      <c r="F1220">
        <f>IF(E1220=1,IF(E1219=1,F1219+1,1),0)</f>
        <v>1</v>
      </c>
      <c r="G1220">
        <f t="shared" si="40"/>
        <v>2</v>
      </c>
    </row>
    <row r="1221" spans="1:7" x14ac:dyDescent="0.35">
      <c r="A1221" s="2" t="s">
        <v>11</v>
      </c>
      <c r="B1221" s="3">
        <v>416287</v>
      </c>
      <c r="C1221" s="3">
        <v>417705</v>
      </c>
      <c r="D1221" s="3" t="s">
        <v>28</v>
      </c>
      <c r="E1221" t="str">
        <f t="shared" si="39"/>
        <v xml:space="preserve"> </v>
      </c>
      <c r="F1221">
        <f>IF(E1221=1,IF(E1220=1,F1220+1,1),0)</f>
        <v>0</v>
      </c>
      <c r="G1221" t="str">
        <f t="shared" si="40"/>
        <v/>
      </c>
    </row>
    <row r="1222" spans="1:7" x14ac:dyDescent="0.35">
      <c r="A1222" s="2" t="s">
        <v>11</v>
      </c>
      <c r="B1222" s="3">
        <v>417702</v>
      </c>
      <c r="C1222" s="3">
        <v>421043</v>
      </c>
      <c r="D1222" s="3" t="s">
        <v>28</v>
      </c>
      <c r="E1222">
        <f t="shared" si="39"/>
        <v>1</v>
      </c>
      <c r="F1222">
        <f>IF(E1222=1,IF(E1221=1,F1221+1,1),0)</f>
        <v>1</v>
      </c>
      <c r="G1222" t="str">
        <f t="shared" si="40"/>
        <v/>
      </c>
    </row>
    <row r="1223" spans="1:7" x14ac:dyDescent="0.35">
      <c r="A1223" s="2" t="s">
        <v>11</v>
      </c>
      <c r="B1223" s="3">
        <v>421047</v>
      </c>
      <c r="C1223" s="3">
        <v>422120</v>
      </c>
      <c r="D1223" s="3" t="s">
        <v>28</v>
      </c>
      <c r="E1223">
        <f t="shared" si="39"/>
        <v>1</v>
      </c>
      <c r="F1223">
        <f>IF(E1223=1,IF(E1222=1,F1222+1,1),0)</f>
        <v>2</v>
      </c>
      <c r="G1223" t="str">
        <f t="shared" si="40"/>
        <v/>
      </c>
    </row>
    <row r="1224" spans="1:7" x14ac:dyDescent="0.35">
      <c r="A1224" s="2" t="s">
        <v>11</v>
      </c>
      <c r="B1224" s="3">
        <v>422185</v>
      </c>
      <c r="C1224" s="3">
        <v>423045</v>
      </c>
      <c r="D1224" s="3" t="s">
        <v>28</v>
      </c>
      <c r="E1224">
        <f t="shared" si="39"/>
        <v>1</v>
      </c>
      <c r="F1224">
        <f>IF(E1224=1,IF(E1223=1,F1223+1,1),0)</f>
        <v>3</v>
      </c>
      <c r="G1224" t="str">
        <f t="shared" si="40"/>
        <v/>
      </c>
    </row>
    <row r="1225" spans="1:7" x14ac:dyDescent="0.35">
      <c r="A1225" s="2" t="s">
        <v>11</v>
      </c>
      <c r="B1225" s="3">
        <v>423055</v>
      </c>
      <c r="C1225" s="3">
        <v>423819</v>
      </c>
      <c r="D1225" s="3" t="s">
        <v>28</v>
      </c>
      <c r="E1225">
        <f t="shared" si="39"/>
        <v>1</v>
      </c>
      <c r="F1225">
        <f>IF(E1225=1,IF(E1224=1,F1224+1,1),0)</f>
        <v>4</v>
      </c>
      <c r="G1225">
        <f t="shared" si="40"/>
        <v>5</v>
      </c>
    </row>
    <row r="1226" spans="1:7" x14ac:dyDescent="0.35">
      <c r="A1226" s="2" t="s">
        <v>11</v>
      </c>
      <c r="B1226" s="3">
        <v>423825</v>
      </c>
      <c r="C1226" s="3">
        <v>424781</v>
      </c>
      <c r="D1226" s="3" t="s">
        <v>28</v>
      </c>
      <c r="E1226" t="str">
        <f t="shared" si="39"/>
        <v xml:space="preserve"> </v>
      </c>
      <c r="F1226">
        <f>IF(E1226=1,IF(E1225=1,F1225+1,1),0)</f>
        <v>0</v>
      </c>
      <c r="G1226" t="str">
        <f t="shared" si="40"/>
        <v/>
      </c>
    </row>
    <row r="1227" spans="1:7" x14ac:dyDescent="0.35">
      <c r="A1227" s="2" t="s">
        <v>11</v>
      </c>
      <c r="B1227" s="3">
        <v>425016</v>
      </c>
      <c r="C1227" s="3">
        <v>425558</v>
      </c>
      <c r="D1227" s="3" t="s">
        <v>28</v>
      </c>
      <c r="E1227">
        <f t="shared" si="39"/>
        <v>1</v>
      </c>
      <c r="F1227">
        <f>IF(E1227=1,IF(E1226=1,F1226+1,1),0)</f>
        <v>1</v>
      </c>
      <c r="G1227">
        <f t="shared" si="40"/>
        <v>2</v>
      </c>
    </row>
    <row r="1228" spans="1:7" x14ac:dyDescent="0.35">
      <c r="A1228" s="2" t="s">
        <v>11</v>
      </c>
      <c r="B1228" s="3">
        <v>425593</v>
      </c>
      <c r="C1228" s="3">
        <v>427737</v>
      </c>
      <c r="D1228" s="3" t="s">
        <v>28</v>
      </c>
      <c r="E1228" t="str">
        <f t="shared" si="39"/>
        <v xml:space="preserve"> </v>
      </c>
      <c r="F1228">
        <f>IF(E1228=1,IF(E1227=1,F1227+1,1),0)</f>
        <v>0</v>
      </c>
      <c r="G1228" t="str">
        <f t="shared" si="40"/>
        <v/>
      </c>
    </row>
    <row r="1229" spans="1:7" x14ac:dyDescent="0.35">
      <c r="A1229" s="2" t="s">
        <v>11</v>
      </c>
      <c r="B1229" s="3">
        <v>429696</v>
      </c>
      <c r="C1229" s="3">
        <v>430412</v>
      </c>
      <c r="D1229" s="3" t="s">
        <v>28</v>
      </c>
      <c r="E1229">
        <f t="shared" si="39"/>
        <v>1</v>
      </c>
      <c r="F1229">
        <f>IF(E1229=1,IF(E1228=1,F1228+1,1),0)</f>
        <v>1</v>
      </c>
      <c r="G1229">
        <f t="shared" si="40"/>
        <v>2</v>
      </c>
    </row>
    <row r="1230" spans="1:7" x14ac:dyDescent="0.35">
      <c r="A1230" s="2" t="s">
        <v>11</v>
      </c>
      <c r="B1230" s="3">
        <v>430422</v>
      </c>
      <c r="C1230" s="3">
        <v>431150</v>
      </c>
      <c r="D1230" s="3" t="s">
        <v>28</v>
      </c>
      <c r="E1230" t="str">
        <f t="shared" si="39"/>
        <v xml:space="preserve"> </v>
      </c>
      <c r="F1230">
        <f>IF(E1230=1,IF(E1229=1,F1229+1,1),0)</f>
        <v>0</v>
      </c>
      <c r="G1230" t="str">
        <f t="shared" si="40"/>
        <v/>
      </c>
    </row>
    <row r="1231" spans="1:7" x14ac:dyDescent="0.35">
      <c r="A1231" s="2" t="s">
        <v>11</v>
      </c>
      <c r="B1231" s="3">
        <v>435800</v>
      </c>
      <c r="C1231" s="3">
        <v>436915</v>
      </c>
      <c r="D1231" s="3" t="s">
        <v>28</v>
      </c>
      <c r="E1231" t="str">
        <f t="shared" si="39"/>
        <v xml:space="preserve"> </v>
      </c>
      <c r="F1231">
        <f>IF(E1231=1,IF(E1230=1,F1230+1,1),0)</f>
        <v>0</v>
      </c>
      <c r="G1231" t="str">
        <f t="shared" si="40"/>
        <v/>
      </c>
    </row>
    <row r="1232" spans="1:7" x14ac:dyDescent="0.35">
      <c r="A1232" s="2" t="s">
        <v>11</v>
      </c>
      <c r="B1232" s="3">
        <v>437115</v>
      </c>
      <c r="C1232" s="3">
        <v>438353</v>
      </c>
      <c r="D1232" s="3" t="s">
        <v>28</v>
      </c>
      <c r="E1232" t="str">
        <f t="shared" si="39"/>
        <v xml:space="preserve"> </v>
      </c>
      <c r="F1232">
        <f>IF(E1232=1,IF(E1231=1,F1231+1,1),0)</f>
        <v>0</v>
      </c>
      <c r="G1232" t="str">
        <f t="shared" si="40"/>
        <v/>
      </c>
    </row>
    <row r="1233" spans="1:7" x14ac:dyDescent="0.35">
      <c r="A1233" s="2" t="s">
        <v>11</v>
      </c>
      <c r="B1233" s="3">
        <v>438509</v>
      </c>
      <c r="C1233" s="3">
        <v>439423</v>
      </c>
      <c r="D1233" s="3" t="s">
        <v>28</v>
      </c>
      <c r="E1233">
        <f t="shared" si="39"/>
        <v>1</v>
      </c>
      <c r="F1233">
        <f>IF(E1233=1,IF(E1232=1,F1232+1,1),0)</f>
        <v>1</v>
      </c>
      <c r="G1233">
        <f t="shared" si="40"/>
        <v>2</v>
      </c>
    </row>
    <row r="1234" spans="1:7" x14ac:dyDescent="0.35">
      <c r="A1234" s="2" t="s">
        <v>11</v>
      </c>
      <c r="B1234" s="3">
        <v>439455</v>
      </c>
      <c r="C1234" s="3">
        <v>440936</v>
      </c>
      <c r="D1234" s="3" t="s">
        <v>28</v>
      </c>
      <c r="E1234" t="str">
        <f t="shared" si="39"/>
        <v xml:space="preserve"> </v>
      </c>
      <c r="F1234">
        <f>IF(E1234=1,IF(E1233=1,F1233+1,1),0)</f>
        <v>0</v>
      </c>
      <c r="G1234" t="str">
        <f t="shared" si="40"/>
        <v/>
      </c>
    </row>
    <row r="1235" spans="1:7" x14ac:dyDescent="0.35">
      <c r="A1235" s="2" t="s">
        <v>11</v>
      </c>
      <c r="B1235" s="3">
        <v>444251</v>
      </c>
      <c r="C1235" s="3">
        <v>445255</v>
      </c>
      <c r="D1235" s="3" t="s">
        <v>28</v>
      </c>
      <c r="E1235">
        <f t="shared" si="39"/>
        <v>1</v>
      </c>
      <c r="F1235">
        <f>IF(E1235=1,IF(E1234=1,F1234+1,1),0)</f>
        <v>1</v>
      </c>
      <c r="G1235">
        <f t="shared" si="40"/>
        <v>2</v>
      </c>
    </row>
    <row r="1236" spans="1:7" x14ac:dyDescent="0.35">
      <c r="A1236" s="2" t="s">
        <v>11</v>
      </c>
      <c r="B1236" s="3">
        <v>445268</v>
      </c>
      <c r="C1236" s="3">
        <v>446878</v>
      </c>
      <c r="D1236" s="3" t="s">
        <v>28</v>
      </c>
      <c r="E1236" t="str">
        <f t="shared" si="39"/>
        <v xml:space="preserve"> </v>
      </c>
      <c r="F1236">
        <f>IF(E1236=1,IF(E1235=1,F1235+1,1),0)</f>
        <v>0</v>
      </c>
      <c r="G1236" t="str">
        <f t="shared" si="40"/>
        <v/>
      </c>
    </row>
    <row r="1237" spans="1:7" x14ac:dyDescent="0.35">
      <c r="A1237" s="2" t="s">
        <v>11</v>
      </c>
      <c r="B1237" s="3">
        <v>446871</v>
      </c>
      <c r="C1237" s="3">
        <v>447548</v>
      </c>
      <c r="D1237" s="3" t="s">
        <v>28</v>
      </c>
      <c r="E1237">
        <f t="shared" si="39"/>
        <v>1</v>
      </c>
      <c r="F1237">
        <f>IF(E1237=1,IF(E1236=1,F1236+1,1),0)</f>
        <v>1</v>
      </c>
      <c r="G1237">
        <f t="shared" si="40"/>
        <v>2</v>
      </c>
    </row>
    <row r="1238" spans="1:7" x14ac:dyDescent="0.35">
      <c r="A1238" s="2" t="s">
        <v>11</v>
      </c>
      <c r="B1238" s="3">
        <v>447583</v>
      </c>
      <c r="C1238" s="3">
        <v>448593</v>
      </c>
      <c r="D1238" s="3" t="s">
        <v>28</v>
      </c>
      <c r="E1238" t="str">
        <f t="shared" si="39"/>
        <v xml:space="preserve"> </v>
      </c>
      <c r="F1238">
        <f>IF(E1238=1,IF(E1237=1,F1237+1,1),0)</f>
        <v>0</v>
      </c>
      <c r="G1238" t="str">
        <f t="shared" si="40"/>
        <v/>
      </c>
    </row>
    <row r="1239" spans="1:7" x14ac:dyDescent="0.35">
      <c r="A1239" s="2" t="s">
        <v>11</v>
      </c>
      <c r="B1239" s="3">
        <v>457472</v>
      </c>
      <c r="C1239" s="3">
        <v>458518</v>
      </c>
      <c r="D1239" s="3" t="s">
        <v>28</v>
      </c>
      <c r="E1239" t="str">
        <f t="shared" si="39"/>
        <v xml:space="preserve"> </v>
      </c>
      <c r="F1239">
        <f>IF(E1239=1,IF(E1238=1,F1238+1,1),0)</f>
        <v>0</v>
      </c>
      <c r="G1239" t="str">
        <f t="shared" si="40"/>
        <v/>
      </c>
    </row>
    <row r="1240" spans="1:7" x14ac:dyDescent="0.35">
      <c r="A1240" s="2" t="s">
        <v>11</v>
      </c>
      <c r="B1240" s="3">
        <v>458672</v>
      </c>
      <c r="C1240" s="3">
        <v>459724</v>
      </c>
      <c r="D1240" s="3" t="s">
        <v>28</v>
      </c>
      <c r="E1240" t="str">
        <f t="shared" si="39"/>
        <v xml:space="preserve"> </v>
      </c>
      <c r="F1240">
        <f>IF(E1240=1,IF(E1239=1,F1239+1,1),0)</f>
        <v>0</v>
      </c>
      <c r="G1240" t="str">
        <f t="shared" si="40"/>
        <v/>
      </c>
    </row>
    <row r="1241" spans="1:7" x14ac:dyDescent="0.35">
      <c r="A1241" s="2" t="s">
        <v>11</v>
      </c>
      <c r="B1241" s="3">
        <v>460892</v>
      </c>
      <c r="C1241" s="3">
        <v>461398</v>
      </c>
      <c r="D1241" s="3" t="s">
        <v>28</v>
      </c>
      <c r="E1241" t="str">
        <f t="shared" si="39"/>
        <v xml:space="preserve"> </v>
      </c>
      <c r="F1241">
        <f>IF(E1241=1,IF(E1240=1,F1240+1,1),0)</f>
        <v>0</v>
      </c>
      <c r="G1241" t="str">
        <f t="shared" si="40"/>
        <v/>
      </c>
    </row>
    <row r="1242" spans="1:7" x14ac:dyDescent="0.35">
      <c r="A1242" s="2" t="s">
        <v>11</v>
      </c>
      <c r="B1242" s="3">
        <v>465494</v>
      </c>
      <c r="C1242" s="3">
        <v>465766</v>
      </c>
      <c r="D1242" s="3" t="s">
        <v>28</v>
      </c>
      <c r="E1242" t="str">
        <f t="shared" si="39"/>
        <v xml:space="preserve"> </v>
      </c>
      <c r="F1242">
        <f>IF(E1242=1,IF(E1241=1,F1241+1,1),0)</f>
        <v>0</v>
      </c>
      <c r="G1242" t="str">
        <f t="shared" si="40"/>
        <v/>
      </c>
    </row>
    <row r="1243" spans="1:7" x14ac:dyDescent="0.35">
      <c r="A1243" s="2" t="s">
        <v>11</v>
      </c>
      <c r="B1243" s="3">
        <v>470662</v>
      </c>
      <c r="C1243" s="3">
        <v>470751</v>
      </c>
      <c r="D1243" s="3" t="s">
        <v>28</v>
      </c>
      <c r="E1243" t="str">
        <f t="shared" si="39"/>
        <v xml:space="preserve"> </v>
      </c>
      <c r="F1243">
        <f>IF(E1243=1,IF(E1242=1,F1242+1,1),0)</f>
        <v>0</v>
      </c>
      <c r="G1243" t="str">
        <f t="shared" si="40"/>
        <v/>
      </c>
    </row>
    <row r="1244" spans="1:7" x14ac:dyDescent="0.35">
      <c r="A1244" s="2" t="s">
        <v>11</v>
      </c>
      <c r="B1244" s="3">
        <v>472482</v>
      </c>
      <c r="C1244" s="3">
        <v>473345</v>
      </c>
      <c r="D1244" s="3" t="s">
        <v>28</v>
      </c>
      <c r="E1244" t="str">
        <f t="shared" si="39"/>
        <v xml:space="preserve"> </v>
      </c>
      <c r="F1244">
        <f>IF(E1244=1,IF(E1243=1,F1243+1,1),0)</f>
        <v>0</v>
      </c>
      <c r="G1244" t="str">
        <f t="shared" si="40"/>
        <v/>
      </c>
    </row>
    <row r="1245" spans="1:7" x14ac:dyDescent="0.35">
      <c r="A1245" s="2" t="s">
        <v>11</v>
      </c>
      <c r="B1245" s="3">
        <v>479567</v>
      </c>
      <c r="C1245" s="3">
        <v>480388</v>
      </c>
      <c r="D1245" s="3" t="s">
        <v>28</v>
      </c>
      <c r="E1245" t="str">
        <f t="shared" si="39"/>
        <v xml:space="preserve"> </v>
      </c>
      <c r="F1245">
        <f>IF(E1245=1,IF(E1244=1,F1244+1,1),0)</f>
        <v>0</v>
      </c>
      <c r="G1245" t="str">
        <f t="shared" si="40"/>
        <v/>
      </c>
    </row>
    <row r="1246" spans="1:7" x14ac:dyDescent="0.35">
      <c r="A1246" s="2" t="s">
        <v>11</v>
      </c>
      <c r="B1246" s="3">
        <v>480549</v>
      </c>
      <c r="C1246" s="3">
        <v>482729</v>
      </c>
      <c r="D1246" s="3" t="s">
        <v>28</v>
      </c>
      <c r="E1246" t="str">
        <f t="shared" si="39"/>
        <v xml:space="preserve"> </v>
      </c>
      <c r="F1246">
        <f>IF(E1246=1,IF(E1245=1,F1245+1,1),0)</f>
        <v>0</v>
      </c>
      <c r="G1246" t="str">
        <f t="shared" si="40"/>
        <v/>
      </c>
    </row>
    <row r="1247" spans="1:7" x14ac:dyDescent="0.35">
      <c r="A1247" s="2" t="s">
        <v>11</v>
      </c>
      <c r="B1247" s="3">
        <v>482890</v>
      </c>
      <c r="C1247" s="3">
        <v>484293</v>
      </c>
      <c r="D1247" s="3" t="s">
        <v>28</v>
      </c>
      <c r="E1247">
        <f t="shared" si="39"/>
        <v>1</v>
      </c>
      <c r="F1247">
        <f>IF(E1247=1,IF(E1246=1,F1246+1,1),0)</f>
        <v>1</v>
      </c>
      <c r="G1247">
        <f t="shared" si="40"/>
        <v>2</v>
      </c>
    </row>
    <row r="1248" spans="1:7" x14ac:dyDescent="0.35">
      <c r="A1248" s="2" t="s">
        <v>11</v>
      </c>
      <c r="B1248" s="3">
        <v>484293</v>
      </c>
      <c r="C1248" s="3">
        <v>485375</v>
      </c>
      <c r="D1248" s="3" t="s">
        <v>28</v>
      </c>
      <c r="E1248" t="str">
        <f t="shared" si="39"/>
        <v xml:space="preserve"> </v>
      </c>
      <c r="F1248">
        <f>IF(E1248=1,IF(E1247=1,F1247+1,1),0)</f>
        <v>0</v>
      </c>
      <c r="G1248" t="str">
        <f t="shared" si="40"/>
        <v/>
      </c>
    </row>
    <row r="1249" spans="1:7" x14ac:dyDescent="0.35">
      <c r="A1249" s="2" t="s">
        <v>11</v>
      </c>
      <c r="B1249" s="3">
        <v>487691</v>
      </c>
      <c r="C1249" s="3">
        <v>487899</v>
      </c>
      <c r="D1249" s="3" t="s">
        <v>28</v>
      </c>
      <c r="E1249" t="str">
        <f t="shared" si="39"/>
        <v xml:space="preserve"> </v>
      </c>
      <c r="F1249">
        <f>IF(E1249=1,IF(E1248=1,F1248+1,1),0)</f>
        <v>0</v>
      </c>
      <c r="G1249" t="str">
        <f t="shared" si="40"/>
        <v/>
      </c>
    </row>
    <row r="1250" spans="1:7" x14ac:dyDescent="0.35">
      <c r="A1250" s="2" t="s">
        <v>11</v>
      </c>
      <c r="B1250" s="3">
        <v>488453</v>
      </c>
      <c r="C1250" s="3">
        <v>490102</v>
      </c>
      <c r="D1250" s="3" t="s">
        <v>28</v>
      </c>
      <c r="E1250" t="str">
        <f t="shared" si="39"/>
        <v xml:space="preserve"> </v>
      </c>
      <c r="F1250">
        <f>IF(E1250=1,IF(E1249=1,F1249+1,1),0)</f>
        <v>0</v>
      </c>
      <c r="G1250" t="str">
        <f t="shared" si="40"/>
        <v/>
      </c>
    </row>
    <row r="1251" spans="1:7" x14ac:dyDescent="0.35">
      <c r="A1251" s="2" t="s">
        <v>11</v>
      </c>
      <c r="B1251" s="3">
        <v>491073</v>
      </c>
      <c r="C1251" s="3">
        <v>491282</v>
      </c>
      <c r="D1251" s="3" t="s">
        <v>28</v>
      </c>
      <c r="E1251" t="str">
        <f t="shared" si="39"/>
        <v xml:space="preserve"> </v>
      </c>
      <c r="F1251">
        <f>IF(E1251=1,IF(E1250=1,F1250+1,1),0)</f>
        <v>0</v>
      </c>
      <c r="G1251" t="str">
        <f t="shared" si="40"/>
        <v/>
      </c>
    </row>
    <row r="1252" spans="1:7" x14ac:dyDescent="0.35">
      <c r="A1252" s="2" t="s">
        <v>11</v>
      </c>
      <c r="B1252" s="3">
        <v>495524</v>
      </c>
      <c r="C1252" s="3">
        <v>496450</v>
      </c>
      <c r="D1252" s="3" t="s">
        <v>28</v>
      </c>
      <c r="E1252">
        <f t="shared" si="39"/>
        <v>1</v>
      </c>
      <c r="F1252">
        <f>IF(E1252=1,IF(E1251=1,F1251+1,1),0)</f>
        <v>1</v>
      </c>
      <c r="G1252" t="str">
        <f t="shared" si="40"/>
        <v/>
      </c>
    </row>
    <row r="1253" spans="1:7" x14ac:dyDescent="0.35">
      <c r="A1253" s="2" t="s">
        <v>11</v>
      </c>
      <c r="B1253" s="3">
        <v>496456</v>
      </c>
      <c r="C1253" s="3">
        <v>497178</v>
      </c>
      <c r="D1253" s="3" t="s">
        <v>28</v>
      </c>
      <c r="E1253">
        <f t="shared" si="39"/>
        <v>1</v>
      </c>
      <c r="F1253">
        <f>IF(E1253=1,IF(E1252=1,F1252+1,1),0)</f>
        <v>2</v>
      </c>
      <c r="G1253">
        <f t="shared" si="40"/>
        <v>3</v>
      </c>
    </row>
    <row r="1254" spans="1:7" x14ac:dyDescent="0.35">
      <c r="A1254" s="2" t="s">
        <v>11</v>
      </c>
      <c r="B1254" s="3">
        <v>497182</v>
      </c>
      <c r="C1254" s="3">
        <v>497511</v>
      </c>
      <c r="D1254" s="3" t="s">
        <v>28</v>
      </c>
      <c r="E1254" t="str">
        <f t="shared" si="39"/>
        <v xml:space="preserve"> </v>
      </c>
      <c r="F1254">
        <f>IF(E1254=1,IF(E1253=1,F1253+1,1),0)</f>
        <v>0</v>
      </c>
      <c r="G1254" t="str">
        <f t="shared" si="40"/>
        <v/>
      </c>
    </row>
    <row r="1255" spans="1:7" x14ac:dyDescent="0.35">
      <c r="A1255" s="2" t="s">
        <v>11</v>
      </c>
      <c r="B1255" s="3">
        <v>497668</v>
      </c>
      <c r="C1255" s="3">
        <v>497895</v>
      </c>
      <c r="D1255" s="3" t="s">
        <v>28</v>
      </c>
      <c r="E1255" t="str">
        <f t="shared" si="39"/>
        <v xml:space="preserve"> </v>
      </c>
      <c r="F1255">
        <f>IF(E1255=1,IF(E1254=1,F1254+1,1),0)</f>
        <v>0</v>
      </c>
      <c r="G1255" t="str">
        <f t="shared" si="40"/>
        <v/>
      </c>
    </row>
    <row r="1256" spans="1:7" x14ac:dyDescent="0.35">
      <c r="A1256" s="2" t="s">
        <v>11</v>
      </c>
      <c r="B1256" s="3">
        <v>500173</v>
      </c>
      <c r="C1256" s="3">
        <v>500814</v>
      </c>
      <c r="D1256" s="3" t="s">
        <v>28</v>
      </c>
      <c r="E1256" t="str">
        <f t="shared" si="39"/>
        <v xml:space="preserve"> </v>
      </c>
      <c r="F1256">
        <f>IF(E1256=1,IF(E1255=1,F1255+1,1),0)</f>
        <v>0</v>
      </c>
      <c r="G1256" t="str">
        <f t="shared" si="40"/>
        <v/>
      </c>
    </row>
    <row r="1257" spans="1:7" x14ac:dyDescent="0.35">
      <c r="A1257" s="2" t="s">
        <v>11</v>
      </c>
      <c r="B1257" s="3">
        <v>500805</v>
      </c>
      <c r="C1257" s="3">
        <v>501812</v>
      </c>
      <c r="D1257" s="3" t="s">
        <v>28</v>
      </c>
      <c r="E1257" t="str">
        <f t="shared" si="39"/>
        <v xml:space="preserve"> </v>
      </c>
      <c r="F1257">
        <f>IF(E1257=1,IF(E1256=1,F1256+1,1),0)</f>
        <v>0</v>
      </c>
      <c r="G1257" t="str">
        <f t="shared" si="40"/>
        <v/>
      </c>
    </row>
    <row r="1258" spans="1:7" x14ac:dyDescent="0.35">
      <c r="A1258" s="2" t="s">
        <v>11</v>
      </c>
      <c r="B1258" s="3">
        <v>503443</v>
      </c>
      <c r="C1258" s="3">
        <v>505479</v>
      </c>
      <c r="D1258" s="3" t="s">
        <v>28</v>
      </c>
      <c r="E1258">
        <f t="shared" si="39"/>
        <v>1</v>
      </c>
      <c r="F1258">
        <f>IF(E1258=1,IF(E1257=1,F1257+1,1),0)</f>
        <v>1</v>
      </c>
      <c r="G1258">
        <f t="shared" si="40"/>
        <v>2</v>
      </c>
    </row>
    <row r="1259" spans="1:7" x14ac:dyDescent="0.35">
      <c r="A1259" s="2" t="s">
        <v>11</v>
      </c>
      <c r="B1259" s="3">
        <v>505492</v>
      </c>
      <c r="C1259" s="3">
        <v>506271</v>
      </c>
      <c r="D1259" s="3" t="s">
        <v>28</v>
      </c>
      <c r="E1259" t="str">
        <f t="shared" si="39"/>
        <v xml:space="preserve"> </v>
      </c>
      <c r="F1259">
        <f>IF(E1259=1,IF(E1258=1,F1258+1,1),0)</f>
        <v>0</v>
      </c>
      <c r="G1259" t="str">
        <f t="shared" si="40"/>
        <v/>
      </c>
    </row>
    <row r="1260" spans="1:7" x14ac:dyDescent="0.35">
      <c r="A1260" s="2" t="s">
        <v>11</v>
      </c>
      <c r="B1260" s="3">
        <v>512402</v>
      </c>
      <c r="C1260" s="3">
        <v>513031</v>
      </c>
      <c r="D1260" s="3" t="s">
        <v>28</v>
      </c>
      <c r="E1260" t="str">
        <f t="shared" si="39"/>
        <v xml:space="preserve"> </v>
      </c>
      <c r="F1260">
        <f>IF(E1260=1,IF(E1259=1,F1259+1,1),0)</f>
        <v>0</v>
      </c>
      <c r="G1260" t="str">
        <f t="shared" si="40"/>
        <v/>
      </c>
    </row>
    <row r="1261" spans="1:7" x14ac:dyDescent="0.35">
      <c r="A1261" s="2" t="s">
        <v>11</v>
      </c>
      <c r="B1261" s="3">
        <v>513163</v>
      </c>
      <c r="C1261" s="3">
        <v>515082</v>
      </c>
      <c r="D1261" s="3" t="s">
        <v>28</v>
      </c>
      <c r="E1261" t="str">
        <f t="shared" si="39"/>
        <v xml:space="preserve"> </v>
      </c>
      <c r="F1261">
        <f>IF(E1261=1,IF(E1260=1,F1260+1,1),0)</f>
        <v>0</v>
      </c>
      <c r="G1261" t="str">
        <f t="shared" si="40"/>
        <v/>
      </c>
    </row>
    <row r="1262" spans="1:7" x14ac:dyDescent="0.35">
      <c r="A1262" s="2" t="s">
        <v>11</v>
      </c>
      <c r="B1262" s="3">
        <v>515215</v>
      </c>
      <c r="C1262" s="3">
        <v>516042</v>
      </c>
      <c r="D1262" s="3" t="s">
        <v>28</v>
      </c>
      <c r="E1262">
        <f t="shared" si="39"/>
        <v>1</v>
      </c>
      <c r="F1262">
        <f>IF(E1262=1,IF(E1261=1,F1261+1,1),0)</f>
        <v>1</v>
      </c>
      <c r="G1262" t="str">
        <f t="shared" si="40"/>
        <v/>
      </c>
    </row>
    <row r="1263" spans="1:7" x14ac:dyDescent="0.35">
      <c r="A1263" s="2" t="s">
        <v>11</v>
      </c>
      <c r="B1263" s="3">
        <v>516063</v>
      </c>
      <c r="C1263" s="3">
        <v>517397</v>
      </c>
      <c r="D1263" s="3" t="s">
        <v>28</v>
      </c>
      <c r="E1263">
        <f t="shared" si="39"/>
        <v>1</v>
      </c>
      <c r="F1263">
        <f>IF(E1263=1,IF(E1262=1,F1262+1,1),0)</f>
        <v>2</v>
      </c>
      <c r="G1263">
        <f t="shared" si="40"/>
        <v>3</v>
      </c>
    </row>
    <row r="1264" spans="1:7" x14ac:dyDescent="0.35">
      <c r="A1264" s="2" t="s">
        <v>11</v>
      </c>
      <c r="B1264" s="3">
        <v>517460</v>
      </c>
      <c r="C1264" s="3">
        <v>517918</v>
      </c>
      <c r="D1264" s="3" t="s">
        <v>28</v>
      </c>
      <c r="E1264" t="str">
        <f t="shared" si="39"/>
        <v xml:space="preserve"> </v>
      </c>
      <c r="F1264">
        <f>IF(E1264=1,IF(E1263=1,F1263+1,1),0)</f>
        <v>0</v>
      </c>
      <c r="G1264" t="str">
        <f t="shared" si="40"/>
        <v/>
      </c>
    </row>
    <row r="1265" spans="1:7" x14ac:dyDescent="0.35">
      <c r="A1265" s="2" t="s">
        <v>11</v>
      </c>
      <c r="B1265" s="3">
        <v>518198</v>
      </c>
      <c r="C1265" s="3">
        <v>518887</v>
      </c>
      <c r="D1265" s="3" t="s">
        <v>28</v>
      </c>
      <c r="E1265" t="str">
        <f t="shared" si="39"/>
        <v xml:space="preserve"> </v>
      </c>
      <c r="F1265">
        <f>IF(E1265=1,IF(E1264=1,F1264+1,1),0)</f>
        <v>0</v>
      </c>
      <c r="G1265" t="str">
        <f t="shared" si="40"/>
        <v/>
      </c>
    </row>
    <row r="1266" spans="1:7" x14ac:dyDescent="0.35">
      <c r="A1266" s="2" t="s">
        <v>11</v>
      </c>
      <c r="B1266" s="3">
        <v>519707</v>
      </c>
      <c r="C1266" s="3">
        <v>519958</v>
      </c>
      <c r="D1266" s="3" t="s">
        <v>28</v>
      </c>
      <c r="E1266" t="str">
        <f t="shared" si="39"/>
        <v xml:space="preserve"> </v>
      </c>
      <c r="F1266">
        <f>IF(E1266=1,IF(E1265=1,F1265+1,1),0)</f>
        <v>0</v>
      </c>
      <c r="G1266" t="str">
        <f t="shared" si="40"/>
        <v/>
      </c>
    </row>
    <row r="1267" spans="1:7" x14ac:dyDescent="0.35">
      <c r="A1267" s="2" t="s">
        <v>11</v>
      </c>
      <c r="B1267" s="3">
        <v>528656</v>
      </c>
      <c r="C1267" s="3">
        <v>529360</v>
      </c>
      <c r="D1267" s="3" t="s">
        <v>28</v>
      </c>
      <c r="E1267">
        <f t="shared" si="39"/>
        <v>1</v>
      </c>
      <c r="F1267">
        <f>IF(E1267=1,IF(E1266=1,F1266+1,1),0)</f>
        <v>1</v>
      </c>
      <c r="G1267">
        <f t="shared" si="40"/>
        <v>2</v>
      </c>
    </row>
    <row r="1268" spans="1:7" x14ac:dyDescent="0.35">
      <c r="A1268" s="2" t="s">
        <v>11</v>
      </c>
      <c r="B1268" s="3">
        <v>529457</v>
      </c>
      <c r="C1268" s="3">
        <v>530347</v>
      </c>
      <c r="D1268" s="3" t="s">
        <v>28</v>
      </c>
      <c r="E1268" t="str">
        <f t="shared" si="39"/>
        <v xml:space="preserve"> </v>
      </c>
      <c r="F1268">
        <f>IF(E1268=1,IF(E1267=1,F1267+1,1),0)</f>
        <v>0</v>
      </c>
      <c r="G1268" t="str">
        <f t="shared" si="40"/>
        <v/>
      </c>
    </row>
    <row r="1269" spans="1:7" x14ac:dyDescent="0.35">
      <c r="A1269" s="2" t="s">
        <v>11</v>
      </c>
      <c r="B1269" s="3">
        <v>533616</v>
      </c>
      <c r="C1269" s="3">
        <v>534419</v>
      </c>
      <c r="D1269" s="3" t="s">
        <v>28</v>
      </c>
      <c r="E1269">
        <f t="shared" si="39"/>
        <v>1</v>
      </c>
      <c r="F1269">
        <f>IF(E1269=1,IF(E1268=1,F1268+1,1),0)</f>
        <v>1</v>
      </c>
      <c r="G1269">
        <f t="shared" si="40"/>
        <v>2</v>
      </c>
    </row>
    <row r="1270" spans="1:7" x14ac:dyDescent="0.35">
      <c r="A1270" s="2" t="s">
        <v>11</v>
      </c>
      <c r="B1270" s="3">
        <v>534480</v>
      </c>
      <c r="C1270" s="3">
        <v>537074</v>
      </c>
      <c r="D1270" s="3" t="s">
        <v>28</v>
      </c>
      <c r="E1270" t="str">
        <f t="shared" si="39"/>
        <v xml:space="preserve"> </v>
      </c>
      <c r="F1270">
        <f>IF(E1270=1,IF(E1269=1,F1269+1,1),0)</f>
        <v>0</v>
      </c>
      <c r="G1270" t="str">
        <f t="shared" si="40"/>
        <v/>
      </c>
    </row>
    <row r="1271" spans="1:7" x14ac:dyDescent="0.35">
      <c r="A1271" s="2" t="s">
        <v>11</v>
      </c>
      <c r="B1271" s="3">
        <v>539456</v>
      </c>
      <c r="C1271" s="3">
        <v>540529</v>
      </c>
      <c r="D1271" s="3" t="s">
        <v>28</v>
      </c>
      <c r="E1271">
        <f t="shared" si="39"/>
        <v>1</v>
      </c>
      <c r="F1271">
        <f>IF(E1271=1,IF(E1270=1,F1270+1,1),0)</f>
        <v>1</v>
      </c>
      <c r="G1271">
        <f t="shared" si="40"/>
        <v>2</v>
      </c>
    </row>
    <row r="1272" spans="1:7" x14ac:dyDescent="0.35">
      <c r="A1272" s="2" t="s">
        <v>11</v>
      </c>
      <c r="B1272" s="3">
        <v>540535</v>
      </c>
      <c r="C1272" s="3">
        <v>541368</v>
      </c>
      <c r="D1272" s="3" t="s">
        <v>28</v>
      </c>
      <c r="E1272" t="str">
        <f t="shared" si="39"/>
        <v xml:space="preserve"> </v>
      </c>
      <c r="F1272">
        <f>IF(E1272=1,IF(E1271=1,F1271+1,1),0)</f>
        <v>0</v>
      </c>
      <c r="G1272" t="str">
        <f t="shared" si="40"/>
        <v/>
      </c>
    </row>
    <row r="1273" spans="1:7" x14ac:dyDescent="0.35">
      <c r="A1273" s="2" t="s">
        <v>11</v>
      </c>
      <c r="B1273" s="3">
        <v>541506</v>
      </c>
      <c r="C1273" s="3">
        <v>541582</v>
      </c>
      <c r="D1273" s="3" t="s">
        <v>28</v>
      </c>
      <c r="E1273">
        <f t="shared" si="39"/>
        <v>1</v>
      </c>
      <c r="F1273">
        <f>IF(E1273=1,IF(E1272=1,F1272+1,1),0)</f>
        <v>1</v>
      </c>
      <c r="G1273" t="str">
        <f t="shared" si="40"/>
        <v/>
      </c>
    </row>
    <row r="1274" spans="1:7" x14ac:dyDescent="0.35">
      <c r="A1274" s="2" t="s">
        <v>11</v>
      </c>
      <c r="B1274" s="3">
        <v>541618</v>
      </c>
      <c r="C1274" s="3">
        <v>541693</v>
      </c>
      <c r="D1274" s="3" t="s">
        <v>28</v>
      </c>
      <c r="E1274">
        <f t="shared" si="39"/>
        <v>1</v>
      </c>
      <c r="F1274">
        <f>IF(E1274=1,IF(E1273=1,F1273+1,1),0)</f>
        <v>2</v>
      </c>
      <c r="G1274">
        <f t="shared" si="40"/>
        <v>3</v>
      </c>
    </row>
    <row r="1275" spans="1:7" x14ac:dyDescent="0.35">
      <c r="A1275" s="2" t="s">
        <v>11</v>
      </c>
      <c r="B1275" s="3">
        <v>541708</v>
      </c>
      <c r="C1275" s="3">
        <v>541784</v>
      </c>
      <c r="D1275" s="3" t="s">
        <v>28</v>
      </c>
      <c r="E1275" t="str">
        <f t="shared" si="39"/>
        <v xml:space="preserve"> </v>
      </c>
      <c r="F1275">
        <f>IF(E1275=1,IF(E1274=1,F1274+1,1),0)</f>
        <v>0</v>
      </c>
      <c r="G1275" t="str">
        <f t="shared" si="40"/>
        <v/>
      </c>
    </row>
    <row r="1276" spans="1:7" x14ac:dyDescent="0.35">
      <c r="A1276" s="2" t="s">
        <v>11</v>
      </c>
      <c r="B1276" s="3">
        <v>541956</v>
      </c>
      <c r="C1276" s="3">
        <v>543506</v>
      </c>
      <c r="D1276" s="3" t="s">
        <v>28</v>
      </c>
      <c r="E1276">
        <f t="shared" si="39"/>
        <v>1</v>
      </c>
      <c r="F1276">
        <f>IF(E1276=1,IF(E1275=1,F1275+1,1),0)</f>
        <v>1</v>
      </c>
      <c r="G1276" t="str">
        <f t="shared" si="40"/>
        <v/>
      </c>
    </row>
    <row r="1277" spans="1:7" x14ac:dyDescent="0.35">
      <c r="A1277" s="2" t="s">
        <v>11</v>
      </c>
      <c r="B1277" s="3">
        <v>543583</v>
      </c>
      <c r="C1277" s="3">
        <v>543659</v>
      </c>
      <c r="D1277" s="3" t="s">
        <v>28</v>
      </c>
      <c r="E1277">
        <f t="shared" si="39"/>
        <v>1</v>
      </c>
      <c r="F1277">
        <f>IF(E1277=1,IF(E1276=1,F1276+1,1),0)</f>
        <v>2</v>
      </c>
      <c r="G1277">
        <f t="shared" si="40"/>
        <v>3</v>
      </c>
    </row>
    <row r="1278" spans="1:7" x14ac:dyDescent="0.35">
      <c r="A1278" s="2" t="s">
        <v>11</v>
      </c>
      <c r="B1278" s="3">
        <v>543721</v>
      </c>
      <c r="C1278" s="3">
        <v>543796</v>
      </c>
      <c r="D1278" s="3" t="s">
        <v>28</v>
      </c>
      <c r="E1278" t="str">
        <f t="shared" si="39"/>
        <v xml:space="preserve"> </v>
      </c>
      <c r="F1278">
        <f>IF(E1278=1,IF(E1277=1,F1277+1,1),0)</f>
        <v>0</v>
      </c>
      <c r="G1278" t="str">
        <f t="shared" si="40"/>
        <v/>
      </c>
    </row>
    <row r="1279" spans="1:7" x14ac:dyDescent="0.35">
      <c r="A1279" s="2" t="s">
        <v>11</v>
      </c>
      <c r="B1279" s="3">
        <v>544110</v>
      </c>
      <c r="C1279" s="3">
        <v>547029</v>
      </c>
      <c r="D1279" s="3" t="s">
        <v>28</v>
      </c>
      <c r="E1279" t="str">
        <f t="shared" si="39"/>
        <v xml:space="preserve"> </v>
      </c>
      <c r="F1279">
        <f>IF(E1279=1,IF(E1278=1,F1278+1,1),0)</f>
        <v>0</v>
      </c>
      <c r="G1279" t="str">
        <f t="shared" si="40"/>
        <v/>
      </c>
    </row>
    <row r="1280" spans="1:7" x14ac:dyDescent="0.35">
      <c r="A1280" s="2" t="s">
        <v>11</v>
      </c>
      <c r="B1280" s="3">
        <v>547182</v>
      </c>
      <c r="C1280" s="3">
        <v>547297</v>
      </c>
      <c r="D1280" s="3" t="s">
        <v>28</v>
      </c>
      <c r="E1280" t="str">
        <f t="shared" si="39"/>
        <v xml:space="preserve"> </v>
      </c>
      <c r="F1280">
        <f>IF(E1280=1,IF(E1279=1,F1279+1,1),0)</f>
        <v>0</v>
      </c>
      <c r="G1280" t="str">
        <f t="shared" si="40"/>
        <v/>
      </c>
    </row>
    <row r="1281" spans="1:7" x14ac:dyDescent="0.35">
      <c r="A1281" s="2" t="s">
        <v>11</v>
      </c>
      <c r="B1281" s="3">
        <v>549103</v>
      </c>
      <c r="C1281" s="3">
        <v>550665</v>
      </c>
      <c r="D1281" s="3" t="s">
        <v>28</v>
      </c>
      <c r="E1281">
        <f t="shared" si="39"/>
        <v>1</v>
      </c>
      <c r="F1281">
        <f>IF(E1281=1,IF(E1280=1,F1280+1,1),0)</f>
        <v>1</v>
      </c>
      <c r="G1281" t="str">
        <f t="shared" si="40"/>
        <v/>
      </c>
    </row>
    <row r="1282" spans="1:7" x14ac:dyDescent="0.35">
      <c r="A1282" s="2" t="s">
        <v>11</v>
      </c>
      <c r="B1282" s="3">
        <v>550744</v>
      </c>
      <c r="C1282" s="3">
        <v>551820</v>
      </c>
      <c r="D1282" s="3" t="s">
        <v>28</v>
      </c>
      <c r="E1282">
        <f t="shared" si="39"/>
        <v>1</v>
      </c>
      <c r="F1282">
        <f>IF(E1282=1,IF(E1281=1,F1281+1,1),0)</f>
        <v>2</v>
      </c>
      <c r="G1282" t="str">
        <f t="shared" si="40"/>
        <v/>
      </c>
    </row>
    <row r="1283" spans="1:7" x14ac:dyDescent="0.35">
      <c r="A1283" s="2" t="s">
        <v>11</v>
      </c>
      <c r="B1283" s="3">
        <v>551907</v>
      </c>
      <c r="C1283" s="3">
        <v>552767</v>
      </c>
      <c r="D1283" s="3" t="s">
        <v>28</v>
      </c>
      <c r="E1283">
        <f t="shared" ref="E1283:E1346" si="41">IF(B1284-C1283&lt;100, IF(B1284-C1283&lt;0, " ",1), " ")</f>
        <v>1</v>
      </c>
      <c r="F1283">
        <f>IF(E1283=1,IF(E1282=1,F1282+1,1),0)</f>
        <v>3</v>
      </c>
      <c r="G1283" t="str">
        <f t="shared" ref="G1283:G1346" si="42">IF(F1283&gt;0,IF(F1284=0,F1283+1,""),"")</f>
        <v/>
      </c>
    </row>
    <row r="1284" spans="1:7" x14ac:dyDescent="0.35">
      <c r="A1284" s="2" t="s">
        <v>11</v>
      </c>
      <c r="B1284" s="3">
        <v>552862</v>
      </c>
      <c r="C1284" s="3">
        <v>553398</v>
      </c>
      <c r="D1284" s="3" t="s">
        <v>28</v>
      </c>
      <c r="E1284">
        <f t="shared" si="41"/>
        <v>1</v>
      </c>
      <c r="F1284">
        <f>IF(E1284=1,IF(E1283=1,F1283+1,1),0)</f>
        <v>4</v>
      </c>
      <c r="G1284">
        <f t="shared" si="42"/>
        <v>5</v>
      </c>
    </row>
    <row r="1285" spans="1:7" x14ac:dyDescent="0.35">
      <c r="A1285" s="2" t="s">
        <v>11</v>
      </c>
      <c r="B1285" s="3">
        <v>553412</v>
      </c>
      <c r="C1285" s="3">
        <v>554350</v>
      </c>
      <c r="D1285" s="3" t="s">
        <v>28</v>
      </c>
      <c r="E1285" t="str">
        <f t="shared" si="41"/>
        <v xml:space="preserve"> </v>
      </c>
      <c r="F1285">
        <f>IF(E1285=1,IF(E1284=1,F1284+1,1),0)</f>
        <v>0</v>
      </c>
      <c r="G1285" t="str">
        <f t="shared" si="42"/>
        <v/>
      </c>
    </row>
    <row r="1286" spans="1:7" x14ac:dyDescent="0.35">
      <c r="A1286" s="2" t="s">
        <v>11</v>
      </c>
      <c r="B1286" s="3">
        <v>554347</v>
      </c>
      <c r="C1286" s="3">
        <v>555114</v>
      </c>
      <c r="D1286" s="3" t="s">
        <v>28</v>
      </c>
      <c r="E1286" t="str">
        <f t="shared" si="41"/>
        <v xml:space="preserve"> </v>
      </c>
      <c r="F1286">
        <f>IF(E1286=1,IF(E1285=1,F1285+1,1),0)</f>
        <v>0</v>
      </c>
      <c r="G1286" t="str">
        <f t="shared" si="42"/>
        <v/>
      </c>
    </row>
    <row r="1287" spans="1:7" x14ac:dyDescent="0.35">
      <c r="A1287" s="2" t="s">
        <v>11</v>
      </c>
      <c r="B1287" s="3">
        <v>555274</v>
      </c>
      <c r="C1287" s="3">
        <v>556233</v>
      </c>
      <c r="D1287" s="3" t="s">
        <v>28</v>
      </c>
      <c r="E1287">
        <f t="shared" si="41"/>
        <v>1</v>
      </c>
      <c r="F1287">
        <f>IF(E1287=1,IF(E1286=1,F1286+1,1),0)</f>
        <v>1</v>
      </c>
      <c r="G1287" t="str">
        <f t="shared" si="42"/>
        <v/>
      </c>
    </row>
    <row r="1288" spans="1:7" x14ac:dyDescent="0.35">
      <c r="A1288" s="2" t="s">
        <v>11</v>
      </c>
      <c r="B1288" s="3">
        <v>556298</v>
      </c>
      <c r="C1288" s="3">
        <v>558928</v>
      </c>
      <c r="D1288" s="3" t="s">
        <v>28</v>
      </c>
      <c r="E1288">
        <f t="shared" si="41"/>
        <v>1</v>
      </c>
      <c r="F1288">
        <f>IF(E1288=1,IF(E1287=1,F1287+1,1),0)</f>
        <v>2</v>
      </c>
      <c r="G1288">
        <f t="shared" si="42"/>
        <v>3</v>
      </c>
    </row>
    <row r="1289" spans="1:7" x14ac:dyDescent="0.35">
      <c r="A1289" s="2" t="s">
        <v>11</v>
      </c>
      <c r="B1289" s="3">
        <v>558938</v>
      </c>
      <c r="C1289" s="3">
        <v>559360</v>
      </c>
      <c r="D1289" s="3" t="s">
        <v>28</v>
      </c>
      <c r="E1289" t="str">
        <f t="shared" si="41"/>
        <v xml:space="preserve"> </v>
      </c>
      <c r="F1289">
        <f>IF(E1289=1,IF(E1288=1,F1288+1,1),0)</f>
        <v>0</v>
      </c>
      <c r="G1289" t="str">
        <f t="shared" si="42"/>
        <v/>
      </c>
    </row>
    <row r="1290" spans="1:7" x14ac:dyDescent="0.35">
      <c r="A1290" s="2" t="s">
        <v>11</v>
      </c>
      <c r="B1290" s="3">
        <v>562612</v>
      </c>
      <c r="C1290" s="3">
        <v>562923</v>
      </c>
      <c r="D1290" s="3" t="s">
        <v>28</v>
      </c>
      <c r="E1290">
        <f t="shared" si="41"/>
        <v>1</v>
      </c>
      <c r="F1290">
        <f>IF(E1290=1,IF(E1289=1,F1289+1,1),0)</f>
        <v>1</v>
      </c>
      <c r="G1290" t="str">
        <f t="shared" si="42"/>
        <v/>
      </c>
    </row>
    <row r="1291" spans="1:7" x14ac:dyDescent="0.35">
      <c r="A1291" s="2" t="s">
        <v>11</v>
      </c>
      <c r="B1291" s="3">
        <v>562927</v>
      </c>
      <c r="C1291" s="3">
        <v>563658</v>
      </c>
      <c r="D1291" s="3" t="s">
        <v>28</v>
      </c>
      <c r="E1291">
        <f t="shared" si="41"/>
        <v>1</v>
      </c>
      <c r="F1291">
        <f>IF(E1291=1,IF(E1290=1,F1290+1,1),0)</f>
        <v>2</v>
      </c>
      <c r="G1291">
        <f t="shared" si="42"/>
        <v>3</v>
      </c>
    </row>
    <row r="1292" spans="1:7" x14ac:dyDescent="0.35">
      <c r="A1292" s="2" t="s">
        <v>11</v>
      </c>
      <c r="B1292" s="3">
        <v>563698</v>
      </c>
      <c r="C1292" s="3">
        <v>563862</v>
      </c>
      <c r="D1292" s="3" t="s">
        <v>28</v>
      </c>
      <c r="E1292" t="str">
        <f t="shared" si="41"/>
        <v xml:space="preserve"> </v>
      </c>
      <c r="F1292">
        <f>IF(E1292=1,IF(E1291=1,F1291+1,1),0)</f>
        <v>0</v>
      </c>
      <c r="G1292" t="str">
        <f t="shared" si="42"/>
        <v/>
      </c>
    </row>
    <row r="1293" spans="1:7" x14ac:dyDescent="0.35">
      <c r="A1293" s="2" t="s">
        <v>11</v>
      </c>
      <c r="B1293" s="3">
        <v>564068</v>
      </c>
      <c r="C1293" s="3">
        <v>564277</v>
      </c>
      <c r="D1293" s="3" t="s">
        <v>28</v>
      </c>
      <c r="E1293" t="str">
        <f t="shared" si="41"/>
        <v xml:space="preserve"> </v>
      </c>
      <c r="F1293">
        <f>IF(E1293=1,IF(E1292=1,F1292+1,1),0)</f>
        <v>0</v>
      </c>
      <c r="G1293" t="str">
        <f t="shared" si="42"/>
        <v/>
      </c>
    </row>
    <row r="1294" spans="1:7" x14ac:dyDescent="0.35">
      <c r="A1294" s="2" t="s">
        <v>11</v>
      </c>
      <c r="B1294" s="3">
        <v>564958</v>
      </c>
      <c r="C1294" s="3">
        <v>566748</v>
      </c>
      <c r="D1294" s="3" t="s">
        <v>28</v>
      </c>
      <c r="E1294" t="str">
        <f t="shared" si="41"/>
        <v xml:space="preserve"> </v>
      </c>
      <c r="F1294">
        <f>IF(E1294=1,IF(E1293=1,F1293+1,1),0)</f>
        <v>0</v>
      </c>
      <c r="G1294" t="str">
        <f t="shared" si="42"/>
        <v/>
      </c>
    </row>
    <row r="1295" spans="1:7" x14ac:dyDescent="0.35">
      <c r="A1295" s="2" t="s">
        <v>11</v>
      </c>
      <c r="B1295" s="3">
        <v>566863</v>
      </c>
      <c r="C1295" s="3">
        <v>567396</v>
      </c>
      <c r="D1295" s="3" t="s">
        <v>28</v>
      </c>
      <c r="E1295" t="str">
        <f t="shared" si="41"/>
        <v xml:space="preserve"> </v>
      </c>
      <c r="F1295">
        <f>IF(E1295=1,IF(E1294=1,F1294+1,1),0)</f>
        <v>0</v>
      </c>
      <c r="G1295" t="str">
        <f t="shared" si="42"/>
        <v/>
      </c>
    </row>
    <row r="1296" spans="1:7" x14ac:dyDescent="0.35">
      <c r="A1296" s="2" t="s">
        <v>11</v>
      </c>
      <c r="B1296" s="3">
        <v>567998</v>
      </c>
      <c r="C1296" s="3">
        <v>568972</v>
      </c>
      <c r="D1296" s="3" t="s">
        <v>28</v>
      </c>
      <c r="E1296" t="str">
        <f t="shared" si="41"/>
        <v xml:space="preserve"> </v>
      </c>
      <c r="F1296">
        <f>IF(E1296=1,IF(E1295=1,F1295+1,1),0)</f>
        <v>0</v>
      </c>
      <c r="G1296" t="str">
        <f t="shared" si="42"/>
        <v/>
      </c>
    </row>
    <row r="1297" spans="1:7" x14ac:dyDescent="0.35">
      <c r="A1297" s="2" t="s">
        <v>11</v>
      </c>
      <c r="B1297" s="3">
        <v>569261</v>
      </c>
      <c r="C1297" s="3">
        <v>569779</v>
      </c>
      <c r="D1297" s="3" t="s">
        <v>28</v>
      </c>
      <c r="E1297" t="str">
        <f t="shared" si="41"/>
        <v xml:space="preserve"> </v>
      </c>
      <c r="F1297">
        <f>IF(E1297=1,IF(E1296=1,F1296+1,1),0)</f>
        <v>0</v>
      </c>
      <c r="G1297" t="str">
        <f t="shared" si="42"/>
        <v/>
      </c>
    </row>
    <row r="1298" spans="1:7" x14ac:dyDescent="0.35">
      <c r="A1298" s="2" t="s">
        <v>11</v>
      </c>
      <c r="B1298" s="3">
        <v>569929</v>
      </c>
      <c r="C1298" s="3">
        <v>570237</v>
      </c>
      <c r="D1298" s="3" t="s">
        <v>28</v>
      </c>
      <c r="E1298" t="str">
        <f t="shared" si="41"/>
        <v xml:space="preserve"> </v>
      </c>
      <c r="F1298">
        <f>IF(E1298=1,IF(E1297=1,F1297+1,1),0)</f>
        <v>0</v>
      </c>
      <c r="G1298" t="str">
        <f t="shared" si="42"/>
        <v/>
      </c>
    </row>
    <row r="1299" spans="1:7" x14ac:dyDescent="0.35">
      <c r="A1299" s="2" t="s">
        <v>11</v>
      </c>
      <c r="B1299" s="3">
        <v>570394</v>
      </c>
      <c r="C1299" s="3">
        <v>570669</v>
      </c>
      <c r="D1299" s="3" t="s">
        <v>28</v>
      </c>
      <c r="E1299" t="str">
        <f t="shared" si="41"/>
        <v xml:space="preserve"> </v>
      </c>
      <c r="F1299">
        <f>IF(E1299=1,IF(E1298=1,F1298+1,1),0)</f>
        <v>0</v>
      </c>
      <c r="G1299" t="str">
        <f t="shared" si="42"/>
        <v/>
      </c>
    </row>
    <row r="1300" spans="1:7" x14ac:dyDescent="0.35">
      <c r="A1300" s="2" t="s">
        <v>11</v>
      </c>
      <c r="B1300" s="3">
        <v>570666</v>
      </c>
      <c r="C1300" s="3">
        <v>571016</v>
      </c>
      <c r="D1300" s="3" t="s">
        <v>28</v>
      </c>
      <c r="E1300">
        <f t="shared" si="41"/>
        <v>1</v>
      </c>
      <c r="F1300">
        <f>IF(E1300=1,IF(E1299=1,F1299+1,1),0)</f>
        <v>1</v>
      </c>
      <c r="G1300">
        <f t="shared" si="42"/>
        <v>2</v>
      </c>
    </row>
    <row r="1301" spans="1:7" x14ac:dyDescent="0.35">
      <c r="A1301" s="2" t="s">
        <v>11</v>
      </c>
      <c r="B1301" s="3">
        <v>571020</v>
      </c>
      <c r="C1301" s="3">
        <v>571403</v>
      </c>
      <c r="D1301" s="3" t="s">
        <v>28</v>
      </c>
      <c r="E1301" t="str">
        <f t="shared" si="41"/>
        <v xml:space="preserve"> </v>
      </c>
      <c r="F1301">
        <f>IF(E1301=1,IF(E1300=1,F1300+1,1),0)</f>
        <v>0</v>
      </c>
      <c r="G1301" t="str">
        <f t="shared" si="42"/>
        <v/>
      </c>
    </row>
    <row r="1302" spans="1:7" x14ac:dyDescent="0.35">
      <c r="A1302" s="2" t="s">
        <v>11</v>
      </c>
      <c r="B1302" s="3">
        <v>571623</v>
      </c>
      <c r="C1302" s="3">
        <v>571895</v>
      </c>
      <c r="D1302" s="3" t="s">
        <v>28</v>
      </c>
      <c r="E1302" t="str">
        <f t="shared" si="41"/>
        <v xml:space="preserve"> </v>
      </c>
      <c r="F1302">
        <f>IF(E1302=1,IF(E1301=1,F1301+1,1),0)</f>
        <v>0</v>
      </c>
      <c r="G1302" t="str">
        <f t="shared" si="42"/>
        <v/>
      </c>
    </row>
    <row r="1303" spans="1:7" x14ac:dyDescent="0.35">
      <c r="A1303" s="2" t="s">
        <v>11</v>
      </c>
      <c r="B1303" s="3">
        <v>571996</v>
      </c>
      <c r="C1303" s="3">
        <v>572406</v>
      </c>
      <c r="D1303" s="3" t="s">
        <v>28</v>
      </c>
      <c r="E1303" t="str">
        <f t="shared" si="41"/>
        <v xml:space="preserve"> </v>
      </c>
      <c r="F1303">
        <f>IF(E1303=1,IF(E1302=1,F1302+1,1),0)</f>
        <v>0</v>
      </c>
      <c r="G1303" t="str">
        <f t="shared" si="42"/>
        <v/>
      </c>
    </row>
    <row r="1304" spans="1:7" x14ac:dyDescent="0.35">
      <c r="A1304" s="2" t="s">
        <v>11</v>
      </c>
      <c r="B1304" s="3">
        <v>573219</v>
      </c>
      <c r="C1304" s="3">
        <v>574178</v>
      </c>
      <c r="D1304" s="3" t="s">
        <v>28</v>
      </c>
      <c r="E1304">
        <f t="shared" si="41"/>
        <v>1</v>
      </c>
      <c r="F1304">
        <f>IF(E1304=1,IF(E1303=1,F1303+1,1),0)</f>
        <v>1</v>
      </c>
      <c r="G1304">
        <f t="shared" si="42"/>
        <v>2</v>
      </c>
    </row>
    <row r="1305" spans="1:7" x14ac:dyDescent="0.35">
      <c r="A1305" s="2" t="s">
        <v>11</v>
      </c>
      <c r="B1305" s="3">
        <v>574178</v>
      </c>
      <c r="C1305" s="3">
        <v>574687</v>
      </c>
      <c r="D1305" s="3" t="s">
        <v>28</v>
      </c>
      <c r="E1305" t="str">
        <f t="shared" si="41"/>
        <v xml:space="preserve"> </v>
      </c>
      <c r="F1305">
        <f>IF(E1305=1,IF(E1304=1,F1304+1,1),0)</f>
        <v>0</v>
      </c>
      <c r="G1305" t="str">
        <f t="shared" si="42"/>
        <v/>
      </c>
    </row>
    <row r="1306" spans="1:7" x14ac:dyDescent="0.35">
      <c r="A1306" s="2" t="s">
        <v>11</v>
      </c>
      <c r="B1306" s="3">
        <v>574871</v>
      </c>
      <c r="C1306" s="3">
        <v>575377</v>
      </c>
      <c r="D1306" s="3" t="s">
        <v>28</v>
      </c>
      <c r="E1306" t="str">
        <f t="shared" si="41"/>
        <v xml:space="preserve"> </v>
      </c>
      <c r="F1306">
        <f>IF(E1306=1,IF(E1305=1,F1305+1,1),0)</f>
        <v>0</v>
      </c>
      <c r="G1306" t="str">
        <f t="shared" si="42"/>
        <v/>
      </c>
    </row>
    <row r="1307" spans="1:7" x14ac:dyDescent="0.35">
      <c r="A1307" s="2" t="s">
        <v>11</v>
      </c>
      <c r="B1307" s="3">
        <v>575639</v>
      </c>
      <c r="C1307" s="3">
        <v>576115</v>
      </c>
      <c r="D1307" s="3" t="s">
        <v>28</v>
      </c>
      <c r="E1307" t="str">
        <f t="shared" si="41"/>
        <v xml:space="preserve"> </v>
      </c>
      <c r="F1307">
        <f>IF(E1307=1,IF(E1306=1,F1306+1,1),0)</f>
        <v>0</v>
      </c>
      <c r="G1307" t="str">
        <f t="shared" si="42"/>
        <v/>
      </c>
    </row>
    <row r="1308" spans="1:7" x14ac:dyDescent="0.35">
      <c r="A1308" s="2" t="s">
        <v>11</v>
      </c>
      <c r="B1308" s="3">
        <v>576287</v>
      </c>
      <c r="C1308" s="3">
        <v>576673</v>
      </c>
      <c r="D1308" s="3" t="s">
        <v>28</v>
      </c>
      <c r="E1308" t="str">
        <f t="shared" si="41"/>
        <v xml:space="preserve"> </v>
      </c>
      <c r="F1308">
        <f>IF(E1308=1,IF(E1307=1,F1307+1,1),0)</f>
        <v>0</v>
      </c>
      <c r="G1308" t="str">
        <f t="shared" si="42"/>
        <v/>
      </c>
    </row>
    <row r="1309" spans="1:7" x14ac:dyDescent="0.35">
      <c r="A1309" s="2" t="s">
        <v>11</v>
      </c>
      <c r="B1309" s="3">
        <v>576784</v>
      </c>
      <c r="C1309" s="3">
        <v>577299</v>
      </c>
      <c r="D1309" s="3" t="s">
        <v>28</v>
      </c>
      <c r="E1309" t="str">
        <f t="shared" si="41"/>
        <v xml:space="preserve"> </v>
      </c>
      <c r="F1309">
        <f>IF(E1309=1,IF(E1308=1,F1308+1,1),0)</f>
        <v>0</v>
      </c>
      <c r="G1309" t="str">
        <f t="shared" si="42"/>
        <v/>
      </c>
    </row>
    <row r="1310" spans="1:7" x14ac:dyDescent="0.35">
      <c r="A1310" s="2" t="s">
        <v>11</v>
      </c>
      <c r="B1310" s="3">
        <v>577476</v>
      </c>
      <c r="C1310" s="3">
        <v>577702</v>
      </c>
      <c r="D1310" s="3" t="s">
        <v>28</v>
      </c>
      <c r="E1310" t="str">
        <f t="shared" si="41"/>
        <v xml:space="preserve"> </v>
      </c>
      <c r="F1310">
        <f>IF(E1310=1,IF(E1309=1,F1309+1,1),0)</f>
        <v>0</v>
      </c>
      <c r="G1310" t="str">
        <f t="shared" si="42"/>
        <v/>
      </c>
    </row>
    <row r="1311" spans="1:7" x14ac:dyDescent="0.35">
      <c r="A1311" s="2" t="s">
        <v>11</v>
      </c>
      <c r="B1311" s="3">
        <v>577868</v>
      </c>
      <c r="C1311" s="3">
        <v>578073</v>
      </c>
      <c r="D1311" s="3" t="s">
        <v>28</v>
      </c>
      <c r="E1311" t="str">
        <f t="shared" si="41"/>
        <v xml:space="preserve"> </v>
      </c>
      <c r="F1311">
        <f>IF(E1311=1,IF(E1310=1,F1310+1,1),0)</f>
        <v>0</v>
      </c>
      <c r="G1311" t="str">
        <f t="shared" si="42"/>
        <v/>
      </c>
    </row>
    <row r="1312" spans="1:7" x14ac:dyDescent="0.35">
      <c r="A1312" s="2" t="s">
        <v>11</v>
      </c>
      <c r="B1312" s="3">
        <v>578249</v>
      </c>
      <c r="C1312" s="3">
        <v>578752</v>
      </c>
      <c r="D1312" s="3" t="s">
        <v>28</v>
      </c>
      <c r="E1312" t="str">
        <f t="shared" si="41"/>
        <v xml:space="preserve"> </v>
      </c>
      <c r="F1312">
        <f>IF(E1312=1,IF(E1311=1,F1311+1,1),0)</f>
        <v>0</v>
      </c>
      <c r="G1312" t="str">
        <f t="shared" si="42"/>
        <v/>
      </c>
    </row>
    <row r="1313" spans="1:7" x14ac:dyDescent="0.35">
      <c r="A1313" s="2" t="s">
        <v>11</v>
      </c>
      <c r="B1313" s="3">
        <v>578895</v>
      </c>
      <c r="C1313" s="3">
        <v>579224</v>
      </c>
      <c r="D1313" s="3" t="s">
        <v>28</v>
      </c>
      <c r="E1313">
        <f t="shared" si="41"/>
        <v>1</v>
      </c>
      <c r="F1313">
        <f>IF(E1313=1,IF(E1312=1,F1312+1,1),0)</f>
        <v>1</v>
      </c>
      <c r="G1313">
        <f t="shared" si="42"/>
        <v>2</v>
      </c>
    </row>
    <row r="1314" spans="1:7" x14ac:dyDescent="0.35">
      <c r="A1314" s="2" t="s">
        <v>11</v>
      </c>
      <c r="B1314" s="3">
        <v>579233</v>
      </c>
      <c r="C1314" s="3">
        <v>579664</v>
      </c>
      <c r="D1314" s="3" t="s">
        <v>28</v>
      </c>
      <c r="E1314" t="str">
        <f t="shared" si="41"/>
        <v xml:space="preserve"> </v>
      </c>
      <c r="F1314">
        <f>IF(E1314=1,IF(E1313=1,F1313+1,1),0)</f>
        <v>0</v>
      </c>
      <c r="G1314" t="str">
        <f t="shared" si="42"/>
        <v/>
      </c>
    </row>
    <row r="1315" spans="1:7" x14ac:dyDescent="0.35">
      <c r="A1315" s="2" t="s">
        <v>11</v>
      </c>
      <c r="B1315" s="3">
        <v>579805</v>
      </c>
      <c r="C1315" s="3">
        <v>580233</v>
      </c>
      <c r="D1315" s="3" t="s">
        <v>28</v>
      </c>
      <c r="E1315" t="str">
        <f t="shared" si="41"/>
        <v xml:space="preserve"> </v>
      </c>
      <c r="F1315">
        <f>IF(E1315=1,IF(E1314=1,F1314+1,1),0)</f>
        <v>0</v>
      </c>
      <c r="G1315" t="str">
        <f t="shared" si="42"/>
        <v/>
      </c>
    </row>
    <row r="1316" spans="1:7" x14ac:dyDescent="0.35">
      <c r="A1316" s="2" t="s">
        <v>11</v>
      </c>
      <c r="B1316" s="3">
        <v>581175</v>
      </c>
      <c r="C1316" s="3">
        <v>582374</v>
      </c>
      <c r="D1316" s="3" t="s">
        <v>28</v>
      </c>
      <c r="E1316">
        <f t="shared" si="41"/>
        <v>1</v>
      </c>
      <c r="F1316">
        <f>IF(E1316=1,IF(E1315=1,F1315+1,1),0)</f>
        <v>1</v>
      </c>
      <c r="G1316" t="str">
        <f t="shared" si="42"/>
        <v/>
      </c>
    </row>
    <row r="1317" spans="1:7" x14ac:dyDescent="0.35">
      <c r="A1317" s="2" t="s">
        <v>11</v>
      </c>
      <c r="B1317" s="3">
        <v>582376</v>
      </c>
      <c r="C1317" s="3">
        <v>583302</v>
      </c>
      <c r="D1317" s="3" t="s">
        <v>28</v>
      </c>
      <c r="E1317">
        <f t="shared" si="41"/>
        <v>1</v>
      </c>
      <c r="F1317">
        <f>IF(E1317=1,IF(E1316=1,F1316+1,1),0)</f>
        <v>2</v>
      </c>
      <c r="G1317" t="str">
        <f t="shared" si="42"/>
        <v/>
      </c>
    </row>
    <row r="1318" spans="1:7" x14ac:dyDescent="0.35">
      <c r="A1318" s="2" t="s">
        <v>11</v>
      </c>
      <c r="B1318" s="3">
        <v>583304</v>
      </c>
      <c r="C1318" s="3">
        <v>584089</v>
      </c>
      <c r="D1318" s="3" t="s">
        <v>28</v>
      </c>
      <c r="E1318">
        <f t="shared" si="41"/>
        <v>1</v>
      </c>
      <c r="F1318">
        <f>IF(E1318=1,IF(E1317=1,F1317+1,1),0)</f>
        <v>3</v>
      </c>
      <c r="G1318" t="str">
        <f t="shared" si="42"/>
        <v/>
      </c>
    </row>
    <row r="1319" spans="1:7" x14ac:dyDescent="0.35">
      <c r="A1319" s="2" t="s">
        <v>11</v>
      </c>
      <c r="B1319" s="3">
        <v>584099</v>
      </c>
      <c r="C1319" s="3">
        <v>585286</v>
      </c>
      <c r="D1319" s="3" t="s">
        <v>28</v>
      </c>
      <c r="E1319">
        <f t="shared" si="41"/>
        <v>1</v>
      </c>
      <c r="F1319">
        <f>IF(E1319=1,IF(E1318=1,F1318+1,1),0)</f>
        <v>4</v>
      </c>
      <c r="G1319" t="str">
        <f t="shared" si="42"/>
        <v/>
      </c>
    </row>
    <row r="1320" spans="1:7" x14ac:dyDescent="0.35">
      <c r="A1320" s="2" t="s">
        <v>11</v>
      </c>
      <c r="B1320" s="3">
        <v>585286</v>
      </c>
      <c r="C1320" s="3">
        <v>586170</v>
      </c>
      <c r="D1320" s="3" t="s">
        <v>28</v>
      </c>
      <c r="E1320">
        <f t="shared" si="41"/>
        <v>1</v>
      </c>
      <c r="F1320">
        <f>IF(E1320=1,IF(E1319=1,F1319+1,1),0)</f>
        <v>5</v>
      </c>
      <c r="G1320" t="str">
        <f t="shared" si="42"/>
        <v/>
      </c>
    </row>
    <row r="1321" spans="1:7" x14ac:dyDescent="0.35">
      <c r="A1321" s="2" t="s">
        <v>11</v>
      </c>
      <c r="B1321" s="3">
        <v>586188</v>
      </c>
      <c r="C1321" s="3">
        <v>586970</v>
      </c>
      <c r="D1321" s="3" t="s">
        <v>28</v>
      </c>
      <c r="E1321">
        <f t="shared" si="41"/>
        <v>1</v>
      </c>
      <c r="F1321">
        <f>IF(E1321=1,IF(E1320=1,F1320+1,1),0)</f>
        <v>6</v>
      </c>
      <c r="G1321">
        <f t="shared" si="42"/>
        <v>7</v>
      </c>
    </row>
    <row r="1322" spans="1:7" x14ac:dyDescent="0.35">
      <c r="A1322" s="2" t="s">
        <v>11</v>
      </c>
      <c r="B1322" s="3">
        <v>586981</v>
      </c>
      <c r="C1322" s="3">
        <v>588075</v>
      </c>
      <c r="D1322" s="3" t="s">
        <v>28</v>
      </c>
      <c r="E1322" t="str">
        <f t="shared" si="41"/>
        <v xml:space="preserve"> </v>
      </c>
      <c r="F1322">
        <f>IF(E1322=1,IF(E1321=1,F1321+1,1),0)</f>
        <v>0</v>
      </c>
      <c r="G1322" t="str">
        <f t="shared" si="42"/>
        <v/>
      </c>
    </row>
    <row r="1323" spans="1:7" x14ac:dyDescent="0.35">
      <c r="A1323" s="2" t="s">
        <v>11</v>
      </c>
      <c r="B1323" s="3">
        <v>588247</v>
      </c>
      <c r="C1323" s="3">
        <v>589557</v>
      </c>
      <c r="D1323" s="3" t="s">
        <v>28</v>
      </c>
      <c r="E1323">
        <f t="shared" si="41"/>
        <v>1</v>
      </c>
      <c r="F1323">
        <f>IF(E1323=1,IF(E1322=1,F1322+1,1),0)</f>
        <v>1</v>
      </c>
      <c r="G1323" t="str">
        <f t="shared" si="42"/>
        <v/>
      </c>
    </row>
    <row r="1324" spans="1:7" x14ac:dyDescent="0.35">
      <c r="A1324" s="2" t="s">
        <v>11</v>
      </c>
      <c r="B1324" s="3">
        <v>589560</v>
      </c>
      <c r="C1324" s="3">
        <v>589916</v>
      </c>
      <c r="D1324" s="3" t="s">
        <v>28</v>
      </c>
      <c r="E1324">
        <f t="shared" si="41"/>
        <v>1</v>
      </c>
      <c r="F1324">
        <f>IF(E1324=1,IF(E1323=1,F1323+1,1),0)</f>
        <v>2</v>
      </c>
      <c r="G1324" t="str">
        <f t="shared" si="42"/>
        <v/>
      </c>
    </row>
    <row r="1325" spans="1:7" x14ac:dyDescent="0.35">
      <c r="A1325" s="2" t="s">
        <v>11</v>
      </c>
      <c r="B1325" s="3">
        <v>589980</v>
      </c>
      <c r="C1325" s="3">
        <v>593669</v>
      </c>
      <c r="D1325" s="3" t="s">
        <v>28</v>
      </c>
      <c r="E1325">
        <f t="shared" si="41"/>
        <v>1</v>
      </c>
      <c r="F1325">
        <f>IF(E1325=1,IF(E1324=1,F1324+1,1),0)</f>
        <v>3</v>
      </c>
      <c r="G1325" t="str">
        <f t="shared" si="42"/>
        <v/>
      </c>
    </row>
    <row r="1326" spans="1:7" x14ac:dyDescent="0.35">
      <c r="A1326" s="2" t="s">
        <v>11</v>
      </c>
      <c r="B1326" s="3">
        <v>593669</v>
      </c>
      <c r="C1326" s="3">
        <v>595642</v>
      </c>
      <c r="D1326" s="3" t="s">
        <v>28</v>
      </c>
      <c r="E1326">
        <f t="shared" si="41"/>
        <v>1</v>
      </c>
      <c r="F1326">
        <f>IF(E1326=1,IF(E1325=1,F1325+1,1),0)</f>
        <v>4</v>
      </c>
      <c r="G1326" t="str">
        <f t="shared" si="42"/>
        <v/>
      </c>
    </row>
    <row r="1327" spans="1:7" x14ac:dyDescent="0.35">
      <c r="A1327" s="2" t="s">
        <v>11</v>
      </c>
      <c r="B1327" s="3">
        <v>595680</v>
      </c>
      <c r="C1327" s="3">
        <v>596327</v>
      </c>
      <c r="D1327" s="3" t="s">
        <v>28</v>
      </c>
      <c r="E1327">
        <f t="shared" si="41"/>
        <v>1</v>
      </c>
      <c r="F1327">
        <f>IF(E1327=1,IF(E1326=1,F1326+1,1),0)</f>
        <v>5</v>
      </c>
      <c r="G1327">
        <f t="shared" si="42"/>
        <v>6</v>
      </c>
    </row>
    <row r="1328" spans="1:7" x14ac:dyDescent="0.35">
      <c r="A1328" s="2" t="s">
        <v>11</v>
      </c>
      <c r="B1328" s="3">
        <v>596418</v>
      </c>
      <c r="C1328" s="3">
        <v>596762</v>
      </c>
      <c r="D1328" s="3" t="s">
        <v>28</v>
      </c>
      <c r="E1328" t="str">
        <f t="shared" si="41"/>
        <v xml:space="preserve"> </v>
      </c>
      <c r="F1328">
        <f>IF(E1328=1,IF(E1327=1,F1327+1,1),0)</f>
        <v>0</v>
      </c>
      <c r="G1328" t="str">
        <f t="shared" si="42"/>
        <v/>
      </c>
    </row>
    <row r="1329" spans="1:7" x14ac:dyDescent="0.35">
      <c r="A1329" s="2" t="s">
        <v>11</v>
      </c>
      <c r="B1329" s="3">
        <v>597043</v>
      </c>
      <c r="C1329" s="3">
        <v>597471</v>
      </c>
      <c r="D1329" s="3" t="s">
        <v>28</v>
      </c>
      <c r="E1329">
        <f t="shared" si="41"/>
        <v>1</v>
      </c>
      <c r="F1329">
        <f>IF(E1329=1,IF(E1328=1,F1328+1,1),0)</f>
        <v>1</v>
      </c>
      <c r="G1329">
        <f t="shared" si="42"/>
        <v>2</v>
      </c>
    </row>
    <row r="1330" spans="1:7" x14ac:dyDescent="0.35">
      <c r="A1330" s="2" t="s">
        <v>11</v>
      </c>
      <c r="B1330" s="3">
        <v>597488</v>
      </c>
      <c r="C1330" s="3">
        <v>597880</v>
      </c>
      <c r="D1330" s="3" t="s">
        <v>28</v>
      </c>
      <c r="E1330" t="str">
        <f t="shared" si="41"/>
        <v xml:space="preserve"> </v>
      </c>
      <c r="F1330">
        <f>IF(E1330=1,IF(E1329=1,F1329+1,1),0)</f>
        <v>0</v>
      </c>
      <c r="G1330" t="str">
        <f t="shared" si="42"/>
        <v/>
      </c>
    </row>
    <row r="1331" spans="1:7" x14ac:dyDescent="0.35">
      <c r="A1331" s="2" t="s">
        <v>11</v>
      </c>
      <c r="B1331" s="3">
        <v>598079</v>
      </c>
      <c r="C1331" s="3">
        <v>598717</v>
      </c>
      <c r="D1331" s="3" t="s">
        <v>28</v>
      </c>
      <c r="E1331">
        <f t="shared" si="41"/>
        <v>1</v>
      </c>
      <c r="F1331">
        <f>IF(E1331=1,IF(E1330=1,F1330+1,1),0)</f>
        <v>1</v>
      </c>
      <c r="G1331">
        <f t="shared" si="42"/>
        <v>2</v>
      </c>
    </row>
    <row r="1332" spans="1:7" x14ac:dyDescent="0.35">
      <c r="A1332" s="2" t="s">
        <v>11</v>
      </c>
      <c r="B1332" s="3">
        <v>598723</v>
      </c>
      <c r="C1332" s="3">
        <v>599205</v>
      </c>
      <c r="D1332" s="3" t="s">
        <v>28</v>
      </c>
      <c r="E1332" t="str">
        <f t="shared" si="41"/>
        <v xml:space="preserve"> </v>
      </c>
      <c r="F1332">
        <f>IF(E1332=1,IF(E1331=1,F1331+1,1),0)</f>
        <v>0</v>
      </c>
      <c r="G1332" t="str">
        <f t="shared" si="42"/>
        <v/>
      </c>
    </row>
    <row r="1333" spans="1:7" x14ac:dyDescent="0.35">
      <c r="A1333" s="2" t="s">
        <v>11</v>
      </c>
      <c r="B1333" s="3">
        <v>600938</v>
      </c>
      <c r="C1333" s="3">
        <v>601317</v>
      </c>
      <c r="D1333" s="3" t="s">
        <v>28</v>
      </c>
      <c r="E1333" t="str">
        <f t="shared" si="41"/>
        <v xml:space="preserve"> </v>
      </c>
      <c r="F1333">
        <f>IF(E1333=1,IF(E1332=1,F1332+1,1),0)</f>
        <v>0</v>
      </c>
      <c r="G1333" t="str">
        <f t="shared" si="42"/>
        <v/>
      </c>
    </row>
    <row r="1334" spans="1:7" x14ac:dyDescent="0.35">
      <c r="A1334" s="2" t="s">
        <v>11</v>
      </c>
      <c r="B1334" s="3">
        <v>603945</v>
      </c>
      <c r="C1334" s="3">
        <v>605624</v>
      </c>
      <c r="D1334" s="3" t="s">
        <v>28</v>
      </c>
      <c r="E1334" t="str">
        <f t="shared" si="41"/>
        <v xml:space="preserve"> </v>
      </c>
      <c r="F1334">
        <f>IF(E1334=1,IF(E1333=1,F1333+1,1),0)</f>
        <v>0</v>
      </c>
      <c r="G1334" t="str">
        <f t="shared" si="42"/>
        <v/>
      </c>
    </row>
    <row r="1335" spans="1:7" x14ac:dyDescent="0.35">
      <c r="A1335" s="2" t="s">
        <v>11</v>
      </c>
      <c r="B1335" s="3">
        <v>605829</v>
      </c>
      <c r="C1335" s="3">
        <v>607274</v>
      </c>
      <c r="D1335" s="3" t="s">
        <v>28</v>
      </c>
      <c r="E1335" t="str">
        <f t="shared" si="41"/>
        <v xml:space="preserve"> </v>
      </c>
      <c r="F1335">
        <f>IF(E1335=1,IF(E1334=1,F1334+1,1),0)</f>
        <v>0</v>
      </c>
      <c r="G1335" t="str">
        <f t="shared" si="42"/>
        <v/>
      </c>
    </row>
    <row r="1336" spans="1:7" x14ac:dyDescent="0.35">
      <c r="A1336" s="2" t="s">
        <v>11</v>
      </c>
      <c r="B1336" s="3">
        <v>607374</v>
      </c>
      <c r="C1336" s="3">
        <v>607865</v>
      </c>
      <c r="D1336" s="3" t="s">
        <v>28</v>
      </c>
      <c r="E1336" t="str">
        <f t="shared" si="41"/>
        <v xml:space="preserve"> </v>
      </c>
      <c r="F1336">
        <f>IF(E1336=1,IF(E1335=1,F1335+1,1),0)</f>
        <v>0</v>
      </c>
      <c r="G1336" t="str">
        <f t="shared" si="42"/>
        <v/>
      </c>
    </row>
    <row r="1337" spans="1:7" x14ac:dyDescent="0.35">
      <c r="A1337" s="2" t="s">
        <v>11</v>
      </c>
      <c r="B1337" s="3">
        <v>607850</v>
      </c>
      <c r="C1337" s="3">
        <v>608389</v>
      </c>
      <c r="D1337" s="3" t="s">
        <v>28</v>
      </c>
      <c r="E1337" t="str">
        <f t="shared" si="41"/>
        <v xml:space="preserve"> </v>
      </c>
      <c r="F1337">
        <f>IF(E1337=1,IF(E1336=1,F1336+1,1),0)</f>
        <v>0</v>
      </c>
      <c r="G1337" t="str">
        <f t="shared" si="42"/>
        <v/>
      </c>
    </row>
    <row r="1338" spans="1:7" x14ac:dyDescent="0.35">
      <c r="A1338" s="2" t="s">
        <v>11</v>
      </c>
      <c r="B1338" s="3">
        <v>611759</v>
      </c>
      <c r="C1338" s="3">
        <v>613201</v>
      </c>
      <c r="D1338" s="3" t="s">
        <v>28</v>
      </c>
      <c r="E1338" t="str">
        <f t="shared" si="41"/>
        <v xml:space="preserve"> </v>
      </c>
      <c r="F1338">
        <f>IF(E1338=1,IF(E1337=1,F1337+1,1),0)</f>
        <v>0</v>
      </c>
      <c r="G1338" t="str">
        <f t="shared" si="42"/>
        <v/>
      </c>
    </row>
    <row r="1339" spans="1:7" x14ac:dyDescent="0.35">
      <c r="A1339" s="2" t="s">
        <v>11</v>
      </c>
      <c r="B1339" s="3">
        <v>613768</v>
      </c>
      <c r="C1339" s="3">
        <v>614727</v>
      </c>
      <c r="D1339" s="3" t="s">
        <v>28</v>
      </c>
      <c r="E1339">
        <f t="shared" si="41"/>
        <v>1</v>
      </c>
      <c r="F1339">
        <f>IF(E1339=1,IF(E1338=1,F1338+1,1),0)</f>
        <v>1</v>
      </c>
      <c r="G1339" t="str">
        <f t="shared" si="42"/>
        <v/>
      </c>
    </row>
    <row r="1340" spans="1:7" x14ac:dyDescent="0.35">
      <c r="A1340" s="2" t="s">
        <v>11</v>
      </c>
      <c r="B1340" s="3">
        <v>614727</v>
      </c>
      <c r="C1340" s="3">
        <v>615347</v>
      </c>
      <c r="D1340" s="3" t="s">
        <v>28</v>
      </c>
      <c r="E1340">
        <f t="shared" si="41"/>
        <v>1</v>
      </c>
      <c r="F1340">
        <f>IF(E1340=1,IF(E1339=1,F1339+1,1),0)</f>
        <v>2</v>
      </c>
      <c r="G1340">
        <f t="shared" si="42"/>
        <v>3</v>
      </c>
    </row>
    <row r="1341" spans="1:7" x14ac:dyDescent="0.35">
      <c r="A1341" s="2" t="s">
        <v>11</v>
      </c>
      <c r="B1341" s="3">
        <v>615418</v>
      </c>
      <c r="C1341" s="3">
        <v>615864</v>
      </c>
      <c r="D1341" s="3" t="s">
        <v>28</v>
      </c>
      <c r="E1341" t="str">
        <f t="shared" si="41"/>
        <v xml:space="preserve"> </v>
      </c>
      <c r="F1341">
        <f>IF(E1341=1,IF(E1340=1,F1340+1,1),0)</f>
        <v>0</v>
      </c>
      <c r="G1341" t="str">
        <f t="shared" si="42"/>
        <v/>
      </c>
    </row>
    <row r="1342" spans="1:7" x14ac:dyDescent="0.35">
      <c r="A1342" s="2" t="s">
        <v>11</v>
      </c>
      <c r="B1342" s="3">
        <v>616319</v>
      </c>
      <c r="C1342" s="3">
        <v>618412</v>
      </c>
      <c r="D1342" s="3" t="s">
        <v>28</v>
      </c>
      <c r="E1342">
        <f t="shared" si="41"/>
        <v>1</v>
      </c>
      <c r="F1342">
        <f>IF(E1342=1,IF(E1341=1,F1341+1,1),0)</f>
        <v>1</v>
      </c>
      <c r="G1342" t="str">
        <f t="shared" si="42"/>
        <v/>
      </c>
    </row>
    <row r="1343" spans="1:7" x14ac:dyDescent="0.35">
      <c r="A1343" s="2" t="s">
        <v>11</v>
      </c>
      <c r="B1343" s="3">
        <v>618444</v>
      </c>
      <c r="C1343" s="3">
        <v>620636</v>
      </c>
      <c r="D1343" s="3" t="s">
        <v>28</v>
      </c>
      <c r="E1343">
        <f t="shared" si="41"/>
        <v>1</v>
      </c>
      <c r="F1343">
        <f>IF(E1343=1,IF(E1342=1,F1342+1,1),0)</f>
        <v>2</v>
      </c>
      <c r="G1343" t="str">
        <f t="shared" si="42"/>
        <v/>
      </c>
    </row>
    <row r="1344" spans="1:7" x14ac:dyDescent="0.35">
      <c r="A1344" s="2" t="s">
        <v>11</v>
      </c>
      <c r="B1344" s="3">
        <v>620680</v>
      </c>
      <c r="C1344" s="3">
        <v>622698</v>
      </c>
      <c r="D1344" s="3" t="s">
        <v>28</v>
      </c>
      <c r="E1344">
        <f t="shared" si="41"/>
        <v>1</v>
      </c>
      <c r="F1344">
        <f>IF(E1344=1,IF(E1343=1,F1343+1,1),0)</f>
        <v>3</v>
      </c>
      <c r="G1344" t="str">
        <f t="shared" si="42"/>
        <v/>
      </c>
    </row>
    <row r="1345" spans="1:7" x14ac:dyDescent="0.35">
      <c r="A1345" s="2" t="s">
        <v>11</v>
      </c>
      <c r="B1345" s="3">
        <v>622771</v>
      </c>
      <c r="C1345" s="3">
        <v>624078</v>
      </c>
      <c r="D1345" s="3" t="s">
        <v>28</v>
      </c>
      <c r="E1345">
        <f t="shared" si="41"/>
        <v>1</v>
      </c>
      <c r="F1345">
        <f>IF(E1345=1,IF(E1344=1,F1344+1,1),0)</f>
        <v>4</v>
      </c>
      <c r="G1345">
        <f t="shared" si="42"/>
        <v>5</v>
      </c>
    </row>
    <row r="1346" spans="1:7" x14ac:dyDescent="0.35">
      <c r="A1346" s="2" t="s">
        <v>11</v>
      </c>
      <c r="B1346" s="3">
        <v>624158</v>
      </c>
      <c r="C1346" s="3">
        <v>625600</v>
      </c>
      <c r="D1346" s="3" t="s">
        <v>28</v>
      </c>
      <c r="E1346" t="str">
        <f t="shared" si="41"/>
        <v xml:space="preserve"> </v>
      </c>
      <c r="F1346">
        <f>IF(E1346=1,IF(E1345=1,F1345+1,1),0)</f>
        <v>0</v>
      </c>
      <c r="G1346" t="str">
        <f t="shared" si="42"/>
        <v/>
      </c>
    </row>
    <row r="1347" spans="1:7" x14ac:dyDescent="0.35">
      <c r="A1347" s="2" t="s">
        <v>11</v>
      </c>
      <c r="B1347" s="3">
        <v>625725</v>
      </c>
      <c r="C1347" s="3">
        <v>628181</v>
      </c>
      <c r="D1347" s="3" t="s">
        <v>28</v>
      </c>
      <c r="E1347" t="str">
        <f t="shared" ref="E1347:E1410" si="43">IF(B1348-C1347&lt;100, IF(B1348-C1347&lt;0, " ",1), " ")</f>
        <v xml:space="preserve"> </v>
      </c>
      <c r="F1347">
        <f>IF(E1347=1,IF(E1346=1,F1346+1,1),0)</f>
        <v>0</v>
      </c>
      <c r="G1347" t="str">
        <f t="shared" ref="G1347:G1410" si="44">IF(F1347&gt;0,IF(F1348=0,F1347+1,""),"")</f>
        <v/>
      </c>
    </row>
    <row r="1348" spans="1:7" x14ac:dyDescent="0.35">
      <c r="A1348" s="2" t="s">
        <v>11</v>
      </c>
      <c r="B1348" s="3">
        <v>634091</v>
      </c>
      <c r="C1348" s="3">
        <v>635026</v>
      </c>
      <c r="D1348" s="3" t="s">
        <v>28</v>
      </c>
      <c r="E1348" t="str">
        <f t="shared" si="43"/>
        <v xml:space="preserve"> </v>
      </c>
      <c r="F1348">
        <f>IF(E1348=1,IF(E1347=1,F1347+1,1),0)</f>
        <v>0</v>
      </c>
      <c r="G1348" t="str">
        <f t="shared" si="44"/>
        <v/>
      </c>
    </row>
    <row r="1349" spans="1:7" x14ac:dyDescent="0.35">
      <c r="A1349" s="2" t="s">
        <v>11</v>
      </c>
      <c r="B1349" s="3">
        <v>637148</v>
      </c>
      <c r="C1349" s="3">
        <v>637738</v>
      </c>
      <c r="D1349" s="3" t="s">
        <v>28</v>
      </c>
      <c r="E1349">
        <f t="shared" si="43"/>
        <v>1</v>
      </c>
      <c r="F1349">
        <f>IF(E1349=1,IF(E1348=1,F1348+1,1),0)</f>
        <v>1</v>
      </c>
      <c r="G1349" t="str">
        <f t="shared" si="44"/>
        <v/>
      </c>
    </row>
    <row r="1350" spans="1:7" x14ac:dyDescent="0.35">
      <c r="A1350" s="2" t="s">
        <v>11</v>
      </c>
      <c r="B1350" s="3">
        <v>637740</v>
      </c>
      <c r="C1350" s="3">
        <v>638045</v>
      </c>
      <c r="D1350" s="3" t="s">
        <v>28</v>
      </c>
      <c r="E1350">
        <f t="shared" si="43"/>
        <v>1</v>
      </c>
      <c r="F1350">
        <f>IF(E1350=1,IF(E1349=1,F1349+1,1),0)</f>
        <v>2</v>
      </c>
      <c r="G1350">
        <f t="shared" si="44"/>
        <v>3</v>
      </c>
    </row>
    <row r="1351" spans="1:7" x14ac:dyDescent="0.35">
      <c r="A1351" s="2" t="s">
        <v>11</v>
      </c>
      <c r="B1351" s="3">
        <v>638073</v>
      </c>
      <c r="C1351" s="3">
        <v>638537</v>
      </c>
      <c r="D1351" s="3" t="s">
        <v>28</v>
      </c>
      <c r="E1351" t="str">
        <f t="shared" si="43"/>
        <v xml:space="preserve"> </v>
      </c>
      <c r="F1351">
        <f>IF(E1351=1,IF(E1350=1,F1350+1,1),0)</f>
        <v>0</v>
      </c>
      <c r="G1351" t="str">
        <f t="shared" si="44"/>
        <v/>
      </c>
    </row>
    <row r="1352" spans="1:7" x14ac:dyDescent="0.35">
      <c r="A1352" s="2" t="s">
        <v>11</v>
      </c>
      <c r="B1352" s="3">
        <v>638702</v>
      </c>
      <c r="C1352" s="3">
        <v>639784</v>
      </c>
      <c r="D1352" s="3" t="s">
        <v>28</v>
      </c>
      <c r="E1352">
        <f t="shared" si="43"/>
        <v>1</v>
      </c>
      <c r="F1352">
        <f>IF(E1352=1,IF(E1351=1,F1351+1,1),0)</f>
        <v>1</v>
      </c>
      <c r="G1352" t="str">
        <f t="shared" si="44"/>
        <v/>
      </c>
    </row>
    <row r="1353" spans="1:7" x14ac:dyDescent="0.35">
      <c r="A1353" s="2" t="s">
        <v>11</v>
      </c>
      <c r="B1353" s="3">
        <v>639843</v>
      </c>
      <c r="C1353" s="3">
        <v>640739</v>
      </c>
      <c r="D1353" s="3" t="s">
        <v>28</v>
      </c>
      <c r="E1353">
        <f t="shared" si="43"/>
        <v>1</v>
      </c>
      <c r="F1353">
        <f>IF(E1353=1,IF(E1352=1,F1352+1,1),0)</f>
        <v>2</v>
      </c>
      <c r="G1353" t="str">
        <f t="shared" si="44"/>
        <v/>
      </c>
    </row>
    <row r="1354" spans="1:7" x14ac:dyDescent="0.35">
      <c r="A1354" s="2" t="s">
        <v>11</v>
      </c>
      <c r="B1354" s="3">
        <v>640745</v>
      </c>
      <c r="C1354" s="3">
        <v>641539</v>
      </c>
      <c r="D1354" s="3" t="s">
        <v>28</v>
      </c>
      <c r="E1354">
        <f t="shared" si="43"/>
        <v>1</v>
      </c>
      <c r="F1354">
        <f>IF(E1354=1,IF(E1353=1,F1353+1,1),0)</f>
        <v>3</v>
      </c>
      <c r="G1354">
        <f t="shared" si="44"/>
        <v>4</v>
      </c>
    </row>
    <row r="1355" spans="1:7" x14ac:dyDescent="0.35">
      <c r="A1355" s="2" t="s">
        <v>11</v>
      </c>
      <c r="B1355" s="3">
        <v>641553</v>
      </c>
      <c r="C1355" s="3">
        <v>642407</v>
      </c>
      <c r="D1355" s="3" t="s">
        <v>28</v>
      </c>
      <c r="E1355" t="str">
        <f t="shared" si="43"/>
        <v xml:space="preserve"> </v>
      </c>
      <c r="F1355">
        <f>IF(E1355=1,IF(E1354=1,F1354+1,1),0)</f>
        <v>0</v>
      </c>
      <c r="G1355" t="str">
        <f t="shared" si="44"/>
        <v/>
      </c>
    </row>
    <row r="1356" spans="1:7" x14ac:dyDescent="0.35">
      <c r="A1356" s="2" t="s">
        <v>11</v>
      </c>
      <c r="B1356" s="3">
        <v>642590</v>
      </c>
      <c r="C1356" s="3">
        <v>643540</v>
      </c>
      <c r="D1356" s="3" t="s">
        <v>28</v>
      </c>
      <c r="E1356">
        <f t="shared" si="43"/>
        <v>1</v>
      </c>
      <c r="F1356">
        <f>IF(E1356=1,IF(E1355=1,F1355+1,1),0)</f>
        <v>1</v>
      </c>
      <c r="G1356" t="str">
        <f t="shared" si="44"/>
        <v/>
      </c>
    </row>
    <row r="1357" spans="1:7" x14ac:dyDescent="0.35">
      <c r="A1357" s="2" t="s">
        <v>11</v>
      </c>
      <c r="B1357" s="3">
        <v>643622</v>
      </c>
      <c r="C1357" s="3">
        <v>644812</v>
      </c>
      <c r="D1357" s="3" t="s">
        <v>28</v>
      </c>
      <c r="E1357">
        <f t="shared" si="43"/>
        <v>1</v>
      </c>
      <c r="F1357">
        <f>IF(E1357=1,IF(E1356=1,F1356+1,1),0)</f>
        <v>2</v>
      </c>
      <c r="G1357" t="str">
        <f t="shared" si="44"/>
        <v/>
      </c>
    </row>
    <row r="1358" spans="1:7" x14ac:dyDescent="0.35">
      <c r="A1358" s="2" t="s">
        <v>11</v>
      </c>
      <c r="B1358" s="3">
        <v>644829</v>
      </c>
      <c r="C1358" s="3">
        <v>645512</v>
      </c>
      <c r="D1358" s="3" t="s">
        <v>28</v>
      </c>
      <c r="E1358">
        <f t="shared" si="43"/>
        <v>1</v>
      </c>
      <c r="F1358">
        <f>IF(E1358=1,IF(E1357=1,F1357+1,1),0)</f>
        <v>3</v>
      </c>
      <c r="G1358">
        <f t="shared" si="44"/>
        <v>4</v>
      </c>
    </row>
    <row r="1359" spans="1:7" x14ac:dyDescent="0.35">
      <c r="A1359" s="2" t="s">
        <v>11</v>
      </c>
      <c r="B1359" s="3">
        <v>645513</v>
      </c>
      <c r="C1359" s="3">
        <v>646766</v>
      </c>
      <c r="D1359" s="3" t="s">
        <v>28</v>
      </c>
      <c r="E1359" t="str">
        <f t="shared" si="43"/>
        <v xml:space="preserve"> </v>
      </c>
      <c r="F1359">
        <f>IF(E1359=1,IF(E1358=1,F1358+1,1),0)</f>
        <v>0</v>
      </c>
      <c r="G1359" t="str">
        <f t="shared" si="44"/>
        <v/>
      </c>
    </row>
    <row r="1360" spans="1:7" x14ac:dyDescent="0.35">
      <c r="A1360" s="2" t="s">
        <v>11</v>
      </c>
      <c r="B1360" s="3">
        <v>646913</v>
      </c>
      <c r="C1360" s="3">
        <v>647998</v>
      </c>
      <c r="D1360" s="3" t="s">
        <v>28</v>
      </c>
      <c r="E1360" t="str">
        <f t="shared" si="43"/>
        <v xml:space="preserve"> </v>
      </c>
      <c r="F1360">
        <f>IF(E1360=1,IF(E1359=1,F1359+1,1),0)</f>
        <v>0</v>
      </c>
      <c r="G1360" t="str">
        <f t="shared" si="44"/>
        <v/>
      </c>
    </row>
    <row r="1361" spans="1:7" x14ac:dyDescent="0.35">
      <c r="A1361" s="2" t="s">
        <v>11</v>
      </c>
      <c r="B1361" s="3">
        <v>648219</v>
      </c>
      <c r="C1361" s="3">
        <v>649445</v>
      </c>
      <c r="D1361" s="3" t="s">
        <v>28</v>
      </c>
      <c r="E1361">
        <f t="shared" si="43"/>
        <v>1</v>
      </c>
      <c r="F1361">
        <f>IF(E1361=1,IF(E1360=1,F1360+1,1),0)</f>
        <v>1</v>
      </c>
      <c r="G1361">
        <f t="shared" si="44"/>
        <v>2</v>
      </c>
    </row>
    <row r="1362" spans="1:7" x14ac:dyDescent="0.35">
      <c r="A1362" s="2" t="s">
        <v>11</v>
      </c>
      <c r="B1362" s="3">
        <v>649455</v>
      </c>
      <c r="C1362" s="3">
        <v>650717</v>
      </c>
      <c r="D1362" s="3" t="s">
        <v>28</v>
      </c>
      <c r="E1362" t="str">
        <f t="shared" si="43"/>
        <v xml:space="preserve"> </v>
      </c>
      <c r="F1362">
        <f>IF(E1362=1,IF(E1361=1,F1361+1,1),0)</f>
        <v>0</v>
      </c>
      <c r="G1362" t="str">
        <f t="shared" si="44"/>
        <v/>
      </c>
    </row>
    <row r="1363" spans="1:7" x14ac:dyDescent="0.35">
      <c r="A1363" s="2" t="s">
        <v>11</v>
      </c>
      <c r="B1363" s="3">
        <v>652303</v>
      </c>
      <c r="C1363" s="3">
        <v>653184</v>
      </c>
      <c r="D1363" s="3" t="s">
        <v>28</v>
      </c>
      <c r="E1363">
        <f t="shared" si="43"/>
        <v>1</v>
      </c>
      <c r="F1363">
        <f>IF(E1363=1,IF(E1362=1,F1362+1,1),0)</f>
        <v>1</v>
      </c>
      <c r="G1363">
        <f t="shared" si="44"/>
        <v>2</v>
      </c>
    </row>
    <row r="1364" spans="1:7" x14ac:dyDescent="0.35">
      <c r="A1364" s="2" t="s">
        <v>11</v>
      </c>
      <c r="B1364" s="3">
        <v>653184</v>
      </c>
      <c r="C1364" s="3">
        <v>654281</v>
      </c>
      <c r="D1364" s="3" t="s">
        <v>28</v>
      </c>
      <c r="E1364" t="str">
        <f t="shared" si="43"/>
        <v xml:space="preserve"> </v>
      </c>
      <c r="F1364">
        <f>IF(E1364=1,IF(E1363=1,F1363+1,1),0)</f>
        <v>0</v>
      </c>
      <c r="G1364" t="str">
        <f t="shared" si="44"/>
        <v/>
      </c>
    </row>
    <row r="1365" spans="1:7" x14ac:dyDescent="0.35">
      <c r="A1365" s="2" t="s">
        <v>11</v>
      </c>
      <c r="B1365" s="3">
        <v>656288</v>
      </c>
      <c r="C1365" s="3">
        <v>656386</v>
      </c>
      <c r="D1365" s="3" t="s">
        <v>28</v>
      </c>
      <c r="E1365" t="str">
        <f t="shared" si="43"/>
        <v xml:space="preserve"> </v>
      </c>
      <c r="F1365">
        <f>IF(E1365=1,IF(E1364=1,F1364+1,1),0)</f>
        <v>0</v>
      </c>
      <c r="G1365" t="str">
        <f t="shared" si="44"/>
        <v/>
      </c>
    </row>
    <row r="1366" spans="1:7" x14ac:dyDescent="0.35">
      <c r="A1366" s="2" t="s">
        <v>11</v>
      </c>
      <c r="B1366" s="3">
        <v>662872</v>
      </c>
      <c r="C1366" s="3">
        <v>665100</v>
      </c>
      <c r="D1366" s="3" t="s">
        <v>28</v>
      </c>
      <c r="E1366" t="str">
        <f t="shared" si="43"/>
        <v xml:space="preserve"> </v>
      </c>
      <c r="F1366">
        <f>IF(E1366=1,IF(E1365=1,F1365+1,1),0)</f>
        <v>0</v>
      </c>
      <c r="G1366" t="str">
        <f t="shared" si="44"/>
        <v/>
      </c>
    </row>
    <row r="1367" spans="1:7" x14ac:dyDescent="0.35">
      <c r="A1367" s="2" t="s">
        <v>11</v>
      </c>
      <c r="B1367" s="3">
        <v>670751</v>
      </c>
      <c r="C1367" s="3">
        <v>671635</v>
      </c>
      <c r="D1367" s="3" t="s">
        <v>28</v>
      </c>
      <c r="E1367" t="str">
        <f t="shared" si="43"/>
        <v xml:space="preserve"> </v>
      </c>
      <c r="F1367">
        <f>IF(E1367=1,IF(E1366=1,F1366+1,1),0)</f>
        <v>0</v>
      </c>
      <c r="G1367" t="str">
        <f t="shared" si="44"/>
        <v/>
      </c>
    </row>
    <row r="1368" spans="1:7" x14ac:dyDescent="0.35">
      <c r="A1368" s="2" t="s">
        <v>11</v>
      </c>
      <c r="B1368" s="3">
        <v>674049</v>
      </c>
      <c r="C1368" s="3">
        <v>675110</v>
      </c>
      <c r="D1368" s="3" t="s">
        <v>28</v>
      </c>
      <c r="E1368" t="str">
        <f t="shared" si="43"/>
        <v xml:space="preserve"> </v>
      </c>
      <c r="F1368">
        <f>IF(E1368=1,IF(E1367=1,F1367+1,1),0)</f>
        <v>0</v>
      </c>
      <c r="G1368" t="str">
        <f t="shared" si="44"/>
        <v/>
      </c>
    </row>
    <row r="1369" spans="1:7" x14ac:dyDescent="0.35">
      <c r="A1369" s="2" t="s">
        <v>11</v>
      </c>
      <c r="B1369" s="3">
        <v>675351</v>
      </c>
      <c r="C1369" s="3">
        <v>676169</v>
      </c>
      <c r="D1369" s="3" t="s">
        <v>28</v>
      </c>
      <c r="E1369" t="str">
        <f t="shared" si="43"/>
        <v xml:space="preserve"> </v>
      </c>
      <c r="F1369">
        <f>IF(E1369=1,IF(E1368=1,F1368+1,1),0)</f>
        <v>0</v>
      </c>
      <c r="G1369" t="str">
        <f t="shared" si="44"/>
        <v/>
      </c>
    </row>
    <row r="1370" spans="1:7" x14ac:dyDescent="0.35">
      <c r="A1370" s="2" t="s">
        <v>11</v>
      </c>
      <c r="B1370" s="3">
        <v>677344</v>
      </c>
      <c r="C1370" s="3">
        <v>678846</v>
      </c>
      <c r="D1370" s="3" t="s">
        <v>28</v>
      </c>
      <c r="E1370">
        <f t="shared" si="43"/>
        <v>1</v>
      </c>
      <c r="F1370">
        <f>IF(E1370=1,IF(E1369=1,F1369+1,1),0)</f>
        <v>1</v>
      </c>
      <c r="G1370" t="str">
        <f t="shared" si="44"/>
        <v/>
      </c>
    </row>
    <row r="1371" spans="1:7" x14ac:dyDescent="0.35">
      <c r="A1371" s="2" t="s">
        <v>11</v>
      </c>
      <c r="B1371" s="3">
        <v>678919</v>
      </c>
      <c r="C1371" s="3">
        <v>682515</v>
      </c>
      <c r="D1371" s="3" t="s">
        <v>28</v>
      </c>
      <c r="E1371">
        <f t="shared" si="43"/>
        <v>1</v>
      </c>
      <c r="F1371">
        <f>IF(E1371=1,IF(E1370=1,F1370+1,1),0)</f>
        <v>2</v>
      </c>
      <c r="G1371" t="str">
        <f t="shared" si="44"/>
        <v/>
      </c>
    </row>
    <row r="1372" spans="1:7" x14ac:dyDescent="0.35">
      <c r="A1372" s="2" t="s">
        <v>11</v>
      </c>
      <c r="B1372" s="3">
        <v>682610</v>
      </c>
      <c r="C1372" s="3">
        <v>683743</v>
      </c>
      <c r="D1372" s="3" t="s">
        <v>28</v>
      </c>
      <c r="E1372">
        <f t="shared" si="43"/>
        <v>1</v>
      </c>
      <c r="F1372">
        <f>IF(E1372=1,IF(E1371=1,F1371+1,1),0)</f>
        <v>3</v>
      </c>
      <c r="G1372">
        <f t="shared" si="44"/>
        <v>4</v>
      </c>
    </row>
    <row r="1373" spans="1:7" x14ac:dyDescent="0.35">
      <c r="A1373" s="2" t="s">
        <v>11</v>
      </c>
      <c r="B1373" s="3">
        <v>683824</v>
      </c>
      <c r="C1373" s="3">
        <v>685398</v>
      </c>
      <c r="D1373" s="3" t="s">
        <v>28</v>
      </c>
      <c r="E1373" t="str">
        <f t="shared" si="43"/>
        <v xml:space="preserve"> </v>
      </c>
      <c r="F1373">
        <f>IF(E1373=1,IF(E1372=1,F1372+1,1),0)</f>
        <v>0</v>
      </c>
      <c r="G1373" t="str">
        <f t="shared" si="44"/>
        <v/>
      </c>
    </row>
    <row r="1374" spans="1:7" x14ac:dyDescent="0.35">
      <c r="A1374" s="2" t="s">
        <v>11</v>
      </c>
      <c r="B1374" s="3">
        <v>687397</v>
      </c>
      <c r="C1374" s="3">
        <v>689328</v>
      </c>
      <c r="D1374" s="3" t="s">
        <v>28</v>
      </c>
      <c r="E1374" t="str">
        <f t="shared" si="43"/>
        <v xml:space="preserve"> </v>
      </c>
      <c r="F1374">
        <f>IF(E1374=1,IF(E1373=1,F1373+1,1),0)</f>
        <v>0</v>
      </c>
      <c r="G1374" t="str">
        <f t="shared" si="44"/>
        <v/>
      </c>
    </row>
    <row r="1375" spans="1:7" x14ac:dyDescent="0.35">
      <c r="A1375" s="2" t="s">
        <v>11</v>
      </c>
      <c r="B1375" s="3">
        <v>689570</v>
      </c>
      <c r="C1375" s="3">
        <v>690871</v>
      </c>
      <c r="D1375" s="3" t="s">
        <v>28</v>
      </c>
      <c r="E1375">
        <f t="shared" si="43"/>
        <v>1</v>
      </c>
      <c r="F1375">
        <f>IF(E1375=1,IF(E1374=1,F1374+1,1),0)</f>
        <v>1</v>
      </c>
      <c r="G1375">
        <f t="shared" si="44"/>
        <v>2</v>
      </c>
    </row>
    <row r="1376" spans="1:7" x14ac:dyDescent="0.35">
      <c r="A1376" s="2" t="s">
        <v>11</v>
      </c>
      <c r="B1376" s="3">
        <v>690873</v>
      </c>
      <c r="C1376" s="3">
        <v>692774</v>
      </c>
      <c r="D1376" s="3" t="s">
        <v>28</v>
      </c>
      <c r="E1376" t="str">
        <f t="shared" si="43"/>
        <v xml:space="preserve"> </v>
      </c>
      <c r="F1376">
        <f>IF(E1376=1,IF(E1375=1,F1375+1,1),0)</f>
        <v>0</v>
      </c>
      <c r="G1376" t="str">
        <f t="shared" si="44"/>
        <v/>
      </c>
    </row>
    <row r="1377" spans="1:7" x14ac:dyDescent="0.35">
      <c r="A1377" s="2" t="s">
        <v>11</v>
      </c>
      <c r="B1377" s="3">
        <v>693867</v>
      </c>
      <c r="C1377" s="3">
        <v>695546</v>
      </c>
      <c r="D1377" s="3" t="s">
        <v>28</v>
      </c>
      <c r="E1377">
        <f t="shared" si="43"/>
        <v>1</v>
      </c>
      <c r="F1377">
        <f>IF(E1377=1,IF(E1376=1,F1376+1,1),0)</f>
        <v>1</v>
      </c>
      <c r="G1377">
        <f t="shared" si="44"/>
        <v>2</v>
      </c>
    </row>
    <row r="1378" spans="1:7" x14ac:dyDescent="0.35">
      <c r="A1378" s="2" t="s">
        <v>11</v>
      </c>
      <c r="B1378" s="3">
        <v>695547</v>
      </c>
      <c r="C1378" s="3">
        <v>696995</v>
      </c>
      <c r="D1378" s="3" t="s">
        <v>28</v>
      </c>
      <c r="E1378" t="str">
        <f t="shared" si="43"/>
        <v xml:space="preserve"> </v>
      </c>
      <c r="F1378">
        <f>IF(E1378=1,IF(E1377=1,F1377+1,1),0)</f>
        <v>0</v>
      </c>
      <c r="G1378" t="str">
        <f t="shared" si="44"/>
        <v/>
      </c>
    </row>
    <row r="1379" spans="1:7" x14ac:dyDescent="0.35">
      <c r="A1379" s="2" t="s">
        <v>11</v>
      </c>
      <c r="B1379" s="3">
        <v>697146</v>
      </c>
      <c r="C1379" s="3">
        <v>697739</v>
      </c>
      <c r="D1379" s="3" t="s">
        <v>28</v>
      </c>
      <c r="E1379">
        <f t="shared" si="43"/>
        <v>1</v>
      </c>
      <c r="F1379">
        <f>IF(E1379=1,IF(E1378=1,F1378+1,1),0)</f>
        <v>1</v>
      </c>
      <c r="G1379" t="str">
        <f t="shared" si="44"/>
        <v/>
      </c>
    </row>
    <row r="1380" spans="1:7" x14ac:dyDescent="0.35">
      <c r="A1380" s="2" t="s">
        <v>11</v>
      </c>
      <c r="B1380" s="3">
        <v>697752</v>
      </c>
      <c r="C1380" s="3">
        <v>698885</v>
      </c>
      <c r="D1380" s="3" t="s">
        <v>28</v>
      </c>
      <c r="E1380">
        <f t="shared" si="43"/>
        <v>1</v>
      </c>
      <c r="F1380">
        <f>IF(E1380=1,IF(E1379=1,F1379+1,1),0)</f>
        <v>2</v>
      </c>
      <c r="G1380">
        <f t="shared" si="44"/>
        <v>3</v>
      </c>
    </row>
    <row r="1381" spans="1:7" x14ac:dyDescent="0.35">
      <c r="A1381" s="2" t="s">
        <v>11</v>
      </c>
      <c r="B1381" s="3">
        <v>698907</v>
      </c>
      <c r="C1381" s="3">
        <v>699731</v>
      </c>
      <c r="D1381" s="3" t="s">
        <v>28</v>
      </c>
      <c r="E1381" t="str">
        <f t="shared" si="43"/>
        <v xml:space="preserve"> </v>
      </c>
      <c r="F1381">
        <f>IF(E1381=1,IF(E1380=1,F1380+1,1),0)</f>
        <v>0</v>
      </c>
      <c r="G1381" t="str">
        <f t="shared" si="44"/>
        <v/>
      </c>
    </row>
    <row r="1382" spans="1:7" x14ac:dyDescent="0.35">
      <c r="A1382" s="2" t="s">
        <v>11</v>
      </c>
      <c r="B1382" s="3">
        <v>699854</v>
      </c>
      <c r="C1382" s="3">
        <v>700396</v>
      </c>
      <c r="D1382" s="3" t="s">
        <v>28</v>
      </c>
      <c r="E1382" t="str">
        <f t="shared" si="43"/>
        <v xml:space="preserve"> </v>
      </c>
      <c r="F1382">
        <f>IF(E1382=1,IF(E1381=1,F1381+1,1),0)</f>
        <v>0</v>
      </c>
      <c r="G1382" t="str">
        <f t="shared" si="44"/>
        <v/>
      </c>
    </row>
    <row r="1383" spans="1:7" x14ac:dyDescent="0.35">
      <c r="A1383" s="2" t="s">
        <v>11</v>
      </c>
      <c r="B1383" s="3">
        <v>700794</v>
      </c>
      <c r="C1383" s="3">
        <v>700991</v>
      </c>
      <c r="D1383" s="3" t="s">
        <v>28</v>
      </c>
      <c r="E1383">
        <f t="shared" si="43"/>
        <v>1</v>
      </c>
      <c r="F1383">
        <f>IF(E1383=1,IF(E1382=1,F1382+1,1),0)</f>
        <v>1</v>
      </c>
      <c r="G1383">
        <f t="shared" si="44"/>
        <v>2</v>
      </c>
    </row>
    <row r="1384" spans="1:7" x14ac:dyDescent="0.35">
      <c r="A1384" s="2" t="s">
        <v>11</v>
      </c>
      <c r="B1384" s="3">
        <v>701062</v>
      </c>
      <c r="C1384" s="3">
        <v>701415</v>
      </c>
      <c r="D1384" s="3" t="s">
        <v>28</v>
      </c>
      <c r="E1384" t="str">
        <f t="shared" si="43"/>
        <v xml:space="preserve"> </v>
      </c>
      <c r="F1384">
        <f>IF(E1384=1,IF(E1383=1,F1383+1,1),0)</f>
        <v>0</v>
      </c>
      <c r="G1384" t="str">
        <f t="shared" si="44"/>
        <v/>
      </c>
    </row>
    <row r="1385" spans="1:7" x14ac:dyDescent="0.35">
      <c r="A1385" s="2" t="s">
        <v>11</v>
      </c>
      <c r="B1385" s="3">
        <v>702135</v>
      </c>
      <c r="C1385" s="3">
        <v>702331</v>
      </c>
      <c r="D1385" s="3" t="s">
        <v>28</v>
      </c>
      <c r="E1385" t="str">
        <f t="shared" si="43"/>
        <v xml:space="preserve"> </v>
      </c>
      <c r="F1385">
        <f>IF(E1385=1,IF(E1384=1,F1384+1,1),0)</f>
        <v>0</v>
      </c>
      <c r="G1385" t="str">
        <f t="shared" si="44"/>
        <v/>
      </c>
    </row>
    <row r="1386" spans="1:7" x14ac:dyDescent="0.35">
      <c r="A1386" s="2" t="s">
        <v>11</v>
      </c>
      <c r="B1386" s="3">
        <v>704372</v>
      </c>
      <c r="C1386" s="3">
        <v>705697</v>
      </c>
      <c r="D1386" s="3" t="s">
        <v>28</v>
      </c>
      <c r="E1386">
        <f t="shared" si="43"/>
        <v>1</v>
      </c>
      <c r="F1386">
        <f>IF(E1386=1,IF(E1385=1,F1385+1,1),0)</f>
        <v>1</v>
      </c>
      <c r="G1386" t="str">
        <f t="shared" si="44"/>
        <v/>
      </c>
    </row>
    <row r="1387" spans="1:7" x14ac:dyDescent="0.35">
      <c r="A1387" s="2" t="s">
        <v>11</v>
      </c>
      <c r="B1387" s="3">
        <v>705748</v>
      </c>
      <c r="C1387" s="3">
        <v>706479</v>
      </c>
      <c r="D1387" s="3" t="s">
        <v>28</v>
      </c>
      <c r="E1387">
        <f t="shared" si="43"/>
        <v>1</v>
      </c>
      <c r="F1387">
        <f>IF(E1387=1,IF(E1386=1,F1386+1,1),0)</f>
        <v>2</v>
      </c>
      <c r="G1387">
        <f t="shared" si="44"/>
        <v>3</v>
      </c>
    </row>
    <row r="1388" spans="1:7" x14ac:dyDescent="0.35">
      <c r="A1388" s="2" t="s">
        <v>11</v>
      </c>
      <c r="B1388" s="3">
        <v>706479</v>
      </c>
      <c r="C1388" s="3">
        <v>710966</v>
      </c>
      <c r="D1388" s="3" t="s">
        <v>28</v>
      </c>
      <c r="E1388" t="str">
        <f t="shared" si="43"/>
        <v xml:space="preserve"> </v>
      </c>
      <c r="F1388">
        <f>IF(E1388=1,IF(E1387=1,F1387+1,1),0)</f>
        <v>0</v>
      </c>
      <c r="G1388" t="str">
        <f t="shared" si="44"/>
        <v/>
      </c>
    </row>
    <row r="1389" spans="1:7" x14ac:dyDescent="0.35">
      <c r="A1389" s="2" t="s">
        <v>11</v>
      </c>
      <c r="B1389" s="3">
        <v>711133</v>
      </c>
      <c r="C1389" s="3">
        <v>711999</v>
      </c>
      <c r="D1389" s="3" t="s">
        <v>28</v>
      </c>
      <c r="E1389" t="str">
        <f t="shared" si="43"/>
        <v xml:space="preserve"> </v>
      </c>
      <c r="F1389">
        <f>IF(E1389=1,IF(E1388=1,F1388+1,1),0)</f>
        <v>0</v>
      </c>
      <c r="G1389" t="str">
        <f t="shared" si="44"/>
        <v/>
      </c>
    </row>
    <row r="1390" spans="1:7" x14ac:dyDescent="0.35">
      <c r="A1390" s="2" t="s">
        <v>11</v>
      </c>
      <c r="B1390" s="3">
        <v>712101</v>
      </c>
      <c r="C1390" s="3">
        <v>713528</v>
      </c>
      <c r="D1390" s="3" t="s">
        <v>28</v>
      </c>
      <c r="E1390" t="str">
        <f t="shared" si="43"/>
        <v xml:space="preserve"> </v>
      </c>
      <c r="F1390">
        <f>IF(E1390=1,IF(E1389=1,F1389+1,1),0)</f>
        <v>0</v>
      </c>
      <c r="G1390" t="str">
        <f t="shared" si="44"/>
        <v/>
      </c>
    </row>
    <row r="1391" spans="1:7" x14ac:dyDescent="0.35">
      <c r="A1391" s="2" t="s">
        <v>11</v>
      </c>
      <c r="B1391" s="3">
        <v>714398</v>
      </c>
      <c r="C1391" s="3">
        <v>714709</v>
      </c>
      <c r="D1391" s="3" t="s">
        <v>28</v>
      </c>
      <c r="E1391">
        <f t="shared" si="43"/>
        <v>1</v>
      </c>
      <c r="F1391">
        <f>IF(E1391=1,IF(E1390=1,F1390+1,1),0)</f>
        <v>1</v>
      </c>
      <c r="G1391" t="str">
        <f t="shared" si="44"/>
        <v/>
      </c>
    </row>
    <row r="1392" spans="1:7" x14ac:dyDescent="0.35">
      <c r="A1392" s="2" t="s">
        <v>11</v>
      </c>
      <c r="B1392" s="3">
        <v>714768</v>
      </c>
      <c r="C1392" s="3">
        <v>715160</v>
      </c>
      <c r="D1392" s="3" t="s">
        <v>28</v>
      </c>
      <c r="E1392">
        <f t="shared" si="43"/>
        <v>1</v>
      </c>
      <c r="F1392">
        <f>IF(E1392=1,IF(E1391=1,F1391+1,1),0)</f>
        <v>2</v>
      </c>
      <c r="G1392">
        <f t="shared" si="44"/>
        <v>3</v>
      </c>
    </row>
    <row r="1393" spans="1:7" x14ac:dyDescent="0.35">
      <c r="A1393" s="2" t="s">
        <v>11</v>
      </c>
      <c r="B1393" s="3">
        <v>715173</v>
      </c>
      <c r="C1393" s="3">
        <v>715451</v>
      </c>
      <c r="D1393" s="3" t="s">
        <v>28</v>
      </c>
      <c r="E1393" t="str">
        <f t="shared" si="43"/>
        <v xml:space="preserve"> </v>
      </c>
      <c r="F1393">
        <f>IF(E1393=1,IF(E1392=1,F1392+1,1),0)</f>
        <v>0</v>
      </c>
      <c r="G1393" t="str">
        <f t="shared" si="44"/>
        <v/>
      </c>
    </row>
    <row r="1394" spans="1:7" x14ac:dyDescent="0.35">
      <c r="A1394" s="2" t="s">
        <v>11</v>
      </c>
      <c r="B1394" s="3">
        <v>723156</v>
      </c>
      <c r="C1394" s="3">
        <v>723656</v>
      </c>
      <c r="D1394" s="3" t="s">
        <v>28</v>
      </c>
      <c r="E1394">
        <f t="shared" si="43"/>
        <v>1</v>
      </c>
      <c r="F1394">
        <f>IF(E1394=1,IF(E1393=1,F1393+1,1),0)</f>
        <v>1</v>
      </c>
      <c r="G1394">
        <f t="shared" si="44"/>
        <v>2</v>
      </c>
    </row>
    <row r="1395" spans="1:7" x14ac:dyDescent="0.35">
      <c r="A1395" s="2" t="s">
        <v>11</v>
      </c>
      <c r="B1395" s="3">
        <v>723719</v>
      </c>
      <c r="C1395" s="3">
        <v>724807</v>
      </c>
      <c r="D1395" s="3" t="s">
        <v>28</v>
      </c>
      <c r="E1395" t="str">
        <f t="shared" si="43"/>
        <v xml:space="preserve"> </v>
      </c>
      <c r="F1395">
        <f>IF(E1395=1,IF(E1394=1,F1394+1,1),0)</f>
        <v>0</v>
      </c>
      <c r="G1395" t="str">
        <f t="shared" si="44"/>
        <v/>
      </c>
    </row>
    <row r="1396" spans="1:7" x14ac:dyDescent="0.35">
      <c r="A1396" s="2" t="s">
        <v>11</v>
      </c>
      <c r="B1396" s="3">
        <v>724950</v>
      </c>
      <c r="C1396" s="3">
        <v>726140</v>
      </c>
      <c r="D1396" s="3" t="s">
        <v>28</v>
      </c>
      <c r="E1396" t="str">
        <f t="shared" si="43"/>
        <v xml:space="preserve"> </v>
      </c>
      <c r="F1396">
        <f>IF(E1396=1,IF(E1395=1,F1395+1,1),0)</f>
        <v>0</v>
      </c>
      <c r="G1396" t="str">
        <f t="shared" si="44"/>
        <v/>
      </c>
    </row>
    <row r="1397" spans="1:7" x14ac:dyDescent="0.35">
      <c r="A1397" s="2" t="s">
        <v>11</v>
      </c>
      <c r="B1397" s="3">
        <v>728836</v>
      </c>
      <c r="C1397" s="3">
        <v>729762</v>
      </c>
      <c r="D1397" s="3" t="s">
        <v>28</v>
      </c>
      <c r="E1397" t="str">
        <f t="shared" si="43"/>
        <v xml:space="preserve"> </v>
      </c>
      <c r="F1397">
        <f>IF(E1397=1,IF(E1396=1,F1396+1,1),0)</f>
        <v>0</v>
      </c>
      <c r="G1397" t="str">
        <f t="shared" si="44"/>
        <v/>
      </c>
    </row>
    <row r="1398" spans="1:7" x14ac:dyDescent="0.35">
      <c r="A1398" s="2" t="s">
        <v>11</v>
      </c>
      <c r="B1398" s="3">
        <v>736029</v>
      </c>
      <c r="C1398" s="3">
        <v>736679</v>
      </c>
      <c r="D1398" s="3" t="s">
        <v>28</v>
      </c>
      <c r="E1398" t="str">
        <f t="shared" si="43"/>
        <v xml:space="preserve"> </v>
      </c>
      <c r="F1398">
        <f>IF(E1398=1,IF(E1397=1,F1397+1,1),0)</f>
        <v>0</v>
      </c>
      <c r="G1398" t="str">
        <f t="shared" si="44"/>
        <v/>
      </c>
    </row>
    <row r="1399" spans="1:7" x14ac:dyDescent="0.35">
      <c r="A1399" s="2" t="s">
        <v>11</v>
      </c>
      <c r="B1399" s="3">
        <v>739981</v>
      </c>
      <c r="C1399" s="3">
        <v>740823</v>
      </c>
      <c r="D1399" s="3" t="s">
        <v>28</v>
      </c>
      <c r="E1399" t="str">
        <f t="shared" si="43"/>
        <v xml:space="preserve"> </v>
      </c>
      <c r="F1399">
        <f>IF(E1399=1,IF(E1398=1,F1398+1,1),0)</f>
        <v>0</v>
      </c>
      <c r="G1399" t="str">
        <f t="shared" si="44"/>
        <v/>
      </c>
    </row>
    <row r="1400" spans="1:7" x14ac:dyDescent="0.35">
      <c r="A1400" s="2" t="s">
        <v>11</v>
      </c>
      <c r="B1400" s="3">
        <v>741395</v>
      </c>
      <c r="C1400" s="3">
        <v>742009</v>
      </c>
      <c r="D1400" s="3" t="s">
        <v>28</v>
      </c>
      <c r="E1400" t="str">
        <f t="shared" si="43"/>
        <v xml:space="preserve"> </v>
      </c>
      <c r="F1400">
        <f>IF(E1400=1,IF(E1399=1,F1399+1,1),0)</f>
        <v>0</v>
      </c>
      <c r="G1400" t="str">
        <f t="shared" si="44"/>
        <v/>
      </c>
    </row>
    <row r="1401" spans="1:7" x14ac:dyDescent="0.35">
      <c r="A1401" s="2" t="s">
        <v>11</v>
      </c>
      <c r="B1401" s="3">
        <v>744482</v>
      </c>
      <c r="C1401" s="3">
        <v>745885</v>
      </c>
      <c r="D1401" s="3" t="s">
        <v>28</v>
      </c>
      <c r="E1401">
        <f t="shared" si="43"/>
        <v>1</v>
      </c>
      <c r="F1401">
        <f>IF(E1401=1,IF(E1400=1,F1400+1,1),0)</f>
        <v>1</v>
      </c>
      <c r="G1401">
        <f t="shared" si="44"/>
        <v>2</v>
      </c>
    </row>
    <row r="1402" spans="1:7" x14ac:dyDescent="0.35">
      <c r="A1402" s="2" t="s">
        <v>11</v>
      </c>
      <c r="B1402" s="3">
        <v>745946</v>
      </c>
      <c r="C1402" s="3">
        <v>748303</v>
      </c>
      <c r="D1402" s="3" t="s">
        <v>28</v>
      </c>
      <c r="E1402" t="str">
        <f t="shared" si="43"/>
        <v xml:space="preserve"> </v>
      </c>
      <c r="F1402">
        <f>IF(E1402=1,IF(E1401=1,F1401+1,1),0)</f>
        <v>0</v>
      </c>
      <c r="G1402" t="str">
        <f t="shared" si="44"/>
        <v/>
      </c>
    </row>
    <row r="1403" spans="1:7" x14ac:dyDescent="0.35">
      <c r="A1403" s="2" t="s">
        <v>11</v>
      </c>
      <c r="B1403" s="3">
        <v>749272</v>
      </c>
      <c r="C1403" s="3">
        <v>750984</v>
      </c>
      <c r="D1403" s="3" t="s">
        <v>28</v>
      </c>
      <c r="E1403">
        <f t="shared" si="43"/>
        <v>1</v>
      </c>
      <c r="F1403">
        <f>IF(E1403=1,IF(E1402=1,F1402+1,1),0)</f>
        <v>1</v>
      </c>
      <c r="G1403" t="str">
        <f t="shared" si="44"/>
        <v/>
      </c>
    </row>
    <row r="1404" spans="1:7" x14ac:dyDescent="0.35">
      <c r="A1404" s="2" t="s">
        <v>11</v>
      </c>
      <c r="B1404" s="3">
        <v>750986</v>
      </c>
      <c r="C1404" s="3">
        <v>751345</v>
      </c>
      <c r="D1404" s="3" t="s">
        <v>28</v>
      </c>
      <c r="E1404">
        <f t="shared" si="43"/>
        <v>1</v>
      </c>
      <c r="F1404">
        <f>IF(E1404=1,IF(E1403=1,F1403+1,1),0)</f>
        <v>2</v>
      </c>
      <c r="G1404" t="str">
        <f t="shared" si="44"/>
        <v/>
      </c>
    </row>
    <row r="1405" spans="1:7" x14ac:dyDescent="0.35">
      <c r="A1405" s="2" t="s">
        <v>11</v>
      </c>
      <c r="B1405" s="3">
        <v>751348</v>
      </c>
      <c r="C1405" s="3">
        <v>751935</v>
      </c>
      <c r="D1405" s="3" t="s">
        <v>28</v>
      </c>
      <c r="E1405">
        <f t="shared" si="43"/>
        <v>1</v>
      </c>
      <c r="F1405">
        <f>IF(E1405=1,IF(E1404=1,F1404+1,1),0)</f>
        <v>3</v>
      </c>
      <c r="G1405">
        <f t="shared" si="44"/>
        <v>4</v>
      </c>
    </row>
    <row r="1406" spans="1:7" x14ac:dyDescent="0.35">
      <c r="A1406" s="2" t="s">
        <v>11</v>
      </c>
      <c r="B1406" s="3">
        <v>751999</v>
      </c>
      <c r="C1406" s="3">
        <v>752583</v>
      </c>
      <c r="D1406" s="3" t="s">
        <v>28</v>
      </c>
      <c r="E1406" t="str">
        <f t="shared" si="43"/>
        <v xml:space="preserve"> </v>
      </c>
      <c r="F1406">
        <f>IF(E1406=1,IF(E1405=1,F1405+1,1),0)</f>
        <v>0</v>
      </c>
      <c r="G1406" t="str">
        <f t="shared" si="44"/>
        <v/>
      </c>
    </row>
    <row r="1407" spans="1:7" x14ac:dyDescent="0.35">
      <c r="A1407" s="2" t="s">
        <v>11</v>
      </c>
      <c r="B1407" s="3">
        <v>753314</v>
      </c>
      <c r="C1407" s="3">
        <v>754708</v>
      </c>
      <c r="D1407" s="3" t="s">
        <v>28</v>
      </c>
      <c r="E1407">
        <f t="shared" si="43"/>
        <v>1</v>
      </c>
      <c r="F1407">
        <f>IF(E1407=1,IF(E1406=1,F1406+1,1),0)</f>
        <v>1</v>
      </c>
      <c r="G1407">
        <f t="shared" si="44"/>
        <v>2</v>
      </c>
    </row>
    <row r="1408" spans="1:7" x14ac:dyDescent="0.35">
      <c r="A1408" s="2" t="s">
        <v>11</v>
      </c>
      <c r="B1408" s="3">
        <v>754708</v>
      </c>
      <c r="C1408" s="3">
        <v>755760</v>
      </c>
      <c r="D1408" s="3" t="s">
        <v>28</v>
      </c>
      <c r="E1408" t="str">
        <f t="shared" si="43"/>
        <v xml:space="preserve"> </v>
      </c>
      <c r="F1408">
        <f>IF(E1408=1,IF(E1407=1,F1407+1,1),0)</f>
        <v>0</v>
      </c>
      <c r="G1408" t="str">
        <f t="shared" si="44"/>
        <v/>
      </c>
    </row>
    <row r="1409" spans="1:7" x14ac:dyDescent="0.35">
      <c r="A1409" s="2" t="s">
        <v>11</v>
      </c>
      <c r="B1409" s="3">
        <v>757576</v>
      </c>
      <c r="C1409" s="3">
        <v>757652</v>
      </c>
      <c r="D1409" s="3" t="s">
        <v>28</v>
      </c>
      <c r="E1409" t="str">
        <f t="shared" si="43"/>
        <v xml:space="preserve"> </v>
      </c>
      <c r="F1409">
        <f>IF(E1409=1,IF(E1408=1,F1408+1,1),0)</f>
        <v>0</v>
      </c>
      <c r="G1409" t="str">
        <f t="shared" si="44"/>
        <v/>
      </c>
    </row>
    <row r="1410" spans="1:7" x14ac:dyDescent="0.35">
      <c r="A1410" s="2" t="s">
        <v>11</v>
      </c>
      <c r="B1410" s="3">
        <v>758645</v>
      </c>
      <c r="C1410" s="3">
        <v>759505</v>
      </c>
      <c r="D1410" s="3" t="s">
        <v>28</v>
      </c>
      <c r="E1410" t="str">
        <f t="shared" si="43"/>
        <v xml:space="preserve"> </v>
      </c>
      <c r="F1410">
        <f>IF(E1410=1,IF(E1409=1,F1409+1,1),0)</f>
        <v>0</v>
      </c>
      <c r="G1410" t="str">
        <f t="shared" si="44"/>
        <v/>
      </c>
    </row>
    <row r="1411" spans="1:7" x14ac:dyDescent="0.35">
      <c r="A1411" s="2" t="s">
        <v>11</v>
      </c>
      <c r="B1411" s="3">
        <v>761793</v>
      </c>
      <c r="C1411" s="3">
        <v>767510</v>
      </c>
      <c r="D1411" s="3" t="s">
        <v>28</v>
      </c>
      <c r="E1411" t="str">
        <f t="shared" ref="E1411:E1474" si="45">IF(B1412-C1411&lt;100, IF(B1412-C1411&lt;0, " ",1), " ")</f>
        <v xml:space="preserve"> </v>
      </c>
      <c r="F1411">
        <f>IF(E1411=1,IF(E1410=1,F1410+1,1),0)</f>
        <v>0</v>
      </c>
      <c r="G1411" t="str">
        <f t="shared" ref="G1411:G1474" si="46">IF(F1411&gt;0,IF(F1412=0,F1411+1,""),"")</f>
        <v/>
      </c>
    </row>
    <row r="1412" spans="1:7" x14ac:dyDescent="0.35">
      <c r="A1412" s="2" t="s">
        <v>11</v>
      </c>
      <c r="B1412" s="3">
        <v>775937</v>
      </c>
      <c r="C1412" s="3">
        <v>776422</v>
      </c>
      <c r="D1412" s="3" t="s">
        <v>28</v>
      </c>
      <c r="E1412">
        <f t="shared" si="45"/>
        <v>1</v>
      </c>
      <c r="F1412">
        <f>IF(E1412=1,IF(E1411=1,F1411+1,1),0)</f>
        <v>1</v>
      </c>
      <c r="G1412">
        <f t="shared" si="46"/>
        <v>2</v>
      </c>
    </row>
    <row r="1413" spans="1:7" x14ac:dyDescent="0.35">
      <c r="A1413" s="2" t="s">
        <v>11</v>
      </c>
      <c r="B1413" s="3">
        <v>776438</v>
      </c>
      <c r="C1413" s="3">
        <v>776935</v>
      </c>
      <c r="D1413" s="3" t="s">
        <v>28</v>
      </c>
      <c r="E1413" t="str">
        <f t="shared" si="45"/>
        <v xml:space="preserve"> </v>
      </c>
      <c r="F1413">
        <f>IF(E1413=1,IF(E1412=1,F1412+1,1),0)</f>
        <v>0</v>
      </c>
      <c r="G1413" t="str">
        <f t="shared" si="46"/>
        <v/>
      </c>
    </row>
    <row r="1414" spans="1:7" x14ac:dyDescent="0.35">
      <c r="A1414" s="2" t="s">
        <v>11</v>
      </c>
      <c r="B1414" s="3">
        <v>777222</v>
      </c>
      <c r="C1414" s="3">
        <v>777980</v>
      </c>
      <c r="D1414" s="3" t="s">
        <v>28</v>
      </c>
      <c r="E1414" t="str">
        <f t="shared" si="45"/>
        <v xml:space="preserve"> </v>
      </c>
      <c r="F1414">
        <f>IF(E1414=1,IF(E1413=1,F1413+1,1),0)</f>
        <v>0</v>
      </c>
      <c r="G1414" t="str">
        <f t="shared" si="46"/>
        <v/>
      </c>
    </row>
    <row r="1415" spans="1:7" x14ac:dyDescent="0.35">
      <c r="A1415" s="2" t="s">
        <v>11</v>
      </c>
      <c r="B1415" s="3">
        <v>778092</v>
      </c>
      <c r="C1415" s="3">
        <v>779030</v>
      </c>
      <c r="D1415" s="3" t="s">
        <v>28</v>
      </c>
      <c r="E1415" t="str">
        <f t="shared" si="45"/>
        <v xml:space="preserve"> </v>
      </c>
      <c r="F1415">
        <f>IF(E1415=1,IF(E1414=1,F1414+1,1),0)</f>
        <v>0</v>
      </c>
      <c r="G1415" t="str">
        <f t="shared" si="46"/>
        <v/>
      </c>
    </row>
    <row r="1416" spans="1:7" x14ac:dyDescent="0.35">
      <c r="A1416" s="2" t="s">
        <v>11</v>
      </c>
      <c r="B1416" s="3">
        <v>781554</v>
      </c>
      <c r="C1416" s="3">
        <v>782108</v>
      </c>
      <c r="D1416" s="3" t="s">
        <v>28</v>
      </c>
      <c r="E1416" t="str">
        <f t="shared" si="45"/>
        <v xml:space="preserve"> </v>
      </c>
      <c r="F1416">
        <f>IF(E1416=1,IF(E1415=1,F1415+1,1),0)</f>
        <v>0</v>
      </c>
      <c r="G1416" t="str">
        <f t="shared" si="46"/>
        <v/>
      </c>
    </row>
    <row r="1417" spans="1:7" x14ac:dyDescent="0.35">
      <c r="A1417" s="2" t="s">
        <v>11</v>
      </c>
      <c r="B1417" s="3">
        <v>785764</v>
      </c>
      <c r="C1417" s="3">
        <v>786423</v>
      </c>
      <c r="D1417" s="3" t="s">
        <v>28</v>
      </c>
      <c r="E1417" t="str">
        <f t="shared" si="45"/>
        <v xml:space="preserve"> </v>
      </c>
      <c r="F1417">
        <f>IF(E1417=1,IF(E1416=1,F1416+1,1),0)</f>
        <v>0</v>
      </c>
      <c r="G1417" t="str">
        <f t="shared" si="46"/>
        <v/>
      </c>
    </row>
    <row r="1418" spans="1:7" x14ac:dyDescent="0.35">
      <c r="A1418" s="2" t="s">
        <v>11</v>
      </c>
      <c r="B1418" s="3">
        <v>788587</v>
      </c>
      <c r="C1418" s="3">
        <v>790626</v>
      </c>
      <c r="D1418" s="3" t="s">
        <v>28</v>
      </c>
      <c r="E1418" t="str">
        <f t="shared" si="45"/>
        <v xml:space="preserve"> </v>
      </c>
      <c r="F1418">
        <f>IF(E1418=1,IF(E1417=1,F1417+1,1),0)</f>
        <v>0</v>
      </c>
      <c r="G1418" t="str">
        <f t="shared" si="46"/>
        <v/>
      </c>
    </row>
    <row r="1419" spans="1:7" x14ac:dyDescent="0.35">
      <c r="A1419" s="2" t="s">
        <v>11</v>
      </c>
      <c r="B1419" s="3">
        <v>796271</v>
      </c>
      <c r="C1419" s="3">
        <v>796987</v>
      </c>
      <c r="D1419" s="3" t="s">
        <v>28</v>
      </c>
      <c r="E1419">
        <f t="shared" si="45"/>
        <v>1</v>
      </c>
      <c r="F1419">
        <f>IF(E1419=1,IF(E1418=1,F1418+1,1),0)</f>
        <v>1</v>
      </c>
      <c r="G1419">
        <f t="shared" si="46"/>
        <v>2</v>
      </c>
    </row>
    <row r="1420" spans="1:7" x14ac:dyDescent="0.35">
      <c r="A1420" s="2" t="s">
        <v>11</v>
      </c>
      <c r="B1420" s="3">
        <v>797065</v>
      </c>
      <c r="C1420" s="3">
        <v>798825</v>
      </c>
      <c r="D1420" s="3" t="s">
        <v>28</v>
      </c>
      <c r="E1420" t="str">
        <f t="shared" si="45"/>
        <v xml:space="preserve"> </v>
      </c>
      <c r="F1420">
        <f>IF(E1420=1,IF(E1419=1,F1419+1,1),0)</f>
        <v>0</v>
      </c>
      <c r="G1420" t="str">
        <f t="shared" si="46"/>
        <v/>
      </c>
    </row>
    <row r="1421" spans="1:7" x14ac:dyDescent="0.35">
      <c r="A1421" s="2" t="s">
        <v>11</v>
      </c>
      <c r="B1421" s="3">
        <v>798946</v>
      </c>
      <c r="C1421" s="3">
        <v>799359</v>
      </c>
      <c r="D1421" s="3" t="s">
        <v>28</v>
      </c>
      <c r="E1421" t="str">
        <f t="shared" si="45"/>
        <v xml:space="preserve"> </v>
      </c>
      <c r="F1421">
        <f>IF(E1421=1,IF(E1420=1,F1420+1,1),0)</f>
        <v>0</v>
      </c>
      <c r="G1421" t="str">
        <f t="shared" si="46"/>
        <v/>
      </c>
    </row>
    <row r="1422" spans="1:7" x14ac:dyDescent="0.35">
      <c r="A1422" s="2" t="s">
        <v>11</v>
      </c>
      <c r="B1422" s="3">
        <v>799589</v>
      </c>
      <c r="C1422" s="3">
        <v>800290</v>
      </c>
      <c r="D1422" s="3" t="s">
        <v>28</v>
      </c>
      <c r="E1422" t="str">
        <f t="shared" si="45"/>
        <v xml:space="preserve"> </v>
      </c>
      <c r="F1422">
        <f>IF(E1422=1,IF(E1421=1,F1421+1,1),0)</f>
        <v>0</v>
      </c>
      <c r="G1422" t="str">
        <f t="shared" si="46"/>
        <v/>
      </c>
    </row>
    <row r="1423" spans="1:7" x14ac:dyDescent="0.35">
      <c r="A1423" s="2" t="s">
        <v>11</v>
      </c>
      <c r="B1423" s="3">
        <v>802195</v>
      </c>
      <c r="C1423" s="3">
        <v>804156</v>
      </c>
      <c r="D1423" s="3" t="s">
        <v>28</v>
      </c>
      <c r="E1423" t="str">
        <f t="shared" si="45"/>
        <v xml:space="preserve"> </v>
      </c>
      <c r="F1423">
        <f>IF(E1423=1,IF(E1422=1,F1422+1,1),0)</f>
        <v>0</v>
      </c>
      <c r="G1423" t="str">
        <f t="shared" si="46"/>
        <v/>
      </c>
    </row>
    <row r="1424" spans="1:7" x14ac:dyDescent="0.35">
      <c r="A1424" s="2" t="s">
        <v>11</v>
      </c>
      <c r="B1424" s="3">
        <v>805150</v>
      </c>
      <c r="C1424" s="3">
        <v>806370</v>
      </c>
      <c r="D1424" s="3" t="s">
        <v>28</v>
      </c>
      <c r="E1424">
        <f t="shared" si="45"/>
        <v>1</v>
      </c>
      <c r="F1424">
        <f>IF(E1424=1,IF(E1423=1,F1423+1,1),0)</f>
        <v>1</v>
      </c>
      <c r="G1424" t="str">
        <f t="shared" si="46"/>
        <v/>
      </c>
    </row>
    <row r="1425" spans="1:7" x14ac:dyDescent="0.35">
      <c r="A1425" s="2" t="s">
        <v>11</v>
      </c>
      <c r="B1425" s="3">
        <v>806372</v>
      </c>
      <c r="C1425" s="3">
        <v>807088</v>
      </c>
      <c r="D1425" s="3" t="s">
        <v>28</v>
      </c>
      <c r="E1425">
        <f t="shared" si="45"/>
        <v>1</v>
      </c>
      <c r="F1425">
        <f>IF(E1425=1,IF(E1424=1,F1424+1,1),0)</f>
        <v>2</v>
      </c>
      <c r="G1425" t="str">
        <f t="shared" si="46"/>
        <v/>
      </c>
    </row>
    <row r="1426" spans="1:7" x14ac:dyDescent="0.35">
      <c r="A1426" s="2" t="s">
        <v>11</v>
      </c>
      <c r="B1426" s="3">
        <v>807167</v>
      </c>
      <c r="C1426" s="3">
        <v>810436</v>
      </c>
      <c r="D1426" s="3" t="s">
        <v>28</v>
      </c>
      <c r="E1426">
        <f t="shared" si="45"/>
        <v>1</v>
      </c>
      <c r="F1426">
        <f>IF(E1426=1,IF(E1425=1,F1425+1,1),0)</f>
        <v>3</v>
      </c>
      <c r="G1426" t="str">
        <f t="shared" si="46"/>
        <v/>
      </c>
    </row>
    <row r="1427" spans="1:7" x14ac:dyDescent="0.35">
      <c r="A1427" s="2" t="s">
        <v>11</v>
      </c>
      <c r="B1427" s="3">
        <v>810436</v>
      </c>
      <c r="C1427" s="3">
        <v>811098</v>
      </c>
      <c r="D1427" s="3" t="s">
        <v>28</v>
      </c>
      <c r="E1427">
        <f t="shared" si="45"/>
        <v>1</v>
      </c>
      <c r="F1427">
        <f>IF(E1427=1,IF(E1426=1,F1426+1,1),0)</f>
        <v>4</v>
      </c>
      <c r="G1427" t="str">
        <f t="shared" si="46"/>
        <v/>
      </c>
    </row>
    <row r="1428" spans="1:7" x14ac:dyDescent="0.35">
      <c r="A1428" s="2" t="s">
        <v>11</v>
      </c>
      <c r="B1428" s="3">
        <v>811182</v>
      </c>
      <c r="C1428" s="3">
        <v>813074</v>
      </c>
      <c r="D1428" s="3" t="s">
        <v>28</v>
      </c>
      <c r="E1428">
        <f t="shared" si="45"/>
        <v>1</v>
      </c>
      <c r="F1428">
        <f>IF(E1428=1,IF(E1427=1,F1427+1,1),0)</f>
        <v>5</v>
      </c>
      <c r="G1428">
        <f t="shared" si="46"/>
        <v>6</v>
      </c>
    </row>
    <row r="1429" spans="1:7" x14ac:dyDescent="0.35">
      <c r="A1429" s="2" t="s">
        <v>11</v>
      </c>
      <c r="B1429" s="3">
        <v>813084</v>
      </c>
      <c r="C1429" s="3">
        <v>816215</v>
      </c>
      <c r="D1429" s="3" t="s">
        <v>28</v>
      </c>
      <c r="E1429" t="str">
        <f t="shared" si="45"/>
        <v xml:space="preserve"> </v>
      </c>
      <c r="F1429">
        <f>IF(E1429=1,IF(E1428=1,F1428+1,1),0)</f>
        <v>0</v>
      </c>
      <c r="G1429" t="str">
        <f t="shared" si="46"/>
        <v/>
      </c>
    </row>
    <row r="1430" spans="1:7" x14ac:dyDescent="0.35">
      <c r="A1430" s="2" t="s">
        <v>11</v>
      </c>
      <c r="B1430" s="3">
        <v>819907</v>
      </c>
      <c r="C1430" s="3">
        <v>821112</v>
      </c>
      <c r="D1430" s="3" t="s">
        <v>28</v>
      </c>
      <c r="E1430">
        <f t="shared" si="45"/>
        <v>1</v>
      </c>
      <c r="F1430">
        <f>IF(E1430=1,IF(E1429=1,F1429+1,1),0)</f>
        <v>1</v>
      </c>
      <c r="G1430">
        <f t="shared" si="46"/>
        <v>2</v>
      </c>
    </row>
    <row r="1431" spans="1:7" x14ac:dyDescent="0.35">
      <c r="A1431" s="2" t="s">
        <v>11</v>
      </c>
      <c r="B1431" s="3">
        <v>821181</v>
      </c>
      <c r="C1431" s="3">
        <v>823319</v>
      </c>
      <c r="D1431" s="3" t="s">
        <v>28</v>
      </c>
      <c r="E1431" t="str">
        <f t="shared" si="45"/>
        <v xml:space="preserve"> </v>
      </c>
      <c r="F1431">
        <f>IF(E1431=1,IF(E1430=1,F1430+1,1),0)</f>
        <v>0</v>
      </c>
      <c r="G1431" t="str">
        <f t="shared" si="46"/>
        <v/>
      </c>
    </row>
    <row r="1432" spans="1:7" x14ac:dyDescent="0.35">
      <c r="A1432" s="2" t="s">
        <v>11</v>
      </c>
      <c r="B1432" s="3">
        <v>829736</v>
      </c>
      <c r="C1432" s="3">
        <v>830557</v>
      </c>
      <c r="D1432" s="3" t="s">
        <v>28</v>
      </c>
      <c r="E1432" t="str">
        <f t="shared" si="45"/>
        <v xml:space="preserve"> </v>
      </c>
      <c r="F1432">
        <f>IF(E1432=1,IF(E1431=1,F1431+1,1),0)</f>
        <v>0</v>
      </c>
      <c r="G1432" t="str">
        <f t="shared" si="46"/>
        <v/>
      </c>
    </row>
    <row r="1433" spans="1:7" x14ac:dyDescent="0.35">
      <c r="A1433" s="2" t="s">
        <v>11</v>
      </c>
      <c r="B1433" s="3">
        <v>831718</v>
      </c>
      <c r="C1433" s="3">
        <v>832020</v>
      </c>
      <c r="D1433" s="3" t="s">
        <v>28</v>
      </c>
      <c r="E1433" t="str">
        <f t="shared" si="45"/>
        <v xml:space="preserve"> </v>
      </c>
      <c r="F1433">
        <f>IF(E1433=1,IF(E1432=1,F1432+1,1),0)</f>
        <v>0</v>
      </c>
      <c r="G1433" t="str">
        <f t="shared" si="46"/>
        <v/>
      </c>
    </row>
    <row r="1434" spans="1:7" x14ac:dyDescent="0.35">
      <c r="A1434" s="2" t="s">
        <v>11</v>
      </c>
      <c r="B1434" s="3">
        <v>841385</v>
      </c>
      <c r="C1434" s="3">
        <v>842848</v>
      </c>
      <c r="D1434" s="3" t="s">
        <v>28</v>
      </c>
      <c r="E1434" t="str">
        <f t="shared" si="45"/>
        <v xml:space="preserve"> </v>
      </c>
      <c r="F1434">
        <f>IF(E1434=1,IF(E1433=1,F1433+1,1),0)</f>
        <v>0</v>
      </c>
      <c r="G1434" t="str">
        <f t="shared" si="46"/>
        <v/>
      </c>
    </row>
    <row r="1435" spans="1:7" x14ac:dyDescent="0.35">
      <c r="A1435" s="2" t="s">
        <v>11</v>
      </c>
      <c r="B1435" s="3">
        <v>843244</v>
      </c>
      <c r="C1435" s="3">
        <v>845514</v>
      </c>
      <c r="D1435" s="3" t="s">
        <v>28</v>
      </c>
      <c r="E1435" t="str">
        <f t="shared" si="45"/>
        <v xml:space="preserve"> </v>
      </c>
      <c r="F1435">
        <f>IF(E1435=1,IF(E1434=1,F1434+1,1),0)</f>
        <v>0</v>
      </c>
      <c r="G1435" t="str">
        <f t="shared" si="46"/>
        <v/>
      </c>
    </row>
    <row r="1436" spans="1:7" x14ac:dyDescent="0.35">
      <c r="A1436" s="2" t="s">
        <v>11</v>
      </c>
      <c r="B1436" s="3">
        <v>845827</v>
      </c>
      <c r="C1436" s="3">
        <v>847335</v>
      </c>
      <c r="D1436" s="3" t="s">
        <v>28</v>
      </c>
      <c r="E1436">
        <f t="shared" si="45"/>
        <v>1</v>
      </c>
      <c r="F1436">
        <f>IF(E1436=1,IF(E1435=1,F1435+1,1),0)</f>
        <v>1</v>
      </c>
      <c r="G1436">
        <f t="shared" si="46"/>
        <v>2</v>
      </c>
    </row>
    <row r="1437" spans="1:7" x14ac:dyDescent="0.35">
      <c r="A1437" s="2" t="s">
        <v>11</v>
      </c>
      <c r="B1437" s="3">
        <v>847335</v>
      </c>
      <c r="C1437" s="3">
        <v>847427</v>
      </c>
      <c r="D1437" s="3" t="s">
        <v>28</v>
      </c>
      <c r="E1437" t="str">
        <f t="shared" si="45"/>
        <v xml:space="preserve"> </v>
      </c>
      <c r="F1437">
        <f>IF(E1437=1,IF(E1436=1,F1436+1,1),0)</f>
        <v>0</v>
      </c>
      <c r="G1437" t="str">
        <f t="shared" si="46"/>
        <v/>
      </c>
    </row>
    <row r="1438" spans="1:7" x14ac:dyDescent="0.35">
      <c r="A1438" s="2" t="s">
        <v>11</v>
      </c>
      <c r="B1438" s="3">
        <v>847690</v>
      </c>
      <c r="C1438" s="3">
        <v>848820</v>
      </c>
      <c r="D1438" s="3" t="s">
        <v>28</v>
      </c>
      <c r="E1438">
        <f t="shared" si="45"/>
        <v>1</v>
      </c>
      <c r="F1438">
        <f>IF(E1438=1,IF(E1437=1,F1437+1,1),0)</f>
        <v>1</v>
      </c>
      <c r="G1438">
        <f t="shared" si="46"/>
        <v>2</v>
      </c>
    </row>
    <row r="1439" spans="1:7" x14ac:dyDescent="0.35">
      <c r="A1439" s="2" t="s">
        <v>11</v>
      </c>
      <c r="B1439" s="3">
        <v>848891</v>
      </c>
      <c r="C1439" s="3">
        <v>849139</v>
      </c>
      <c r="D1439" s="3" t="s">
        <v>28</v>
      </c>
      <c r="E1439" t="str">
        <f t="shared" si="45"/>
        <v xml:space="preserve"> </v>
      </c>
      <c r="F1439">
        <f>IF(E1439=1,IF(E1438=1,F1438+1,1),0)</f>
        <v>0</v>
      </c>
      <c r="G1439" t="str">
        <f t="shared" si="46"/>
        <v/>
      </c>
    </row>
    <row r="1440" spans="1:7" x14ac:dyDescent="0.35">
      <c r="A1440" s="2" t="s">
        <v>11</v>
      </c>
      <c r="B1440" s="3">
        <v>854154</v>
      </c>
      <c r="C1440" s="3">
        <v>855869</v>
      </c>
      <c r="D1440" s="3" t="s">
        <v>28</v>
      </c>
      <c r="E1440" t="str">
        <f t="shared" si="45"/>
        <v xml:space="preserve"> </v>
      </c>
      <c r="F1440">
        <f>IF(E1440=1,IF(E1439=1,F1439+1,1),0)</f>
        <v>0</v>
      </c>
      <c r="G1440" t="str">
        <f t="shared" si="46"/>
        <v/>
      </c>
    </row>
    <row r="1441" spans="1:7" x14ac:dyDescent="0.35">
      <c r="A1441" s="2" t="s">
        <v>11</v>
      </c>
      <c r="B1441" s="3">
        <v>855863</v>
      </c>
      <c r="C1441" s="3">
        <v>856441</v>
      </c>
      <c r="D1441" s="3" t="s">
        <v>28</v>
      </c>
      <c r="E1441" t="str">
        <f t="shared" si="45"/>
        <v xml:space="preserve"> </v>
      </c>
      <c r="F1441">
        <f>IF(E1441=1,IF(E1440=1,F1440+1,1),0)</f>
        <v>0</v>
      </c>
      <c r="G1441" t="str">
        <f t="shared" si="46"/>
        <v/>
      </c>
    </row>
    <row r="1442" spans="1:7" x14ac:dyDescent="0.35">
      <c r="A1442" s="2" t="s">
        <v>11</v>
      </c>
      <c r="B1442" s="3">
        <v>860624</v>
      </c>
      <c r="C1442" s="3">
        <v>861835</v>
      </c>
      <c r="D1442" s="3" t="s">
        <v>28</v>
      </c>
      <c r="E1442" t="str">
        <f t="shared" si="45"/>
        <v xml:space="preserve"> </v>
      </c>
      <c r="F1442">
        <f>IF(E1442=1,IF(E1441=1,F1441+1,1),0)</f>
        <v>0</v>
      </c>
      <c r="G1442" t="str">
        <f t="shared" si="46"/>
        <v/>
      </c>
    </row>
    <row r="1443" spans="1:7" x14ac:dyDescent="0.35">
      <c r="A1443" s="2" t="s">
        <v>11</v>
      </c>
      <c r="B1443" s="3">
        <v>862776</v>
      </c>
      <c r="C1443" s="3">
        <v>864155</v>
      </c>
      <c r="D1443" s="3" t="s">
        <v>28</v>
      </c>
      <c r="E1443" t="str">
        <f t="shared" si="45"/>
        <v xml:space="preserve"> </v>
      </c>
      <c r="F1443">
        <f>IF(E1443=1,IF(E1442=1,F1442+1,1),0)</f>
        <v>0</v>
      </c>
      <c r="G1443" t="str">
        <f t="shared" si="46"/>
        <v/>
      </c>
    </row>
    <row r="1444" spans="1:7" x14ac:dyDescent="0.35">
      <c r="A1444" s="2" t="s">
        <v>11</v>
      </c>
      <c r="B1444" s="3">
        <v>866033</v>
      </c>
      <c r="C1444" s="3">
        <v>867937</v>
      </c>
      <c r="D1444" s="3" t="s">
        <v>28</v>
      </c>
      <c r="E1444" t="str">
        <f t="shared" si="45"/>
        <v xml:space="preserve"> </v>
      </c>
      <c r="F1444">
        <f>IF(E1444=1,IF(E1443=1,F1443+1,1),0)</f>
        <v>0</v>
      </c>
      <c r="G1444" t="str">
        <f t="shared" si="46"/>
        <v/>
      </c>
    </row>
    <row r="1445" spans="1:7" x14ac:dyDescent="0.35">
      <c r="A1445" s="2" t="s">
        <v>11</v>
      </c>
      <c r="B1445" s="3">
        <v>868062</v>
      </c>
      <c r="C1445" s="3">
        <v>868460</v>
      </c>
      <c r="D1445" s="3" t="s">
        <v>28</v>
      </c>
      <c r="E1445">
        <f t="shared" si="45"/>
        <v>1</v>
      </c>
      <c r="F1445">
        <f>IF(E1445=1,IF(E1444=1,F1444+1,1),0)</f>
        <v>1</v>
      </c>
      <c r="G1445" t="str">
        <f t="shared" si="46"/>
        <v/>
      </c>
    </row>
    <row r="1446" spans="1:7" x14ac:dyDescent="0.35">
      <c r="A1446" s="2" t="s">
        <v>11</v>
      </c>
      <c r="B1446" s="3">
        <v>868534</v>
      </c>
      <c r="C1446" s="3">
        <v>869802</v>
      </c>
      <c r="D1446" s="3" t="s">
        <v>28</v>
      </c>
      <c r="E1446">
        <f t="shared" si="45"/>
        <v>1</v>
      </c>
      <c r="F1446">
        <f>IF(E1446=1,IF(E1445=1,F1445+1,1),0)</f>
        <v>2</v>
      </c>
      <c r="G1446">
        <f t="shared" si="46"/>
        <v>3</v>
      </c>
    </row>
    <row r="1447" spans="1:7" x14ac:dyDescent="0.35">
      <c r="A1447" s="2" t="s">
        <v>11</v>
      </c>
      <c r="B1447" s="3">
        <v>869803</v>
      </c>
      <c r="C1447" s="3">
        <v>870189</v>
      </c>
      <c r="D1447" s="3" t="s">
        <v>28</v>
      </c>
      <c r="E1447" t="str">
        <f t="shared" si="45"/>
        <v xml:space="preserve"> </v>
      </c>
      <c r="F1447">
        <f>IF(E1447=1,IF(E1446=1,F1446+1,1),0)</f>
        <v>0</v>
      </c>
      <c r="G1447" t="str">
        <f t="shared" si="46"/>
        <v/>
      </c>
    </row>
    <row r="1448" spans="1:7" x14ac:dyDescent="0.35">
      <c r="A1448" s="2" t="s">
        <v>11</v>
      </c>
      <c r="B1448" s="3">
        <v>870382</v>
      </c>
      <c r="C1448" s="3">
        <v>871500</v>
      </c>
      <c r="D1448" s="3" t="s">
        <v>28</v>
      </c>
      <c r="E1448" t="str">
        <f t="shared" si="45"/>
        <v xml:space="preserve"> </v>
      </c>
      <c r="F1448">
        <f>IF(E1448=1,IF(E1447=1,F1447+1,1),0)</f>
        <v>0</v>
      </c>
      <c r="G1448" t="str">
        <f t="shared" si="46"/>
        <v/>
      </c>
    </row>
    <row r="1449" spans="1:7" x14ac:dyDescent="0.35">
      <c r="A1449" s="2" t="s">
        <v>11</v>
      </c>
      <c r="B1449" s="3">
        <v>871807</v>
      </c>
      <c r="C1449" s="3">
        <v>874161</v>
      </c>
      <c r="D1449" s="3" t="s">
        <v>28</v>
      </c>
      <c r="E1449" t="str">
        <f t="shared" si="45"/>
        <v xml:space="preserve"> </v>
      </c>
      <c r="F1449">
        <f>IF(E1449=1,IF(E1448=1,F1448+1,1),0)</f>
        <v>0</v>
      </c>
      <c r="G1449" t="str">
        <f t="shared" si="46"/>
        <v/>
      </c>
    </row>
    <row r="1450" spans="1:7" x14ac:dyDescent="0.35">
      <c r="A1450" s="2" t="s">
        <v>11</v>
      </c>
      <c r="B1450" s="3">
        <v>880209</v>
      </c>
      <c r="C1450" s="3">
        <v>881000</v>
      </c>
      <c r="D1450" s="3" t="s">
        <v>28</v>
      </c>
      <c r="E1450" t="str">
        <f t="shared" si="45"/>
        <v xml:space="preserve"> </v>
      </c>
      <c r="F1450">
        <f>IF(E1450=1,IF(E1449=1,F1449+1,1),0)</f>
        <v>0</v>
      </c>
      <c r="G1450" t="str">
        <f t="shared" si="46"/>
        <v/>
      </c>
    </row>
    <row r="1451" spans="1:7" x14ac:dyDescent="0.35">
      <c r="A1451" s="2" t="s">
        <v>11</v>
      </c>
      <c r="B1451" s="3">
        <v>888418</v>
      </c>
      <c r="C1451" s="3">
        <v>889140</v>
      </c>
      <c r="D1451" s="3" t="s">
        <v>28</v>
      </c>
      <c r="E1451" t="str">
        <f t="shared" si="45"/>
        <v xml:space="preserve"> </v>
      </c>
      <c r="F1451">
        <f>IF(E1451=1,IF(E1450=1,F1450+1,1),0)</f>
        <v>0</v>
      </c>
      <c r="G1451" t="str">
        <f t="shared" si="46"/>
        <v/>
      </c>
    </row>
    <row r="1452" spans="1:7" x14ac:dyDescent="0.35">
      <c r="A1452" s="2" t="s">
        <v>11</v>
      </c>
      <c r="B1452" s="3">
        <v>889740</v>
      </c>
      <c r="C1452" s="3">
        <v>890927</v>
      </c>
      <c r="D1452" s="3" t="s">
        <v>28</v>
      </c>
      <c r="E1452" t="str">
        <f t="shared" si="45"/>
        <v xml:space="preserve"> </v>
      </c>
      <c r="F1452">
        <f>IF(E1452=1,IF(E1451=1,F1451+1,1),0)</f>
        <v>0</v>
      </c>
      <c r="G1452" t="str">
        <f t="shared" si="46"/>
        <v/>
      </c>
    </row>
    <row r="1453" spans="1:7" x14ac:dyDescent="0.35">
      <c r="A1453" s="2" t="s">
        <v>11</v>
      </c>
      <c r="B1453" s="3">
        <v>892550</v>
      </c>
      <c r="C1453" s="3">
        <v>893320</v>
      </c>
      <c r="D1453" s="3" t="s">
        <v>28</v>
      </c>
      <c r="E1453" t="str">
        <f t="shared" si="45"/>
        <v xml:space="preserve"> </v>
      </c>
      <c r="F1453">
        <f>IF(E1453=1,IF(E1452=1,F1452+1,1),0)</f>
        <v>0</v>
      </c>
      <c r="G1453" t="str">
        <f t="shared" si="46"/>
        <v/>
      </c>
    </row>
    <row r="1454" spans="1:7" x14ac:dyDescent="0.35">
      <c r="A1454" s="2" t="s">
        <v>11</v>
      </c>
      <c r="B1454" s="3">
        <v>900779</v>
      </c>
      <c r="C1454" s="3">
        <v>902569</v>
      </c>
      <c r="D1454" s="3" t="s">
        <v>28</v>
      </c>
      <c r="E1454">
        <f t="shared" si="45"/>
        <v>1</v>
      </c>
      <c r="F1454">
        <f>IF(E1454=1,IF(E1453=1,F1453+1,1),0)</f>
        <v>1</v>
      </c>
      <c r="G1454" t="str">
        <f t="shared" si="46"/>
        <v/>
      </c>
    </row>
    <row r="1455" spans="1:7" x14ac:dyDescent="0.35">
      <c r="A1455" s="2" t="s">
        <v>11</v>
      </c>
      <c r="B1455" s="3">
        <v>902614</v>
      </c>
      <c r="C1455" s="3">
        <v>903081</v>
      </c>
      <c r="D1455" s="3" t="s">
        <v>28</v>
      </c>
      <c r="E1455">
        <f t="shared" si="45"/>
        <v>1</v>
      </c>
      <c r="F1455">
        <f>IF(E1455=1,IF(E1454=1,F1454+1,1),0)</f>
        <v>2</v>
      </c>
      <c r="G1455">
        <f t="shared" si="46"/>
        <v>3</v>
      </c>
    </row>
    <row r="1456" spans="1:7" x14ac:dyDescent="0.35">
      <c r="A1456" s="2" t="s">
        <v>11</v>
      </c>
      <c r="B1456" s="3">
        <v>903099</v>
      </c>
      <c r="C1456" s="3">
        <v>903776</v>
      </c>
      <c r="D1456" s="3" t="s">
        <v>28</v>
      </c>
      <c r="E1456" t="str">
        <f t="shared" si="45"/>
        <v xml:space="preserve"> </v>
      </c>
      <c r="F1456">
        <f>IF(E1456=1,IF(E1455=1,F1455+1,1),0)</f>
        <v>0</v>
      </c>
      <c r="G1456" t="str">
        <f t="shared" si="46"/>
        <v/>
      </c>
    </row>
    <row r="1457" spans="1:7" x14ac:dyDescent="0.35">
      <c r="A1457" s="2" t="s">
        <v>11</v>
      </c>
      <c r="B1457" s="3">
        <v>914639</v>
      </c>
      <c r="C1457" s="3">
        <v>916507</v>
      </c>
      <c r="D1457" s="3" t="s">
        <v>28</v>
      </c>
      <c r="E1457">
        <f t="shared" si="45"/>
        <v>1</v>
      </c>
      <c r="F1457">
        <f>IF(E1457=1,IF(E1456=1,F1456+1,1),0)</f>
        <v>1</v>
      </c>
      <c r="G1457" t="str">
        <f t="shared" si="46"/>
        <v/>
      </c>
    </row>
    <row r="1458" spans="1:7" x14ac:dyDescent="0.35">
      <c r="A1458" s="2" t="s">
        <v>11</v>
      </c>
      <c r="B1458" s="3">
        <v>916524</v>
      </c>
      <c r="C1458" s="3">
        <v>919421</v>
      </c>
      <c r="D1458" s="3" t="s">
        <v>28</v>
      </c>
      <c r="E1458">
        <f t="shared" si="45"/>
        <v>1</v>
      </c>
      <c r="F1458">
        <f>IF(E1458=1,IF(E1457=1,F1457+1,1),0)</f>
        <v>2</v>
      </c>
      <c r="G1458">
        <f t="shared" si="46"/>
        <v>3</v>
      </c>
    </row>
    <row r="1459" spans="1:7" x14ac:dyDescent="0.35">
      <c r="A1459" s="2" t="s">
        <v>11</v>
      </c>
      <c r="B1459" s="3">
        <v>919485</v>
      </c>
      <c r="C1459" s="3">
        <v>920657</v>
      </c>
      <c r="D1459" s="3" t="s">
        <v>28</v>
      </c>
      <c r="E1459" t="str">
        <f t="shared" si="45"/>
        <v xml:space="preserve"> </v>
      </c>
      <c r="F1459">
        <f>IF(E1459=1,IF(E1458=1,F1458+1,1),0)</f>
        <v>0</v>
      </c>
      <c r="G1459" t="str">
        <f t="shared" si="46"/>
        <v/>
      </c>
    </row>
    <row r="1460" spans="1:7" x14ac:dyDescent="0.35">
      <c r="A1460" s="2" t="s">
        <v>11</v>
      </c>
      <c r="B1460" s="3">
        <v>920650</v>
      </c>
      <c r="C1460" s="3">
        <v>922083</v>
      </c>
      <c r="D1460" s="3" t="s">
        <v>28</v>
      </c>
      <c r="E1460">
        <f t="shared" si="45"/>
        <v>1</v>
      </c>
      <c r="F1460">
        <f>IF(E1460=1,IF(E1459=1,F1459+1,1),0)</f>
        <v>1</v>
      </c>
      <c r="G1460" t="str">
        <f t="shared" si="46"/>
        <v/>
      </c>
    </row>
    <row r="1461" spans="1:7" x14ac:dyDescent="0.35">
      <c r="A1461" s="2" t="s">
        <v>11</v>
      </c>
      <c r="B1461" s="3">
        <v>922102</v>
      </c>
      <c r="C1461" s="3">
        <v>923283</v>
      </c>
      <c r="D1461" s="3" t="s">
        <v>28</v>
      </c>
      <c r="E1461">
        <f t="shared" si="45"/>
        <v>1</v>
      </c>
      <c r="F1461">
        <f>IF(E1461=1,IF(E1460=1,F1460+1,1),0)</f>
        <v>2</v>
      </c>
      <c r="G1461" t="str">
        <f t="shared" si="46"/>
        <v/>
      </c>
    </row>
    <row r="1462" spans="1:7" x14ac:dyDescent="0.35">
      <c r="A1462" s="2" t="s">
        <v>11</v>
      </c>
      <c r="B1462" s="3">
        <v>923293</v>
      </c>
      <c r="C1462" s="3">
        <v>924429</v>
      </c>
      <c r="D1462" s="3" t="s">
        <v>28</v>
      </c>
      <c r="E1462">
        <f t="shared" si="45"/>
        <v>1</v>
      </c>
      <c r="F1462">
        <f>IF(E1462=1,IF(E1461=1,F1461+1,1),0)</f>
        <v>3</v>
      </c>
      <c r="G1462">
        <f t="shared" si="46"/>
        <v>4</v>
      </c>
    </row>
    <row r="1463" spans="1:7" x14ac:dyDescent="0.35">
      <c r="A1463" s="2" t="s">
        <v>11</v>
      </c>
      <c r="B1463" s="3">
        <v>924429</v>
      </c>
      <c r="C1463" s="3">
        <v>925226</v>
      </c>
      <c r="D1463" s="3" t="s">
        <v>28</v>
      </c>
      <c r="E1463" t="str">
        <f t="shared" si="45"/>
        <v xml:space="preserve"> </v>
      </c>
      <c r="F1463">
        <f>IF(E1463=1,IF(E1462=1,F1462+1,1),0)</f>
        <v>0</v>
      </c>
      <c r="G1463" t="str">
        <f t="shared" si="46"/>
        <v/>
      </c>
    </row>
    <row r="1464" spans="1:7" x14ac:dyDescent="0.35">
      <c r="A1464" s="2" t="s">
        <v>11</v>
      </c>
      <c r="B1464" s="3">
        <v>925223</v>
      </c>
      <c r="C1464" s="3">
        <v>925882</v>
      </c>
      <c r="D1464" s="3" t="s">
        <v>28</v>
      </c>
      <c r="E1464" t="str">
        <f t="shared" si="45"/>
        <v xml:space="preserve"> </v>
      </c>
      <c r="F1464">
        <f>IF(E1464=1,IF(E1463=1,F1463+1,1),0)</f>
        <v>0</v>
      </c>
      <c r="G1464" t="str">
        <f t="shared" si="46"/>
        <v/>
      </c>
    </row>
    <row r="1465" spans="1:7" x14ac:dyDescent="0.35">
      <c r="A1465" s="2" t="s">
        <v>11</v>
      </c>
      <c r="B1465" s="3">
        <v>929838</v>
      </c>
      <c r="C1465" s="3">
        <v>932924</v>
      </c>
      <c r="D1465" s="3" t="s">
        <v>28</v>
      </c>
      <c r="E1465">
        <f t="shared" si="45"/>
        <v>1</v>
      </c>
      <c r="F1465">
        <f>IF(E1465=1,IF(E1464=1,F1464+1,1),0)</f>
        <v>1</v>
      </c>
      <c r="G1465">
        <f t="shared" si="46"/>
        <v>2</v>
      </c>
    </row>
    <row r="1466" spans="1:7" x14ac:dyDescent="0.35">
      <c r="A1466" s="2" t="s">
        <v>11</v>
      </c>
      <c r="B1466" s="3">
        <v>932926</v>
      </c>
      <c r="C1466" s="3">
        <v>933345</v>
      </c>
      <c r="D1466" s="3" t="s">
        <v>28</v>
      </c>
      <c r="E1466" t="str">
        <f t="shared" si="45"/>
        <v xml:space="preserve"> </v>
      </c>
      <c r="F1466">
        <f>IF(E1466=1,IF(E1465=1,F1465+1,1),0)</f>
        <v>0</v>
      </c>
      <c r="G1466" t="str">
        <f t="shared" si="46"/>
        <v/>
      </c>
    </row>
    <row r="1467" spans="1:7" x14ac:dyDescent="0.35">
      <c r="A1467" s="2" t="s">
        <v>11</v>
      </c>
      <c r="B1467" s="3">
        <v>933338</v>
      </c>
      <c r="C1467" s="3">
        <v>934318</v>
      </c>
      <c r="D1467" s="3" t="s">
        <v>28</v>
      </c>
      <c r="E1467" t="str">
        <f t="shared" si="45"/>
        <v xml:space="preserve"> </v>
      </c>
      <c r="F1467">
        <f>IF(E1467=1,IF(E1466=1,F1466+1,1),0)</f>
        <v>0</v>
      </c>
      <c r="G1467" t="str">
        <f t="shared" si="46"/>
        <v/>
      </c>
    </row>
    <row r="1468" spans="1:7" x14ac:dyDescent="0.35">
      <c r="A1468" s="2" t="s">
        <v>11</v>
      </c>
      <c r="B1468" s="3">
        <v>935538</v>
      </c>
      <c r="C1468" s="3">
        <v>936536</v>
      </c>
      <c r="D1468" s="3" t="s">
        <v>28</v>
      </c>
      <c r="E1468" t="str">
        <f t="shared" si="45"/>
        <v xml:space="preserve"> </v>
      </c>
      <c r="F1468">
        <f>IF(E1468=1,IF(E1467=1,F1467+1,1),0)</f>
        <v>0</v>
      </c>
      <c r="G1468" t="str">
        <f t="shared" si="46"/>
        <v/>
      </c>
    </row>
    <row r="1469" spans="1:7" x14ac:dyDescent="0.35">
      <c r="A1469" s="2" t="s">
        <v>11</v>
      </c>
      <c r="B1469" s="3">
        <v>937367</v>
      </c>
      <c r="C1469" s="3">
        <v>938716</v>
      </c>
      <c r="D1469" s="3" t="s">
        <v>28</v>
      </c>
      <c r="E1469" t="str">
        <f t="shared" si="45"/>
        <v xml:space="preserve"> </v>
      </c>
      <c r="F1469">
        <f>IF(E1469=1,IF(E1468=1,F1468+1,1),0)</f>
        <v>0</v>
      </c>
      <c r="G1469" t="str">
        <f t="shared" si="46"/>
        <v/>
      </c>
    </row>
    <row r="1470" spans="1:7" x14ac:dyDescent="0.35">
      <c r="A1470" s="2" t="s">
        <v>11</v>
      </c>
      <c r="B1470" s="3">
        <v>940188</v>
      </c>
      <c r="C1470" s="3">
        <v>940790</v>
      </c>
      <c r="D1470" s="3" t="s">
        <v>28</v>
      </c>
      <c r="E1470" t="str">
        <f t="shared" si="45"/>
        <v xml:space="preserve"> </v>
      </c>
      <c r="F1470">
        <f>IF(E1470=1,IF(E1469=1,F1469+1,1),0)</f>
        <v>0</v>
      </c>
      <c r="G1470" t="str">
        <f t="shared" si="46"/>
        <v/>
      </c>
    </row>
    <row r="1471" spans="1:7" x14ac:dyDescent="0.35">
      <c r="A1471" s="2" t="s">
        <v>11</v>
      </c>
      <c r="B1471" s="3">
        <v>946604</v>
      </c>
      <c r="C1471" s="3">
        <v>948967</v>
      </c>
      <c r="D1471" s="3" t="s">
        <v>28</v>
      </c>
      <c r="E1471">
        <f t="shared" si="45"/>
        <v>1</v>
      </c>
      <c r="F1471">
        <f>IF(E1471=1,IF(E1470=1,F1470+1,1),0)</f>
        <v>1</v>
      </c>
      <c r="G1471">
        <f t="shared" si="46"/>
        <v>2</v>
      </c>
    </row>
    <row r="1472" spans="1:7" x14ac:dyDescent="0.35">
      <c r="A1472" s="2" t="s">
        <v>11</v>
      </c>
      <c r="B1472" s="3">
        <v>949050</v>
      </c>
      <c r="C1472" s="3">
        <v>951821</v>
      </c>
      <c r="D1472" s="3" t="s">
        <v>28</v>
      </c>
      <c r="E1472" t="str">
        <f t="shared" si="45"/>
        <v xml:space="preserve"> </v>
      </c>
      <c r="F1472">
        <f>IF(E1472=1,IF(E1471=1,F1471+1,1),0)</f>
        <v>0</v>
      </c>
      <c r="G1472" t="str">
        <f t="shared" si="46"/>
        <v/>
      </c>
    </row>
    <row r="1473" spans="1:7" x14ac:dyDescent="0.35">
      <c r="A1473" s="2" t="s">
        <v>11</v>
      </c>
      <c r="B1473" s="3">
        <v>952099</v>
      </c>
      <c r="C1473" s="3">
        <v>952260</v>
      </c>
      <c r="D1473" s="3" t="s">
        <v>28</v>
      </c>
      <c r="E1473" t="str">
        <f t="shared" si="45"/>
        <v xml:space="preserve"> </v>
      </c>
      <c r="F1473">
        <f>IF(E1473=1,IF(E1472=1,F1472+1,1),0)</f>
        <v>0</v>
      </c>
      <c r="G1473" t="str">
        <f t="shared" si="46"/>
        <v/>
      </c>
    </row>
    <row r="1474" spans="1:7" x14ac:dyDescent="0.35">
      <c r="A1474" s="2" t="s">
        <v>11</v>
      </c>
      <c r="B1474" s="3">
        <v>952545</v>
      </c>
      <c r="C1474" s="3">
        <v>954707</v>
      </c>
      <c r="D1474" s="3" t="s">
        <v>28</v>
      </c>
      <c r="E1474">
        <f t="shared" si="45"/>
        <v>1</v>
      </c>
      <c r="F1474">
        <f>IF(E1474=1,IF(E1473=1,F1473+1,1),0)</f>
        <v>1</v>
      </c>
      <c r="G1474">
        <f t="shared" si="46"/>
        <v>2</v>
      </c>
    </row>
    <row r="1475" spans="1:7" x14ac:dyDescent="0.35">
      <c r="A1475" s="2" t="s">
        <v>11</v>
      </c>
      <c r="B1475" s="3">
        <v>954764</v>
      </c>
      <c r="C1475" s="3">
        <v>956077</v>
      </c>
      <c r="D1475" s="3" t="s">
        <v>28</v>
      </c>
      <c r="E1475" t="str">
        <f t="shared" ref="E1475:E1538" si="47">IF(B1476-C1475&lt;100, IF(B1476-C1475&lt;0, " ",1), " ")</f>
        <v xml:space="preserve"> </v>
      </c>
      <c r="F1475">
        <f>IF(E1475=1,IF(E1474=1,F1474+1,1),0)</f>
        <v>0</v>
      </c>
      <c r="G1475" t="str">
        <f t="shared" ref="G1475:G1538" si="48">IF(F1475&gt;0,IF(F1476=0,F1475+1,""),"")</f>
        <v/>
      </c>
    </row>
    <row r="1476" spans="1:7" x14ac:dyDescent="0.35">
      <c r="A1476" s="2" t="s">
        <v>11</v>
      </c>
      <c r="B1476" s="3">
        <v>956260</v>
      </c>
      <c r="C1476" s="3">
        <v>957264</v>
      </c>
      <c r="D1476" s="3" t="s">
        <v>28</v>
      </c>
      <c r="E1476" t="str">
        <f t="shared" si="47"/>
        <v xml:space="preserve"> </v>
      </c>
      <c r="F1476">
        <f>IF(E1476=1,IF(E1475=1,F1475+1,1),0)</f>
        <v>0</v>
      </c>
      <c r="G1476" t="str">
        <f t="shared" si="48"/>
        <v/>
      </c>
    </row>
    <row r="1477" spans="1:7" x14ac:dyDescent="0.35">
      <c r="A1477" s="2" t="s">
        <v>11</v>
      </c>
      <c r="B1477" s="3">
        <v>965205</v>
      </c>
      <c r="C1477" s="3">
        <v>966794</v>
      </c>
      <c r="D1477" s="3" t="s">
        <v>28</v>
      </c>
      <c r="E1477" t="str">
        <f t="shared" si="47"/>
        <v xml:space="preserve"> </v>
      </c>
      <c r="F1477">
        <f>IF(E1477=1,IF(E1476=1,F1476+1,1),0)</f>
        <v>0</v>
      </c>
      <c r="G1477" t="str">
        <f t="shared" si="48"/>
        <v/>
      </c>
    </row>
    <row r="1478" spans="1:7" x14ac:dyDescent="0.35">
      <c r="A1478" s="2" t="s">
        <v>11</v>
      </c>
      <c r="B1478" s="3">
        <v>967013</v>
      </c>
      <c r="C1478" s="3">
        <v>967492</v>
      </c>
      <c r="D1478" s="3" t="s">
        <v>28</v>
      </c>
      <c r="E1478" t="str">
        <f t="shared" si="47"/>
        <v xml:space="preserve"> </v>
      </c>
      <c r="F1478">
        <f>IF(E1478=1,IF(E1477=1,F1477+1,1),0)</f>
        <v>0</v>
      </c>
      <c r="G1478" t="str">
        <f t="shared" si="48"/>
        <v/>
      </c>
    </row>
    <row r="1479" spans="1:7" x14ac:dyDescent="0.35">
      <c r="A1479" s="2" t="s">
        <v>11</v>
      </c>
      <c r="B1479" s="3">
        <v>971690</v>
      </c>
      <c r="C1479" s="3">
        <v>971878</v>
      </c>
      <c r="D1479" s="3" t="s">
        <v>28</v>
      </c>
      <c r="E1479" t="str">
        <f t="shared" si="47"/>
        <v xml:space="preserve"> </v>
      </c>
      <c r="F1479">
        <f>IF(E1479=1,IF(E1478=1,F1478+1,1),0)</f>
        <v>0</v>
      </c>
      <c r="G1479" t="str">
        <f t="shared" si="48"/>
        <v/>
      </c>
    </row>
    <row r="1480" spans="1:7" x14ac:dyDescent="0.35">
      <c r="A1480" s="2" t="s">
        <v>11</v>
      </c>
      <c r="B1480" s="3">
        <v>973036</v>
      </c>
      <c r="C1480" s="3">
        <v>974430</v>
      </c>
      <c r="D1480" s="3" t="s">
        <v>28</v>
      </c>
      <c r="E1480">
        <f t="shared" si="47"/>
        <v>1</v>
      </c>
      <c r="F1480">
        <f>IF(E1480=1,IF(E1479=1,F1479+1,1),0)</f>
        <v>1</v>
      </c>
      <c r="G1480">
        <f t="shared" si="48"/>
        <v>2</v>
      </c>
    </row>
    <row r="1481" spans="1:7" x14ac:dyDescent="0.35">
      <c r="A1481" s="2" t="s">
        <v>11</v>
      </c>
      <c r="B1481" s="3">
        <v>974526</v>
      </c>
      <c r="C1481" s="3">
        <v>975134</v>
      </c>
      <c r="D1481" s="3" t="s">
        <v>28</v>
      </c>
      <c r="E1481" t="str">
        <f t="shared" si="47"/>
        <v xml:space="preserve"> </v>
      </c>
      <c r="F1481">
        <f>IF(E1481=1,IF(E1480=1,F1480+1,1),0)</f>
        <v>0</v>
      </c>
      <c r="G1481" t="str">
        <f t="shared" si="48"/>
        <v/>
      </c>
    </row>
    <row r="1482" spans="1:7" x14ac:dyDescent="0.35">
      <c r="A1482" s="2" t="s">
        <v>11</v>
      </c>
      <c r="B1482" s="3">
        <v>976808</v>
      </c>
      <c r="C1482" s="3">
        <v>977071</v>
      </c>
      <c r="D1482" s="3" t="s">
        <v>28</v>
      </c>
      <c r="E1482" t="str">
        <f t="shared" si="47"/>
        <v xml:space="preserve"> </v>
      </c>
      <c r="F1482">
        <f>IF(E1482=1,IF(E1481=1,F1481+1,1),0)</f>
        <v>0</v>
      </c>
      <c r="G1482" t="str">
        <f t="shared" si="48"/>
        <v/>
      </c>
    </row>
    <row r="1483" spans="1:7" x14ac:dyDescent="0.35">
      <c r="A1483" s="2" t="s">
        <v>11</v>
      </c>
      <c r="B1483" s="3">
        <v>977194</v>
      </c>
      <c r="C1483" s="3">
        <v>978516</v>
      </c>
      <c r="D1483" s="3" t="s">
        <v>28</v>
      </c>
      <c r="E1483" t="str">
        <f t="shared" si="47"/>
        <v xml:space="preserve"> </v>
      </c>
      <c r="F1483">
        <f>IF(E1483=1,IF(E1482=1,F1482+1,1),0)</f>
        <v>0</v>
      </c>
      <c r="G1483" t="str">
        <f t="shared" si="48"/>
        <v/>
      </c>
    </row>
    <row r="1484" spans="1:7" x14ac:dyDescent="0.35">
      <c r="A1484" s="2" t="s">
        <v>11</v>
      </c>
      <c r="B1484" s="3">
        <v>984879</v>
      </c>
      <c r="C1484" s="3">
        <v>986096</v>
      </c>
      <c r="D1484" s="3" t="s">
        <v>28</v>
      </c>
      <c r="E1484" t="str">
        <f t="shared" si="47"/>
        <v xml:space="preserve"> </v>
      </c>
      <c r="F1484">
        <f>IF(E1484=1,IF(E1483=1,F1483+1,1),0)</f>
        <v>0</v>
      </c>
      <c r="G1484" t="str">
        <f t="shared" si="48"/>
        <v/>
      </c>
    </row>
    <row r="1485" spans="1:7" x14ac:dyDescent="0.35">
      <c r="A1485" s="2" t="s">
        <v>11</v>
      </c>
      <c r="B1485" s="3">
        <v>986676</v>
      </c>
      <c r="C1485" s="3">
        <v>987758</v>
      </c>
      <c r="D1485" s="3" t="s">
        <v>28</v>
      </c>
      <c r="E1485">
        <f t="shared" si="47"/>
        <v>1</v>
      </c>
      <c r="F1485">
        <f>IF(E1485=1,IF(E1484=1,F1484+1,1),0)</f>
        <v>1</v>
      </c>
      <c r="G1485" t="str">
        <f t="shared" si="48"/>
        <v/>
      </c>
    </row>
    <row r="1486" spans="1:7" x14ac:dyDescent="0.35">
      <c r="A1486" s="2" t="s">
        <v>11</v>
      </c>
      <c r="B1486" s="3">
        <v>987822</v>
      </c>
      <c r="C1486" s="3">
        <v>988919</v>
      </c>
      <c r="D1486" s="3" t="s">
        <v>28</v>
      </c>
      <c r="E1486">
        <f t="shared" si="47"/>
        <v>1</v>
      </c>
      <c r="F1486">
        <f>IF(E1486=1,IF(E1485=1,F1485+1,1),0)</f>
        <v>2</v>
      </c>
      <c r="G1486">
        <f t="shared" si="48"/>
        <v>3</v>
      </c>
    </row>
    <row r="1487" spans="1:7" x14ac:dyDescent="0.35">
      <c r="A1487" s="2" t="s">
        <v>11</v>
      </c>
      <c r="B1487" s="3">
        <v>988954</v>
      </c>
      <c r="C1487" s="3">
        <v>990276</v>
      </c>
      <c r="D1487" s="3" t="s">
        <v>28</v>
      </c>
      <c r="E1487" t="str">
        <f t="shared" si="47"/>
        <v xml:space="preserve"> </v>
      </c>
      <c r="F1487">
        <f>IF(E1487=1,IF(E1486=1,F1486+1,1),0)</f>
        <v>0</v>
      </c>
      <c r="G1487" t="str">
        <f t="shared" si="48"/>
        <v/>
      </c>
    </row>
    <row r="1488" spans="1:7" x14ac:dyDescent="0.35">
      <c r="A1488" s="2" t="s">
        <v>11</v>
      </c>
      <c r="B1488" s="3">
        <v>991251</v>
      </c>
      <c r="C1488" s="3">
        <v>993932</v>
      </c>
      <c r="D1488" s="3" t="s">
        <v>28</v>
      </c>
      <c r="E1488">
        <f t="shared" si="47"/>
        <v>1</v>
      </c>
      <c r="F1488">
        <f>IF(E1488=1,IF(E1487=1,F1487+1,1),0)</f>
        <v>1</v>
      </c>
      <c r="G1488">
        <f t="shared" si="48"/>
        <v>2</v>
      </c>
    </row>
    <row r="1489" spans="1:7" x14ac:dyDescent="0.35">
      <c r="A1489" s="2" t="s">
        <v>11</v>
      </c>
      <c r="B1489" s="3">
        <v>994008</v>
      </c>
      <c r="C1489" s="3">
        <v>994376</v>
      </c>
      <c r="D1489" s="3" t="s">
        <v>28</v>
      </c>
      <c r="E1489" t="str">
        <f t="shared" si="47"/>
        <v xml:space="preserve"> </v>
      </c>
      <c r="F1489">
        <f>IF(E1489=1,IF(E1488=1,F1488+1,1),0)</f>
        <v>0</v>
      </c>
      <c r="G1489" t="str">
        <f t="shared" si="48"/>
        <v/>
      </c>
    </row>
    <row r="1490" spans="1:7" x14ac:dyDescent="0.35">
      <c r="A1490" s="2" t="s">
        <v>11</v>
      </c>
      <c r="B1490" s="3">
        <v>1016534</v>
      </c>
      <c r="C1490" s="3">
        <v>1016971</v>
      </c>
      <c r="D1490" s="3" t="s">
        <v>28</v>
      </c>
      <c r="E1490">
        <f t="shared" si="47"/>
        <v>1</v>
      </c>
      <c r="F1490">
        <f>IF(E1490=1,IF(E1489=1,F1489+1,1),0)</f>
        <v>1</v>
      </c>
      <c r="G1490" t="str">
        <f t="shared" si="48"/>
        <v/>
      </c>
    </row>
    <row r="1491" spans="1:7" x14ac:dyDescent="0.35">
      <c r="A1491" s="2" t="s">
        <v>11</v>
      </c>
      <c r="B1491" s="3">
        <v>1017059</v>
      </c>
      <c r="C1491" s="3">
        <v>1018564</v>
      </c>
      <c r="D1491" s="3" t="s">
        <v>28</v>
      </c>
      <c r="E1491">
        <f t="shared" si="47"/>
        <v>1</v>
      </c>
      <c r="F1491">
        <f>IF(E1491=1,IF(E1490=1,F1490+1,1),0)</f>
        <v>2</v>
      </c>
      <c r="G1491">
        <f t="shared" si="48"/>
        <v>3</v>
      </c>
    </row>
    <row r="1492" spans="1:7" x14ac:dyDescent="0.35">
      <c r="A1492" s="2" t="s">
        <v>11</v>
      </c>
      <c r="B1492" s="3">
        <v>1018576</v>
      </c>
      <c r="C1492" s="3">
        <v>1019073</v>
      </c>
      <c r="D1492" s="3" t="s">
        <v>28</v>
      </c>
      <c r="E1492" t="str">
        <f t="shared" si="47"/>
        <v xml:space="preserve"> </v>
      </c>
      <c r="F1492">
        <f>IF(E1492=1,IF(E1491=1,F1491+1,1),0)</f>
        <v>0</v>
      </c>
      <c r="G1492" t="str">
        <f t="shared" si="48"/>
        <v/>
      </c>
    </row>
    <row r="1493" spans="1:7" x14ac:dyDescent="0.35">
      <c r="A1493" s="2" t="s">
        <v>11</v>
      </c>
      <c r="B1493" s="3">
        <v>1020305</v>
      </c>
      <c r="C1493" s="3">
        <v>1021015</v>
      </c>
      <c r="D1493" s="3" t="s">
        <v>28</v>
      </c>
      <c r="E1493" t="str">
        <f t="shared" si="47"/>
        <v xml:space="preserve"> </v>
      </c>
      <c r="F1493">
        <f>IF(E1493=1,IF(E1492=1,F1492+1,1),0)</f>
        <v>0</v>
      </c>
      <c r="G1493" t="str">
        <f t="shared" si="48"/>
        <v/>
      </c>
    </row>
    <row r="1494" spans="1:7" x14ac:dyDescent="0.35">
      <c r="A1494" s="2" t="s">
        <v>11</v>
      </c>
      <c r="B1494" s="3">
        <v>1026768</v>
      </c>
      <c r="C1494" s="3">
        <v>1027172</v>
      </c>
      <c r="D1494" s="3" t="s">
        <v>28</v>
      </c>
      <c r="E1494">
        <f t="shared" si="47"/>
        <v>1</v>
      </c>
      <c r="F1494">
        <f>IF(E1494=1,IF(E1493=1,F1493+1,1),0)</f>
        <v>1</v>
      </c>
      <c r="G1494">
        <f t="shared" si="48"/>
        <v>2</v>
      </c>
    </row>
    <row r="1495" spans="1:7" x14ac:dyDescent="0.35">
      <c r="A1495" s="2" t="s">
        <v>11</v>
      </c>
      <c r="B1495" s="3">
        <v>1027248</v>
      </c>
      <c r="C1495" s="3">
        <v>1028084</v>
      </c>
      <c r="D1495" s="3" t="s">
        <v>28</v>
      </c>
      <c r="E1495" t="str">
        <f t="shared" si="47"/>
        <v xml:space="preserve"> </v>
      </c>
      <c r="F1495">
        <f>IF(E1495=1,IF(E1494=1,F1494+1,1),0)</f>
        <v>0</v>
      </c>
      <c r="G1495" t="str">
        <f t="shared" si="48"/>
        <v/>
      </c>
    </row>
    <row r="1496" spans="1:7" x14ac:dyDescent="0.35">
      <c r="A1496" s="2" t="s">
        <v>11</v>
      </c>
      <c r="B1496" s="3">
        <v>1030460</v>
      </c>
      <c r="C1496" s="3">
        <v>1031917</v>
      </c>
      <c r="D1496" s="3" t="s">
        <v>28</v>
      </c>
      <c r="E1496" t="str">
        <f t="shared" si="47"/>
        <v xml:space="preserve"> </v>
      </c>
      <c r="F1496">
        <f>IF(E1496=1,IF(E1495=1,F1495+1,1),0)</f>
        <v>0</v>
      </c>
      <c r="G1496" t="str">
        <f t="shared" si="48"/>
        <v/>
      </c>
    </row>
    <row r="1497" spans="1:7" x14ac:dyDescent="0.35">
      <c r="A1497" s="2" t="s">
        <v>11</v>
      </c>
      <c r="B1497" s="3">
        <v>1036657</v>
      </c>
      <c r="C1497" s="3">
        <v>1037139</v>
      </c>
      <c r="D1497" s="3" t="s">
        <v>28</v>
      </c>
      <c r="E1497">
        <f t="shared" si="47"/>
        <v>1</v>
      </c>
      <c r="F1497">
        <f>IF(E1497=1,IF(E1496=1,F1496+1,1),0)</f>
        <v>1</v>
      </c>
      <c r="G1497" t="str">
        <f t="shared" si="48"/>
        <v/>
      </c>
    </row>
    <row r="1498" spans="1:7" x14ac:dyDescent="0.35">
      <c r="A1498" s="2" t="s">
        <v>11</v>
      </c>
      <c r="B1498" s="3">
        <v>1037141</v>
      </c>
      <c r="C1498" s="3">
        <v>1038340</v>
      </c>
      <c r="D1498" s="3" t="s">
        <v>28</v>
      </c>
      <c r="E1498">
        <f t="shared" si="47"/>
        <v>1</v>
      </c>
      <c r="F1498">
        <f>IF(E1498=1,IF(E1497=1,F1497+1,1),0)</f>
        <v>2</v>
      </c>
      <c r="G1498">
        <f t="shared" si="48"/>
        <v>3</v>
      </c>
    </row>
    <row r="1499" spans="1:7" x14ac:dyDescent="0.35">
      <c r="A1499" s="2" t="s">
        <v>11</v>
      </c>
      <c r="B1499" s="3">
        <v>1038344</v>
      </c>
      <c r="C1499" s="3">
        <v>1038721</v>
      </c>
      <c r="D1499" s="3" t="s">
        <v>28</v>
      </c>
      <c r="E1499" t="str">
        <f t="shared" si="47"/>
        <v xml:space="preserve"> </v>
      </c>
      <c r="F1499">
        <f>IF(E1499=1,IF(E1498=1,F1498+1,1),0)</f>
        <v>0</v>
      </c>
      <c r="G1499" t="str">
        <f t="shared" si="48"/>
        <v/>
      </c>
    </row>
    <row r="1500" spans="1:7" x14ac:dyDescent="0.35">
      <c r="A1500" s="2" t="s">
        <v>11</v>
      </c>
      <c r="B1500" s="3">
        <v>1040790</v>
      </c>
      <c r="C1500" s="3">
        <v>1041731</v>
      </c>
      <c r="D1500" s="3" t="s">
        <v>28</v>
      </c>
      <c r="E1500" t="str">
        <f t="shared" si="47"/>
        <v xml:space="preserve"> </v>
      </c>
      <c r="F1500">
        <f>IF(E1500=1,IF(E1499=1,F1499+1,1),0)</f>
        <v>0</v>
      </c>
      <c r="G1500" t="str">
        <f t="shared" si="48"/>
        <v/>
      </c>
    </row>
    <row r="1501" spans="1:7" x14ac:dyDescent="0.35">
      <c r="A1501" s="2" t="s">
        <v>11</v>
      </c>
      <c r="B1501" s="3">
        <v>1047578</v>
      </c>
      <c r="C1501" s="3">
        <v>1048027</v>
      </c>
      <c r="D1501" s="3" t="s">
        <v>28</v>
      </c>
      <c r="E1501" t="str">
        <f t="shared" si="47"/>
        <v xml:space="preserve"> </v>
      </c>
      <c r="F1501">
        <f>IF(E1501=1,IF(E1500=1,F1500+1,1),0)</f>
        <v>0</v>
      </c>
      <c r="G1501" t="str">
        <f t="shared" si="48"/>
        <v/>
      </c>
    </row>
    <row r="1502" spans="1:7" x14ac:dyDescent="0.35">
      <c r="A1502" s="2" t="s">
        <v>11</v>
      </c>
      <c r="B1502" s="3">
        <v>1059010</v>
      </c>
      <c r="C1502" s="3">
        <v>1059564</v>
      </c>
      <c r="D1502" s="3" t="s">
        <v>28</v>
      </c>
      <c r="E1502" t="str">
        <f t="shared" si="47"/>
        <v xml:space="preserve"> </v>
      </c>
      <c r="F1502">
        <f>IF(E1502=1,IF(E1501=1,F1501+1,1),0)</f>
        <v>0</v>
      </c>
      <c r="G1502" t="str">
        <f t="shared" si="48"/>
        <v/>
      </c>
    </row>
    <row r="1503" spans="1:7" x14ac:dyDescent="0.35">
      <c r="A1503" s="2" t="s">
        <v>11</v>
      </c>
      <c r="B1503" s="3">
        <v>1059797</v>
      </c>
      <c r="C1503" s="3">
        <v>1059872</v>
      </c>
      <c r="D1503" s="3" t="s">
        <v>28</v>
      </c>
      <c r="E1503">
        <f t="shared" si="47"/>
        <v>1</v>
      </c>
      <c r="F1503">
        <f>IF(E1503=1,IF(E1502=1,F1502+1,1),0)</f>
        <v>1</v>
      </c>
      <c r="G1503">
        <f t="shared" si="48"/>
        <v>2</v>
      </c>
    </row>
    <row r="1504" spans="1:7" x14ac:dyDescent="0.35">
      <c r="A1504" s="2" t="s">
        <v>11</v>
      </c>
      <c r="B1504" s="3">
        <v>1059903</v>
      </c>
      <c r="C1504" s="3">
        <v>1059978</v>
      </c>
      <c r="D1504" s="3" t="s">
        <v>28</v>
      </c>
      <c r="E1504" t="str">
        <f t="shared" si="47"/>
        <v xml:space="preserve"> </v>
      </c>
      <c r="F1504">
        <f>IF(E1504=1,IF(E1503=1,F1503+1,1),0)</f>
        <v>0</v>
      </c>
      <c r="G1504" t="str">
        <f t="shared" si="48"/>
        <v/>
      </c>
    </row>
    <row r="1505" spans="1:7" x14ac:dyDescent="0.35">
      <c r="A1505" s="2" t="s">
        <v>11</v>
      </c>
      <c r="B1505" s="3">
        <v>1060123</v>
      </c>
      <c r="C1505" s="3">
        <v>1060620</v>
      </c>
      <c r="D1505" s="3" t="s">
        <v>28</v>
      </c>
      <c r="E1505" t="str">
        <f t="shared" si="47"/>
        <v xml:space="preserve"> </v>
      </c>
      <c r="F1505">
        <f>IF(E1505=1,IF(E1504=1,F1504+1,1),0)</f>
        <v>0</v>
      </c>
      <c r="G1505" t="str">
        <f t="shared" si="48"/>
        <v/>
      </c>
    </row>
    <row r="1506" spans="1:7" x14ac:dyDescent="0.35">
      <c r="A1506" s="2" t="s">
        <v>11</v>
      </c>
      <c r="B1506" s="3">
        <v>1060589</v>
      </c>
      <c r="C1506" s="3">
        <v>1061854</v>
      </c>
      <c r="D1506" s="3" t="s">
        <v>28</v>
      </c>
      <c r="E1506">
        <f t="shared" si="47"/>
        <v>1</v>
      </c>
      <c r="F1506">
        <f>IF(E1506=1,IF(E1505=1,F1505+1,1),0)</f>
        <v>1</v>
      </c>
      <c r="G1506" t="str">
        <f t="shared" si="48"/>
        <v/>
      </c>
    </row>
    <row r="1507" spans="1:7" x14ac:dyDescent="0.35">
      <c r="A1507" s="2" t="s">
        <v>11</v>
      </c>
      <c r="B1507" s="3">
        <v>1061860</v>
      </c>
      <c r="C1507" s="3">
        <v>1063713</v>
      </c>
      <c r="D1507" s="3" t="s">
        <v>28</v>
      </c>
      <c r="E1507">
        <f t="shared" si="47"/>
        <v>1</v>
      </c>
      <c r="F1507">
        <f>IF(E1507=1,IF(E1506=1,F1506+1,1),0)</f>
        <v>2</v>
      </c>
      <c r="G1507">
        <f t="shared" si="48"/>
        <v>3</v>
      </c>
    </row>
    <row r="1508" spans="1:7" x14ac:dyDescent="0.35">
      <c r="A1508" s="2" t="s">
        <v>11</v>
      </c>
      <c r="B1508" s="3">
        <v>1063718</v>
      </c>
      <c r="C1508" s="3">
        <v>1064668</v>
      </c>
      <c r="D1508" s="3" t="s">
        <v>28</v>
      </c>
      <c r="E1508" t="str">
        <f t="shared" si="47"/>
        <v xml:space="preserve"> </v>
      </c>
      <c r="F1508">
        <f>IF(E1508=1,IF(E1507=1,F1507+1,1),0)</f>
        <v>0</v>
      </c>
      <c r="G1508" t="str">
        <f t="shared" si="48"/>
        <v/>
      </c>
    </row>
    <row r="1509" spans="1:7" x14ac:dyDescent="0.35">
      <c r="A1509" s="2" t="s">
        <v>11</v>
      </c>
      <c r="B1509" s="3">
        <v>1064798</v>
      </c>
      <c r="C1509" s="3">
        <v>1065088</v>
      </c>
      <c r="D1509" s="3" t="s">
        <v>28</v>
      </c>
      <c r="E1509">
        <f t="shared" si="47"/>
        <v>1</v>
      </c>
      <c r="F1509">
        <f>IF(E1509=1,IF(E1508=1,F1508+1,1),0)</f>
        <v>1</v>
      </c>
      <c r="G1509">
        <f t="shared" si="48"/>
        <v>2</v>
      </c>
    </row>
    <row r="1510" spans="1:7" x14ac:dyDescent="0.35">
      <c r="A1510" s="2" t="s">
        <v>11</v>
      </c>
      <c r="B1510" s="3">
        <v>1065096</v>
      </c>
      <c r="C1510" s="3">
        <v>1066442</v>
      </c>
      <c r="D1510" s="3" t="s">
        <v>28</v>
      </c>
      <c r="E1510" t="str">
        <f t="shared" si="47"/>
        <v xml:space="preserve"> </v>
      </c>
      <c r="F1510">
        <f>IF(E1510=1,IF(E1509=1,F1509+1,1),0)</f>
        <v>0</v>
      </c>
      <c r="G1510" t="str">
        <f t="shared" si="48"/>
        <v/>
      </c>
    </row>
    <row r="1511" spans="1:7" x14ac:dyDescent="0.35">
      <c r="A1511" s="2" t="s">
        <v>11</v>
      </c>
      <c r="B1511" s="3">
        <v>1070200</v>
      </c>
      <c r="C1511" s="3">
        <v>1071891</v>
      </c>
      <c r="D1511" s="3" t="s">
        <v>28</v>
      </c>
      <c r="E1511" t="str">
        <f t="shared" si="47"/>
        <v xml:space="preserve"> </v>
      </c>
      <c r="F1511">
        <f>IF(E1511=1,IF(E1510=1,F1510+1,1),0)</f>
        <v>0</v>
      </c>
      <c r="G1511" t="str">
        <f t="shared" si="48"/>
        <v/>
      </c>
    </row>
    <row r="1512" spans="1:7" x14ac:dyDescent="0.35">
      <c r="A1512" s="2" t="s">
        <v>11</v>
      </c>
      <c r="B1512" s="3">
        <v>1071888</v>
      </c>
      <c r="C1512" s="3">
        <v>1072853</v>
      </c>
      <c r="D1512" s="3" t="s">
        <v>28</v>
      </c>
      <c r="E1512" t="str">
        <f t="shared" si="47"/>
        <v xml:space="preserve"> </v>
      </c>
      <c r="F1512">
        <f>IF(E1512=1,IF(E1511=1,F1511+1,1),0)</f>
        <v>0</v>
      </c>
      <c r="G1512" t="str">
        <f t="shared" si="48"/>
        <v/>
      </c>
    </row>
    <row r="1513" spans="1:7" x14ac:dyDescent="0.35">
      <c r="A1513" s="2" t="s">
        <v>11</v>
      </c>
      <c r="B1513" s="3">
        <v>1072843</v>
      </c>
      <c r="C1513" s="3">
        <v>1073730</v>
      </c>
      <c r="D1513" s="3" t="s">
        <v>28</v>
      </c>
      <c r="E1513">
        <f t="shared" si="47"/>
        <v>1</v>
      </c>
      <c r="F1513">
        <f>IF(E1513=1,IF(E1512=1,F1512+1,1),0)</f>
        <v>1</v>
      </c>
      <c r="G1513" t="str">
        <f t="shared" si="48"/>
        <v/>
      </c>
    </row>
    <row r="1514" spans="1:7" x14ac:dyDescent="0.35">
      <c r="A1514" s="2" t="s">
        <v>11</v>
      </c>
      <c r="B1514" s="3">
        <v>1073738</v>
      </c>
      <c r="C1514" s="3">
        <v>1074787</v>
      </c>
      <c r="D1514" s="3" t="s">
        <v>28</v>
      </c>
      <c r="E1514">
        <f t="shared" si="47"/>
        <v>1</v>
      </c>
      <c r="F1514">
        <f>IF(E1514=1,IF(E1513=1,F1513+1,1),0)</f>
        <v>2</v>
      </c>
      <c r="G1514">
        <f t="shared" si="48"/>
        <v>3</v>
      </c>
    </row>
    <row r="1515" spans="1:7" x14ac:dyDescent="0.35">
      <c r="A1515" s="2" t="s">
        <v>11</v>
      </c>
      <c r="B1515" s="3">
        <v>1074800</v>
      </c>
      <c r="C1515" s="3">
        <v>1075597</v>
      </c>
      <c r="D1515" s="3" t="s">
        <v>28</v>
      </c>
      <c r="E1515" t="str">
        <f t="shared" si="47"/>
        <v xml:space="preserve"> </v>
      </c>
      <c r="F1515">
        <f>IF(E1515=1,IF(E1514=1,F1514+1,1),0)</f>
        <v>0</v>
      </c>
      <c r="G1515" t="str">
        <f t="shared" si="48"/>
        <v/>
      </c>
    </row>
    <row r="1516" spans="1:7" x14ac:dyDescent="0.35">
      <c r="A1516" s="2" t="s">
        <v>11</v>
      </c>
      <c r="B1516" s="3">
        <v>1089501</v>
      </c>
      <c r="C1516" s="3">
        <v>1090505</v>
      </c>
      <c r="D1516" s="3" t="s">
        <v>28</v>
      </c>
      <c r="E1516" t="str">
        <f t="shared" si="47"/>
        <v xml:space="preserve"> </v>
      </c>
      <c r="F1516">
        <f>IF(E1516=1,IF(E1515=1,F1515+1,1),0)</f>
        <v>0</v>
      </c>
      <c r="G1516" t="str">
        <f t="shared" si="48"/>
        <v/>
      </c>
    </row>
    <row r="1517" spans="1:7" x14ac:dyDescent="0.35">
      <c r="A1517" s="2" t="s">
        <v>11</v>
      </c>
      <c r="B1517" s="3">
        <v>1091068</v>
      </c>
      <c r="C1517" s="3">
        <v>1092888</v>
      </c>
      <c r="D1517" s="3" t="s">
        <v>28</v>
      </c>
      <c r="E1517" t="str">
        <f t="shared" si="47"/>
        <v xml:space="preserve"> </v>
      </c>
      <c r="F1517">
        <f>IF(E1517=1,IF(E1516=1,F1516+1,1),0)</f>
        <v>0</v>
      </c>
      <c r="G1517" t="str">
        <f t="shared" si="48"/>
        <v/>
      </c>
    </row>
    <row r="1518" spans="1:7" x14ac:dyDescent="0.35">
      <c r="A1518" s="2" t="s">
        <v>11</v>
      </c>
      <c r="B1518" s="3">
        <v>1096294</v>
      </c>
      <c r="C1518" s="3">
        <v>1096370</v>
      </c>
      <c r="D1518" s="3" t="s">
        <v>28</v>
      </c>
      <c r="E1518" t="str">
        <f t="shared" si="47"/>
        <v xml:space="preserve"> </v>
      </c>
      <c r="F1518">
        <f>IF(E1518=1,IF(E1517=1,F1517+1,1),0)</f>
        <v>0</v>
      </c>
      <c r="G1518" t="str">
        <f t="shared" si="48"/>
        <v/>
      </c>
    </row>
    <row r="1519" spans="1:7" x14ac:dyDescent="0.35">
      <c r="A1519" s="2" t="s">
        <v>11</v>
      </c>
      <c r="B1519" s="3">
        <v>1098047</v>
      </c>
      <c r="C1519" s="3">
        <v>1099048</v>
      </c>
      <c r="D1519" s="3" t="s">
        <v>28</v>
      </c>
      <c r="E1519" t="str">
        <f t="shared" si="47"/>
        <v xml:space="preserve"> </v>
      </c>
      <c r="F1519">
        <f>IF(E1519=1,IF(E1518=1,F1518+1,1),0)</f>
        <v>0</v>
      </c>
      <c r="G1519" t="str">
        <f t="shared" si="48"/>
        <v/>
      </c>
    </row>
    <row r="1520" spans="1:7" x14ac:dyDescent="0.35">
      <c r="A1520" s="2" t="s">
        <v>11</v>
      </c>
      <c r="B1520" s="3">
        <v>1099184</v>
      </c>
      <c r="C1520" s="3">
        <v>1099675</v>
      </c>
      <c r="D1520" s="3" t="s">
        <v>28</v>
      </c>
      <c r="E1520" t="str">
        <f t="shared" si="47"/>
        <v xml:space="preserve"> </v>
      </c>
      <c r="F1520">
        <f>IF(E1520=1,IF(E1519=1,F1519+1,1),0)</f>
        <v>0</v>
      </c>
      <c r="G1520" t="str">
        <f t="shared" si="48"/>
        <v/>
      </c>
    </row>
    <row r="1521" spans="1:7" x14ac:dyDescent="0.35">
      <c r="A1521" s="2" t="s">
        <v>11</v>
      </c>
      <c r="B1521" s="3">
        <v>1099957</v>
      </c>
      <c r="C1521" s="3">
        <v>1101096</v>
      </c>
      <c r="D1521" s="3" t="s">
        <v>28</v>
      </c>
      <c r="E1521" t="str">
        <f t="shared" si="47"/>
        <v xml:space="preserve"> </v>
      </c>
      <c r="F1521">
        <f>IF(E1521=1,IF(E1520=1,F1520+1,1),0)</f>
        <v>0</v>
      </c>
      <c r="G1521" t="str">
        <f t="shared" si="48"/>
        <v/>
      </c>
    </row>
    <row r="1522" spans="1:7" x14ac:dyDescent="0.35">
      <c r="A1522" s="2" t="s">
        <v>11</v>
      </c>
      <c r="B1522" s="3">
        <v>1101090</v>
      </c>
      <c r="C1522" s="3">
        <v>1102478</v>
      </c>
      <c r="D1522" s="3" t="s">
        <v>28</v>
      </c>
      <c r="E1522" t="str">
        <f t="shared" si="47"/>
        <v xml:space="preserve"> </v>
      </c>
      <c r="F1522">
        <f>IF(E1522=1,IF(E1521=1,F1521+1,1),0)</f>
        <v>0</v>
      </c>
      <c r="G1522" t="str">
        <f t="shared" si="48"/>
        <v/>
      </c>
    </row>
    <row r="1523" spans="1:7" x14ac:dyDescent="0.35">
      <c r="A1523" s="2" t="s">
        <v>11</v>
      </c>
      <c r="B1523" s="3">
        <v>1103509</v>
      </c>
      <c r="C1523" s="3">
        <v>1104189</v>
      </c>
      <c r="D1523" s="3" t="s">
        <v>28</v>
      </c>
      <c r="E1523">
        <f t="shared" si="47"/>
        <v>1</v>
      </c>
      <c r="F1523">
        <f>IF(E1523=1,IF(E1522=1,F1522+1,1),0)</f>
        <v>1</v>
      </c>
      <c r="G1523">
        <f t="shared" si="48"/>
        <v>2</v>
      </c>
    </row>
    <row r="1524" spans="1:7" x14ac:dyDescent="0.35">
      <c r="A1524" s="2" t="s">
        <v>11</v>
      </c>
      <c r="B1524" s="3">
        <v>1104203</v>
      </c>
      <c r="C1524" s="3">
        <v>1105465</v>
      </c>
      <c r="D1524" s="3" t="s">
        <v>28</v>
      </c>
      <c r="E1524" t="str">
        <f t="shared" si="47"/>
        <v xml:space="preserve"> </v>
      </c>
      <c r="F1524">
        <f>IF(E1524=1,IF(E1523=1,F1523+1,1),0)</f>
        <v>0</v>
      </c>
      <c r="G1524" t="str">
        <f t="shared" si="48"/>
        <v/>
      </c>
    </row>
    <row r="1525" spans="1:7" x14ac:dyDescent="0.35">
      <c r="A1525" s="2" t="s">
        <v>11</v>
      </c>
      <c r="B1525" s="3">
        <v>1105600</v>
      </c>
      <c r="C1525" s="3">
        <v>1106952</v>
      </c>
      <c r="D1525" s="3" t="s">
        <v>28</v>
      </c>
      <c r="E1525" t="str">
        <f t="shared" si="47"/>
        <v xml:space="preserve"> </v>
      </c>
      <c r="F1525">
        <f>IF(E1525=1,IF(E1524=1,F1524+1,1),0)</f>
        <v>0</v>
      </c>
      <c r="G1525" t="str">
        <f t="shared" si="48"/>
        <v/>
      </c>
    </row>
    <row r="1526" spans="1:7" x14ac:dyDescent="0.35">
      <c r="A1526" s="2" t="s">
        <v>11</v>
      </c>
      <c r="B1526" s="3">
        <v>1107132</v>
      </c>
      <c r="C1526" s="3">
        <v>1108430</v>
      </c>
      <c r="D1526" s="3" t="s">
        <v>28</v>
      </c>
      <c r="E1526" t="str">
        <f t="shared" si="47"/>
        <v xml:space="preserve"> </v>
      </c>
      <c r="F1526">
        <f>IF(E1526=1,IF(E1525=1,F1525+1,1),0)</f>
        <v>0</v>
      </c>
      <c r="G1526" t="str">
        <f t="shared" si="48"/>
        <v/>
      </c>
    </row>
    <row r="1527" spans="1:7" x14ac:dyDescent="0.35">
      <c r="A1527" s="2" t="s">
        <v>11</v>
      </c>
      <c r="B1527" s="3">
        <v>1108621</v>
      </c>
      <c r="C1527" s="3">
        <v>1110027</v>
      </c>
      <c r="D1527" s="3" t="s">
        <v>28</v>
      </c>
      <c r="E1527" t="str">
        <f t="shared" si="47"/>
        <v xml:space="preserve"> </v>
      </c>
      <c r="F1527">
        <f>IF(E1527=1,IF(E1526=1,F1526+1,1),0)</f>
        <v>0</v>
      </c>
      <c r="G1527" t="str">
        <f t="shared" si="48"/>
        <v/>
      </c>
    </row>
    <row r="1528" spans="1:7" x14ac:dyDescent="0.35">
      <c r="A1528" s="2" t="s">
        <v>11</v>
      </c>
      <c r="B1528" s="3">
        <v>1110332</v>
      </c>
      <c r="C1528" s="3">
        <v>1112473</v>
      </c>
      <c r="D1528" s="3" t="s">
        <v>28</v>
      </c>
      <c r="E1528">
        <f t="shared" si="47"/>
        <v>1</v>
      </c>
      <c r="F1528">
        <f>IF(E1528=1,IF(E1527=1,F1527+1,1),0)</f>
        <v>1</v>
      </c>
      <c r="G1528">
        <f t="shared" si="48"/>
        <v>2</v>
      </c>
    </row>
    <row r="1529" spans="1:7" x14ac:dyDescent="0.35">
      <c r="A1529" s="2" t="s">
        <v>11</v>
      </c>
      <c r="B1529" s="3">
        <v>1112545</v>
      </c>
      <c r="C1529" s="3">
        <v>1113021</v>
      </c>
      <c r="D1529" s="3" t="s">
        <v>28</v>
      </c>
      <c r="E1529" t="str">
        <f t="shared" si="47"/>
        <v xml:space="preserve"> </v>
      </c>
      <c r="F1529">
        <f>IF(E1529=1,IF(E1528=1,F1528+1,1),0)</f>
        <v>0</v>
      </c>
      <c r="G1529" t="str">
        <f t="shared" si="48"/>
        <v/>
      </c>
    </row>
    <row r="1530" spans="1:7" x14ac:dyDescent="0.35">
      <c r="A1530" s="2" t="s">
        <v>11</v>
      </c>
      <c r="B1530" s="3">
        <v>1115472</v>
      </c>
      <c r="C1530" s="3">
        <v>1116851</v>
      </c>
      <c r="D1530" s="3" t="s">
        <v>28</v>
      </c>
      <c r="E1530" t="str">
        <f t="shared" si="47"/>
        <v xml:space="preserve"> </v>
      </c>
      <c r="F1530">
        <f>IF(E1530=1,IF(E1529=1,F1529+1,1),0)</f>
        <v>0</v>
      </c>
      <c r="G1530" t="str">
        <f t="shared" si="48"/>
        <v/>
      </c>
    </row>
    <row r="1531" spans="1:7" x14ac:dyDescent="0.35">
      <c r="A1531" s="2" t="s">
        <v>11</v>
      </c>
      <c r="B1531" s="3">
        <v>1120194</v>
      </c>
      <c r="C1531" s="3">
        <v>1120283</v>
      </c>
      <c r="D1531" s="3" t="s">
        <v>28</v>
      </c>
      <c r="E1531" t="str">
        <f t="shared" si="47"/>
        <v xml:space="preserve"> </v>
      </c>
      <c r="F1531">
        <f>IF(E1531=1,IF(E1530=1,F1530+1,1),0)</f>
        <v>0</v>
      </c>
      <c r="G1531" t="str">
        <f t="shared" si="48"/>
        <v/>
      </c>
    </row>
    <row r="1532" spans="1:7" x14ac:dyDescent="0.35">
      <c r="A1532" s="2" t="s">
        <v>11</v>
      </c>
      <c r="B1532" s="3">
        <v>1124243</v>
      </c>
      <c r="C1532" s="3">
        <v>1125280</v>
      </c>
      <c r="D1532" s="3" t="s">
        <v>28</v>
      </c>
      <c r="E1532">
        <f t="shared" si="47"/>
        <v>1</v>
      </c>
      <c r="F1532">
        <f>IF(E1532=1,IF(E1531=1,F1531+1,1),0)</f>
        <v>1</v>
      </c>
      <c r="G1532" t="str">
        <f t="shared" si="48"/>
        <v/>
      </c>
    </row>
    <row r="1533" spans="1:7" x14ac:dyDescent="0.35">
      <c r="A1533" s="2" t="s">
        <v>11</v>
      </c>
      <c r="B1533" s="3">
        <v>1125304</v>
      </c>
      <c r="C1533" s="3">
        <v>1126326</v>
      </c>
      <c r="D1533" s="3" t="s">
        <v>28</v>
      </c>
      <c r="E1533">
        <f t="shared" si="47"/>
        <v>1</v>
      </c>
      <c r="F1533">
        <f>IF(E1533=1,IF(E1532=1,F1532+1,1),0)</f>
        <v>2</v>
      </c>
      <c r="G1533">
        <f t="shared" si="48"/>
        <v>3</v>
      </c>
    </row>
    <row r="1534" spans="1:7" x14ac:dyDescent="0.35">
      <c r="A1534" s="2" t="s">
        <v>11</v>
      </c>
      <c r="B1534" s="3">
        <v>1126339</v>
      </c>
      <c r="C1534" s="3">
        <v>1127373</v>
      </c>
      <c r="D1534" s="3" t="s">
        <v>28</v>
      </c>
      <c r="E1534" t="str">
        <f t="shared" si="47"/>
        <v xml:space="preserve"> </v>
      </c>
      <c r="F1534">
        <f>IF(E1534=1,IF(E1533=1,F1533+1,1),0)</f>
        <v>0</v>
      </c>
      <c r="G1534" t="str">
        <f t="shared" si="48"/>
        <v/>
      </c>
    </row>
    <row r="1535" spans="1:7" x14ac:dyDescent="0.35">
      <c r="A1535" s="2" t="s">
        <v>11</v>
      </c>
      <c r="B1535" s="3">
        <v>1127520</v>
      </c>
      <c r="C1535" s="3">
        <v>1129577</v>
      </c>
      <c r="D1535" s="3" t="s">
        <v>28</v>
      </c>
      <c r="E1535">
        <f t="shared" si="47"/>
        <v>1</v>
      </c>
      <c r="F1535">
        <f>IF(E1535=1,IF(E1534=1,F1534+1,1),0)</f>
        <v>1</v>
      </c>
      <c r="G1535">
        <f t="shared" si="48"/>
        <v>2</v>
      </c>
    </row>
    <row r="1536" spans="1:7" x14ac:dyDescent="0.35">
      <c r="A1536" s="2" t="s">
        <v>11</v>
      </c>
      <c r="B1536" s="3">
        <v>1129595</v>
      </c>
      <c r="C1536" s="3">
        <v>1130644</v>
      </c>
      <c r="D1536" s="3" t="s">
        <v>28</v>
      </c>
      <c r="E1536" t="str">
        <f t="shared" si="47"/>
        <v xml:space="preserve"> </v>
      </c>
      <c r="F1536">
        <f>IF(E1536=1,IF(E1535=1,F1535+1,1),0)</f>
        <v>0</v>
      </c>
      <c r="G1536" t="str">
        <f t="shared" si="48"/>
        <v/>
      </c>
    </row>
    <row r="1537" spans="1:7" x14ac:dyDescent="0.35">
      <c r="A1537" s="2" t="s">
        <v>11</v>
      </c>
      <c r="B1537" s="3">
        <v>1131801</v>
      </c>
      <c r="C1537" s="3">
        <v>1132211</v>
      </c>
      <c r="D1537" s="3" t="s">
        <v>28</v>
      </c>
      <c r="E1537" t="str">
        <f t="shared" si="47"/>
        <v xml:space="preserve"> </v>
      </c>
      <c r="F1537">
        <f>IF(E1537=1,IF(E1536=1,F1536+1,1),0)</f>
        <v>0</v>
      </c>
      <c r="G1537" t="str">
        <f t="shared" si="48"/>
        <v/>
      </c>
    </row>
    <row r="1538" spans="1:7" x14ac:dyDescent="0.35">
      <c r="A1538" s="2" t="s">
        <v>11</v>
      </c>
      <c r="B1538" s="3">
        <v>1132208</v>
      </c>
      <c r="C1538" s="3">
        <v>1132651</v>
      </c>
      <c r="D1538" s="3" t="s">
        <v>28</v>
      </c>
      <c r="E1538" t="str">
        <f t="shared" si="47"/>
        <v xml:space="preserve"> </v>
      </c>
      <c r="F1538">
        <f>IF(E1538=1,IF(E1537=1,F1537+1,1),0)</f>
        <v>0</v>
      </c>
      <c r="G1538" t="str">
        <f t="shared" si="48"/>
        <v/>
      </c>
    </row>
    <row r="1539" spans="1:7" x14ac:dyDescent="0.35">
      <c r="A1539" s="2" t="s">
        <v>11</v>
      </c>
      <c r="B1539" s="3">
        <v>1147334</v>
      </c>
      <c r="C1539" s="3">
        <v>1147654</v>
      </c>
      <c r="D1539" s="3" t="s">
        <v>28</v>
      </c>
      <c r="E1539" t="str">
        <f t="shared" ref="E1539:E1602" si="49">IF(B1540-C1539&lt;100, IF(B1540-C1539&lt;0, " ",1), " ")</f>
        <v xml:space="preserve"> </v>
      </c>
      <c r="F1539">
        <f>IF(E1539=1,IF(E1538=1,F1538+1,1),0)</f>
        <v>0</v>
      </c>
      <c r="G1539" t="str">
        <f t="shared" ref="G1539:G1602" si="50">IF(F1539&gt;0,IF(F1540=0,F1539+1,""),"")</f>
        <v/>
      </c>
    </row>
    <row r="1540" spans="1:7" x14ac:dyDescent="0.35">
      <c r="A1540" s="2" t="s">
        <v>11</v>
      </c>
      <c r="B1540" s="3">
        <v>1154657</v>
      </c>
      <c r="C1540" s="3">
        <v>1155175</v>
      </c>
      <c r="D1540" s="3" t="s">
        <v>28</v>
      </c>
      <c r="E1540">
        <f t="shared" si="49"/>
        <v>1</v>
      </c>
      <c r="F1540">
        <f>IF(E1540=1,IF(E1539=1,F1539+1,1),0)</f>
        <v>1</v>
      </c>
      <c r="G1540">
        <f t="shared" si="50"/>
        <v>2</v>
      </c>
    </row>
    <row r="1541" spans="1:7" x14ac:dyDescent="0.35">
      <c r="A1541" s="2" t="s">
        <v>11</v>
      </c>
      <c r="B1541" s="3">
        <v>1155241</v>
      </c>
      <c r="C1541" s="3">
        <v>1155966</v>
      </c>
      <c r="D1541" s="3" t="s">
        <v>28</v>
      </c>
      <c r="E1541" t="str">
        <f t="shared" si="49"/>
        <v xml:space="preserve"> </v>
      </c>
      <c r="F1541">
        <f>IF(E1541=1,IF(E1540=1,F1540+1,1),0)</f>
        <v>0</v>
      </c>
      <c r="G1541" t="str">
        <f t="shared" si="50"/>
        <v/>
      </c>
    </row>
    <row r="1542" spans="1:7" x14ac:dyDescent="0.35">
      <c r="A1542" s="2" t="s">
        <v>11</v>
      </c>
      <c r="B1542" s="3">
        <v>1158597</v>
      </c>
      <c r="C1542" s="3">
        <v>1159004</v>
      </c>
      <c r="D1542" s="3" t="s">
        <v>28</v>
      </c>
      <c r="E1542">
        <f t="shared" si="49"/>
        <v>1</v>
      </c>
      <c r="F1542">
        <f>IF(E1542=1,IF(E1541=1,F1541+1,1),0)</f>
        <v>1</v>
      </c>
      <c r="G1542">
        <f t="shared" si="50"/>
        <v>2</v>
      </c>
    </row>
    <row r="1543" spans="1:7" x14ac:dyDescent="0.35">
      <c r="A1543" s="2" t="s">
        <v>11</v>
      </c>
      <c r="B1543" s="3">
        <v>1159095</v>
      </c>
      <c r="C1543" s="3">
        <v>1159757</v>
      </c>
      <c r="D1543" s="3" t="s">
        <v>28</v>
      </c>
      <c r="E1543" t="str">
        <f t="shared" si="49"/>
        <v xml:space="preserve"> </v>
      </c>
      <c r="F1543">
        <f>IF(E1543=1,IF(E1542=1,F1542+1,1),0)</f>
        <v>0</v>
      </c>
      <c r="G1543" t="str">
        <f t="shared" si="50"/>
        <v/>
      </c>
    </row>
    <row r="1544" spans="1:7" x14ac:dyDescent="0.35">
      <c r="A1544" s="2" t="s">
        <v>11</v>
      </c>
      <c r="B1544" s="3">
        <v>1159881</v>
      </c>
      <c r="C1544" s="3">
        <v>1161239</v>
      </c>
      <c r="D1544" s="3" t="s">
        <v>28</v>
      </c>
      <c r="E1544">
        <f t="shared" si="49"/>
        <v>1</v>
      </c>
      <c r="F1544">
        <f>IF(E1544=1,IF(E1543=1,F1543+1,1),0)</f>
        <v>1</v>
      </c>
      <c r="G1544">
        <f t="shared" si="50"/>
        <v>2</v>
      </c>
    </row>
    <row r="1545" spans="1:7" x14ac:dyDescent="0.35">
      <c r="A1545" s="2" t="s">
        <v>11</v>
      </c>
      <c r="B1545" s="3">
        <v>1161290</v>
      </c>
      <c r="C1545" s="3">
        <v>1161844</v>
      </c>
      <c r="D1545" s="3" t="s">
        <v>28</v>
      </c>
      <c r="E1545" t="str">
        <f t="shared" si="49"/>
        <v xml:space="preserve"> </v>
      </c>
      <c r="F1545">
        <f>IF(E1545=1,IF(E1544=1,F1544+1,1),0)</f>
        <v>0</v>
      </c>
      <c r="G1545" t="str">
        <f t="shared" si="50"/>
        <v/>
      </c>
    </row>
    <row r="1546" spans="1:7" x14ac:dyDescent="0.35">
      <c r="A1546" s="2" t="s">
        <v>11</v>
      </c>
      <c r="B1546" s="3">
        <v>1165779</v>
      </c>
      <c r="C1546" s="3">
        <v>1166759</v>
      </c>
      <c r="D1546" s="3" t="s">
        <v>28</v>
      </c>
      <c r="E1546">
        <f t="shared" si="49"/>
        <v>1</v>
      </c>
      <c r="F1546">
        <f>IF(E1546=1,IF(E1545=1,F1545+1,1),0)</f>
        <v>1</v>
      </c>
      <c r="G1546">
        <f t="shared" si="50"/>
        <v>2</v>
      </c>
    </row>
    <row r="1547" spans="1:7" x14ac:dyDescent="0.35">
      <c r="A1547" s="2" t="s">
        <v>11</v>
      </c>
      <c r="B1547" s="3">
        <v>1166840</v>
      </c>
      <c r="C1547" s="3">
        <v>1167544</v>
      </c>
      <c r="D1547" s="3" t="s">
        <v>28</v>
      </c>
      <c r="E1547" t="str">
        <f t="shared" si="49"/>
        <v xml:space="preserve"> </v>
      </c>
      <c r="F1547">
        <f>IF(E1547=1,IF(E1546=1,F1546+1,1),0)</f>
        <v>0</v>
      </c>
      <c r="G1547" t="str">
        <f t="shared" si="50"/>
        <v/>
      </c>
    </row>
    <row r="1548" spans="1:7" x14ac:dyDescent="0.35">
      <c r="A1548" s="2" t="s">
        <v>11</v>
      </c>
      <c r="B1548" s="3">
        <v>1169417</v>
      </c>
      <c r="C1548" s="3">
        <v>1169492</v>
      </c>
      <c r="D1548" s="3" t="s">
        <v>28</v>
      </c>
      <c r="E1548">
        <f t="shared" si="49"/>
        <v>1</v>
      </c>
      <c r="F1548">
        <f>IF(E1548=1,IF(E1547=1,F1547+1,1),0)</f>
        <v>1</v>
      </c>
      <c r="G1548" t="str">
        <f t="shared" si="50"/>
        <v/>
      </c>
    </row>
    <row r="1549" spans="1:7" x14ac:dyDescent="0.35">
      <c r="A1549" s="2" t="s">
        <v>11</v>
      </c>
      <c r="B1549" s="3">
        <v>1169500</v>
      </c>
      <c r="C1549" s="3">
        <v>1169573</v>
      </c>
      <c r="D1549" s="3" t="s">
        <v>28</v>
      </c>
      <c r="E1549">
        <f t="shared" si="49"/>
        <v>1</v>
      </c>
      <c r="F1549">
        <f>IF(E1549=1,IF(E1548=1,F1548+1,1),0)</f>
        <v>2</v>
      </c>
      <c r="G1549">
        <f t="shared" si="50"/>
        <v>3</v>
      </c>
    </row>
    <row r="1550" spans="1:7" x14ac:dyDescent="0.35">
      <c r="A1550" s="2" t="s">
        <v>11</v>
      </c>
      <c r="B1550" s="3">
        <v>1169617</v>
      </c>
      <c r="C1550" s="3">
        <v>1169703</v>
      </c>
      <c r="D1550" s="3" t="s">
        <v>28</v>
      </c>
      <c r="E1550" t="str">
        <f t="shared" si="49"/>
        <v xml:space="preserve"> </v>
      </c>
      <c r="F1550">
        <f>IF(E1550=1,IF(E1549=1,F1549+1,1),0)</f>
        <v>0</v>
      </c>
      <c r="G1550" t="str">
        <f t="shared" si="50"/>
        <v/>
      </c>
    </row>
    <row r="1551" spans="1:7" x14ac:dyDescent="0.35">
      <c r="A1551" s="2" t="s">
        <v>11</v>
      </c>
      <c r="B1551" s="3">
        <v>1181312</v>
      </c>
      <c r="C1551" s="3">
        <v>1182487</v>
      </c>
      <c r="D1551" s="3" t="s">
        <v>28</v>
      </c>
      <c r="E1551" t="str">
        <f t="shared" si="49"/>
        <v xml:space="preserve"> </v>
      </c>
      <c r="F1551">
        <f>IF(E1551=1,IF(E1550=1,F1550+1,1),0)</f>
        <v>0</v>
      </c>
      <c r="G1551" t="str">
        <f t="shared" si="50"/>
        <v/>
      </c>
    </row>
    <row r="1552" spans="1:7" x14ac:dyDescent="0.35">
      <c r="A1552" s="2" t="s">
        <v>11</v>
      </c>
      <c r="B1552" s="3">
        <v>1183307</v>
      </c>
      <c r="C1552" s="3">
        <v>1184581</v>
      </c>
      <c r="D1552" s="3" t="s">
        <v>28</v>
      </c>
      <c r="E1552">
        <f t="shared" si="49"/>
        <v>1</v>
      </c>
      <c r="F1552">
        <f>IF(E1552=1,IF(E1551=1,F1551+1,1),0)</f>
        <v>1</v>
      </c>
      <c r="G1552">
        <f t="shared" si="50"/>
        <v>2</v>
      </c>
    </row>
    <row r="1553" spans="1:7" x14ac:dyDescent="0.35">
      <c r="A1553" s="2" t="s">
        <v>11</v>
      </c>
      <c r="B1553" s="3">
        <v>1184592</v>
      </c>
      <c r="C1553" s="3">
        <v>1185830</v>
      </c>
      <c r="D1553" s="3" t="s">
        <v>28</v>
      </c>
      <c r="E1553" t="str">
        <f t="shared" si="49"/>
        <v xml:space="preserve"> </v>
      </c>
      <c r="F1553">
        <f>IF(E1553=1,IF(E1552=1,F1552+1,1),0)</f>
        <v>0</v>
      </c>
      <c r="G1553" t="str">
        <f t="shared" si="50"/>
        <v/>
      </c>
    </row>
    <row r="1554" spans="1:7" x14ac:dyDescent="0.35">
      <c r="A1554" s="2" t="s">
        <v>11</v>
      </c>
      <c r="B1554" s="3">
        <v>1185827</v>
      </c>
      <c r="C1554" s="3">
        <v>1187020</v>
      </c>
      <c r="D1554" s="3" t="s">
        <v>28</v>
      </c>
      <c r="E1554">
        <f t="shared" si="49"/>
        <v>1</v>
      </c>
      <c r="F1554">
        <f>IF(E1554=1,IF(E1553=1,F1553+1,1),0)</f>
        <v>1</v>
      </c>
      <c r="G1554" t="str">
        <f t="shared" si="50"/>
        <v/>
      </c>
    </row>
    <row r="1555" spans="1:7" x14ac:dyDescent="0.35">
      <c r="A1555" s="2" t="s">
        <v>11</v>
      </c>
      <c r="B1555" s="3">
        <v>1187020</v>
      </c>
      <c r="C1555" s="3">
        <v>1188192</v>
      </c>
      <c r="D1555" s="3" t="s">
        <v>28</v>
      </c>
      <c r="E1555">
        <f t="shared" si="49"/>
        <v>1</v>
      </c>
      <c r="F1555">
        <f>IF(E1555=1,IF(E1554=1,F1554+1,1),0)</f>
        <v>2</v>
      </c>
      <c r="G1555" t="str">
        <f t="shared" si="50"/>
        <v/>
      </c>
    </row>
    <row r="1556" spans="1:7" x14ac:dyDescent="0.35">
      <c r="A1556" s="2" t="s">
        <v>11</v>
      </c>
      <c r="B1556" s="3">
        <v>1188216</v>
      </c>
      <c r="C1556" s="3">
        <v>1189250</v>
      </c>
      <c r="D1556" s="3" t="s">
        <v>28</v>
      </c>
      <c r="E1556">
        <f t="shared" si="49"/>
        <v>1</v>
      </c>
      <c r="F1556">
        <f>IF(E1556=1,IF(E1555=1,F1555+1,1),0)</f>
        <v>3</v>
      </c>
      <c r="G1556" t="str">
        <f t="shared" si="50"/>
        <v/>
      </c>
    </row>
    <row r="1557" spans="1:7" x14ac:dyDescent="0.35">
      <c r="A1557" s="2" t="s">
        <v>11</v>
      </c>
      <c r="B1557" s="3">
        <v>1189253</v>
      </c>
      <c r="C1557" s="3">
        <v>1190374</v>
      </c>
      <c r="D1557" s="3" t="s">
        <v>28</v>
      </c>
      <c r="E1557">
        <f t="shared" si="49"/>
        <v>1</v>
      </c>
      <c r="F1557">
        <f>IF(E1557=1,IF(E1556=1,F1556+1,1),0)</f>
        <v>4</v>
      </c>
      <c r="G1557" t="str">
        <f t="shared" si="50"/>
        <v/>
      </c>
    </row>
    <row r="1558" spans="1:7" x14ac:dyDescent="0.35">
      <c r="A1558" s="2" t="s">
        <v>11</v>
      </c>
      <c r="B1558" s="3">
        <v>1190387</v>
      </c>
      <c r="C1558" s="3">
        <v>1191517</v>
      </c>
      <c r="D1558" s="3" t="s">
        <v>28</v>
      </c>
      <c r="E1558">
        <f t="shared" si="49"/>
        <v>1</v>
      </c>
      <c r="F1558">
        <f>IF(E1558=1,IF(E1557=1,F1557+1,1),0)</f>
        <v>5</v>
      </c>
      <c r="G1558" t="str">
        <f t="shared" si="50"/>
        <v/>
      </c>
    </row>
    <row r="1559" spans="1:7" x14ac:dyDescent="0.35">
      <c r="A1559" s="2" t="s">
        <v>11</v>
      </c>
      <c r="B1559" s="3">
        <v>1191517</v>
      </c>
      <c r="C1559" s="3">
        <v>1192737</v>
      </c>
      <c r="D1559" s="3" t="s">
        <v>28</v>
      </c>
      <c r="E1559">
        <f t="shared" si="49"/>
        <v>1</v>
      </c>
      <c r="F1559">
        <f>IF(E1559=1,IF(E1558=1,F1558+1,1),0)</f>
        <v>6</v>
      </c>
      <c r="G1559" t="str">
        <f t="shared" si="50"/>
        <v/>
      </c>
    </row>
    <row r="1560" spans="1:7" x14ac:dyDescent="0.35">
      <c r="A1560" s="2" t="s">
        <v>11</v>
      </c>
      <c r="B1560" s="3">
        <v>1192781</v>
      </c>
      <c r="C1560" s="3">
        <v>1193383</v>
      </c>
      <c r="D1560" s="3" t="s">
        <v>28</v>
      </c>
      <c r="E1560">
        <f t="shared" si="49"/>
        <v>1</v>
      </c>
      <c r="F1560">
        <f>IF(E1560=1,IF(E1559=1,F1559+1,1),0)</f>
        <v>7</v>
      </c>
      <c r="G1560" t="str">
        <f t="shared" si="50"/>
        <v/>
      </c>
    </row>
    <row r="1561" spans="1:7" x14ac:dyDescent="0.35">
      <c r="A1561" s="2" t="s">
        <v>11</v>
      </c>
      <c r="B1561" s="3">
        <v>1193385</v>
      </c>
      <c r="C1561" s="3">
        <v>1194428</v>
      </c>
      <c r="D1561" s="3" t="s">
        <v>28</v>
      </c>
      <c r="E1561">
        <f t="shared" si="49"/>
        <v>1</v>
      </c>
      <c r="F1561">
        <f>IF(E1561=1,IF(E1560=1,F1560+1,1),0)</f>
        <v>8</v>
      </c>
      <c r="G1561" t="str">
        <f t="shared" si="50"/>
        <v/>
      </c>
    </row>
    <row r="1562" spans="1:7" x14ac:dyDescent="0.35">
      <c r="A1562" s="2" t="s">
        <v>11</v>
      </c>
      <c r="B1562" s="3">
        <v>1194441</v>
      </c>
      <c r="C1562" s="3">
        <v>1195028</v>
      </c>
      <c r="D1562" s="3" t="s">
        <v>28</v>
      </c>
      <c r="E1562">
        <f t="shared" si="49"/>
        <v>1</v>
      </c>
      <c r="F1562">
        <f>IF(E1562=1,IF(E1561=1,F1561+1,1),0)</f>
        <v>9</v>
      </c>
      <c r="G1562" t="str">
        <f t="shared" si="50"/>
        <v/>
      </c>
    </row>
    <row r="1563" spans="1:7" x14ac:dyDescent="0.35">
      <c r="A1563" s="2" t="s">
        <v>11</v>
      </c>
      <c r="B1563" s="3">
        <v>1195053</v>
      </c>
      <c r="C1563" s="3">
        <v>1196222</v>
      </c>
      <c r="D1563" s="3" t="s">
        <v>28</v>
      </c>
      <c r="E1563">
        <f t="shared" si="49"/>
        <v>1</v>
      </c>
      <c r="F1563">
        <f>IF(E1563=1,IF(E1562=1,F1562+1,1),0)</f>
        <v>10</v>
      </c>
      <c r="G1563">
        <f t="shared" si="50"/>
        <v>11</v>
      </c>
    </row>
    <row r="1564" spans="1:7" x14ac:dyDescent="0.35">
      <c r="A1564" s="2" t="s">
        <v>11</v>
      </c>
      <c r="B1564" s="3">
        <v>1196245</v>
      </c>
      <c r="C1564" s="3">
        <v>1198185</v>
      </c>
      <c r="D1564" s="3" t="s">
        <v>28</v>
      </c>
      <c r="E1564" t="str">
        <f t="shared" si="49"/>
        <v xml:space="preserve"> </v>
      </c>
      <c r="F1564">
        <f>IF(E1564=1,IF(E1563=1,F1563+1,1),0)</f>
        <v>0</v>
      </c>
      <c r="G1564" t="str">
        <f t="shared" si="50"/>
        <v/>
      </c>
    </row>
    <row r="1565" spans="1:7" x14ac:dyDescent="0.35">
      <c r="A1565" s="2" t="s">
        <v>11</v>
      </c>
      <c r="B1565" s="3">
        <v>1198287</v>
      </c>
      <c r="C1565" s="3">
        <v>1199450</v>
      </c>
      <c r="D1565" s="3" t="s">
        <v>28</v>
      </c>
      <c r="E1565">
        <f t="shared" si="49"/>
        <v>1</v>
      </c>
      <c r="F1565">
        <f>IF(E1565=1,IF(E1564=1,F1564+1,1),0)</f>
        <v>1</v>
      </c>
      <c r="G1565" t="str">
        <f t="shared" si="50"/>
        <v/>
      </c>
    </row>
    <row r="1566" spans="1:7" x14ac:dyDescent="0.35">
      <c r="A1566" s="2" t="s">
        <v>11</v>
      </c>
      <c r="B1566" s="3">
        <v>1199452</v>
      </c>
      <c r="C1566" s="3">
        <v>1199895</v>
      </c>
      <c r="D1566" s="3" t="s">
        <v>28</v>
      </c>
      <c r="E1566">
        <f t="shared" si="49"/>
        <v>1</v>
      </c>
      <c r="F1566">
        <f>IF(E1566=1,IF(E1565=1,F1565+1,1),0)</f>
        <v>2</v>
      </c>
      <c r="G1566">
        <f t="shared" si="50"/>
        <v>3</v>
      </c>
    </row>
    <row r="1567" spans="1:7" x14ac:dyDescent="0.35">
      <c r="A1567" s="2" t="s">
        <v>11</v>
      </c>
      <c r="B1567" s="3">
        <v>1199907</v>
      </c>
      <c r="C1567" s="3">
        <v>1202006</v>
      </c>
      <c r="D1567" s="3" t="s">
        <v>28</v>
      </c>
      <c r="E1567" t="str">
        <f t="shared" si="49"/>
        <v xml:space="preserve"> </v>
      </c>
      <c r="F1567">
        <f>IF(E1567=1,IF(E1566=1,F1566+1,1),0)</f>
        <v>0</v>
      </c>
      <c r="G1567" t="str">
        <f t="shared" si="50"/>
        <v/>
      </c>
    </row>
    <row r="1568" spans="1:7" x14ac:dyDescent="0.35">
      <c r="A1568" s="2" t="s">
        <v>11</v>
      </c>
      <c r="B1568" s="3">
        <v>1213607</v>
      </c>
      <c r="C1568" s="3">
        <v>1213825</v>
      </c>
      <c r="D1568" s="3" t="s">
        <v>28</v>
      </c>
      <c r="E1568" t="str">
        <f t="shared" si="49"/>
        <v xml:space="preserve"> </v>
      </c>
      <c r="F1568">
        <f>IF(E1568=1,IF(E1567=1,F1567+1,1),0)</f>
        <v>0</v>
      </c>
      <c r="G1568" t="str">
        <f t="shared" si="50"/>
        <v/>
      </c>
    </row>
    <row r="1569" spans="1:7" x14ac:dyDescent="0.35">
      <c r="A1569" s="2" t="s">
        <v>11</v>
      </c>
      <c r="B1569" s="3">
        <v>1220029</v>
      </c>
      <c r="C1569" s="3">
        <v>1221033</v>
      </c>
      <c r="D1569" s="3" t="s">
        <v>28</v>
      </c>
      <c r="E1569" t="str">
        <f t="shared" si="49"/>
        <v xml:space="preserve"> </v>
      </c>
      <c r="F1569">
        <f>IF(E1569=1,IF(E1568=1,F1568+1,1),0)</f>
        <v>0</v>
      </c>
      <c r="G1569" t="str">
        <f t="shared" si="50"/>
        <v/>
      </c>
    </row>
    <row r="1570" spans="1:7" x14ac:dyDescent="0.35">
      <c r="A1570" s="2" t="s">
        <v>11</v>
      </c>
      <c r="B1570" s="3">
        <v>1221315</v>
      </c>
      <c r="C1570" s="3">
        <v>1222307</v>
      </c>
      <c r="D1570" s="3" t="s">
        <v>28</v>
      </c>
      <c r="E1570">
        <f t="shared" si="49"/>
        <v>1</v>
      </c>
      <c r="F1570">
        <f>IF(E1570=1,IF(E1569=1,F1569+1,1),0)</f>
        <v>1</v>
      </c>
      <c r="G1570" t="str">
        <f t="shared" si="50"/>
        <v/>
      </c>
    </row>
    <row r="1571" spans="1:7" x14ac:dyDescent="0.35">
      <c r="A1571" s="2" t="s">
        <v>11</v>
      </c>
      <c r="B1571" s="3">
        <v>1222380</v>
      </c>
      <c r="C1571" s="3">
        <v>1223900</v>
      </c>
      <c r="D1571" s="3" t="s">
        <v>28</v>
      </c>
      <c r="E1571">
        <f t="shared" si="49"/>
        <v>1</v>
      </c>
      <c r="F1571">
        <f>IF(E1571=1,IF(E1570=1,F1570+1,1),0)</f>
        <v>2</v>
      </c>
      <c r="G1571">
        <f t="shared" si="50"/>
        <v>3</v>
      </c>
    </row>
    <row r="1572" spans="1:7" x14ac:dyDescent="0.35">
      <c r="A1572" s="2" t="s">
        <v>11</v>
      </c>
      <c r="B1572" s="3">
        <v>1223925</v>
      </c>
      <c r="C1572" s="3">
        <v>1224935</v>
      </c>
      <c r="D1572" s="3" t="s">
        <v>28</v>
      </c>
      <c r="E1572" t="str">
        <f t="shared" si="49"/>
        <v xml:space="preserve"> </v>
      </c>
      <c r="F1572">
        <f>IF(E1572=1,IF(E1571=1,F1571+1,1),0)</f>
        <v>0</v>
      </c>
      <c r="G1572" t="str">
        <f t="shared" si="50"/>
        <v/>
      </c>
    </row>
    <row r="1573" spans="1:7" x14ac:dyDescent="0.35">
      <c r="A1573" s="2" t="s">
        <v>11</v>
      </c>
      <c r="B1573" s="3">
        <v>1235196</v>
      </c>
      <c r="C1573" s="3">
        <v>1236026</v>
      </c>
      <c r="D1573" s="3" t="s">
        <v>28</v>
      </c>
      <c r="E1573" t="str">
        <f t="shared" si="49"/>
        <v xml:space="preserve"> </v>
      </c>
      <c r="F1573">
        <f>IF(E1573=1,IF(E1572=1,F1572+1,1),0)</f>
        <v>0</v>
      </c>
      <c r="G1573" t="str">
        <f t="shared" si="50"/>
        <v/>
      </c>
    </row>
    <row r="1574" spans="1:7" x14ac:dyDescent="0.35">
      <c r="A1574" s="2" t="s">
        <v>11</v>
      </c>
      <c r="B1574" s="3">
        <v>1241604</v>
      </c>
      <c r="C1574" s="3">
        <v>1242071</v>
      </c>
      <c r="D1574" s="3" t="s">
        <v>28</v>
      </c>
      <c r="E1574" t="str">
        <f t="shared" si="49"/>
        <v xml:space="preserve"> </v>
      </c>
      <c r="F1574">
        <f>IF(E1574=1,IF(E1573=1,F1573+1,1),0)</f>
        <v>0</v>
      </c>
      <c r="G1574" t="str">
        <f t="shared" si="50"/>
        <v/>
      </c>
    </row>
    <row r="1575" spans="1:7" x14ac:dyDescent="0.35">
      <c r="A1575" s="2" t="s">
        <v>11</v>
      </c>
      <c r="B1575" s="3">
        <v>1245835</v>
      </c>
      <c r="C1575" s="3">
        <v>1246215</v>
      </c>
      <c r="D1575" s="3" t="s">
        <v>28</v>
      </c>
      <c r="E1575" t="str">
        <f t="shared" si="49"/>
        <v xml:space="preserve"> </v>
      </c>
      <c r="F1575">
        <f>IF(E1575=1,IF(E1574=1,F1574+1,1),0)</f>
        <v>0</v>
      </c>
      <c r="G1575" t="str">
        <f t="shared" si="50"/>
        <v/>
      </c>
    </row>
    <row r="1576" spans="1:7" x14ac:dyDescent="0.35">
      <c r="A1576" s="2" t="s">
        <v>11</v>
      </c>
      <c r="B1576" s="3">
        <v>1249358</v>
      </c>
      <c r="C1576" s="3">
        <v>1251232</v>
      </c>
      <c r="D1576" s="3" t="s">
        <v>28</v>
      </c>
      <c r="E1576">
        <f t="shared" si="49"/>
        <v>1</v>
      </c>
      <c r="F1576">
        <f>IF(E1576=1,IF(E1575=1,F1575+1,1),0)</f>
        <v>1</v>
      </c>
      <c r="G1576" t="str">
        <f t="shared" si="50"/>
        <v/>
      </c>
    </row>
    <row r="1577" spans="1:7" x14ac:dyDescent="0.35">
      <c r="A1577" s="2" t="s">
        <v>11</v>
      </c>
      <c r="B1577" s="3">
        <v>1251299</v>
      </c>
      <c r="C1577" s="3">
        <v>1252456</v>
      </c>
      <c r="D1577" s="3" t="s">
        <v>28</v>
      </c>
      <c r="E1577">
        <f t="shared" si="49"/>
        <v>1</v>
      </c>
      <c r="F1577">
        <f>IF(E1577=1,IF(E1576=1,F1576+1,1),0)</f>
        <v>2</v>
      </c>
      <c r="G1577">
        <f t="shared" si="50"/>
        <v>3</v>
      </c>
    </row>
    <row r="1578" spans="1:7" x14ac:dyDescent="0.35">
      <c r="A1578" s="2" t="s">
        <v>11</v>
      </c>
      <c r="B1578" s="3">
        <v>1252499</v>
      </c>
      <c r="C1578" s="3">
        <v>1253017</v>
      </c>
      <c r="D1578" s="3" t="s">
        <v>28</v>
      </c>
      <c r="E1578" t="str">
        <f t="shared" si="49"/>
        <v xml:space="preserve"> </v>
      </c>
      <c r="F1578">
        <f>IF(E1578=1,IF(E1577=1,F1577+1,1),0)</f>
        <v>0</v>
      </c>
      <c r="G1578" t="str">
        <f t="shared" si="50"/>
        <v/>
      </c>
    </row>
    <row r="1579" spans="1:7" x14ac:dyDescent="0.35">
      <c r="A1579" s="2" t="s">
        <v>11</v>
      </c>
      <c r="B1579" s="3">
        <v>1254143</v>
      </c>
      <c r="C1579" s="3">
        <v>1256935</v>
      </c>
      <c r="D1579" s="3" t="s">
        <v>28</v>
      </c>
      <c r="E1579" t="str">
        <f t="shared" si="49"/>
        <v xml:space="preserve"> </v>
      </c>
      <c r="F1579">
        <f>IF(E1579=1,IF(E1578=1,F1578+1,1),0)</f>
        <v>0</v>
      </c>
      <c r="G1579" t="str">
        <f t="shared" si="50"/>
        <v/>
      </c>
    </row>
    <row r="1580" spans="1:7" x14ac:dyDescent="0.35">
      <c r="A1580" s="2" t="s">
        <v>11</v>
      </c>
      <c r="B1580" s="3">
        <v>1260597</v>
      </c>
      <c r="C1580" s="3">
        <v>1260887</v>
      </c>
      <c r="D1580" s="3" t="s">
        <v>28</v>
      </c>
      <c r="E1580" t="str">
        <f t="shared" si="49"/>
        <v xml:space="preserve"> </v>
      </c>
      <c r="F1580">
        <f>IF(E1580=1,IF(E1579=1,F1579+1,1),0)</f>
        <v>0</v>
      </c>
      <c r="G1580" t="str">
        <f t="shared" si="50"/>
        <v/>
      </c>
    </row>
    <row r="1581" spans="1:7" x14ac:dyDescent="0.35">
      <c r="A1581" s="2" t="s">
        <v>11</v>
      </c>
      <c r="B1581" s="3">
        <v>1262781</v>
      </c>
      <c r="C1581" s="3">
        <v>1264538</v>
      </c>
      <c r="D1581" s="3" t="s">
        <v>28</v>
      </c>
      <c r="E1581" t="str">
        <f t="shared" si="49"/>
        <v xml:space="preserve"> </v>
      </c>
      <c r="F1581">
        <f>IF(E1581=1,IF(E1580=1,F1580+1,1),0)</f>
        <v>0</v>
      </c>
      <c r="G1581" t="str">
        <f t="shared" si="50"/>
        <v/>
      </c>
    </row>
    <row r="1582" spans="1:7" x14ac:dyDescent="0.35">
      <c r="A1582" s="2" t="s">
        <v>11</v>
      </c>
      <c r="B1582" s="3">
        <v>1264685</v>
      </c>
      <c r="C1582" s="3">
        <v>1265239</v>
      </c>
      <c r="D1582" s="3" t="s">
        <v>28</v>
      </c>
      <c r="E1582" t="str">
        <f t="shared" si="49"/>
        <v xml:space="preserve"> </v>
      </c>
      <c r="F1582">
        <f>IF(E1582=1,IF(E1581=1,F1581+1,1),0)</f>
        <v>0</v>
      </c>
      <c r="G1582" t="str">
        <f t="shared" si="50"/>
        <v/>
      </c>
    </row>
    <row r="1583" spans="1:7" x14ac:dyDescent="0.35">
      <c r="A1583" s="2" t="s">
        <v>11</v>
      </c>
      <c r="B1583" s="3">
        <v>1265437</v>
      </c>
      <c r="C1583" s="3">
        <v>1267092</v>
      </c>
      <c r="D1583" s="3" t="s">
        <v>28</v>
      </c>
      <c r="E1583" t="str">
        <f t="shared" si="49"/>
        <v xml:space="preserve"> </v>
      </c>
      <c r="F1583">
        <f>IF(E1583=1,IF(E1582=1,F1582+1,1),0)</f>
        <v>0</v>
      </c>
      <c r="G1583" t="str">
        <f t="shared" si="50"/>
        <v/>
      </c>
    </row>
    <row r="1584" spans="1:7" x14ac:dyDescent="0.35">
      <c r="A1584" s="2" t="s">
        <v>11</v>
      </c>
      <c r="B1584" s="3">
        <v>1268741</v>
      </c>
      <c r="C1584" s="3">
        <v>1269295</v>
      </c>
      <c r="D1584" s="3" t="s">
        <v>28</v>
      </c>
      <c r="E1584" t="str">
        <f t="shared" si="49"/>
        <v xml:space="preserve"> </v>
      </c>
      <c r="F1584">
        <f>IF(E1584=1,IF(E1583=1,F1583+1,1),0)</f>
        <v>0</v>
      </c>
      <c r="G1584" t="str">
        <f t="shared" si="50"/>
        <v/>
      </c>
    </row>
    <row r="1585" spans="1:7" x14ac:dyDescent="0.35">
      <c r="A1585" s="2" t="s">
        <v>11</v>
      </c>
      <c r="B1585" s="3">
        <v>1269603</v>
      </c>
      <c r="C1585" s="3">
        <v>1270391</v>
      </c>
      <c r="D1585" s="3" t="s">
        <v>28</v>
      </c>
      <c r="E1585">
        <f t="shared" si="49"/>
        <v>1</v>
      </c>
      <c r="F1585">
        <f>IF(E1585=1,IF(E1584=1,F1584+1,1),0)</f>
        <v>1</v>
      </c>
      <c r="G1585" t="str">
        <f t="shared" si="50"/>
        <v/>
      </c>
    </row>
    <row r="1586" spans="1:7" x14ac:dyDescent="0.35">
      <c r="A1586" s="2" t="s">
        <v>11</v>
      </c>
      <c r="B1586" s="3">
        <v>1270404</v>
      </c>
      <c r="C1586" s="3">
        <v>1271348</v>
      </c>
      <c r="D1586" s="3" t="s">
        <v>28</v>
      </c>
      <c r="E1586">
        <f t="shared" si="49"/>
        <v>1</v>
      </c>
      <c r="F1586">
        <f>IF(E1586=1,IF(E1585=1,F1585+1,1),0)</f>
        <v>2</v>
      </c>
      <c r="G1586">
        <f t="shared" si="50"/>
        <v>3</v>
      </c>
    </row>
    <row r="1587" spans="1:7" x14ac:dyDescent="0.35">
      <c r="A1587" s="2" t="s">
        <v>11</v>
      </c>
      <c r="B1587" s="3">
        <v>1271360</v>
      </c>
      <c r="C1587" s="3">
        <v>1272097</v>
      </c>
      <c r="D1587" s="3" t="s">
        <v>28</v>
      </c>
      <c r="E1587" t="str">
        <f t="shared" si="49"/>
        <v xml:space="preserve"> </v>
      </c>
      <c r="F1587">
        <f>IF(E1587=1,IF(E1586=1,F1586+1,1),0)</f>
        <v>0</v>
      </c>
      <c r="G1587" t="str">
        <f t="shared" si="50"/>
        <v/>
      </c>
    </row>
    <row r="1588" spans="1:7" x14ac:dyDescent="0.35">
      <c r="A1588" s="2" t="s">
        <v>11</v>
      </c>
      <c r="B1588" s="3">
        <v>1293031</v>
      </c>
      <c r="C1588" s="3">
        <v>1293936</v>
      </c>
      <c r="D1588" s="3" t="s">
        <v>28</v>
      </c>
      <c r="E1588">
        <f t="shared" si="49"/>
        <v>1</v>
      </c>
      <c r="F1588">
        <f>IF(E1588=1,IF(E1587=1,F1587+1,1),0)</f>
        <v>1</v>
      </c>
      <c r="G1588" t="str">
        <f t="shared" si="50"/>
        <v/>
      </c>
    </row>
    <row r="1589" spans="1:7" x14ac:dyDescent="0.35">
      <c r="A1589" s="2" t="s">
        <v>11</v>
      </c>
      <c r="B1589" s="3">
        <v>1293967</v>
      </c>
      <c r="C1589" s="3">
        <v>1294230</v>
      </c>
      <c r="D1589" s="3" t="s">
        <v>28</v>
      </c>
      <c r="E1589">
        <f t="shared" si="49"/>
        <v>1</v>
      </c>
      <c r="F1589">
        <f>IF(E1589=1,IF(E1588=1,F1588+1,1),0)</f>
        <v>2</v>
      </c>
      <c r="G1589">
        <f t="shared" si="50"/>
        <v>3</v>
      </c>
    </row>
    <row r="1590" spans="1:7" x14ac:dyDescent="0.35">
      <c r="A1590" s="2" t="s">
        <v>11</v>
      </c>
      <c r="B1590" s="3">
        <v>1294248</v>
      </c>
      <c r="C1590" s="3">
        <v>1294871</v>
      </c>
      <c r="D1590" s="3" t="s">
        <v>28</v>
      </c>
      <c r="E1590" t="str">
        <f t="shared" si="49"/>
        <v xml:space="preserve"> </v>
      </c>
      <c r="F1590">
        <f>IF(E1590=1,IF(E1589=1,F1589+1,1),0)</f>
        <v>0</v>
      </c>
      <c r="G1590" t="str">
        <f t="shared" si="50"/>
        <v/>
      </c>
    </row>
    <row r="1591" spans="1:7" x14ac:dyDescent="0.35">
      <c r="A1591" s="2" t="s">
        <v>11</v>
      </c>
      <c r="B1591" s="3">
        <v>1295002</v>
      </c>
      <c r="C1591" s="3">
        <v>1295382</v>
      </c>
      <c r="D1591" s="3" t="s">
        <v>28</v>
      </c>
      <c r="E1591">
        <f t="shared" si="49"/>
        <v>1</v>
      </c>
      <c r="F1591">
        <f>IF(E1591=1,IF(E1590=1,F1590+1,1),0)</f>
        <v>1</v>
      </c>
      <c r="G1591">
        <f t="shared" si="50"/>
        <v>2</v>
      </c>
    </row>
    <row r="1592" spans="1:7" x14ac:dyDescent="0.35">
      <c r="A1592" s="2" t="s">
        <v>11</v>
      </c>
      <c r="B1592" s="3">
        <v>1295412</v>
      </c>
      <c r="C1592" s="3">
        <v>1297481</v>
      </c>
      <c r="D1592" s="3" t="s">
        <v>28</v>
      </c>
      <c r="E1592" t="str">
        <f t="shared" si="49"/>
        <v xml:space="preserve"> </v>
      </c>
      <c r="F1592">
        <f>IF(E1592=1,IF(E1591=1,F1591+1,1),0)</f>
        <v>0</v>
      </c>
      <c r="G1592" t="str">
        <f t="shared" si="50"/>
        <v/>
      </c>
    </row>
    <row r="1593" spans="1:7" x14ac:dyDescent="0.35">
      <c r="A1593" s="2" t="s">
        <v>11</v>
      </c>
      <c r="B1593" s="3">
        <v>1299364</v>
      </c>
      <c r="C1593" s="3">
        <v>1300935</v>
      </c>
      <c r="D1593" s="3" t="s">
        <v>28</v>
      </c>
      <c r="E1593" t="str">
        <f t="shared" si="49"/>
        <v xml:space="preserve"> </v>
      </c>
      <c r="F1593">
        <f>IF(E1593=1,IF(E1592=1,F1592+1,1),0)</f>
        <v>0</v>
      </c>
      <c r="G1593" t="str">
        <f t="shared" si="50"/>
        <v/>
      </c>
    </row>
    <row r="1594" spans="1:7" x14ac:dyDescent="0.35">
      <c r="A1594" s="2" t="s">
        <v>11</v>
      </c>
      <c r="B1594" s="3">
        <v>1301067</v>
      </c>
      <c r="C1594" s="3">
        <v>1301537</v>
      </c>
      <c r="D1594" s="3" t="s">
        <v>28</v>
      </c>
      <c r="E1594">
        <f t="shared" si="49"/>
        <v>1</v>
      </c>
      <c r="F1594">
        <f>IF(E1594=1,IF(E1593=1,F1593+1,1),0)</f>
        <v>1</v>
      </c>
      <c r="G1594" t="str">
        <f t="shared" si="50"/>
        <v/>
      </c>
    </row>
    <row r="1595" spans="1:7" x14ac:dyDescent="0.35">
      <c r="A1595" s="2" t="s">
        <v>11</v>
      </c>
      <c r="B1595" s="3">
        <v>1301626</v>
      </c>
      <c r="C1595" s="3">
        <v>1301916</v>
      </c>
      <c r="D1595" s="3" t="s">
        <v>28</v>
      </c>
      <c r="E1595">
        <f t="shared" si="49"/>
        <v>1</v>
      </c>
      <c r="F1595">
        <f>IF(E1595=1,IF(E1594=1,F1594+1,1),0)</f>
        <v>2</v>
      </c>
      <c r="G1595">
        <f t="shared" si="50"/>
        <v>3</v>
      </c>
    </row>
    <row r="1596" spans="1:7" x14ac:dyDescent="0.35">
      <c r="A1596" s="2" t="s">
        <v>11</v>
      </c>
      <c r="B1596" s="3">
        <v>1302012</v>
      </c>
      <c r="C1596" s="3">
        <v>1303655</v>
      </c>
      <c r="D1596" s="3" t="s">
        <v>28</v>
      </c>
      <c r="E1596" t="str">
        <f t="shared" si="49"/>
        <v xml:space="preserve"> </v>
      </c>
      <c r="F1596">
        <f>IF(E1596=1,IF(E1595=1,F1595+1,1),0)</f>
        <v>0</v>
      </c>
      <c r="G1596" t="str">
        <f t="shared" si="50"/>
        <v/>
      </c>
    </row>
    <row r="1597" spans="1:7" x14ac:dyDescent="0.35">
      <c r="A1597" s="2" t="s">
        <v>11</v>
      </c>
      <c r="B1597" s="3">
        <v>1303790</v>
      </c>
      <c r="C1597" s="3">
        <v>1304527</v>
      </c>
      <c r="D1597" s="3" t="s">
        <v>28</v>
      </c>
      <c r="E1597" t="str">
        <f t="shared" si="49"/>
        <v xml:space="preserve"> </v>
      </c>
      <c r="F1597">
        <f>IF(E1597=1,IF(E1596=1,F1596+1,1),0)</f>
        <v>0</v>
      </c>
      <c r="G1597" t="str">
        <f t="shared" si="50"/>
        <v/>
      </c>
    </row>
    <row r="1598" spans="1:7" x14ac:dyDescent="0.35">
      <c r="A1598" s="2" t="s">
        <v>11</v>
      </c>
      <c r="B1598" s="3">
        <v>1304502</v>
      </c>
      <c r="C1598" s="3">
        <v>1305299</v>
      </c>
      <c r="D1598" s="3" t="s">
        <v>28</v>
      </c>
      <c r="E1598">
        <f t="shared" si="49"/>
        <v>1</v>
      </c>
      <c r="F1598">
        <f>IF(E1598=1,IF(E1597=1,F1597+1,1),0)</f>
        <v>1</v>
      </c>
      <c r="G1598" t="str">
        <f t="shared" si="50"/>
        <v/>
      </c>
    </row>
    <row r="1599" spans="1:7" x14ac:dyDescent="0.35">
      <c r="A1599" s="2" t="s">
        <v>11</v>
      </c>
      <c r="B1599" s="3">
        <v>1305301</v>
      </c>
      <c r="C1599" s="3">
        <v>1305900</v>
      </c>
      <c r="D1599" s="3" t="s">
        <v>28</v>
      </c>
      <c r="E1599">
        <f t="shared" si="49"/>
        <v>1</v>
      </c>
      <c r="F1599">
        <f>IF(E1599=1,IF(E1598=1,F1598+1,1),0)</f>
        <v>2</v>
      </c>
      <c r="G1599">
        <f t="shared" si="50"/>
        <v>3</v>
      </c>
    </row>
    <row r="1600" spans="1:7" x14ac:dyDescent="0.35">
      <c r="A1600" s="2" t="s">
        <v>11</v>
      </c>
      <c r="B1600" s="3">
        <v>1305918</v>
      </c>
      <c r="C1600" s="3">
        <v>1306766</v>
      </c>
      <c r="D1600" s="3" t="s">
        <v>28</v>
      </c>
      <c r="E1600" t="str">
        <f t="shared" si="49"/>
        <v xml:space="preserve"> </v>
      </c>
      <c r="F1600">
        <f>IF(E1600=1,IF(E1599=1,F1599+1,1),0)</f>
        <v>0</v>
      </c>
      <c r="G1600" t="str">
        <f t="shared" si="50"/>
        <v/>
      </c>
    </row>
    <row r="1601" spans="1:7" x14ac:dyDescent="0.35">
      <c r="A1601" s="2" t="s">
        <v>11</v>
      </c>
      <c r="B1601" s="3">
        <v>1314001</v>
      </c>
      <c r="C1601" s="3">
        <v>1314076</v>
      </c>
      <c r="D1601" s="3" t="s">
        <v>28</v>
      </c>
      <c r="E1601">
        <f t="shared" si="49"/>
        <v>1</v>
      </c>
      <c r="F1601">
        <f>IF(E1601=1,IF(E1600=1,F1600+1,1),0)</f>
        <v>1</v>
      </c>
      <c r="G1601" t="str">
        <f t="shared" si="50"/>
        <v/>
      </c>
    </row>
    <row r="1602" spans="1:7" x14ac:dyDescent="0.35">
      <c r="A1602" s="2" t="s">
        <v>11</v>
      </c>
      <c r="B1602" s="3">
        <v>1314118</v>
      </c>
      <c r="C1602" s="3">
        <v>1314193</v>
      </c>
      <c r="D1602" s="3" t="s">
        <v>28</v>
      </c>
      <c r="E1602">
        <f t="shared" si="49"/>
        <v>1</v>
      </c>
      <c r="F1602">
        <f>IF(E1602=1,IF(E1601=1,F1601+1,1),0)</f>
        <v>2</v>
      </c>
      <c r="G1602" t="str">
        <f t="shared" si="50"/>
        <v/>
      </c>
    </row>
    <row r="1603" spans="1:7" x14ac:dyDescent="0.35">
      <c r="A1603" s="2" t="s">
        <v>11</v>
      </c>
      <c r="B1603" s="3">
        <v>1314245</v>
      </c>
      <c r="C1603" s="3">
        <v>1314320</v>
      </c>
      <c r="D1603" s="3" t="s">
        <v>28</v>
      </c>
      <c r="E1603">
        <f t="shared" ref="E1603:E1666" si="51">IF(B1604-C1603&lt;100, IF(B1604-C1603&lt;0, " ",1), " ")</f>
        <v>1</v>
      </c>
      <c r="F1603">
        <f>IF(E1603=1,IF(E1602=1,F1602+1,1),0)</f>
        <v>3</v>
      </c>
      <c r="G1603">
        <f t="shared" ref="G1603:G1666" si="52">IF(F1603&gt;0,IF(F1604=0,F1603+1,""),"")</f>
        <v>4</v>
      </c>
    </row>
    <row r="1604" spans="1:7" x14ac:dyDescent="0.35">
      <c r="A1604" s="2" t="s">
        <v>11</v>
      </c>
      <c r="B1604" s="3">
        <v>1314384</v>
      </c>
      <c r="C1604" s="3">
        <v>1314459</v>
      </c>
      <c r="D1604" s="3" t="s">
        <v>28</v>
      </c>
      <c r="E1604" t="str">
        <f t="shared" si="51"/>
        <v xml:space="preserve"> </v>
      </c>
      <c r="F1604">
        <f>IF(E1604=1,IF(E1603=1,F1603+1,1),0)</f>
        <v>0</v>
      </c>
      <c r="G1604" t="str">
        <f t="shared" si="52"/>
        <v/>
      </c>
    </row>
    <row r="1605" spans="1:7" x14ac:dyDescent="0.35">
      <c r="A1605" s="2" t="s">
        <v>11</v>
      </c>
      <c r="B1605" s="3">
        <v>1314570</v>
      </c>
      <c r="C1605" s="3">
        <v>1315358</v>
      </c>
      <c r="D1605" s="3" t="s">
        <v>28</v>
      </c>
      <c r="E1605" t="str">
        <f t="shared" si="51"/>
        <v xml:space="preserve"> </v>
      </c>
      <c r="F1605">
        <f>IF(E1605=1,IF(E1604=1,F1604+1,1),0)</f>
        <v>0</v>
      </c>
      <c r="G1605" t="str">
        <f t="shared" si="52"/>
        <v/>
      </c>
    </row>
    <row r="1606" spans="1:7" x14ac:dyDescent="0.35">
      <c r="A1606" s="2" t="s">
        <v>11</v>
      </c>
      <c r="B1606" s="3">
        <v>1316699</v>
      </c>
      <c r="C1606" s="3">
        <v>1317706</v>
      </c>
      <c r="D1606" s="3" t="s">
        <v>28</v>
      </c>
      <c r="E1606">
        <f t="shared" si="51"/>
        <v>1</v>
      </c>
      <c r="F1606">
        <f>IF(E1606=1,IF(E1605=1,F1605+1,1),0)</f>
        <v>1</v>
      </c>
      <c r="G1606" t="str">
        <f t="shared" si="52"/>
        <v/>
      </c>
    </row>
    <row r="1607" spans="1:7" x14ac:dyDescent="0.35">
      <c r="A1607" s="2" t="s">
        <v>11</v>
      </c>
      <c r="B1607" s="3">
        <v>1317707</v>
      </c>
      <c r="C1607" s="3">
        <v>1318480</v>
      </c>
      <c r="D1607" s="3" t="s">
        <v>28</v>
      </c>
      <c r="E1607">
        <f t="shared" si="51"/>
        <v>1</v>
      </c>
      <c r="F1607">
        <f>IF(E1607=1,IF(E1606=1,F1606+1,1),0)</f>
        <v>2</v>
      </c>
      <c r="G1607">
        <f t="shared" si="52"/>
        <v>3</v>
      </c>
    </row>
    <row r="1608" spans="1:7" x14ac:dyDescent="0.35">
      <c r="A1608" s="2" t="s">
        <v>11</v>
      </c>
      <c r="B1608" s="3">
        <v>1318496</v>
      </c>
      <c r="C1608" s="3">
        <v>1319869</v>
      </c>
      <c r="D1608" s="3" t="s">
        <v>28</v>
      </c>
      <c r="E1608" t="str">
        <f t="shared" si="51"/>
        <v xml:space="preserve"> </v>
      </c>
      <c r="F1608">
        <f>IF(E1608=1,IF(E1607=1,F1607+1,1),0)</f>
        <v>0</v>
      </c>
      <c r="G1608" t="str">
        <f t="shared" si="52"/>
        <v/>
      </c>
    </row>
    <row r="1609" spans="1:7" x14ac:dyDescent="0.35">
      <c r="A1609" s="2" t="s">
        <v>11</v>
      </c>
      <c r="B1609" s="3">
        <v>1328492</v>
      </c>
      <c r="C1609" s="3">
        <v>1329556</v>
      </c>
      <c r="D1609" s="3" t="s">
        <v>28</v>
      </c>
      <c r="E1609" t="str">
        <f t="shared" si="51"/>
        <v xml:space="preserve"> </v>
      </c>
      <c r="F1609">
        <f>IF(E1609=1,IF(E1608=1,F1608+1,1),0)</f>
        <v>0</v>
      </c>
      <c r="G1609" t="str">
        <f t="shared" si="52"/>
        <v/>
      </c>
    </row>
    <row r="1610" spans="1:7" x14ac:dyDescent="0.35">
      <c r="A1610" s="2" t="s">
        <v>11</v>
      </c>
      <c r="B1610" s="3">
        <v>1338406</v>
      </c>
      <c r="C1610" s="3">
        <v>1339584</v>
      </c>
      <c r="D1610" s="3" t="s">
        <v>28</v>
      </c>
      <c r="E1610" t="str">
        <f t="shared" si="51"/>
        <v xml:space="preserve"> </v>
      </c>
      <c r="F1610">
        <f>IF(E1610=1,IF(E1609=1,F1609+1,1),0)</f>
        <v>0</v>
      </c>
      <c r="G1610" t="str">
        <f t="shared" si="52"/>
        <v/>
      </c>
    </row>
    <row r="1611" spans="1:7" x14ac:dyDescent="0.35">
      <c r="A1611" s="2" t="s">
        <v>11</v>
      </c>
      <c r="B1611" s="3">
        <v>1342603</v>
      </c>
      <c r="C1611" s="3">
        <v>1342815</v>
      </c>
      <c r="D1611" s="3" t="s">
        <v>28</v>
      </c>
      <c r="E1611">
        <f t="shared" si="51"/>
        <v>1</v>
      </c>
      <c r="F1611">
        <f>IF(E1611=1,IF(E1610=1,F1610+1,1),0)</f>
        <v>1</v>
      </c>
      <c r="G1611" t="str">
        <f t="shared" si="52"/>
        <v/>
      </c>
    </row>
    <row r="1612" spans="1:7" x14ac:dyDescent="0.35">
      <c r="A1612" s="2" t="s">
        <v>11</v>
      </c>
      <c r="B1612" s="3">
        <v>1342878</v>
      </c>
      <c r="C1612" s="3">
        <v>1343546</v>
      </c>
      <c r="D1612" s="3" t="s">
        <v>28</v>
      </c>
      <c r="E1612">
        <f t="shared" si="51"/>
        <v>1</v>
      </c>
      <c r="F1612">
        <f>IF(E1612=1,IF(E1611=1,F1611+1,1),0)</f>
        <v>2</v>
      </c>
      <c r="G1612">
        <f t="shared" si="52"/>
        <v>3</v>
      </c>
    </row>
    <row r="1613" spans="1:7" x14ac:dyDescent="0.35">
      <c r="A1613" s="2" t="s">
        <v>11</v>
      </c>
      <c r="B1613" s="3">
        <v>1343549</v>
      </c>
      <c r="C1613" s="3">
        <v>1344580</v>
      </c>
      <c r="D1613" s="3" t="s">
        <v>28</v>
      </c>
      <c r="E1613" t="str">
        <f t="shared" si="51"/>
        <v xml:space="preserve"> </v>
      </c>
      <c r="F1613">
        <f>IF(E1613=1,IF(E1612=1,F1612+1,1),0)</f>
        <v>0</v>
      </c>
      <c r="G1613" t="str">
        <f t="shared" si="52"/>
        <v/>
      </c>
    </row>
    <row r="1614" spans="1:7" x14ac:dyDescent="0.35">
      <c r="A1614" s="2" t="s">
        <v>11</v>
      </c>
      <c r="B1614" s="3">
        <v>1350705</v>
      </c>
      <c r="C1614" s="3">
        <v>1351907</v>
      </c>
      <c r="D1614" s="3" t="s">
        <v>28</v>
      </c>
      <c r="E1614">
        <f t="shared" si="51"/>
        <v>1</v>
      </c>
      <c r="F1614">
        <f>IF(E1614=1,IF(E1613=1,F1613+1,1),0)</f>
        <v>1</v>
      </c>
      <c r="G1614" t="str">
        <f t="shared" si="52"/>
        <v/>
      </c>
    </row>
    <row r="1615" spans="1:7" x14ac:dyDescent="0.35">
      <c r="A1615" s="2" t="s">
        <v>11</v>
      </c>
      <c r="B1615" s="3">
        <v>1351923</v>
      </c>
      <c r="C1615" s="3">
        <v>1352378</v>
      </c>
      <c r="D1615" s="3" t="s">
        <v>28</v>
      </c>
      <c r="E1615">
        <f t="shared" si="51"/>
        <v>1</v>
      </c>
      <c r="F1615">
        <f>IF(E1615=1,IF(E1614=1,F1614+1,1),0)</f>
        <v>2</v>
      </c>
      <c r="G1615" t="str">
        <f t="shared" si="52"/>
        <v/>
      </c>
    </row>
    <row r="1616" spans="1:7" x14ac:dyDescent="0.35">
      <c r="A1616" s="2" t="s">
        <v>11</v>
      </c>
      <c r="B1616" s="3">
        <v>1352382</v>
      </c>
      <c r="C1616" s="3">
        <v>1352981</v>
      </c>
      <c r="D1616" s="3" t="s">
        <v>28</v>
      </c>
      <c r="E1616">
        <f t="shared" si="51"/>
        <v>1</v>
      </c>
      <c r="F1616">
        <f>IF(E1616=1,IF(E1615=1,F1615+1,1),0)</f>
        <v>3</v>
      </c>
      <c r="G1616" t="str">
        <f t="shared" si="52"/>
        <v/>
      </c>
    </row>
    <row r="1617" spans="1:7" x14ac:dyDescent="0.35">
      <c r="A1617" s="2" t="s">
        <v>11</v>
      </c>
      <c r="B1617" s="3">
        <v>1353003</v>
      </c>
      <c r="C1617" s="3">
        <v>1353221</v>
      </c>
      <c r="D1617" s="3" t="s">
        <v>28</v>
      </c>
      <c r="E1617">
        <f t="shared" si="51"/>
        <v>1</v>
      </c>
      <c r="F1617">
        <f>IF(E1617=1,IF(E1616=1,F1616+1,1),0)</f>
        <v>4</v>
      </c>
      <c r="G1617">
        <f t="shared" si="52"/>
        <v>5</v>
      </c>
    </row>
    <row r="1618" spans="1:7" x14ac:dyDescent="0.35">
      <c r="A1618" s="2" t="s">
        <v>11</v>
      </c>
      <c r="B1618" s="3">
        <v>1353273</v>
      </c>
      <c r="C1618" s="3">
        <v>1353902</v>
      </c>
      <c r="D1618" s="3" t="s">
        <v>28</v>
      </c>
      <c r="E1618" t="str">
        <f t="shared" si="51"/>
        <v xml:space="preserve"> </v>
      </c>
      <c r="F1618">
        <f>IF(E1618=1,IF(E1617=1,F1617+1,1),0)</f>
        <v>0</v>
      </c>
      <c r="G1618" t="str">
        <f t="shared" si="52"/>
        <v/>
      </c>
    </row>
    <row r="1619" spans="1:7" x14ac:dyDescent="0.35">
      <c r="A1619" s="2" t="s">
        <v>11</v>
      </c>
      <c r="B1619" s="3">
        <v>1354034</v>
      </c>
      <c r="C1619" s="3">
        <v>1354789</v>
      </c>
      <c r="D1619" s="3" t="s">
        <v>28</v>
      </c>
      <c r="E1619" t="str">
        <f t="shared" si="51"/>
        <v xml:space="preserve"> </v>
      </c>
      <c r="F1619">
        <f>IF(E1619=1,IF(E1618=1,F1618+1,1),0)</f>
        <v>0</v>
      </c>
      <c r="G1619" t="str">
        <f t="shared" si="52"/>
        <v/>
      </c>
    </row>
    <row r="1620" spans="1:7" x14ac:dyDescent="0.35">
      <c r="A1620" s="2" t="s">
        <v>11</v>
      </c>
      <c r="B1620" s="3">
        <v>1358683</v>
      </c>
      <c r="C1620" s="3">
        <v>1358817</v>
      </c>
      <c r="D1620" s="3" t="s">
        <v>28</v>
      </c>
      <c r="E1620">
        <f t="shared" si="51"/>
        <v>1</v>
      </c>
      <c r="F1620">
        <f>IF(E1620=1,IF(E1619=1,F1619+1,1),0)</f>
        <v>1</v>
      </c>
      <c r="G1620">
        <f t="shared" si="52"/>
        <v>2</v>
      </c>
    </row>
    <row r="1621" spans="1:7" x14ac:dyDescent="0.35">
      <c r="A1621" s="2" t="s">
        <v>11</v>
      </c>
      <c r="B1621" s="3">
        <v>1358835</v>
      </c>
      <c r="C1621" s="3">
        <v>1359194</v>
      </c>
      <c r="D1621" s="3" t="s">
        <v>28</v>
      </c>
      <c r="E1621" t="str">
        <f t="shared" si="51"/>
        <v xml:space="preserve"> </v>
      </c>
      <c r="F1621">
        <f>IF(E1621=1,IF(E1620=1,F1620+1,1),0)</f>
        <v>0</v>
      </c>
      <c r="G1621" t="str">
        <f t="shared" si="52"/>
        <v/>
      </c>
    </row>
    <row r="1622" spans="1:7" x14ac:dyDescent="0.35">
      <c r="A1622" s="2" t="s">
        <v>11</v>
      </c>
      <c r="B1622" s="3">
        <v>1359158</v>
      </c>
      <c r="C1622" s="3">
        <v>1359418</v>
      </c>
      <c r="D1622" s="3" t="s">
        <v>28</v>
      </c>
      <c r="E1622">
        <f t="shared" si="51"/>
        <v>1</v>
      </c>
      <c r="F1622">
        <f>IF(E1622=1,IF(E1621=1,F1621+1,1),0)</f>
        <v>1</v>
      </c>
      <c r="G1622" t="str">
        <f t="shared" si="52"/>
        <v/>
      </c>
    </row>
    <row r="1623" spans="1:7" x14ac:dyDescent="0.35">
      <c r="A1623" s="2" t="s">
        <v>11</v>
      </c>
      <c r="B1623" s="3">
        <v>1359418</v>
      </c>
      <c r="C1623" s="3">
        <v>1361043</v>
      </c>
      <c r="D1623" s="3" t="s">
        <v>28</v>
      </c>
      <c r="E1623">
        <f t="shared" si="51"/>
        <v>1</v>
      </c>
      <c r="F1623">
        <f>IF(E1623=1,IF(E1622=1,F1622+1,1),0)</f>
        <v>2</v>
      </c>
      <c r="G1623">
        <f t="shared" si="52"/>
        <v>3</v>
      </c>
    </row>
    <row r="1624" spans="1:7" x14ac:dyDescent="0.35">
      <c r="A1624" s="2" t="s">
        <v>11</v>
      </c>
      <c r="B1624" s="3">
        <v>1361123</v>
      </c>
      <c r="C1624" s="3">
        <v>1362481</v>
      </c>
      <c r="D1624" s="3" t="s">
        <v>28</v>
      </c>
      <c r="E1624" t="str">
        <f t="shared" si="51"/>
        <v xml:space="preserve"> </v>
      </c>
      <c r="F1624">
        <f>IF(E1624=1,IF(E1623=1,F1623+1,1),0)</f>
        <v>0</v>
      </c>
      <c r="G1624" t="str">
        <f t="shared" si="52"/>
        <v/>
      </c>
    </row>
    <row r="1625" spans="1:7" x14ac:dyDescent="0.35">
      <c r="A1625" s="2" t="s">
        <v>11</v>
      </c>
      <c r="B1625" s="3">
        <v>1365745</v>
      </c>
      <c r="C1625" s="3">
        <v>1366485</v>
      </c>
      <c r="D1625" s="3" t="s">
        <v>28</v>
      </c>
      <c r="E1625" t="str">
        <f t="shared" si="51"/>
        <v xml:space="preserve"> </v>
      </c>
      <c r="F1625">
        <f>IF(E1625=1,IF(E1624=1,F1624+1,1),0)</f>
        <v>0</v>
      </c>
      <c r="G1625" t="str">
        <f t="shared" si="52"/>
        <v/>
      </c>
    </row>
    <row r="1626" spans="1:7" x14ac:dyDescent="0.35">
      <c r="A1626" s="2" t="s">
        <v>11</v>
      </c>
      <c r="B1626" s="3">
        <v>1367079</v>
      </c>
      <c r="C1626" s="3">
        <v>1367924</v>
      </c>
      <c r="D1626" s="3" t="s">
        <v>28</v>
      </c>
      <c r="E1626" t="str">
        <f t="shared" si="51"/>
        <v xml:space="preserve"> </v>
      </c>
      <c r="F1626">
        <f>IF(E1626=1,IF(E1625=1,F1625+1,1),0)</f>
        <v>0</v>
      </c>
      <c r="G1626" t="str">
        <f t="shared" si="52"/>
        <v/>
      </c>
    </row>
    <row r="1627" spans="1:7" x14ac:dyDescent="0.35">
      <c r="A1627" s="2" t="s">
        <v>11</v>
      </c>
      <c r="B1627" s="3">
        <v>1371025</v>
      </c>
      <c r="C1627" s="3">
        <v>1372443</v>
      </c>
      <c r="D1627" s="3" t="s">
        <v>28</v>
      </c>
      <c r="E1627" t="str">
        <f t="shared" si="51"/>
        <v xml:space="preserve"> </v>
      </c>
      <c r="F1627">
        <f>IF(E1627=1,IF(E1626=1,F1626+1,1),0)</f>
        <v>0</v>
      </c>
      <c r="G1627" t="str">
        <f t="shared" si="52"/>
        <v/>
      </c>
    </row>
    <row r="1628" spans="1:7" x14ac:dyDescent="0.35">
      <c r="A1628" s="2" t="s">
        <v>11</v>
      </c>
      <c r="B1628" s="3">
        <v>1372545</v>
      </c>
      <c r="C1628" s="3">
        <v>1372919</v>
      </c>
      <c r="D1628" s="3" t="s">
        <v>28</v>
      </c>
      <c r="E1628" t="str">
        <f t="shared" si="51"/>
        <v xml:space="preserve"> </v>
      </c>
      <c r="F1628">
        <f>IF(E1628=1,IF(E1627=1,F1627+1,1),0)</f>
        <v>0</v>
      </c>
      <c r="G1628" t="str">
        <f t="shared" si="52"/>
        <v/>
      </c>
    </row>
    <row r="1629" spans="1:7" x14ac:dyDescent="0.35">
      <c r="A1629" s="2" t="s">
        <v>11</v>
      </c>
      <c r="B1629" s="3">
        <v>1375875</v>
      </c>
      <c r="C1629" s="3">
        <v>1378304</v>
      </c>
      <c r="D1629" s="3" t="s">
        <v>28</v>
      </c>
      <c r="E1629" t="str">
        <f t="shared" si="51"/>
        <v xml:space="preserve"> </v>
      </c>
      <c r="F1629">
        <f>IF(E1629=1,IF(E1628=1,F1628+1,1),0)</f>
        <v>0</v>
      </c>
      <c r="G1629" t="str">
        <f t="shared" si="52"/>
        <v/>
      </c>
    </row>
    <row r="1630" spans="1:7" x14ac:dyDescent="0.35">
      <c r="A1630" s="2" t="s">
        <v>11</v>
      </c>
      <c r="B1630" s="3">
        <v>1379967</v>
      </c>
      <c r="C1630" s="3">
        <v>1380770</v>
      </c>
      <c r="D1630" s="3" t="s">
        <v>28</v>
      </c>
      <c r="E1630" t="str">
        <f t="shared" si="51"/>
        <v xml:space="preserve"> </v>
      </c>
      <c r="F1630">
        <f>IF(E1630=1,IF(E1629=1,F1629+1,1),0)</f>
        <v>0</v>
      </c>
      <c r="G1630" t="str">
        <f t="shared" si="52"/>
        <v/>
      </c>
    </row>
    <row r="1631" spans="1:7" x14ac:dyDescent="0.35">
      <c r="A1631" s="2" t="s">
        <v>11</v>
      </c>
      <c r="B1631" s="3">
        <v>1380872</v>
      </c>
      <c r="C1631" s="3">
        <v>1382131</v>
      </c>
      <c r="D1631" s="3" t="s">
        <v>28</v>
      </c>
      <c r="E1631" t="str">
        <f t="shared" si="51"/>
        <v xml:space="preserve"> </v>
      </c>
      <c r="F1631">
        <f>IF(E1631=1,IF(E1630=1,F1630+1,1),0)</f>
        <v>0</v>
      </c>
      <c r="G1631" t="str">
        <f t="shared" si="52"/>
        <v/>
      </c>
    </row>
    <row r="1632" spans="1:7" x14ac:dyDescent="0.35">
      <c r="A1632" s="2" t="s">
        <v>11</v>
      </c>
      <c r="B1632" s="3">
        <v>1382362</v>
      </c>
      <c r="C1632" s="3">
        <v>1382820</v>
      </c>
      <c r="D1632" s="3" t="s">
        <v>28</v>
      </c>
      <c r="E1632">
        <f t="shared" si="51"/>
        <v>1</v>
      </c>
      <c r="F1632">
        <f>IF(E1632=1,IF(E1631=1,F1631+1,1),0)</f>
        <v>1</v>
      </c>
      <c r="G1632">
        <f t="shared" si="52"/>
        <v>2</v>
      </c>
    </row>
    <row r="1633" spans="1:7" x14ac:dyDescent="0.35">
      <c r="A1633" s="2" t="s">
        <v>11</v>
      </c>
      <c r="B1633" s="3">
        <v>1382830</v>
      </c>
      <c r="C1633" s="3">
        <v>1383219</v>
      </c>
      <c r="D1633" s="3" t="s">
        <v>28</v>
      </c>
      <c r="E1633" t="str">
        <f t="shared" si="51"/>
        <v xml:space="preserve"> </v>
      </c>
      <c r="F1633">
        <f>IF(E1633=1,IF(E1632=1,F1632+1,1),0)</f>
        <v>0</v>
      </c>
      <c r="G1633" t="str">
        <f t="shared" si="52"/>
        <v/>
      </c>
    </row>
    <row r="1634" spans="1:7" x14ac:dyDescent="0.35">
      <c r="A1634" s="2" t="s">
        <v>11</v>
      </c>
      <c r="B1634" s="3">
        <v>1383216</v>
      </c>
      <c r="C1634" s="3">
        <v>1383986</v>
      </c>
      <c r="D1634" s="3" t="s">
        <v>28</v>
      </c>
      <c r="E1634" t="str">
        <f t="shared" si="51"/>
        <v xml:space="preserve"> </v>
      </c>
      <c r="F1634">
        <f>IF(E1634=1,IF(E1633=1,F1633+1,1),0)</f>
        <v>0</v>
      </c>
      <c r="G1634" t="str">
        <f t="shared" si="52"/>
        <v/>
      </c>
    </row>
    <row r="1635" spans="1:7" x14ac:dyDescent="0.35">
      <c r="A1635" s="2" t="s">
        <v>11</v>
      </c>
      <c r="B1635" s="3">
        <v>1384146</v>
      </c>
      <c r="C1635" s="3">
        <v>1384616</v>
      </c>
      <c r="D1635" s="3" t="s">
        <v>28</v>
      </c>
      <c r="E1635" t="str">
        <f t="shared" si="51"/>
        <v xml:space="preserve"> </v>
      </c>
      <c r="F1635">
        <f>IF(E1635=1,IF(E1634=1,F1634+1,1),0)</f>
        <v>0</v>
      </c>
      <c r="G1635" t="str">
        <f t="shared" si="52"/>
        <v/>
      </c>
    </row>
    <row r="1636" spans="1:7" x14ac:dyDescent="0.35">
      <c r="A1636" s="2" t="s">
        <v>11</v>
      </c>
      <c r="B1636" s="3">
        <v>1386286</v>
      </c>
      <c r="C1636" s="3">
        <v>1387542</v>
      </c>
      <c r="D1636" s="3" t="s">
        <v>28</v>
      </c>
      <c r="E1636">
        <f t="shared" si="51"/>
        <v>1</v>
      </c>
      <c r="F1636">
        <f>IF(E1636=1,IF(E1635=1,F1635+1,1),0)</f>
        <v>1</v>
      </c>
      <c r="G1636" t="str">
        <f t="shared" si="52"/>
        <v/>
      </c>
    </row>
    <row r="1637" spans="1:7" x14ac:dyDescent="0.35">
      <c r="A1637" s="2" t="s">
        <v>11</v>
      </c>
      <c r="B1637" s="3">
        <v>1387630</v>
      </c>
      <c r="C1637" s="3">
        <v>1389279</v>
      </c>
      <c r="D1637" s="3" t="s">
        <v>28</v>
      </c>
      <c r="E1637">
        <f t="shared" si="51"/>
        <v>1</v>
      </c>
      <c r="F1637">
        <f>IF(E1637=1,IF(E1636=1,F1636+1,1),0)</f>
        <v>2</v>
      </c>
      <c r="G1637">
        <f t="shared" si="52"/>
        <v>3</v>
      </c>
    </row>
    <row r="1638" spans="1:7" x14ac:dyDescent="0.35">
      <c r="A1638" s="2" t="s">
        <v>11</v>
      </c>
      <c r="B1638" s="3">
        <v>1389281</v>
      </c>
      <c r="C1638" s="3">
        <v>1390036</v>
      </c>
      <c r="D1638" s="3" t="s">
        <v>28</v>
      </c>
      <c r="E1638" t="str">
        <f t="shared" si="51"/>
        <v xml:space="preserve"> </v>
      </c>
      <c r="F1638">
        <f>IF(E1638=1,IF(E1637=1,F1637+1,1),0)</f>
        <v>0</v>
      </c>
      <c r="G1638" t="str">
        <f t="shared" si="52"/>
        <v/>
      </c>
    </row>
    <row r="1639" spans="1:7" x14ac:dyDescent="0.35">
      <c r="A1639" s="2" t="s">
        <v>11</v>
      </c>
      <c r="B1639" s="3">
        <v>1390300</v>
      </c>
      <c r="C1639" s="3">
        <v>1391199</v>
      </c>
      <c r="D1639" s="3" t="s">
        <v>28</v>
      </c>
      <c r="E1639">
        <f t="shared" si="51"/>
        <v>1</v>
      </c>
      <c r="F1639">
        <f>IF(E1639=1,IF(E1638=1,F1638+1,1),0)</f>
        <v>1</v>
      </c>
      <c r="G1639" t="str">
        <f t="shared" si="52"/>
        <v/>
      </c>
    </row>
    <row r="1640" spans="1:7" x14ac:dyDescent="0.35">
      <c r="A1640" s="2" t="s">
        <v>11</v>
      </c>
      <c r="B1640" s="3">
        <v>1391204</v>
      </c>
      <c r="C1640" s="3">
        <v>1391458</v>
      </c>
      <c r="D1640" s="3" t="s">
        <v>28</v>
      </c>
      <c r="E1640">
        <f t="shared" si="51"/>
        <v>1</v>
      </c>
      <c r="F1640">
        <f>IF(E1640=1,IF(E1639=1,F1639+1,1),0)</f>
        <v>2</v>
      </c>
      <c r="G1640" t="str">
        <f t="shared" si="52"/>
        <v/>
      </c>
    </row>
    <row r="1641" spans="1:7" x14ac:dyDescent="0.35">
      <c r="A1641" s="2" t="s">
        <v>11</v>
      </c>
      <c r="B1641" s="3">
        <v>1391483</v>
      </c>
      <c r="C1641" s="3">
        <v>1392106</v>
      </c>
      <c r="D1641" s="3" t="s">
        <v>28</v>
      </c>
      <c r="E1641">
        <f t="shared" si="51"/>
        <v>1</v>
      </c>
      <c r="F1641">
        <f>IF(E1641=1,IF(E1640=1,F1640+1,1),0)</f>
        <v>3</v>
      </c>
      <c r="G1641" t="str">
        <f t="shared" si="52"/>
        <v/>
      </c>
    </row>
    <row r="1642" spans="1:7" x14ac:dyDescent="0.35">
      <c r="A1642" s="2" t="s">
        <v>11</v>
      </c>
      <c r="B1642" s="3">
        <v>1392120</v>
      </c>
      <c r="C1642" s="3">
        <v>1393406</v>
      </c>
      <c r="D1642" s="3" t="s">
        <v>28</v>
      </c>
      <c r="E1642">
        <f t="shared" si="51"/>
        <v>1</v>
      </c>
      <c r="F1642">
        <f>IF(E1642=1,IF(E1641=1,F1641+1,1),0)</f>
        <v>4</v>
      </c>
      <c r="G1642" t="str">
        <f t="shared" si="52"/>
        <v/>
      </c>
    </row>
    <row r="1643" spans="1:7" x14ac:dyDescent="0.35">
      <c r="A1643" s="2" t="s">
        <v>11</v>
      </c>
      <c r="B1643" s="3">
        <v>1393410</v>
      </c>
      <c r="C1643" s="3">
        <v>1394465</v>
      </c>
      <c r="D1643" s="3" t="s">
        <v>28</v>
      </c>
      <c r="E1643">
        <f t="shared" si="51"/>
        <v>1</v>
      </c>
      <c r="F1643">
        <f>IF(E1643=1,IF(E1642=1,F1642+1,1),0)</f>
        <v>5</v>
      </c>
      <c r="G1643">
        <f t="shared" si="52"/>
        <v>6</v>
      </c>
    </row>
    <row r="1644" spans="1:7" x14ac:dyDescent="0.35">
      <c r="A1644" s="2" t="s">
        <v>11</v>
      </c>
      <c r="B1644" s="3">
        <v>1394514</v>
      </c>
      <c r="C1644" s="3">
        <v>1395605</v>
      </c>
      <c r="D1644" s="3" t="s">
        <v>28</v>
      </c>
      <c r="E1644" t="str">
        <f t="shared" si="51"/>
        <v xml:space="preserve"> </v>
      </c>
      <c r="F1644">
        <f>IF(E1644=1,IF(E1643=1,F1643+1,1),0)</f>
        <v>0</v>
      </c>
      <c r="G1644" t="str">
        <f t="shared" si="52"/>
        <v/>
      </c>
    </row>
    <row r="1645" spans="1:7" x14ac:dyDescent="0.35">
      <c r="A1645" s="2" t="s">
        <v>11</v>
      </c>
      <c r="B1645" s="3">
        <v>1395602</v>
      </c>
      <c r="C1645" s="3">
        <v>1396264</v>
      </c>
      <c r="D1645" s="3" t="s">
        <v>28</v>
      </c>
      <c r="E1645">
        <f t="shared" si="51"/>
        <v>1</v>
      </c>
      <c r="F1645">
        <f>IF(E1645=1,IF(E1644=1,F1644+1,1),0)</f>
        <v>1</v>
      </c>
      <c r="G1645" t="str">
        <f t="shared" si="52"/>
        <v/>
      </c>
    </row>
    <row r="1646" spans="1:7" x14ac:dyDescent="0.35">
      <c r="A1646" s="2" t="s">
        <v>11</v>
      </c>
      <c r="B1646" s="3">
        <v>1396267</v>
      </c>
      <c r="C1646" s="3">
        <v>1396863</v>
      </c>
      <c r="D1646" s="3" t="s">
        <v>28</v>
      </c>
      <c r="E1646">
        <f t="shared" si="51"/>
        <v>1</v>
      </c>
      <c r="F1646">
        <f>IF(E1646=1,IF(E1645=1,F1645+1,1),0)</f>
        <v>2</v>
      </c>
      <c r="G1646">
        <f t="shared" si="52"/>
        <v>3</v>
      </c>
    </row>
    <row r="1647" spans="1:7" x14ac:dyDescent="0.35">
      <c r="A1647" s="2" t="s">
        <v>11</v>
      </c>
      <c r="B1647" s="3">
        <v>1396909</v>
      </c>
      <c r="C1647" s="3">
        <v>1397658</v>
      </c>
      <c r="D1647" s="3" t="s">
        <v>28</v>
      </c>
      <c r="E1647" t="str">
        <f t="shared" si="51"/>
        <v xml:space="preserve"> </v>
      </c>
      <c r="F1647">
        <f>IF(E1647=1,IF(E1646=1,F1646+1,1),0)</f>
        <v>0</v>
      </c>
      <c r="G1647" t="str">
        <f t="shared" si="52"/>
        <v/>
      </c>
    </row>
    <row r="1648" spans="1:7" x14ac:dyDescent="0.35">
      <c r="A1648" s="2" t="s">
        <v>11</v>
      </c>
      <c r="B1648" s="3">
        <v>1397640</v>
      </c>
      <c r="C1648" s="3">
        <v>1398410</v>
      </c>
      <c r="D1648" s="3" t="s">
        <v>28</v>
      </c>
      <c r="E1648">
        <f t="shared" si="51"/>
        <v>1</v>
      </c>
      <c r="F1648">
        <f>IF(E1648=1,IF(E1647=1,F1647+1,1),0)</f>
        <v>1</v>
      </c>
      <c r="G1648" t="str">
        <f t="shared" si="52"/>
        <v/>
      </c>
    </row>
    <row r="1649" spans="1:7" x14ac:dyDescent="0.35">
      <c r="A1649" s="2" t="s">
        <v>11</v>
      </c>
      <c r="B1649" s="3">
        <v>1398444</v>
      </c>
      <c r="C1649" s="3">
        <v>1398821</v>
      </c>
      <c r="D1649" s="3" t="s">
        <v>28</v>
      </c>
      <c r="E1649">
        <f t="shared" si="51"/>
        <v>1</v>
      </c>
      <c r="F1649">
        <f>IF(E1649=1,IF(E1648=1,F1648+1,1),0)</f>
        <v>2</v>
      </c>
      <c r="G1649">
        <f t="shared" si="52"/>
        <v>3</v>
      </c>
    </row>
    <row r="1650" spans="1:7" x14ac:dyDescent="0.35">
      <c r="A1650" s="2" t="s">
        <v>11</v>
      </c>
      <c r="B1650" s="3">
        <v>1398834</v>
      </c>
      <c r="C1650" s="3">
        <v>1399439</v>
      </c>
      <c r="D1650" s="3" t="s">
        <v>28</v>
      </c>
      <c r="E1650" t="str">
        <f t="shared" si="51"/>
        <v xml:space="preserve"> </v>
      </c>
      <c r="F1650">
        <f>IF(E1650=1,IF(E1649=1,F1649+1,1),0)</f>
        <v>0</v>
      </c>
      <c r="G1650" t="str">
        <f t="shared" si="52"/>
        <v/>
      </c>
    </row>
    <row r="1651" spans="1:7" x14ac:dyDescent="0.35">
      <c r="A1651" s="2" t="s">
        <v>11</v>
      </c>
      <c r="B1651" s="3">
        <v>1399588</v>
      </c>
      <c r="C1651" s="3">
        <v>1400133</v>
      </c>
      <c r="D1651" s="3" t="s">
        <v>28</v>
      </c>
      <c r="E1651">
        <f t="shared" si="51"/>
        <v>1</v>
      </c>
      <c r="F1651">
        <f>IF(E1651=1,IF(E1650=1,F1650+1,1),0)</f>
        <v>1</v>
      </c>
      <c r="G1651">
        <f t="shared" si="52"/>
        <v>2</v>
      </c>
    </row>
    <row r="1652" spans="1:7" x14ac:dyDescent="0.35">
      <c r="A1652" s="2" t="s">
        <v>11</v>
      </c>
      <c r="B1652" s="3">
        <v>1400204</v>
      </c>
      <c r="C1652" s="3">
        <v>1401136</v>
      </c>
      <c r="D1652" s="3" t="s">
        <v>28</v>
      </c>
      <c r="E1652" t="str">
        <f t="shared" si="51"/>
        <v xml:space="preserve"> </v>
      </c>
      <c r="F1652">
        <f>IF(E1652=1,IF(E1651=1,F1651+1,1),0)</f>
        <v>0</v>
      </c>
      <c r="G1652" t="str">
        <f t="shared" si="52"/>
        <v/>
      </c>
    </row>
    <row r="1653" spans="1:7" x14ac:dyDescent="0.35">
      <c r="A1653" s="2" t="s">
        <v>11</v>
      </c>
      <c r="B1653" s="3">
        <v>1401239</v>
      </c>
      <c r="C1653" s="3">
        <v>1402105</v>
      </c>
      <c r="D1653" s="3" t="s">
        <v>28</v>
      </c>
      <c r="E1653">
        <f t="shared" si="51"/>
        <v>1</v>
      </c>
      <c r="F1653">
        <f>IF(E1653=1,IF(E1652=1,F1652+1,1),0)</f>
        <v>1</v>
      </c>
      <c r="G1653">
        <f t="shared" si="52"/>
        <v>2</v>
      </c>
    </row>
    <row r="1654" spans="1:7" x14ac:dyDescent="0.35">
      <c r="A1654" s="2" t="s">
        <v>11</v>
      </c>
      <c r="B1654" s="3">
        <v>1402127</v>
      </c>
      <c r="C1654" s="3">
        <v>1402954</v>
      </c>
      <c r="D1654" s="3" t="s">
        <v>28</v>
      </c>
      <c r="E1654" t="str">
        <f t="shared" si="51"/>
        <v xml:space="preserve"> </v>
      </c>
      <c r="F1654">
        <f>IF(E1654=1,IF(E1653=1,F1653+1,1),0)</f>
        <v>0</v>
      </c>
      <c r="G1654" t="str">
        <f t="shared" si="52"/>
        <v/>
      </c>
    </row>
    <row r="1655" spans="1:7" x14ac:dyDescent="0.35">
      <c r="A1655" s="2" t="s">
        <v>11</v>
      </c>
      <c r="B1655" s="3">
        <v>1403075</v>
      </c>
      <c r="C1655" s="3">
        <v>1404181</v>
      </c>
      <c r="D1655" s="3" t="s">
        <v>28</v>
      </c>
      <c r="E1655" t="str">
        <f t="shared" si="51"/>
        <v xml:space="preserve"> </v>
      </c>
      <c r="F1655">
        <f>IF(E1655=1,IF(E1654=1,F1654+1,1),0)</f>
        <v>0</v>
      </c>
      <c r="G1655" t="str">
        <f t="shared" si="52"/>
        <v/>
      </c>
    </row>
    <row r="1656" spans="1:7" x14ac:dyDescent="0.35">
      <c r="A1656" s="2" t="s">
        <v>11</v>
      </c>
      <c r="B1656" s="3">
        <v>1404153</v>
      </c>
      <c r="C1656" s="3">
        <v>1404506</v>
      </c>
      <c r="D1656" s="3" t="s">
        <v>28</v>
      </c>
      <c r="E1656">
        <f t="shared" si="51"/>
        <v>1</v>
      </c>
      <c r="F1656">
        <f>IF(E1656=1,IF(E1655=1,F1655+1,1),0)</f>
        <v>1</v>
      </c>
      <c r="G1656">
        <f t="shared" si="52"/>
        <v>2</v>
      </c>
    </row>
    <row r="1657" spans="1:7" x14ac:dyDescent="0.35">
      <c r="A1657" s="2" t="s">
        <v>11</v>
      </c>
      <c r="B1657" s="3">
        <v>1404516</v>
      </c>
      <c r="C1657" s="3">
        <v>1404821</v>
      </c>
      <c r="D1657" s="3" t="s">
        <v>28</v>
      </c>
      <c r="E1657" t="str">
        <f t="shared" si="51"/>
        <v xml:space="preserve"> </v>
      </c>
      <c r="F1657">
        <f>IF(E1657=1,IF(E1656=1,F1656+1,1),0)</f>
        <v>0</v>
      </c>
      <c r="G1657" t="str">
        <f t="shared" si="52"/>
        <v/>
      </c>
    </row>
    <row r="1658" spans="1:7" x14ac:dyDescent="0.35">
      <c r="A1658" s="2" t="s">
        <v>11</v>
      </c>
      <c r="B1658" s="3">
        <v>1405076</v>
      </c>
      <c r="C1658" s="3">
        <v>1407658</v>
      </c>
      <c r="D1658" s="3" t="s">
        <v>28</v>
      </c>
      <c r="E1658">
        <f t="shared" si="51"/>
        <v>1</v>
      </c>
      <c r="F1658">
        <f>IF(E1658=1,IF(E1657=1,F1657+1,1),0)</f>
        <v>1</v>
      </c>
      <c r="G1658" t="str">
        <f t="shared" si="52"/>
        <v/>
      </c>
    </row>
    <row r="1659" spans="1:7" x14ac:dyDescent="0.35">
      <c r="A1659" s="2" t="s">
        <v>11</v>
      </c>
      <c r="B1659" s="3">
        <v>1407714</v>
      </c>
      <c r="C1659" s="3">
        <v>1408217</v>
      </c>
      <c r="D1659" s="3" t="s">
        <v>28</v>
      </c>
      <c r="E1659">
        <f t="shared" si="51"/>
        <v>1</v>
      </c>
      <c r="F1659">
        <f>IF(E1659=1,IF(E1658=1,F1658+1,1),0)</f>
        <v>2</v>
      </c>
      <c r="G1659">
        <f t="shared" si="52"/>
        <v>3</v>
      </c>
    </row>
    <row r="1660" spans="1:7" x14ac:dyDescent="0.35">
      <c r="A1660" s="2" t="s">
        <v>11</v>
      </c>
      <c r="B1660" s="3">
        <v>1408217</v>
      </c>
      <c r="C1660" s="3">
        <v>1409296</v>
      </c>
      <c r="D1660" s="3" t="s">
        <v>28</v>
      </c>
      <c r="E1660" t="str">
        <f t="shared" si="51"/>
        <v xml:space="preserve"> </v>
      </c>
      <c r="F1660">
        <f>IF(E1660=1,IF(E1659=1,F1659+1,1),0)</f>
        <v>0</v>
      </c>
      <c r="G1660" t="str">
        <f t="shared" si="52"/>
        <v/>
      </c>
    </row>
    <row r="1661" spans="1:7" x14ac:dyDescent="0.35">
      <c r="A1661" s="2" t="s">
        <v>11</v>
      </c>
      <c r="B1661" s="3">
        <v>1409425</v>
      </c>
      <c r="C1661" s="3">
        <v>1409691</v>
      </c>
      <c r="D1661" s="3" t="s">
        <v>28</v>
      </c>
      <c r="E1661" t="str">
        <f t="shared" si="51"/>
        <v xml:space="preserve"> </v>
      </c>
      <c r="F1661">
        <f>IF(E1661=1,IF(E1660=1,F1660+1,1),0)</f>
        <v>0</v>
      </c>
      <c r="G1661" t="str">
        <f t="shared" si="52"/>
        <v/>
      </c>
    </row>
    <row r="1662" spans="1:7" x14ac:dyDescent="0.35">
      <c r="A1662" s="2" t="s">
        <v>11</v>
      </c>
      <c r="B1662" s="3">
        <v>1413426</v>
      </c>
      <c r="C1662" s="3">
        <v>1413731</v>
      </c>
      <c r="D1662" s="3" t="s">
        <v>28</v>
      </c>
      <c r="E1662" t="str">
        <f t="shared" si="51"/>
        <v xml:space="preserve"> </v>
      </c>
      <c r="F1662">
        <f>IF(E1662=1,IF(E1661=1,F1661+1,1),0)</f>
        <v>0</v>
      </c>
      <c r="G1662" t="str">
        <f t="shared" si="52"/>
        <v/>
      </c>
    </row>
    <row r="1663" spans="1:7" x14ac:dyDescent="0.35">
      <c r="A1663" s="2" t="s">
        <v>11</v>
      </c>
      <c r="B1663" s="3">
        <v>1420199</v>
      </c>
      <c r="C1663" s="3">
        <v>1422760</v>
      </c>
      <c r="D1663" s="3" t="s">
        <v>28</v>
      </c>
      <c r="E1663" t="str">
        <f t="shared" si="51"/>
        <v xml:space="preserve"> </v>
      </c>
      <c r="F1663">
        <f>IF(E1663=1,IF(E1662=1,F1662+1,1),0)</f>
        <v>0</v>
      </c>
      <c r="G1663" t="str">
        <f t="shared" si="52"/>
        <v/>
      </c>
    </row>
    <row r="1664" spans="1:7" x14ac:dyDescent="0.35">
      <c r="A1664" s="2" t="s">
        <v>11</v>
      </c>
      <c r="B1664" s="3">
        <v>1424316</v>
      </c>
      <c r="C1664" s="3">
        <v>1425203</v>
      </c>
      <c r="D1664" s="3" t="s">
        <v>28</v>
      </c>
      <c r="E1664">
        <f t="shared" si="51"/>
        <v>1</v>
      </c>
      <c r="F1664">
        <f>IF(E1664=1,IF(E1663=1,F1663+1,1),0)</f>
        <v>1</v>
      </c>
      <c r="G1664">
        <f t="shared" si="52"/>
        <v>2</v>
      </c>
    </row>
    <row r="1665" spans="1:7" x14ac:dyDescent="0.35">
      <c r="A1665" s="2" t="s">
        <v>11</v>
      </c>
      <c r="B1665" s="3">
        <v>1425206</v>
      </c>
      <c r="C1665" s="3">
        <v>1425787</v>
      </c>
      <c r="D1665" s="3" t="s">
        <v>28</v>
      </c>
      <c r="E1665" t="str">
        <f t="shared" si="51"/>
        <v xml:space="preserve"> </v>
      </c>
      <c r="F1665">
        <f>IF(E1665=1,IF(E1664=1,F1664+1,1),0)</f>
        <v>0</v>
      </c>
      <c r="G1665" t="str">
        <f t="shared" si="52"/>
        <v/>
      </c>
    </row>
    <row r="1666" spans="1:7" x14ac:dyDescent="0.35">
      <c r="A1666" s="2" t="s">
        <v>11</v>
      </c>
      <c r="B1666" s="3">
        <v>1425948</v>
      </c>
      <c r="C1666" s="3">
        <v>1426793</v>
      </c>
      <c r="D1666" s="3" t="s">
        <v>28</v>
      </c>
      <c r="E1666">
        <f t="shared" si="51"/>
        <v>1</v>
      </c>
      <c r="F1666">
        <f>IF(E1666=1,IF(E1665=1,F1665+1,1),0)</f>
        <v>1</v>
      </c>
      <c r="G1666">
        <f t="shared" si="52"/>
        <v>2</v>
      </c>
    </row>
    <row r="1667" spans="1:7" x14ac:dyDescent="0.35">
      <c r="A1667" s="2" t="s">
        <v>11</v>
      </c>
      <c r="B1667" s="3">
        <v>1426890</v>
      </c>
      <c r="C1667" s="3">
        <v>1428245</v>
      </c>
      <c r="D1667" s="3" t="s">
        <v>28</v>
      </c>
      <c r="E1667" t="str">
        <f t="shared" ref="E1667:E1730" si="53">IF(B1668-C1667&lt;100, IF(B1668-C1667&lt;0, " ",1), " ")</f>
        <v xml:space="preserve"> </v>
      </c>
      <c r="F1667">
        <f>IF(E1667=1,IF(E1666=1,F1666+1,1),0)</f>
        <v>0</v>
      </c>
      <c r="G1667" t="str">
        <f t="shared" ref="G1667:G1730" si="54">IF(F1667&gt;0,IF(F1668=0,F1667+1,""),"")</f>
        <v/>
      </c>
    </row>
    <row r="1668" spans="1:7" x14ac:dyDescent="0.35">
      <c r="A1668" s="2" t="s">
        <v>11</v>
      </c>
      <c r="B1668" s="3">
        <v>1430420</v>
      </c>
      <c r="C1668" s="3">
        <v>1430635</v>
      </c>
      <c r="D1668" s="3" t="s">
        <v>28</v>
      </c>
      <c r="E1668" t="str">
        <f t="shared" si="53"/>
        <v xml:space="preserve"> </v>
      </c>
      <c r="F1668">
        <f>IF(E1668=1,IF(E1667=1,F1667+1,1),0)</f>
        <v>0</v>
      </c>
      <c r="G1668" t="str">
        <f t="shared" si="54"/>
        <v/>
      </c>
    </row>
    <row r="1669" spans="1:7" x14ac:dyDescent="0.35">
      <c r="A1669" s="2" t="s">
        <v>11</v>
      </c>
      <c r="B1669" s="3">
        <v>1430751</v>
      </c>
      <c r="C1669" s="3">
        <v>1432499</v>
      </c>
      <c r="D1669" s="3" t="s">
        <v>28</v>
      </c>
      <c r="E1669">
        <f t="shared" si="53"/>
        <v>1</v>
      </c>
      <c r="F1669">
        <f>IF(E1669=1,IF(E1668=1,F1668+1,1),0)</f>
        <v>1</v>
      </c>
      <c r="G1669">
        <f t="shared" si="54"/>
        <v>2</v>
      </c>
    </row>
    <row r="1670" spans="1:7" x14ac:dyDescent="0.35">
      <c r="A1670" s="2" t="s">
        <v>11</v>
      </c>
      <c r="B1670" s="3">
        <v>1432575</v>
      </c>
      <c r="C1670" s="3">
        <v>1434443</v>
      </c>
      <c r="D1670" s="3" t="s">
        <v>28</v>
      </c>
      <c r="E1670" t="str">
        <f t="shared" si="53"/>
        <v xml:space="preserve"> </v>
      </c>
      <c r="F1670">
        <f>IF(E1670=1,IF(E1669=1,F1669+1,1),0)</f>
        <v>0</v>
      </c>
      <c r="G1670" t="str">
        <f t="shared" si="54"/>
        <v/>
      </c>
    </row>
    <row r="1671" spans="1:7" x14ac:dyDescent="0.35">
      <c r="A1671" s="2" t="s">
        <v>11</v>
      </c>
      <c r="B1671" s="3">
        <v>1436717</v>
      </c>
      <c r="C1671" s="3">
        <v>1437532</v>
      </c>
      <c r="D1671" s="3" t="s">
        <v>28</v>
      </c>
      <c r="E1671" t="str">
        <f t="shared" si="53"/>
        <v xml:space="preserve"> </v>
      </c>
      <c r="F1671">
        <f>IF(E1671=1,IF(E1670=1,F1670+1,1),0)</f>
        <v>0</v>
      </c>
      <c r="G1671" t="str">
        <f t="shared" si="54"/>
        <v/>
      </c>
    </row>
    <row r="1672" spans="1:7" x14ac:dyDescent="0.35">
      <c r="A1672" s="2" t="s">
        <v>11</v>
      </c>
      <c r="B1672" s="3">
        <v>1450545</v>
      </c>
      <c r="C1672" s="3">
        <v>1451345</v>
      </c>
      <c r="D1672" s="3" t="s">
        <v>28</v>
      </c>
      <c r="E1672" t="str">
        <f t="shared" si="53"/>
        <v xml:space="preserve"> </v>
      </c>
      <c r="F1672">
        <f>IF(E1672=1,IF(E1671=1,F1671+1,1),0)</f>
        <v>0</v>
      </c>
      <c r="G1672" t="str">
        <f t="shared" si="54"/>
        <v/>
      </c>
    </row>
    <row r="1673" spans="1:7" x14ac:dyDescent="0.35">
      <c r="A1673" s="2" t="s">
        <v>11</v>
      </c>
      <c r="B1673" s="3">
        <v>1461400</v>
      </c>
      <c r="C1673" s="3">
        <v>1462002</v>
      </c>
      <c r="D1673" s="3" t="s">
        <v>28</v>
      </c>
      <c r="E1673">
        <f t="shared" si="53"/>
        <v>1</v>
      </c>
      <c r="F1673">
        <f>IF(E1673=1,IF(E1672=1,F1672+1,1),0)</f>
        <v>1</v>
      </c>
      <c r="G1673" t="str">
        <f t="shared" si="54"/>
        <v/>
      </c>
    </row>
    <row r="1674" spans="1:7" x14ac:dyDescent="0.35">
      <c r="A1674" s="2" t="s">
        <v>11</v>
      </c>
      <c r="B1674" s="3">
        <v>1462020</v>
      </c>
      <c r="C1674" s="3">
        <v>1462577</v>
      </c>
      <c r="D1674" s="3" t="s">
        <v>28</v>
      </c>
      <c r="E1674">
        <f t="shared" si="53"/>
        <v>1</v>
      </c>
      <c r="F1674">
        <f>IF(E1674=1,IF(E1673=1,F1673+1,1),0)</f>
        <v>2</v>
      </c>
      <c r="G1674" t="str">
        <f t="shared" si="54"/>
        <v/>
      </c>
    </row>
    <row r="1675" spans="1:7" x14ac:dyDescent="0.35">
      <c r="A1675" s="2" t="s">
        <v>11</v>
      </c>
      <c r="B1675" s="3">
        <v>1462577</v>
      </c>
      <c r="C1675" s="3">
        <v>1463128</v>
      </c>
      <c r="D1675" s="3" t="s">
        <v>28</v>
      </c>
      <c r="E1675">
        <f t="shared" si="53"/>
        <v>1</v>
      </c>
      <c r="F1675">
        <f>IF(E1675=1,IF(E1674=1,F1674+1,1),0)</f>
        <v>3</v>
      </c>
      <c r="G1675">
        <f t="shared" si="54"/>
        <v>4</v>
      </c>
    </row>
    <row r="1676" spans="1:7" x14ac:dyDescent="0.35">
      <c r="A1676" s="2" t="s">
        <v>11</v>
      </c>
      <c r="B1676" s="3">
        <v>1463132</v>
      </c>
      <c r="C1676" s="3">
        <v>1463941</v>
      </c>
      <c r="D1676" s="3" t="s">
        <v>28</v>
      </c>
      <c r="E1676" t="str">
        <f t="shared" si="53"/>
        <v xml:space="preserve"> </v>
      </c>
      <c r="F1676">
        <f>IF(E1676=1,IF(E1675=1,F1675+1,1),0)</f>
        <v>0</v>
      </c>
      <c r="G1676" t="str">
        <f t="shared" si="54"/>
        <v/>
      </c>
    </row>
    <row r="1677" spans="1:7" x14ac:dyDescent="0.35">
      <c r="A1677" s="2" t="s">
        <v>11</v>
      </c>
      <c r="B1677" s="3">
        <v>1466838</v>
      </c>
      <c r="C1677" s="3">
        <v>1468355</v>
      </c>
      <c r="D1677" s="3" t="s">
        <v>28</v>
      </c>
      <c r="E1677">
        <f t="shared" si="53"/>
        <v>1</v>
      </c>
      <c r="F1677">
        <f>IF(E1677=1,IF(E1676=1,F1676+1,1),0)</f>
        <v>1</v>
      </c>
      <c r="G1677" t="str">
        <f t="shared" si="54"/>
        <v/>
      </c>
    </row>
    <row r="1678" spans="1:7" x14ac:dyDescent="0.35">
      <c r="A1678" s="2" t="s">
        <v>11</v>
      </c>
      <c r="B1678" s="3">
        <v>1468368</v>
      </c>
      <c r="C1678" s="3">
        <v>1469360</v>
      </c>
      <c r="D1678" s="3" t="s">
        <v>28</v>
      </c>
      <c r="E1678">
        <f t="shared" si="53"/>
        <v>1</v>
      </c>
      <c r="F1678">
        <f>IF(E1678=1,IF(E1677=1,F1677+1,1),0)</f>
        <v>2</v>
      </c>
      <c r="G1678" t="str">
        <f t="shared" si="54"/>
        <v/>
      </c>
    </row>
    <row r="1679" spans="1:7" x14ac:dyDescent="0.35">
      <c r="A1679" s="2" t="s">
        <v>11</v>
      </c>
      <c r="B1679" s="3">
        <v>1469374</v>
      </c>
      <c r="C1679" s="3">
        <v>1470375</v>
      </c>
      <c r="D1679" s="3" t="s">
        <v>28</v>
      </c>
      <c r="E1679">
        <f t="shared" si="53"/>
        <v>1</v>
      </c>
      <c r="F1679">
        <f>IF(E1679=1,IF(E1678=1,F1678+1,1),0)</f>
        <v>3</v>
      </c>
      <c r="G1679" t="str">
        <f t="shared" si="54"/>
        <v/>
      </c>
    </row>
    <row r="1680" spans="1:7" x14ac:dyDescent="0.35">
      <c r="A1680" s="2" t="s">
        <v>11</v>
      </c>
      <c r="B1680" s="3">
        <v>1470405</v>
      </c>
      <c r="C1680" s="3">
        <v>1471421</v>
      </c>
      <c r="D1680" s="3" t="s">
        <v>28</v>
      </c>
      <c r="E1680">
        <f t="shared" si="53"/>
        <v>1</v>
      </c>
      <c r="F1680">
        <f>IF(E1680=1,IF(E1679=1,F1679+1,1),0)</f>
        <v>4</v>
      </c>
      <c r="G1680" t="str">
        <f t="shared" si="54"/>
        <v/>
      </c>
    </row>
    <row r="1681" spans="1:7" x14ac:dyDescent="0.35">
      <c r="A1681" s="2" t="s">
        <v>11</v>
      </c>
      <c r="B1681" s="3">
        <v>1471436</v>
      </c>
      <c r="C1681" s="3">
        <v>1472308</v>
      </c>
      <c r="D1681" s="3" t="s">
        <v>28</v>
      </c>
      <c r="E1681">
        <f t="shared" si="53"/>
        <v>1</v>
      </c>
      <c r="F1681">
        <f>IF(E1681=1,IF(E1680=1,F1680+1,1),0)</f>
        <v>5</v>
      </c>
      <c r="G1681">
        <f t="shared" si="54"/>
        <v>6</v>
      </c>
    </row>
    <row r="1682" spans="1:7" x14ac:dyDescent="0.35">
      <c r="A1682" s="2" t="s">
        <v>11</v>
      </c>
      <c r="B1682" s="3">
        <v>1472400</v>
      </c>
      <c r="C1682" s="3">
        <v>1472714</v>
      </c>
      <c r="D1682" s="3" t="s">
        <v>28</v>
      </c>
      <c r="E1682" t="str">
        <f t="shared" si="53"/>
        <v xml:space="preserve"> </v>
      </c>
      <c r="F1682">
        <f>IF(E1682=1,IF(E1681=1,F1681+1,1),0)</f>
        <v>0</v>
      </c>
      <c r="G1682" t="str">
        <f t="shared" si="54"/>
        <v/>
      </c>
    </row>
    <row r="1683" spans="1:7" x14ac:dyDescent="0.35">
      <c r="A1683" s="2" t="s">
        <v>11</v>
      </c>
      <c r="B1683" s="3">
        <v>1472701</v>
      </c>
      <c r="C1683" s="3">
        <v>1473396</v>
      </c>
      <c r="D1683" s="3" t="s">
        <v>28</v>
      </c>
      <c r="E1683" t="str">
        <f t="shared" si="53"/>
        <v xml:space="preserve"> </v>
      </c>
      <c r="F1683">
        <f>IF(E1683=1,IF(E1682=1,F1682+1,1),0)</f>
        <v>0</v>
      </c>
      <c r="G1683" t="str">
        <f t="shared" si="54"/>
        <v/>
      </c>
    </row>
    <row r="1684" spans="1:7" x14ac:dyDescent="0.35">
      <c r="A1684" s="2" t="s">
        <v>11</v>
      </c>
      <c r="B1684" s="3">
        <v>1474467</v>
      </c>
      <c r="C1684" s="3">
        <v>1476803</v>
      </c>
      <c r="D1684" s="3" t="s">
        <v>28</v>
      </c>
      <c r="E1684" t="str">
        <f t="shared" si="53"/>
        <v xml:space="preserve"> </v>
      </c>
      <c r="F1684">
        <f>IF(E1684=1,IF(E1683=1,F1683+1,1),0)</f>
        <v>0</v>
      </c>
      <c r="G1684" t="str">
        <f t="shared" si="54"/>
        <v/>
      </c>
    </row>
    <row r="1685" spans="1:7" x14ac:dyDescent="0.35">
      <c r="A1685" s="2" t="s">
        <v>11</v>
      </c>
      <c r="B1685" s="3">
        <v>1477997</v>
      </c>
      <c r="C1685" s="3">
        <v>1479472</v>
      </c>
      <c r="D1685" s="3" t="s">
        <v>28</v>
      </c>
      <c r="E1685" t="str">
        <f t="shared" si="53"/>
        <v xml:space="preserve"> </v>
      </c>
      <c r="F1685">
        <f>IF(E1685=1,IF(E1684=1,F1684+1,1),0)</f>
        <v>0</v>
      </c>
      <c r="G1685" t="str">
        <f t="shared" si="54"/>
        <v/>
      </c>
    </row>
    <row r="1686" spans="1:7" x14ac:dyDescent="0.35">
      <c r="A1686" s="2" t="s">
        <v>11</v>
      </c>
      <c r="B1686" s="3">
        <v>1480487</v>
      </c>
      <c r="C1686" s="3">
        <v>1480912</v>
      </c>
      <c r="D1686" s="3" t="s">
        <v>28</v>
      </c>
      <c r="E1686" t="str">
        <f t="shared" si="53"/>
        <v xml:space="preserve"> </v>
      </c>
      <c r="F1686">
        <f>IF(E1686=1,IF(E1685=1,F1685+1,1),0)</f>
        <v>0</v>
      </c>
      <c r="G1686" t="str">
        <f t="shared" si="54"/>
        <v/>
      </c>
    </row>
    <row r="1687" spans="1:7" x14ac:dyDescent="0.35">
      <c r="A1687" s="2" t="s">
        <v>11</v>
      </c>
      <c r="B1687" s="3">
        <v>1481152</v>
      </c>
      <c r="C1687" s="3">
        <v>1483776</v>
      </c>
      <c r="D1687" s="3" t="s">
        <v>28</v>
      </c>
      <c r="E1687" t="str">
        <f t="shared" si="53"/>
        <v xml:space="preserve"> </v>
      </c>
      <c r="F1687">
        <f>IF(E1687=1,IF(E1686=1,F1686+1,1),0)</f>
        <v>0</v>
      </c>
      <c r="G1687" t="str">
        <f t="shared" si="54"/>
        <v/>
      </c>
    </row>
    <row r="1688" spans="1:7" x14ac:dyDescent="0.35">
      <c r="A1688" s="2" t="s">
        <v>11</v>
      </c>
      <c r="B1688" s="3">
        <v>1483910</v>
      </c>
      <c r="C1688" s="3">
        <v>1484098</v>
      </c>
      <c r="D1688" s="3" t="s">
        <v>28</v>
      </c>
      <c r="E1688" t="str">
        <f t="shared" si="53"/>
        <v xml:space="preserve"> </v>
      </c>
      <c r="F1688">
        <f>IF(E1688=1,IF(E1687=1,F1687+1,1),0)</f>
        <v>0</v>
      </c>
      <c r="G1688" t="str">
        <f t="shared" si="54"/>
        <v/>
      </c>
    </row>
    <row r="1689" spans="1:7" x14ac:dyDescent="0.35">
      <c r="A1689" s="2" t="s">
        <v>11</v>
      </c>
      <c r="B1689" s="3">
        <v>1484374</v>
      </c>
      <c r="C1689" s="3">
        <v>1485261</v>
      </c>
      <c r="D1689" s="3" t="s">
        <v>28</v>
      </c>
      <c r="E1689" t="str">
        <f t="shared" si="53"/>
        <v xml:space="preserve"> </v>
      </c>
      <c r="F1689">
        <f>IF(E1689=1,IF(E1688=1,F1688+1,1),0)</f>
        <v>0</v>
      </c>
      <c r="G1689" t="str">
        <f t="shared" si="54"/>
        <v/>
      </c>
    </row>
    <row r="1690" spans="1:7" x14ac:dyDescent="0.35">
      <c r="A1690" s="2" t="s">
        <v>11</v>
      </c>
      <c r="B1690" s="3">
        <v>1485430</v>
      </c>
      <c r="C1690" s="3">
        <v>1485747</v>
      </c>
      <c r="D1690" s="3" t="s">
        <v>28</v>
      </c>
      <c r="E1690" t="str">
        <f t="shared" si="53"/>
        <v xml:space="preserve"> </v>
      </c>
      <c r="F1690">
        <f>IF(E1690=1,IF(E1689=1,F1689+1,1),0)</f>
        <v>0</v>
      </c>
      <c r="G1690" t="str">
        <f t="shared" si="54"/>
        <v/>
      </c>
    </row>
    <row r="1691" spans="1:7" x14ac:dyDescent="0.35">
      <c r="A1691" s="2" t="s">
        <v>11</v>
      </c>
      <c r="B1691" s="3">
        <v>1488241</v>
      </c>
      <c r="C1691" s="3">
        <v>1488909</v>
      </c>
      <c r="D1691" s="3" t="s">
        <v>28</v>
      </c>
      <c r="E1691" t="str">
        <f t="shared" si="53"/>
        <v xml:space="preserve"> </v>
      </c>
      <c r="F1691">
        <f>IF(E1691=1,IF(E1690=1,F1690+1,1),0)</f>
        <v>0</v>
      </c>
      <c r="G1691" t="str">
        <f t="shared" si="54"/>
        <v/>
      </c>
    </row>
    <row r="1692" spans="1:7" x14ac:dyDescent="0.35">
      <c r="A1692" s="2" t="s">
        <v>11</v>
      </c>
      <c r="B1692" s="3">
        <v>1490154</v>
      </c>
      <c r="C1692" s="3">
        <v>1490402</v>
      </c>
      <c r="D1692" s="3" t="s">
        <v>28</v>
      </c>
      <c r="E1692">
        <f t="shared" si="53"/>
        <v>1</v>
      </c>
      <c r="F1692">
        <f>IF(E1692=1,IF(E1691=1,F1691+1,1),0)</f>
        <v>1</v>
      </c>
      <c r="G1692" t="str">
        <f t="shared" si="54"/>
        <v/>
      </c>
    </row>
    <row r="1693" spans="1:7" x14ac:dyDescent="0.35">
      <c r="A1693" s="2" t="s">
        <v>11</v>
      </c>
      <c r="B1693" s="3">
        <v>1490450</v>
      </c>
      <c r="C1693" s="3">
        <v>1490977</v>
      </c>
      <c r="D1693" s="3" t="s">
        <v>28</v>
      </c>
      <c r="E1693">
        <f t="shared" si="53"/>
        <v>1</v>
      </c>
      <c r="F1693">
        <f>IF(E1693=1,IF(E1692=1,F1692+1,1),0)</f>
        <v>2</v>
      </c>
      <c r="G1693" t="str">
        <f t="shared" si="54"/>
        <v/>
      </c>
    </row>
    <row r="1694" spans="1:7" x14ac:dyDescent="0.35">
      <c r="A1694" s="2" t="s">
        <v>11</v>
      </c>
      <c r="B1694" s="3">
        <v>1491031</v>
      </c>
      <c r="C1694" s="3">
        <v>1491768</v>
      </c>
      <c r="D1694" s="3" t="s">
        <v>28</v>
      </c>
      <c r="E1694">
        <f t="shared" si="53"/>
        <v>1</v>
      </c>
      <c r="F1694">
        <f>IF(E1694=1,IF(E1693=1,F1693+1,1),0)</f>
        <v>3</v>
      </c>
      <c r="G1694">
        <f t="shared" si="54"/>
        <v>4</v>
      </c>
    </row>
    <row r="1695" spans="1:7" x14ac:dyDescent="0.35">
      <c r="A1695" s="2" t="s">
        <v>11</v>
      </c>
      <c r="B1695" s="3">
        <v>1491805</v>
      </c>
      <c r="C1695" s="3">
        <v>1492155</v>
      </c>
      <c r="D1695" s="3" t="s">
        <v>28</v>
      </c>
      <c r="E1695" t="str">
        <f t="shared" si="53"/>
        <v xml:space="preserve"> </v>
      </c>
      <c r="F1695">
        <f>IF(E1695=1,IF(E1694=1,F1694+1,1),0)</f>
        <v>0</v>
      </c>
      <c r="G1695" t="str">
        <f t="shared" si="54"/>
        <v/>
      </c>
    </row>
    <row r="1696" spans="1:7" x14ac:dyDescent="0.35">
      <c r="A1696" s="2" t="s">
        <v>11</v>
      </c>
      <c r="B1696" s="3">
        <v>1492522</v>
      </c>
      <c r="C1696" s="3">
        <v>1493820</v>
      </c>
      <c r="D1696" s="3" t="s">
        <v>28</v>
      </c>
      <c r="E1696">
        <f t="shared" si="53"/>
        <v>1</v>
      </c>
      <c r="F1696">
        <f>IF(E1696=1,IF(E1695=1,F1695+1,1),0)</f>
        <v>1</v>
      </c>
      <c r="G1696">
        <f t="shared" si="54"/>
        <v>2</v>
      </c>
    </row>
    <row r="1697" spans="1:7" x14ac:dyDescent="0.35">
      <c r="A1697" s="2" t="s">
        <v>11</v>
      </c>
      <c r="B1697" s="3">
        <v>1493841</v>
      </c>
      <c r="C1697" s="3">
        <v>1495109</v>
      </c>
      <c r="D1697" s="3" t="s">
        <v>28</v>
      </c>
      <c r="E1697" t="str">
        <f t="shared" si="53"/>
        <v xml:space="preserve"> </v>
      </c>
      <c r="F1697">
        <f>IF(E1697=1,IF(E1696=1,F1696+1,1),0)</f>
        <v>0</v>
      </c>
      <c r="G1697" t="str">
        <f t="shared" si="54"/>
        <v/>
      </c>
    </row>
    <row r="1698" spans="1:7" x14ac:dyDescent="0.35">
      <c r="A1698" s="2" t="s">
        <v>11</v>
      </c>
      <c r="B1698" s="3">
        <v>1498243</v>
      </c>
      <c r="C1698" s="3">
        <v>1498965</v>
      </c>
      <c r="D1698" s="3" t="s">
        <v>28</v>
      </c>
      <c r="E1698" t="str">
        <f t="shared" si="53"/>
        <v xml:space="preserve"> </v>
      </c>
      <c r="F1698">
        <f>IF(E1698=1,IF(E1697=1,F1697+1,1),0)</f>
        <v>0</v>
      </c>
      <c r="G1698" t="str">
        <f t="shared" si="54"/>
        <v/>
      </c>
    </row>
    <row r="1699" spans="1:7" x14ac:dyDescent="0.35">
      <c r="A1699" s="2" t="s">
        <v>11</v>
      </c>
      <c r="B1699" s="3">
        <v>1500842</v>
      </c>
      <c r="C1699" s="3">
        <v>1501606</v>
      </c>
      <c r="D1699" s="3" t="s">
        <v>28</v>
      </c>
      <c r="E1699" t="str">
        <f t="shared" si="53"/>
        <v xml:space="preserve"> </v>
      </c>
      <c r="F1699">
        <f>IF(E1699=1,IF(E1698=1,F1698+1,1),0)</f>
        <v>0</v>
      </c>
      <c r="G1699" t="str">
        <f t="shared" si="54"/>
        <v/>
      </c>
    </row>
    <row r="1700" spans="1:7" x14ac:dyDescent="0.35">
      <c r="A1700" s="2" t="s">
        <v>11</v>
      </c>
      <c r="B1700" s="3">
        <v>1501765</v>
      </c>
      <c r="C1700" s="3">
        <v>1502793</v>
      </c>
      <c r="D1700" s="3" t="s">
        <v>28</v>
      </c>
      <c r="E1700">
        <f t="shared" si="53"/>
        <v>1</v>
      </c>
      <c r="F1700">
        <f>IF(E1700=1,IF(E1699=1,F1699+1,1),0)</f>
        <v>1</v>
      </c>
      <c r="G1700">
        <f t="shared" si="54"/>
        <v>2</v>
      </c>
    </row>
    <row r="1701" spans="1:7" x14ac:dyDescent="0.35">
      <c r="A1701" s="2" t="s">
        <v>11</v>
      </c>
      <c r="B1701" s="3">
        <v>1502800</v>
      </c>
      <c r="C1701" s="3">
        <v>1503792</v>
      </c>
      <c r="D1701" s="3" t="s">
        <v>28</v>
      </c>
      <c r="E1701" t="str">
        <f t="shared" si="53"/>
        <v xml:space="preserve"> </v>
      </c>
      <c r="F1701">
        <f>IF(E1701=1,IF(E1700=1,F1700+1,1),0)</f>
        <v>0</v>
      </c>
      <c r="G1701" t="str">
        <f t="shared" si="54"/>
        <v/>
      </c>
    </row>
    <row r="1702" spans="1:7" x14ac:dyDescent="0.35">
      <c r="A1702" s="2" t="s">
        <v>11</v>
      </c>
      <c r="B1702" s="3">
        <v>1503789</v>
      </c>
      <c r="C1702" s="3">
        <v>1504544</v>
      </c>
      <c r="D1702" s="3" t="s">
        <v>28</v>
      </c>
      <c r="E1702" t="str">
        <f t="shared" si="53"/>
        <v xml:space="preserve"> </v>
      </c>
      <c r="F1702">
        <f>IF(E1702=1,IF(E1701=1,F1701+1,1),0)</f>
        <v>0</v>
      </c>
      <c r="G1702" t="str">
        <f t="shared" si="54"/>
        <v/>
      </c>
    </row>
    <row r="1703" spans="1:7" x14ac:dyDescent="0.35">
      <c r="A1703" s="2" t="s">
        <v>11</v>
      </c>
      <c r="B1703" s="3">
        <v>1504537</v>
      </c>
      <c r="C1703" s="3">
        <v>1505349</v>
      </c>
      <c r="D1703" s="3" t="s">
        <v>28</v>
      </c>
      <c r="E1703" t="str">
        <f t="shared" si="53"/>
        <v xml:space="preserve"> </v>
      </c>
      <c r="F1703">
        <f>IF(E1703=1,IF(E1702=1,F1702+1,1),0)</f>
        <v>0</v>
      </c>
      <c r="G1703" t="str">
        <f t="shared" si="54"/>
        <v/>
      </c>
    </row>
    <row r="1704" spans="1:7" x14ac:dyDescent="0.35">
      <c r="A1704" s="2" t="s">
        <v>11</v>
      </c>
      <c r="B1704" s="3">
        <v>1506381</v>
      </c>
      <c r="C1704" s="3">
        <v>1506815</v>
      </c>
      <c r="D1704" s="3" t="s">
        <v>28</v>
      </c>
      <c r="E1704" t="str">
        <f t="shared" si="53"/>
        <v xml:space="preserve"> </v>
      </c>
      <c r="F1704">
        <f>IF(E1704=1,IF(E1703=1,F1703+1,1),0)</f>
        <v>0</v>
      </c>
      <c r="G1704" t="str">
        <f t="shared" si="54"/>
        <v/>
      </c>
    </row>
    <row r="1705" spans="1:7" x14ac:dyDescent="0.35">
      <c r="A1705" s="2" t="s">
        <v>11</v>
      </c>
      <c r="B1705" s="3">
        <v>1510535</v>
      </c>
      <c r="C1705" s="3">
        <v>1511026</v>
      </c>
      <c r="D1705" s="3" t="s">
        <v>28</v>
      </c>
      <c r="E1705">
        <f t="shared" si="53"/>
        <v>1</v>
      </c>
      <c r="F1705">
        <f>IF(E1705=1,IF(E1704=1,F1704+1,1),0)</f>
        <v>1</v>
      </c>
      <c r="G1705">
        <f t="shared" si="54"/>
        <v>2</v>
      </c>
    </row>
    <row r="1706" spans="1:7" x14ac:dyDescent="0.35">
      <c r="A1706" s="2" t="s">
        <v>11</v>
      </c>
      <c r="B1706" s="3">
        <v>1511105</v>
      </c>
      <c r="C1706" s="3">
        <v>1512241</v>
      </c>
      <c r="D1706" s="3" t="s">
        <v>28</v>
      </c>
      <c r="E1706" t="str">
        <f t="shared" si="53"/>
        <v xml:space="preserve"> </v>
      </c>
      <c r="F1706">
        <f>IF(E1706=1,IF(E1705=1,F1705+1,1),0)</f>
        <v>0</v>
      </c>
      <c r="G1706" t="str">
        <f t="shared" si="54"/>
        <v/>
      </c>
    </row>
    <row r="1707" spans="1:7" x14ac:dyDescent="0.35">
      <c r="A1707" s="2" t="s">
        <v>11</v>
      </c>
      <c r="B1707" s="3">
        <v>1512219</v>
      </c>
      <c r="C1707" s="3">
        <v>1512491</v>
      </c>
      <c r="D1707" s="3" t="s">
        <v>28</v>
      </c>
      <c r="E1707">
        <f t="shared" si="53"/>
        <v>1</v>
      </c>
      <c r="F1707">
        <f>IF(E1707=1,IF(E1706=1,F1706+1,1),0)</f>
        <v>1</v>
      </c>
      <c r="G1707">
        <f t="shared" si="54"/>
        <v>2</v>
      </c>
    </row>
    <row r="1708" spans="1:7" x14ac:dyDescent="0.35">
      <c r="A1708" s="2" t="s">
        <v>11</v>
      </c>
      <c r="B1708" s="3">
        <v>1512498</v>
      </c>
      <c r="C1708" s="3">
        <v>1513574</v>
      </c>
      <c r="D1708" s="3" t="s">
        <v>28</v>
      </c>
      <c r="E1708" t="str">
        <f t="shared" si="53"/>
        <v xml:space="preserve"> </v>
      </c>
      <c r="F1708">
        <f>IF(E1708=1,IF(E1707=1,F1707+1,1),0)</f>
        <v>0</v>
      </c>
      <c r="G1708" t="str">
        <f t="shared" si="54"/>
        <v/>
      </c>
    </row>
    <row r="1709" spans="1:7" x14ac:dyDescent="0.35">
      <c r="A1709" s="2" t="s">
        <v>11</v>
      </c>
      <c r="B1709" s="3">
        <v>1513793</v>
      </c>
      <c r="C1709" s="3">
        <v>1513868</v>
      </c>
      <c r="D1709" s="3" t="s">
        <v>28</v>
      </c>
      <c r="E1709">
        <f t="shared" si="53"/>
        <v>1</v>
      </c>
      <c r="F1709">
        <f>IF(E1709=1,IF(E1708=1,F1708+1,1),0)</f>
        <v>1</v>
      </c>
      <c r="G1709">
        <f t="shared" si="54"/>
        <v>2</v>
      </c>
    </row>
    <row r="1710" spans="1:7" x14ac:dyDescent="0.35">
      <c r="A1710" s="2" t="s">
        <v>11</v>
      </c>
      <c r="B1710" s="3">
        <v>1513873</v>
      </c>
      <c r="C1710" s="3">
        <v>1513948</v>
      </c>
      <c r="D1710" s="3" t="s">
        <v>28</v>
      </c>
      <c r="E1710" t="str">
        <f t="shared" si="53"/>
        <v xml:space="preserve"> </v>
      </c>
      <c r="F1710">
        <f>IF(E1710=1,IF(E1709=1,F1709+1,1),0)</f>
        <v>0</v>
      </c>
      <c r="G1710" t="str">
        <f t="shared" si="54"/>
        <v/>
      </c>
    </row>
    <row r="1711" spans="1:7" x14ac:dyDescent="0.35">
      <c r="A1711" s="2" t="s">
        <v>11</v>
      </c>
      <c r="B1711" s="3">
        <v>1515862</v>
      </c>
      <c r="C1711" s="3">
        <v>1516173</v>
      </c>
      <c r="D1711" s="3" t="s">
        <v>28</v>
      </c>
      <c r="E1711" t="str">
        <f t="shared" si="53"/>
        <v xml:space="preserve"> </v>
      </c>
      <c r="F1711">
        <f>IF(E1711=1,IF(E1710=1,F1710+1,1),0)</f>
        <v>0</v>
      </c>
      <c r="G1711" t="str">
        <f t="shared" si="54"/>
        <v/>
      </c>
    </row>
    <row r="1712" spans="1:7" x14ac:dyDescent="0.35">
      <c r="A1712" s="2" t="s">
        <v>11</v>
      </c>
      <c r="B1712" s="3">
        <v>1517329</v>
      </c>
      <c r="C1712" s="3">
        <v>1518825</v>
      </c>
      <c r="D1712" s="3" t="s">
        <v>28</v>
      </c>
      <c r="E1712">
        <f t="shared" si="53"/>
        <v>1</v>
      </c>
      <c r="F1712">
        <f>IF(E1712=1,IF(E1711=1,F1711+1,1),0)</f>
        <v>1</v>
      </c>
      <c r="G1712">
        <f t="shared" si="54"/>
        <v>2</v>
      </c>
    </row>
    <row r="1713" spans="1:7" x14ac:dyDescent="0.35">
      <c r="A1713" s="2" t="s">
        <v>11</v>
      </c>
      <c r="B1713" s="3">
        <v>1518833</v>
      </c>
      <c r="C1713" s="3">
        <v>1519861</v>
      </c>
      <c r="D1713" s="3" t="s">
        <v>28</v>
      </c>
      <c r="E1713" t="str">
        <f t="shared" si="53"/>
        <v xml:space="preserve"> </v>
      </c>
      <c r="F1713">
        <f>IF(E1713=1,IF(E1712=1,F1712+1,1),0)</f>
        <v>0</v>
      </c>
      <c r="G1713" t="str">
        <f t="shared" si="54"/>
        <v/>
      </c>
    </row>
    <row r="1714" spans="1:7" x14ac:dyDescent="0.35">
      <c r="A1714" s="2" t="s">
        <v>11</v>
      </c>
      <c r="B1714" s="3">
        <v>1520407</v>
      </c>
      <c r="C1714" s="3">
        <v>1521747</v>
      </c>
      <c r="D1714" s="3" t="s">
        <v>28</v>
      </c>
      <c r="E1714">
        <f t="shared" si="53"/>
        <v>1</v>
      </c>
      <c r="F1714">
        <f>IF(E1714=1,IF(E1713=1,F1713+1,1),0)</f>
        <v>1</v>
      </c>
      <c r="G1714">
        <f t="shared" si="54"/>
        <v>2</v>
      </c>
    </row>
    <row r="1715" spans="1:7" x14ac:dyDescent="0.35">
      <c r="A1715" s="2" t="s">
        <v>11</v>
      </c>
      <c r="B1715" s="3">
        <v>1521750</v>
      </c>
      <c r="C1715" s="3">
        <v>1522982</v>
      </c>
      <c r="D1715" s="3" t="s">
        <v>28</v>
      </c>
      <c r="E1715" t="str">
        <f t="shared" si="53"/>
        <v xml:space="preserve"> </v>
      </c>
      <c r="F1715">
        <f>IF(E1715=1,IF(E1714=1,F1714+1,1),0)</f>
        <v>0</v>
      </c>
      <c r="G1715" t="str">
        <f t="shared" si="54"/>
        <v/>
      </c>
    </row>
    <row r="1716" spans="1:7" x14ac:dyDescent="0.35">
      <c r="A1716" s="2" t="s">
        <v>11</v>
      </c>
      <c r="B1716" s="3">
        <v>1522975</v>
      </c>
      <c r="C1716" s="3">
        <v>1523757</v>
      </c>
      <c r="D1716" s="3" t="s">
        <v>28</v>
      </c>
      <c r="E1716" t="str">
        <f t="shared" si="53"/>
        <v xml:space="preserve"> </v>
      </c>
      <c r="F1716">
        <f>IF(E1716=1,IF(E1715=1,F1715+1,1),0)</f>
        <v>0</v>
      </c>
      <c r="G1716" t="str">
        <f t="shared" si="54"/>
        <v/>
      </c>
    </row>
    <row r="1717" spans="1:7" x14ac:dyDescent="0.35">
      <c r="A1717" s="2" t="s">
        <v>11</v>
      </c>
      <c r="B1717" s="3">
        <v>1523750</v>
      </c>
      <c r="C1717" s="3">
        <v>1524376</v>
      </c>
      <c r="D1717" s="3" t="s">
        <v>28</v>
      </c>
      <c r="E1717">
        <f t="shared" si="53"/>
        <v>1</v>
      </c>
      <c r="F1717">
        <f>IF(E1717=1,IF(E1716=1,F1716+1,1),0)</f>
        <v>1</v>
      </c>
      <c r="G1717" t="str">
        <f t="shared" si="54"/>
        <v/>
      </c>
    </row>
    <row r="1718" spans="1:7" x14ac:dyDescent="0.35">
      <c r="A1718" s="2" t="s">
        <v>11</v>
      </c>
      <c r="B1718" s="3">
        <v>1524380</v>
      </c>
      <c r="C1718" s="3">
        <v>1524976</v>
      </c>
      <c r="D1718" s="3" t="s">
        <v>28</v>
      </c>
      <c r="E1718">
        <f t="shared" si="53"/>
        <v>1</v>
      </c>
      <c r="F1718">
        <f>IF(E1718=1,IF(E1717=1,F1717+1,1),0)</f>
        <v>2</v>
      </c>
      <c r="G1718">
        <f t="shared" si="54"/>
        <v>3</v>
      </c>
    </row>
    <row r="1719" spans="1:7" x14ac:dyDescent="0.35">
      <c r="A1719" s="2" t="s">
        <v>11</v>
      </c>
      <c r="B1719" s="3">
        <v>1524992</v>
      </c>
      <c r="C1719" s="3">
        <v>1526215</v>
      </c>
      <c r="D1719" s="3" t="s">
        <v>28</v>
      </c>
      <c r="E1719" t="str">
        <f t="shared" si="53"/>
        <v xml:space="preserve"> </v>
      </c>
      <c r="F1719">
        <f>IF(E1719=1,IF(E1718=1,F1718+1,1),0)</f>
        <v>0</v>
      </c>
      <c r="G1719" t="str">
        <f t="shared" si="54"/>
        <v/>
      </c>
    </row>
    <row r="1720" spans="1:7" x14ac:dyDescent="0.35">
      <c r="A1720" s="2" t="s">
        <v>11</v>
      </c>
      <c r="B1720" s="3">
        <v>1526378</v>
      </c>
      <c r="C1720" s="3">
        <v>1527424</v>
      </c>
      <c r="D1720" s="3" t="s">
        <v>28</v>
      </c>
      <c r="E1720">
        <f t="shared" si="53"/>
        <v>1</v>
      </c>
      <c r="F1720">
        <f>IF(E1720=1,IF(E1719=1,F1719+1,1),0)</f>
        <v>1</v>
      </c>
      <c r="G1720">
        <f t="shared" si="54"/>
        <v>2</v>
      </c>
    </row>
    <row r="1721" spans="1:7" x14ac:dyDescent="0.35">
      <c r="A1721" s="2" t="s">
        <v>11</v>
      </c>
      <c r="B1721" s="3">
        <v>1527434</v>
      </c>
      <c r="C1721" s="3">
        <v>1527688</v>
      </c>
      <c r="D1721" s="3" t="s">
        <v>28</v>
      </c>
      <c r="E1721" t="str">
        <f t="shared" si="53"/>
        <v xml:space="preserve"> </v>
      </c>
      <c r="F1721">
        <f>IF(E1721=1,IF(E1720=1,F1720+1,1),0)</f>
        <v>0</v>
      </c>
      <c r="G1721" t="str">
        <f t="shared" si="54"/>
        <v/>
      </c>
    </row>
    <row r="1722" spans="1:7" x14ac:dyDescent="0.35">
      <c r="A1722" s="2" t="s">
        <v>11</v>
      </c>
      <c r="B1722" s="3">
        <v>1527820</v>
      </c>
      <c r="C1722" s="3">
        <v>1528971</v>
      </c>
      <c r="D1722" s="3" t="s">
        <v>28</v>
      </c>
      <c r="E1722" t="str">
        <f t="shared" si="53"/>
        <v xml:space="preserve"> </v>
      </c>
      <c r="F1722">
        <f>IF(E1722=1,IF(E1721=1,F1721+1,1),0)</f>
        <v>0</v>
      </c>
      <c r="G1722" t="str">
        <f t="shared" si="54"/>
        <v/>
      </c>
    </row>
    <row r="1723" spans="1:7" x14ac:dyDescent="0.35">
      <c r="A1723" s="2" t="s">
        <v>11</v>
      </c>
      <c r="B1723" s="3">
        <v>1529240</v>
      </c>
      <c r="C1723" s="3">
        <v>1529827</v>
      </c>
      <c r="D1723" s="3" t="s">
        <v>28</v>
      </c>
      <c r="E1723" t="str">
        <f t="shared" si="53"/>
        <v xml:space="preserve"> </v>
      </c>
      <c r="F1723">
        <f>IF(E1723=1,IF(E1722=1,F1722+1,1),0)</f>
        <v>0</v>
      </c>
      <c r="G1723" t="str">
        <f t="shared" si="54"/>
        <v/>
      </c>
    </row>
    <row r="1724" spans="1:7" x14ac:dyDescent="0.35">
      <c r="A1724" s="2" t="s">
        <v>11</v>
      </c>
      <c r="B1724" s="3">
        <v>1536444</v>
      </c>
      <c r="C1724" s="3">
        <v>1537115</v>
      </c>
      <c r="D1724" s="3" t="s">
        <v>28</v>
      </c>
      <c r="E1724">
        <f t="shared" si="53"/>
        <v>1</v>
      </c>
      <c r="F1724">
        <f>IF(E1724=1,IF(E1723=1,F1723+1,1),0)</f>
        <v>1</v>
      </c>
      <c r="G1724">
        <f t="shared" si="54"/>
        <v>2</v>
      </c>
    </row>
    <row r="1725" spans="1:7" x14ac:dyDescent="0.35">
      <c r="A1725" s="2" t="s">
        <v>11</v>
      </c>
      <c r="B1725" s="3">
        <v>1537134</v>
      </c>
      <c r="C1725" s="3">
        <v>1537886</v>
      </c>
      <c r="D1725" s="3" t="s">
        <v>28</v>
      </c>
      <c r="E1725" t="str">
        <f t="shared" si="53"/>
        <v xml:space="preserve"> </v>
      </c>
      <c r="F1725">
        <f>IF(E1725=1,IF(E1724=1,F1724+1,1),0)</f>
        <v>0</v>
      </c>
      <c r="G1725" t="str">
        <f t="shared" si="54"/>
        <v/>
      </c>
    </row>
    <row r="1726" spans="1:7" x14ac:dyDescent="0.35">
      <c r="A1726" s="2" t="s">
        <v>11</v>
      </c>
      <c r="B1726" s="3">
        <v>1539593</v>
      </c>
      <c r="C1726" s="3">
        <v>1540318</v>
      </c>
      <c r="D1726" s="3" t="s">
        <v>28</v>
      </c>
      <c r="E1726" t="str">
        <f t="shared" si="53"/>
        <v xml:space="preserve"> </v>
      </c>
      <c r="F1726">
        <f>IF(E1726=1,IF(E1725=1,F1725+1,1),0)</f>
        <v>0</v>
      </c>
      <c r="G1726" t="str">
        <f t="shared" si="54"/>
        <v/>
      </c>
    </row>
    <row r="1727" spans="1:7" x14ac:dyDescent="0.35">
      <c r="A1727" s="2" t="s">
        <v>11</v>
      </c>
      <c r="B1727" s="3">
        <v>1540688</v>
      </c>
      <c r="C1727" s="3">
        <v>1541404</v>
      </c>
      <c r="D1727" s="3" t="s">
        <v>28</v>
      </c>
      <c r="E1727">
        <f t="shared" si="53"/>
        <v>1</v>
      </c>
      <c r="F1727">
        <f>IF(E1727=1,IF(E1726=1,F1726+1,1),0)</f>
        <v>1</v>
      </c>
      <c r="G1727" t="str">
        <f t="shared" si="54"/>
        <v/>
      </c>
    </row>
    <row r="1728" spans="1:7" x14ac:dyDescent="0.35">
      <c r="A1728" s="2" t="s">
        <v>11</v>
      </c>
      <c r="B1728" s="3">
        <v>1541478</v>
      </c>
      <c r="C1728" s="3">
        <v>1542149</v>
      </c>
      <c r="D1728" s="3" t="s">
        <v>28</v>
      </c>
      <c r="E1728">
        <f t="shared" si="53"/>
        <v>1</v>
      </c>
      <c r="F1728">
        <f>IF(E1728=1,IF(E1727=1,F1727+1,1),0)</f>
        <v>2</v>
      </c>
      <c r="G1728" t="str">
        <f t="shared" si="54"/>
        <v/>
      </c>
    </row>
    <row r="1729" spans="1:7" x14ac:dyDescent="0.35">
      <c r="A1729" s="2" t="s">
        <v>11</v>
      </c>
      <c r="B1729" s="3">
        <v>1542149</v>
      </c>
      <c r="C1729" s="3">
        <v>1542529</v>
      </c>
      <c r="D1729" s="3" t="s">
        <v>28</v>
      </c>
      <c r="E1729">
        <f t="shared" si="53"/>
        <v>1</v>
      </c>
      <c r="F1729">
        <f>IF(E1729=1,IF(E1728=1,F1728+1,1),0)</f>
        <v>3</v>
      </c>
      <c r="G1729" t="str">
        <f t="shared" si="54"/>
        <v/>
      </c>
    </row>
    <row r="1730" spans="1:7" x14ac:dyDescent="0.35">
      <c r="A1730" s="2" t="s">
        <v>11</v>
      </c>
      <c r="B1730" s="3">
        <v>1542529</v>
      </c>
      <c r="C1730" s="3">
        <v>1542888</v>
      </c>
      <c r="D1730" s="3" t="s">
        <v>28</v>
      </c>
      <c r="E1730">
        <f t="shared" si="53"/>
        <v>1</v>
      </c>
      <c r="F1730">
        <f>IF(E1730=1,IF(E1729=1,F1729+1,1),0)</f>
        <v>4</v>
      </c>
      <c r="G1730">
        <f t="shared" si="54"/>
        <v>5</v>
      </c>
    </row>
    <row r="1731" spans="1:7" x14ac:dyDescent="0.35">
      <c r="A1731" s="2" t="s">
        <v>11</v>
      </c>
      <c r="B1731" s="3">
        <v>1542898</v>
      </c>
      <c r="C1731" s="3">
        <v>1543185</v>
      </c>
      <c r="D1731" s="3" t="s">
        <v>28</v>
      </c>
      <c r="E1731" t="str">
        <f t="shared" ref="E1731:E1794" si="55">IF(B1732-C1731&lt;100, IF(B1732-C1731&lt;0, " ",1), " ")</f>
        <v xml:space="preserve"> </v>
      </c>
      <c r="F1731">
        <f>IF(E1731=1,IF(E1730=1,F1730+1,1),0)</f>
        <v>0</v>
      </c>
      <c r="G1731" t="str">
        <f t="shared" ref="G1731:G1794" si="56">IF(F1731&gt;0,IF(F1732=0,F1731+1,""),"")</f>
        <v/>
      </c>
    </row>
    <row r="1732" spans="1:7" x14ac:dyDescent="0.35">
      <c r="A1732" s="2" t="s">
        <v>11</v>
      </c>
      <c r="B1732" s="3">
        <v>1543395</v>
      </c>
      <c r="C1732" s="3">
        <v>1543769</v>
      </c>
      <c r="D1732" s="3" t="s">
        <v>28</v>
      </c>
      <c r="E1732" t="str">
        <f t="shared" si="55"/>
        <v xml:space="preserve"> </v>
      </c>
      <c r="F1732">
        <f>IF(E1732=1,IF(E1731=1,F1731+1,1),0)</f>
        <v>0</v>
      </c>
      <c r="G1732" t="str">
        <f t="shared" si="56"/>
        <v/>
      </c>
    </row>
    <row r="1733" spans="1:7" x14ac:dyDescent="0.35">
      <c r="A1733" s="2" t="s">
        <v>11</v>
      </c>
      <c r="B1733" s="3">
        <v>1543906</v>
      </c>
      <c r="C1733" s="3">
        <v>1544376</v>
      </c>
      <c r="D1733" s="3" t="s">
        <v>28</v>
      </c>
      <c r="E1733" t="str">
        <f t="shared" si="55"/>
        <v xml:space="preserve"> </v>
      </c>
      <c r="F1733">
        <f>IF(E1733=1,IF(E1732=1,F1732+1,1),0)</f>
        <v>0</v>
      </c>
      <c r="G1733" t="str">
        <f t="shared" si="56"/>
        <v/>
      </c>
    </row>
    <row r="1734" spans="1:7" x14ac:dyDescent="0.35">
      <c r="A1734" s="2" t="s">
        <v>11</v>
      </c>
      <c r="B1734" s="3">
        <v>1544478</v>
      </c>
      <c r="C1734" s="3">
        <v>1546580</v>
      </c>
      <c r="D1734" s="3" t="s">
        <v>28</v>
      </c>
      <c r="E1734">
        <f t="shared" si="55"/>
        <v>1</v>
      </c>
      <c r="F1734">
        <f>IF(E1734=1,IF(E1733=1,F1733+1,1),0)</f>
        <v>1</v>
      </c>
      <c r="G1734">
        <f t="shared" si="56"/>
        <v>2</v>
      </c>
    </row>
    <row r="1735" spans="1:7" x14ac:dyDescent="0.35">
      <c r="A1735" s="2" t="s">
        <v>11</v>
      </c>
      <c r="B1735" s="3">
        <v>1546641</v>
      </c>
      <c r="C1735" s="3">
        <v>1547825</v>
      </c>
      <c r="D1735" s="3" t="s">
        <v>28</v>
      </c>
      <c r="E1735" t="str">
        <f t="shared" si="55"/>
        <v xml:space="preserve"> </v>
      </c>
      <c r="F1735">
        <f>IF(E1735=1,IF(E1734=1,F1734+1,1),0)</f>
        <v>0</v>
      </c>
      <c r="G1735" t="str">
        <f t="shared" si="56"/>
        <v/>
      </c>
    </row>
    <row r="1736" spans="1:7" x14ac:dyDescent="0.35">
      <c r="A1736" s="2" t="s">
        <v>11</v>
      </c>
      <c r="B1736" s="3">
        <v>1558184</v>
      </c>
      <c r="C1736" s="3">
        <v>1558945</v>
      </c>
      <c r="D1736" s="3" t="s">
        <v>28</v>
      </c>
      <c r="E1736" t="str">
        <f t="shared" si="55"/>
        <v xml:space="preserve"> </v>
      </c>
      <c r="F1736">
        <f>IF(E1736=1,IF(E1735=1,F1735+1,1),0)</f>
        <v>0</v>
      </c>
      <c r="G1736" t="str">
        <f t="shared" si="56"/>
        <v/>
      </c>
    </row>
    <row r="1737" spans="1:7" x14ac:dyDescent="0.35">
      <c r="A1737" s="2" t="s">
        <v>11</v>
      </c>
      <c r="B1737" s="3">
        <v>1560622</v>
      </c>
      <c r="C1737" s="3">
        <v>1561083</v>
      </c>
      <c r="D1737" s="3" t="s">
        <v>28</v>
      </c>
      <c r="E1737" t="str">
        <f t="shared" si="55"/>
        <v xml:space="preserve"> </v>
      </c>
      <c r="F1737">
        <f>IF(E1737=1,IF(E1736=1,F1736+1,1),0)</f>
        <v>0</v>
      </c>
      <c r="G1737" t="str">
        <f t="shared" si="56"/>
        <v/>
      </c>
    </row>
    <row r="1738" spans="1:7" x14ac:dyDescent="0.35">
      <c r="A1738" s="2" t="s">
        <v>11</v>
      </c>
      <c r="B1738" s="3">
        <v>1568208</v>
      </c>
      <c r="C1738" s="3">
        <v>1568927</v>
      </c>
      <c r="D1738" s="3" t="s">
        <v>28</v>
      </c>
      <c r="E1738" t="str">
        <f t="shared" si="55"/>
        <v xml:space="preserve"> </v>
      </c>
      <c r="F1738">
        <f>IF(E1738=1,IF(E1737=1,F1737+1,1),0)</f>
        <v>0</v>
      </c>
      <c r="G1738" t="str">
        <f t="shared" si="56"/>
        <v/>
      </c>
    </row>
    <row r="1739" spans="1:7" x14ac:dyDescent="0.35">
      <c r="A1739" s="2" t="s">
        <v>11</v>
      </c>
      <c r="B1739" s="3">
        <v>1572958</v>
      </c>
      <c r="C1739" s="3">
        <v>1575546</v>
      </c>
      <c r="D1739" s="3" t="s">
        <v>28</v>
      </c>
      <c r="E1739" t="str">
        <f t="shared" si="55"/>
        <v xml:space="preserve"> </v>
      </c>
      <c r="F1739">
        <f>IF(E1739=1,IF(E1738=1,F1738+1,1),0)</f>
        <v>0</v>
      </c>
      <c r="G1739" t="str">
        <f t="shared" si="56"/>
        <v/>
      </c>
    </row>
    <row r="1740" spans="1:7" x14ac:dyDescent="0.35">
      <c r="A1740" s="2" t="s">
        <v>11</v>
      </c>
      <c r="B1740" s="3">
        <v>1580179</v>
      </c>
      <c r="C1740" s="3">
        <v>1581228</v>
      </c>
      <c r="D1740" s="3" t="s">
        <v>28</v>
      </c>
      <c r="E1740" t="str">
        <f t="shared" si="55"/>
        <v xml:space="preserve"> </v>
      </c>
      <c r="F1740">
        <f>IF(E1740=1,IF(E1739=1,F1739+1,1),0)</f>
        <v>0</v>
      </c>
      <c r="G1740" t="str">
        <f t="shared" si="56"/>
        <v/>
      </c>
    </row>
    <row r="1741" spans="1:7" x14ac:dyDescent="0.35">
      <c r="A1741" s="2" t="s">
        <v>11</v>
      </c>
      <c r="B1741" s="3">
        <v>1582305</v>
      </c>
      <c r="C1741" s="3">
        <v>1582556</v>
      </c>
      <c r="D1741" s="3" t="s">
        <v>28</v>
      </c>
      <c r="E1741">
        <f t="shared" si="55"/>
        <v>1</v>
      </c>
      <c r="F1741">
        <f>IF(E1741=1,IF(E1740=1,F1740+1,1),0)</f>
        <v>1</v>
      </c>
      <c r="G1741">
        <f t="shared" si="56"/>
        <v>2</v>
      </c>
    </row>
    <row r="1742" spans="1:7" x14ac:dyDescent="0.35">
      <c r="A1742" s="2" t="s">
        <v>11</v>
      </c>
      <c r="B1742" s="3">
        <v>1582621</v>
      </c>
      <c r="C1742" s="3">
        <v>1583907</v>
      </c>
      <c r="D1742" s="3" t="s">
        <v>28</v>
      </c>
      <c r="E1742" t="str">
        <f t="shared" si="55"/>
        <v xml:space="preserve"> </v>
      </c>
      <c r="F1742">
        <f>IF(E1742=1,IF(E1741=1,F1741+1,1),0)</f>
        <v>0</v>
      </c>
      <c r="G1742" t="str">
        <f t="shared" si="56"/>
        <v/>
      </c>
    </row>
    <row r="1743" spans="1:7" x14ac:dyDescent="0.35">
      <c r="A1743" s="2" t="s">
        <v>11</v>
      </c>
      <c r="B1743" s="3">
        <v>1583904</v>
      </c>
      <c r="C1743" s="3">
        <v>1584584</v>
      </c>
      <c r="D1743" s="3" t="s">
        <v>28</v>
      </c>
      <c r="E1743" t="str">
        <f t="shared" si="55"/>
        <v xml:space="preserve"> </v>
      </c>
      <c r="F1743">
        <f>IF(E1743=1,IF(E1742=1,F1742+1,1),0)</f>
        <v>0</v>
      </c>
      <c r="G1743" t="str">
        <f t="shared" si="56"/>
        <v/>
      </c>
    </row>
    <row r="1744" spans="1:7" x14ac:dyDescent="0.35">
      <c r="A1744" s="2" t="s">
        <v>11</v>
      </c>
      <c r="B1744" s="3">
        <v>1598907</v>
      </c>
      <c r="C1744" s="3">
        <v>1600277</v>
      </c>
      <c r="D1744" s="3" t="s">
        <v>28</v>
      </c>
      <c r="E1744" t="str">
        <f t="shared" si="55"/>
        <v xml:space="preserve"> </v>
      </c>
      <c r="F1744">
        <f>IF(E1744=1,IF(E1743=1,F1743+1,1),0)</f>
        <v>0</v>
      </c>
      <c r="G1744" t="str">
        <f t="shared" si="56"/>
        <v/>
      </c>
    </row>
    <row r="1745" spans="1:7" x14ac:dyDescent="0.35">
      <c r="A1745" s="2" t="s">
        <v>11</v>
      </c>
      <c r="B1745" s="3">
        <v>1600274</v>
      </c>
      <c r="C1745" s="3">
        <v>1601257</v>
      </c>
      <c r="D1745" s="3" t="s">
        <v>28</v>
      </c>
      <c r="E1745" t="str">
        <f t="shared" si="55"/>
        <v xml:space="preserve"> </v>
      </c>
      <c r="F1745">
        <f>IF(E1745=1,IF(E1744=1,F1744+1,1),0)</f>
        <v>0</v>
      </c>
      <c r="G1745" t="str">
        <f t="shared" si="56"/>
        <v/>
      </c>
    </row>
    <row r="1746" spans="1:7" x14ac:dyDescent="0.35">
      <c r="A1746" s="2" t="s">
        <v>11</v>
      </c>
      <c r="B1746" s="3">
        <v>1604667</v>
      </c>
      <c r="C1746" s="3">
        <v>1604918</v>
      </c>
      <c r="D1746" s="3" t="s">
        <v>28</v>
      </c>
      <c r="E1746">
        <f t="shared" si="55"/>
        <v>1</v>
      </c>
      <c r="F1746">
        <f>IF(E1746=1,IF(E1745=1,F1745+1,1),0)</f>
        <v>1</v>
      </c>
      <c r="G1746" t="str">
        <f t="shared" si="56"/>
        <v/>
      </c>
    </row>
    <row r="1747" spans="1:7" x14ac:dyDescent="0.35">
      <c r="A1747" s="2" t="s">
        <v>11</v>
      </c>
      <c r="B1747" s="3">
        <v>1604938</v>
      </c>
      <c r="C1747" s="3">
        <v>1606746</v>
      </c>
      <c r="D1747" s="3" t="s">
        <v>28</v>
      </c>
      <c r="E1747">
        <f t="shared" si="55"/>
        <v>1</v>
      </c>
      <c r="F1747">
        <f>IF(E1747=1,IF(E1746=1,F1746+1,1),0)</f>
        <v>2</v>
      </c>
      <c r="G1747">
        <f t="shared" si="56"/>
        <v>3</v>
      </c>
    </row>
    <row r="1748" spans="1:7" x14ac:dyDescent="0.35">
      <c r="A1748" s="2" t="s">
        <v>11</v>
      </c>
      <c r="B1748" s="3">
        <v>1606757</v>
      </c>
      <c r="C1748" s="3">
        <v>1608061</v>
      </c>
      <c r="D1748" s="3" t="s">
        <v>28</v>
      </c>
      <c r="E1748" t="str">
        <f t="shared" si="55"/>
        <v xml:space="preserve"> </v>
      </c>
      <c r="F1748">
        <f>IF(E1748=1,IF(E1747=1,F1747+1,1),0)</f>
        <v>0</v>
      </c>
      <c r="G1748" t="str">
        <f t="shared" si="56"/>
        <v/>
      </c>
    </row>
    <row r="1749" spans="1:7" x14ac:dyDescent="0.35">
      <c r="A1749" s="2" t="s">
        <v>11</v>
      </c>
      <c r="B1749" s="3">
        <v>1609686</v>
      </c>
      <c r="C1749" s="3">
        <v>1609994</v>
      </c>
      <c r="D1749" s="3" t="s">
        <v>28</v>
      </c>
      <c r="E1749">
        <f t="shared" si="55"/>
        <v>1</v>
      </c>
      <c r="F1749">
        <f>IF(E1749=1,IF(E1748=1,F1748+1,1),0)</f>
        <v>1</v>
      </c>
      <c r="G1749" t="str">
        <f t="shared" si="56"/>
        <v/>
      </c>
    </row>
    <row r="1750" spans="1:7" x14ac:dyDescent="0.35">
      <c r="A1750" s="2" t="s">
        <v>11</v>
      </c>
      <c r="B1750" s="3">
        <v>1610008</v>
      </c>
      <c r="C1750" s="3">
        <v>1610880</v>
      </c>
      <c r="D1750" s="3" t="s">
        <v>28</v>
      </c>
      <c r="E1750">
        <f t="shared" si="55"/>
        <v>1</v>
      </c>
      <c r="F1750">
        <f>IF(E1750=1,IF(E1749=1,F1749+1,1),0)</f>
        <v>2</v>
      </c>
      <c r="G1750">
        <f t="shared" si="56"/>
        <v>3</v>
      </c>
    </row>
    <row r="1751" spans="1:7" x14ac:dyDescent="0.35">
      <c r="A1751" s="2" t="s">
        <v>11</v>
      </c>
      <c r="B1751" s="3">
        <v>1610912</v>
      </c>
      <c r="C1751" s="3">
        <v>1612768</v>
      </c>
      <c r="D1751" s="3" t="s">
        <v>28</v>
      </c>
      <c r="E1751" t="str">
        <f t="shared" si="55"/>
        <v xml:space="preserve"> </v>
      </c>
      <c r="F1751">
        <f>IF(E1751=1,IF(E1750=1,F1750+1,1),0)</f>
        <v>0</v>
      </c>
      <c r="G1751" t="str">
        <f t="shared" si="56"/>
        <v/>
      </c>
    </row>
    <row r="1752" spans="1:7" x14ac:dyDescent="0.35">
      <c r="A1752" s="2" t="s">
        <v>11</v>
      </c>
      <c r="B1752" s="3">
        <v>1619509</v>
      </c>
      <c r="C1752" s="3">
        <v>1620822</v>
      </c>
      <c r="D1752" s="3" t="s">
        <v>28</v>
      </c>
      <c r="E1752" t="str">
        <f t="shared" si="55"/>
        <v xml:space="preserve"> </v>
      </c>
      <c r="F1752">
        <f>IF(E1752=1,IF(E1751=1,F1751+1,1),0)</f>
        <v>0</v>
      </c>
      <c r="G1752" t="str">
        <f t="shared" si="56"/>
        <v/>
      </c>
    </row>
    <row r="1753" spans="1:7" x14ac:dyDescent="0.35">
      <c r="A1753" s="2" t="s">
        <v>11</v>
      </c>
      <c r="B1753" s="3">
        <v>1622603</v>
      </c>
      <c r="C1753" s="3">
        <v>1622926</v>
      </c>
      <c r="D1753" s="3" t="s">
        <v>28</v>
      </c>
      <c r="E1753" t="str">
        <f t="shared" si="55"/>
        <v xml:space="preserve"> </v>
      </c>
      <c r="F1753">
        <f>IF(E1753=1,IF(E1752=1,F1752+1,1),0)</f>
        <v>0</v>
      </c>
      <c r="G1753" t="str">
        <f t="shared" si="56"/>
        <v/>
      </c>
    </row>
    <row r="1754" spans="1:7" x14ac:dyDescent="0.35">
      <c r="A1754" s="2" t="s">
        <v>11</v>
      </c>
      <c r="B1754" s="3">
        <v>1623292</v>
      </c>
      <c r="C1754" s="3">
        <v>1624167</v>
      </c>
      <c r="D1754" s="3" t="s">
        <v>28</v>
      </c>
      <c r="E1754">
        <f t="shared" si="55"/>
        <v>1</v>
      </c>
      <c r="F1754">
        <f>IF(E1754=1,IF(E1753=1,F1753+1,1),0)</f>
        <v>1</v>
      </c>
      <c r="G1754">
        <f t="shared" si="56"/>
        <v>2</v>
      </c>
    </row>
    <row r="1755" spans="1:7" x14ac:dyDescent="0.35">
      <c r="A1755" s="2" t="s">
        <v>11</v>
      </c>
      <c r="B1755" s="3">
        <v>1624227</v>
      </c>
      <c r="C1755" s="3">
        <v>1624985</v>
      </c>
      <c r="D1755" s="3" t="s">
        <v>28</v>
      </c>
      <c r="E1755" t="str">
        <f t="shared" si="55"/>
        <v xml:space="preserve"> </v>
      </c>
      <c r="F1755">
        <f>IF(E1755=1,IF(E1754=1,F1754+1,1),0)</f>
        <v>0</v>
      </c>
      <c r="G1755" t="str">
        <f t="shared" si="56"/>
        <v/>
      </c>
    </row>
    <row r="1756" spans="1:7" x14ac:dyDescent="0.35">
      <c r="A1756" s="2" t="s">
        <v>11</v>
      </c>
      <c r="B1756" s="3">
        <v>1629582</v>
      </c>
      <c r="C1756" s="3">
        <v>1631027</v>
      </c>
      <c r="D1756" s="3" t="s">
        <v>28</v>
      </c>
      <c r="E1756" t="str">
        <f t="shared" si="55"/>
        <v xml:space="preserve"> </v>
      </c>
      <c r="F1756">
        <f>IF(E1756=1,IF(E1755=1,F1755+1,1),0)</f>
        <v>0</v>
      </c>
      <c r="G1756" t="str">
        <f t="shared" si="56"/>
        <v/>
      </c>
    </row>
    <row r="1757" spans="1:7" x14ac:dyDescent="0.35">
      <c r="A1757" s="2" t="s">
        <v>11</v>
      </c>
      <c r="B1757" s="3">
        <v>1631176</v>
      </c>
      <c r="C1757" s="3">
        <v>1632252</v>
      </c>
      <c r="D1757" s="3" t="s">
        <v>28</v>
      </c>
      <c r="E1757" t="str">
        <f t="shared" si="55"/>
        <v xml:space="preserve"> </v>
      </c>
      <c r="F1757">
        <f>IF(E1757=1,IF(E1756=1,F1756+1,1),0)</f>
        <v>0</v>
      </c>
      <c r="G1757" t="str">
        <f t="shared" si="56"/>
        <v/>
      </c>
    </row>
    <row r="1758" spans="1:7" x14ac:dyDescent="0.35">
      <c r="A1758" s="2" t="s">
        <v>11</v>
      </c>
      <c r="B1758" s="3">
        <v>1632416</v>
      </c>
      <c r="C1758" s="3">
        <v>1633204</v>
      </c>
      <c r="D1758" s="3" t="s">
        <v>28</v>
      </c>
      <c r="E1758">
        <f t="shared" si="55"/>
        <v>1</v>
      </c>
      <c r="F1758">
        <f>IF(E1758=1,IF(E1757=1,F1757+1,1),0)</f>
        <v>1</v>
      </c>
      <c r="G1758">
        <f t="shared" si="56"/>
        <v>2</v>
      </c>
    </row>
    <row r="1759" spans="1:7" x14ac:dyDescent="0.35">
      <c r="A1759" s="2" t="s">
        <v>11</v>
      </c>
      <c r="B1759" s="3">
        <v>1633236</v>
      </c>
      <c r="C1759" s="3">
        <v>1634744</v>
      </c>
      <c r="D1759" s="3" t="s">
        <v>28</v>
      </c>
      <c r="E1759" t="str">
        <f t="shared" si="55"/>
        <v xml:space="preserve"> </v>
      </c>
      <c r="F1759">
        <f>IF(E1759=1,IF(E1758=1,F1758+1,1),0)</f>
        <v>0</v>
      </c>
      <c r="G1759" t="str">
        <f t="shared" si="56"/>
        <v/>
      </c>
    </row>
    <row r="1760" spans="1:7" x14ac:dyDescent="0.35">
      <c r="A1760" s="2" t="s">
        <v>11</v>
      </c>
      <c r="B1760" s="3">
        <v>1638200</v>
      </c>
      <c r="C1760" s="3">
        <v>1638676</v>
      </c>
      <c r="D1760" s="3" t="s">
        <v>28</v>
      </c>
      <c r="E1760" t="str">
        <f t="shared" si="55"/>
        <v xml:space="preserve"> </v>
      </c>
      <c r="F1760">
        <f>IF(E1760=1,IF(E1759=1,F1759+1,1),0)</f>
        <v>0</v>
      </c>
      <c r="G1760" t="str">
        <f t="shared" si="56"/>
        <v/>
      </c>
    </row>
    <row r="1761" spans="1:7" x14ac:dyDescent="0.35">
      <c r="A1761" s="2" t="s">
        <v>11</v>
      </c>
      <c r="B1761" s="3">
        <v>1640536</v>
      </c>
      <c r="C1761" s="3">
        <v>1643160</v>
      </c>
      <c r="D1761" s="3" t="s">
        <v>28</v>
      </c>
      <c r="E1761" t="str">
        <f t="shared" si="55"/>
        <v xml:space="preserve"> </v>
      </c>
      <c r="F1761">
        <f>IF(E1761=1,IF(E1760=1,F1760+1,1),0)</f>
        <v>0</v>
      </c>
      <c r="G1761" t="str">
        <f t="shared" si="56"/>
        <v/>
      </c>
    </row>
    <row r="1762" spans="1:7" x14ac:dyDescent="0.35">
      <c r="A1762" s="2" t="s">
        <v>11</v>
      </c>
      <c r="B1762" s="3">
        <v>1648595</v>
      </c>
      <c r="C1762" s="3">
        <v>1649746</v>
      </c>
      <c r="D1762" s="3" t="s">
        <v>28</v>
      </c>
      <c r="E1762" t="str">
        <f t="shared" si="55"/>
        <v xml:space="preserve"> </v>
      </c>
      <c r="F1762">
        <f>IF(E1762=1,IF(E1761=1,F1761+1,1),0)</f>
        <v>0</v>
      </c>
      <c r="G1762" t="str">
        <f t="shared" si="56"/>
        <v/>
      </c>
    </row>
    <row r="1763" spans="1:7" x14ac:dyDescent="0.35">
      <c r="A1763" s="2" t="s">
        <v>11</v>
      </c>
      <c r="B1763" s="3">
        <v>1649743</v>
      </c>
      <c r="C1763" s="3">
        <v>1651725</v>
      </c>
      <c r="D1763" s="3" t="s">
        <v>28</v>
      </c>
      <c r="E1763" t="str">
        <f t="shared" si="55"/>
        <v xml:space="preserve"> </v>
      </c>
      <c r="F1763">
        <f>IF(E1763=1,IF(E1762=1,F1762+1,1),0)</f>
        <v>0</v>
      </c>
      <c r="G1763" t="str">
        <f t="shared" si="56"/>
        <v/>
      </c>
    </row>
    <row r="1764" spans="1:7" x14ac:dyDescent="0.35">
      <c r="A1764" s="2" t="s">
        <v>11</v>
      </c>
      <c r="B1764" s="3">
        <v>1651718</v>
      </c>
      <c r="C1764" s="3">
        <v>1652971</v>
      </c>
      <c r="D1764" s="3" t="s">
        <v>28</v>
      </c>
      <c r="E1764" t="str">
        <f t="shared" si="55"/>
        <v xml:space="preserve"> </v>
      </c>
      <c r="F1764">
        <f>IF(E1764=1,IF(E1763=1,F1763+1,1),0)</f>
        <v>0</v>
      </c>
      <c r="G1764" t="str">
        <f t="shared" si="56"/>
        <v/>
      </c>
    </row>
    <row r="1765" spans="1:7" x14ac:dyDescent="0.35">
      <c r="A1765" s="2" t="s">
        <v>11</v>
      </c>
      <c r="B1765" s="3">
        <v>1653139</v>
      </c>
      <c r="C1765" s="3">
        <v>1654149</v>
      </c>
      <c r="D1765" s="3" t="s">
        <v>28</v>
      </c>
      <c r="E1765">
        <f t="shared" si="55"/>
        <v>1</v>
      </c>
      <c r="F1765">
        <f>IF(E1765=1,IF(E1764=1,F1764+1,1),0)</f>
        <v>1</v>
      </c>
      <c r="G1765" t="str">
        <f t="shared" si="56"/>
        <v/>
      </c>
    </row>
    <row r="1766" spans="1:7" x14ac:dyDescent="0.35">
      <c r="A1766" s="2" t="s">
        <v>11</v>
      </c>
      <c r="B1766" s="3">
        <v>1654221</v>
      </c>
      <c r="C1766" s="3">
        <v>1654424</v>
      </c>
      <c r="D1766" s="3" t="s">
        <v>28</v>
      </c>
      <c r="E1766">
        <f t="shared" si="55"/>
        <v>1</v>
      </c>
      <c r="F1766">
        <f>IF(E1766=1,IF(E1765=1,F1765+1,1),0)</f>
        <v>2</v>
      </c>
      <c r="G1766">
        <f t="shared" si="56"/>
        <v>3</v>
      </c>
    </row>
    <row r="1767" spans="1:7" x14ac:dyDescent="0.35">
      <c r="A1767" s="2" t="s">
        <v>11</v>
      </c>
      <c r="B1767" s="3">
        <v>1654425</v>
      </c>
      <c r="C1767" s="3">
        <v>1654949</v>
      </c>
      <c r="D1767" s="3" t="s">
        <v>28</v>
      </c>
      <c r="E1767" t="str">
        <f t="shared" si="55"/>
        <v xml:space="preserve"> </v>
      </c>
      <c r="F1767">
        <f>IF(E1767=1,IF(E1766=1,F1766+1,1),0)</f>
        <v>0</v>
      </c>
      <c r="G1767" t="str">
        <f t="shared" si="56"/>
        <v/>
      </c>
    </row>
    <row r="1768" spans="1:7" x14ac:dyDescent="0.35">
      <c r="A1768" s="2" t="s">
        <v>11</v>
      </c>
      <c r="B1768" s="3">
        <v>1655767</v>
      </c>
      <c r="C1768" s="3">
        <v>1656741</v>
      </c>
      <c r="D1768" s="3" t="s">
        <v>28</v>
      </c>
      <c r="E1768">
        <f t="shared" si="55"/>
        <v>1</v>
      </c>
      <c r="F1768">
        <f>IF(E1768=1,IF(E1767=1,F1767+1,1),0)</f>
        <v>1</v>
      </c>
      <c r="G1768" t="str">
        <f t="shared" si="56"/>
        <v/>
      </c>
    </row>
    <row r="1769" spans="1:7" x14ac:dyDescent="0.35">
      <c r="A1769" s="2" t="s">
        <v>11</v>
      </c>
      <c r="B1769" s="3">
        <v>1656745</v>
      </c>
      <c r="C1769" s="3">
        <v>1657326</v>
      </c>
      <c r="D1769" s="3" t="s">
        <v>28</v>
      </c>
      <c r="E1769">
        <f t="shared" si="55"/>
        <v>1</v>
      </c>
      <c r="F1769">
        <f>IF(E1769=1,IF(E1768=1,F1768+1,1),0)</f>
        <v>2</v>
      </c>
      <c r="G1769">
        <f t="shared" si="56"/>
        <v>3</v>
      </c>
    </row>
    <row r="1770" spans="1:7" x14ac:dyDescent="0.35">
      <c r="A1770" s="2" t="s">
        <v>11</v>
      </c>
      <c r="B1770" s="3">
        <v>1657389</v>
      </c>
      <c r="C1770" s="3">
        <v>1657778</v>
      </c>
      <c r="D1770" s="3" t="s">
        <v>28</v>
      </c>
      <c r="E1770" t="str">
        <f t="shared" si="55"/>
        <v xml:space="preserve"> </v>
      </c>
      <c r="F1770">
        <f>IF(E1770=1,IF(E1769=1,F1769+1,1),0)</f>
        <v>0</v>
      </c>
      <c r="G1770" t="str">
        <f t="shared" si="56"/>
        <v/>
      </c>
    </row>
    <row r="1771" spans="1:7" x14ac:dyDescent="0.35">
      <c r="A1771" s="2" t="s">
        <v>11</v>
      </c>
      <c r="B1771" s="3">
        <v>1657918</v>
      </c>
      <c r="C1771" s="3">
        <v>1658262</v>
      </c>
      <c r="D1771" s="3" t="s">
        <v>28</v>
      </c>
      <c r="E1771" t="str">
        <f t="shared" si="55"/>
        <v xml:space="preserve"> </v>
      </c>
      <c r="F1771">
        <f>IF(E1771=1,IF(E1770=1,F1770+1,1),0)</f>
        <v>0</v>
      </c>
      <c r="G1771" t="str">
        <f t="shared" si="56"/>
        <v/>
      </c>
    </row>
    <row r="1772" spans="1:7" x14ac:dyDescent="0.35">
      <c r="A1772" s="2" t="s">
        <v>11</v>
      </c>
      <c r="B1772" s="3">
        <v>1660591</v>
      </c>
      <c r="C1772" s="3">
        <v>1662330</v>
      </c>
      <c r="D1772" s="3" t="s">
        <v>28</v>
      </c>
      <c r="E1772" t="str">
        <f t="shared" si="55"/>
        <v xml:space="preserve"> </v>
      </c>
      <c r="F1772">
        <f>IF(E1772=1,IF(E1771=1,F1771+1,1),0)</f>
        <v>0</v>
      </c>
      <c r="G1772" t="str">
        <f t="shared" si="56"/>
        <v/>
      </c>
    </row>
    <row r="1773" spans="1:7" x14ac:dyDescent="0.35">
      <c r="A1773" s="2" t="s">
        <v>11</v>
      </c>
      <c r="B1773" s="3">
        <v>1663476</v>
      </c>
      <c r="C1773" s="3">
        <v>1664018</v>
      </c>
      <c r="D1773" s="3" t="s">
        <v>28</v>
      </c>
      <c r="E1773" t="str">
        <f t="shared" si="55"/>
        <v xml:space="preserve"> </v>
      </c>
      <c r="F1773">
        <f>IF(E1773=1,IF(E1772=1,F1772+1,1),0)</f>
        <v>0</v>
      </c>
      <c r="G1773" t="str">
        <f t="shared" si="56"/>
        <v/>
      </c>
    </row>
    <row r="1774" spans="1:7" x14ac:dyDescent="0.35">
      <c r="A1774" s="2" t="s">
        <v>11</v>
      </c>
      <c r="B1774" s="3">
        <v>1671336</v>
      </c>
      <c r="C1774" s="3">
        <v>1672685</v>
      </c>
      <c r="D1774" s="3" t="s">
        <v>28</v>
      </c>
      <c r="E1774">
        <f t="shared" si="55"/>
        <v>1</v>
      </c>
      <c r="F1774">
        <f>IF(E1774=1,IF(E1773=1,F1773+1,1),0)</f>
        <v>1</v>
      </c>
      <c r="G1774" t="str">
        <f t="shared" si="56"/>
        <v/>
      </c>
    </row>
    <row r="1775" spans="1:7" x14ac:dyDescent="0.35">
      <c r="A1775" s="2" t="s">
        <v>11</v>
      </c>
      <c r="B1775" s="3">
        <v>1672698</v>
      </c>
      <c r="C1775" s="3">
        <v>1673060</v>
      </c>
      <c r="D1775" s="3" t="s">
        <v>28</v>
      </c>
      <c r="E1775">
        <f t="shared" si="55"/>
        <v>1</v>
      </c>
      <c r="F1775">
        <f>IF(E1775=1,IF(E1774=1,F1774+1,1),0)</f>
        <v>2</v>
      </c>
      <c r="G1775" t="str">
        <f t="shared" si="56"/>
        <v/>
      </c>
    </row>
    <row r="1776" spans="1:7" x14ac:dyDescent="0.35">
      <c r="A1776" s="2" t="s">
        <v>11</v>
      </c>
      <c r="B1776" s="3">
        <v>1673077</v>
      </c>
      <c r="C1776" s="3">
        <v>1673955</v>
      </c>
      <c r="D1776" s="3" t="s">
        <v>28</v>
      </c>
      <c r="E1776">
        <f t="shared" si="55"/>
        <v>1</v>
      </c>
      <c r="F1776">
        <f>IF(E1776=1,IF(E1775=1,F1775+1,1),0)</f>
        <v>3</v>
      </c>
      <c r="G1776">
        <f t="shared" si="56"/>
        <v>4</v>
      </c>
    </row>
    <row r="1777" spans="1:7" x14ac:dyDescent="0.35">
      <c r="A1777" s="2" t="s">
        <v>11</v>
      </c>
      <c r="B1777" s="3">
        <v>1673974</v>
      </c>
      <c r="C1777" s="3">
        <v>1674498</v>
      </c>
      <c r="D1777" s="3" t="s">
        <v>28</v>
      </c>
      <c r="E1777" t="str">
        <f t="shared" si="55"/>
        <v xml:space="preserve"> </v>
      </c>
      <c r="F1777">
        <f>IF(E1777=1,IF(E1776=1,F1776+1,1),0)</f>
        <v>0</v>
      </c>
      <c r="G1777" t="str">
        <f t="shared" si="56"/>
        <v/>
      </c>
    </row>
    <row r="1778" spans="1:7" x14ac:dyDescent="0.35">
      <c r="A1778" s="2" t="s">
        <v>11</v>
      </c>
      <c r="B1778" s="3">
        <v>1674804</v>
      </c>
      <c r="C1778" s="3">
        <v>1675091</v>
      </c>
      <c r="D1778" s="3" t="s">
        <v>28</v>
      </c>
      <c r="E1778" t="str">
        <f t="shared" si="55"/>
        <v xml:space="preserve"> </v>
      </c>
      <c r="F1778">
        <f>IF(E1778=1,IF(E1777=1,F1777+1,1),0)</f>
        <v>0</v>
      </c>
      <c r="G1778" t="str">
        <f t="shared" si="56"/>
        <v/>
      </c>
    </row>
    <row r="1779" spans="1:7" x14ac:dyDescent="0.35">
      <c r="A1779" s="2" t="s">
        <v>11</v>
      </c>
      <c r="B1779" s="3">
        <v>1676401</v>
      </c>
      <c r="C1779" s="3">
        <v>1676619</v>
      </c>
      <c r="D1779" s="3" t="s">
        <v>28</v>
      </c>
      <c r="E1779">
        <f t="shared" si="55"/>
        <v>1</v>
      </c>
      <c r="F1779">
        <f>IF(E1779=1,IF(E1778=1,F1778+1,1),0)</f>
        <v>1</v>
      </c>
      <c r="G1779">
        <f t="shared" si="56"/>
        <v>2</v>
      </c>
    </row>
    <row r="1780" spans="1:7" x14ac:dyDescent="0.35">
      <c r="A1780" s="2" t="s">
        <v>11</v>
      </c>
      <c r="B1780" s="3">
        <v>1676674</v>
      </c>
      <c r="C1780" s="3">
        <v>1677117</v>
      </c>
      <c r="D1780" s="3" t="s">
        <v>28</v>
      </c>
      <c r="E1780" t="str">
        <f t="shared" si="55"/>
        <v xml:space="preserve"> </v>
      </c>
      <c r="F1780">
        <f>IF(E1780=1,IF(E1779=1,F1779+1,1),0)</f>
        <v>0</v>
      </c>
      <c r="G1780" t="str">
        <f t="shared" si="56"/>
        <v/>
      </c>
    </row>
    <row r="1781" spans="1:7" x14ac:dyDescent="0.35">
      <c r="A1781" s="2" t="s">
        <v>11</v>
      </c>
      <c r="B1781" s="3">
        <v>1677605</v>
      </c>
      <c r="C1781" s="3">
        <v>1679494</v>
      </c>
      <c r="D1781" s="3" t="s">
        <v>28</v>
      </c>
      <c r="E1781">
        <f t="shared" si="55"/>
        <v>1</v>
      </c>
      <c r="F1781">
        <f>IF(E1781=1,IF(E1780=1,F1780+1,1),0)</f>
        <v>1</v>
      </c>
      <c r="G1781">
        <f t="shared" si="56"/>
        <v>2</v>
      </c>
    </row>
    <row r="1782" spans="1:7" x14ac:dyDescent="0.35">
      <c r="A1782" s="2" t="s">
        <v>11</v>
      </c>
      <c r="B1782" s="3">
        <v>1679494</v>
      </c>
      <c r="C1782" s="3">
        <v>1680126</v>
      </c>
      <c r="D1782" s="3" t="s">
        <v>28</v>
      </c>
      <c r="E1782" t="str">
        <f t="shared" si="55"/>
        <v xml:space="preserve"> </v>
      </c>
      <c r="F1782">
        <f>IF(E1782=1,IF(E1781=1,F1781+1,1),0)</f>
        <v>0</v>
      </c>
      <c r="G1782" t="str">
        <f t="shared" si="56"/>
        <v/>
      </c>
    </row>
    <row r="1783" spans="1:7" x14ac:dyDescent="0.35">
      <c r="A1783" s="2" t="s">
        <v>11</v>
      </c>
      <c r="B1783" s="3">
        <v>1680264</v>
      </c>
      <c r="C1783" s="3">
        <v>1680671</v>
      </c>
      <c r="D1783" s="3" t="s">
        <v>28</v>
      </c>
      <c r="E1783">
        <f t="shared" si="55"/>
        <v>1</v>
      </c>
      <c r="F1783">
        <f>IF(E1783=1,IF(E1782=1,F1782+1,1),0)</f>
        <v>1</v>
      </c>
      <c r="G1783" t="str">
        <f t="shared" si="56"/>
        <v/>
      </c>
    </row>
    <row r="1784" spans="1:7" x14ac:dyDescent="0.35">
      <c r="A1784" s="2" t="s">
        <v>11</v>
      </c>
      <c r="B1784" s="3">
        <v>1680682</v>
      </c>
      <c r="C1784" s="3">
        <v>1681476</v>
      </c>
      <c r="D1784" s="3" t="s">
        <v>28</v>
      </c>
      <c r="E1784">
        <f t="shared" si="55"/>
        <v>1</v>
      </c>
      <c r="F1784">
        <f>IF(E1784=1,IF(E1783=1,F1783+1,1),0)</f>
        <v>2</v>
      </c>
      <c r="G1784" t="str">
        <f t="shared" si="56"/>
        <v/>
      </c>
    </row>
    <row r="1785" spans="1:7" x14ac:dyDescent="0.35">
      <c r="A1785" s="2" t="s">
        <v>11</v>
      </c>
      <c r="B1785" s="3">
        <v>1681533</v>
      </c>
      <c r="C1785" s="3">
        <v>1681787</v>
      </c>
      <c r="D1785" s="3" t="s">
        <v>28</v>
      </c>
      <c r="E1785">
        <f t="shared" si="55"/>
        <v>1</v>
      </c>
      <c r="F1785">
        <f>IF(E1785=1,IF(E1784=1,F1784+1,1),0)</f>
        <v>3</v>
      </c>
      <c r="G1785" t="str">
        <f t="shared" si="56"/>
        <v/>
      </c>
    </row>
    <row r="1786" spans="1:7" x14ac:dyDescent="0.35">
      <c r="A1786" s="2" t="s">
        <v>11</v>
      </c>
      <c r="B1786" s="3">
        <v>1681867</v>
      </c>
      <c r="C1786" s="3">
        <v>1682337</v>
      </c>
      <c r="D1786" s="3" t="s">
        <v>28</v>
      </c>
      <c r="E1786">
        <f t="shared" si="55"/>
        <v>1</v>
      </c>
      <c r="F1786">
        <f>IF(E1786=1,IF(E1785=1,F1785+1,1),0)</f>
        <v>4</v>
      </c>
      <c r="G1786" t="str">
        <f t="shared" si="56"/>
        <v/>
      </c>
    </row>
    <row r="1787" spans="1:7" x14ac:dyDescent="0.35">
      <c r="A1787" s="2" t="s">
        <v>11</v>
      </c>
      <c r="B1787" s="3">
        <v>1682351</v>
      </c>
      <c r="C1787" s="3">
        <v>1682884</v>
      </c>
      <c r="D1787" s="3" t="s">
        <v>28</v>
      </c>
      <c r="E1787">
        <f t="shared" si="55"/>
        <v>1</v>
      </c>
      <c r="F1787">
        <f>IF(E1787=1,IF(E1786=1,F1786+1,1),0)</f>
        <v>5</v>
      </c>
      <c r="G1787" t="str">
        <f t="shared" si="56"/>
        <v/>
      </c>
    </row>
    <row r="1788" spans="1:7" x14ac:dyDescent="0.35">
      <c r="A1788" s="2" t="s">
        <v>11</v>
      </c>
      <c r="B1788" s="3">
        <v>1682897</v>
      </c>
      <c r="C1788" s="3">
        <v>1684438</v>
      </c>
      <c r="D1788" s="3" t="s">
        <v>28</v>
      </c>
      <c r="E1788">
        <f t="shared" si="55"/>
        <v>1</v>
      </c>
      <c r="F1788">
        <f>IF(E1788=1,IF(E1787=1,F1787+1,1),0)</f>
        <v>6</v>
      </c>
      <c r="G1788" t="str">
        <f t="shared" si="56"/>
        <v/>
      </c>
    </row>
    <row r="1789" spans="1:7" x14ac:dyDescent="0.35">
      <c r="A1789" s="2" t="s">
        <v>11</v>
      </c>
      <c r="B1789" s="3">
        <v>1684465</v>
      </c>
      <c r="C1789" s="3">
        <v>1685334</v>
      </c>
      <c r="D1789" s="3" t="s">
        <v>28</v>
      </c>
      <c r="E1789">
        <f t="shared" si="55"/>
        <v>1</v>
      </c>
      <c r="F1789">
        <f>IF(E1789=1,IF(E1788=1,F1788+1,1),0)</f>
        <v>7</v>
      </c>
      <c r="G1789" t="str">
        <f t="shared" si="56"/>
        <v/>
      </c>
    </row>
    <row r="1790" spans="1:7" x14ac:dyDescent="0.35">
      <c r="A1790" s="2" t="s">
        <v>11</v>
      </c>
      <c r="B1790" s="3">
        <v>1685352</v>
      </c>
      <c r="C1790" s="3">
        <v>1686725</v>
      </c>
      <c r="D1790" s="3" t="s">
        <v>28</v>
      </c>
      <c r="E1790">
        <f t="shared" si="55"/>
        <v>1</v>
      </c>
      <c r="F1790">
        <f>IF(E1790=1,IF(E1789=1,F1789+1,1),0)</f>
        <v>8</v>
      </c>
      <c r="G1790">
        <f t="shared" si="56"/>
        <v>9</v>
      </c>
    </row>
    <row r="1791" spans="1:7" x14ac:dyDescent="0.35">
      <c r="A1791" s="2" t="s">
        <v>11</v>
      </c>
      <c r="B1791" s="3">
        <v>1686766</v>
      </c>
      <c r="C1791" s="3">
        <v>1687194</v>
      </c>
      <c r="D1791" s="3" t="s">
        <v>28</v>
      </c>
      <c r="E1791" t="str">
        <f t="shared" si="55"/>
        <v xml:space="preserve"> </v>
      </c>
      <c r="F1791">
        <f>IF(E1791=1,IF(E1790=1,F1790+1,1),0)</f>
        <v>0</v>
      </c>
      <c r="G1791" t="str">
        <f t="shared" si="56"/>
        <v/>
      </c>
    </row>
    <row r="1792" spans="1:7" x14ac:dyDescent="0.35">
      <c r="A1792" s="2" t="s">
        <v>11</v>
      </c>
      <c r="B1792" s="3">
        <v>1687569</v>
      </c>
      <c r="C1792" s="3">
        <v>1688177</v>
      </c>
      <c r="D1792" s="3" t="s">
        <v>28</v>
      </c>
      <c r="E1792">
        <f t="shared" si="55"/>
        <v>1</v>
      </c>
      <c r="F1792">
        <f>IF(E1792=1,IF(E1791=1,F1791+1,1),0)</f>
        <v>1</v>
      </c>
      <c r="G1792" t="str">
        <f t="shared" si="56"/>
        <v/>
      </c>
    </row>
    <row r="1793" spans="1:7" x14ac:dyDescent="0.35">
      <c r="A1793" s="2" t="s">
        <v>11</v>
      </c>
      <c r="B1793" s="3">
        <v>1688181</v>
      </c>
      <c r="C1793" s="3">
        <v>1689644</v>
      </c>
      <c r="D1793" s="3" t="s">
        <v>28</v>
      </c>
      <c r="E1793">
        <f t="shared" si="55"/>
        <v>1</v>
      </c>
      <c r="F1793">
        <f>IF(E1793=1,IF(E1792=1,F1792+1,1),0)</f>
        <v>2</v>
      </c>
      <c r="G1793">
        <f t="shared" si="56"/>
        <v>3</v>
      </c>
    </row>
    <row r="1794" spans="1:7" x14ac:dyDescent="0.35">
      <c r="A1794" s="2" t="s">
        <v>11</v>
      </c>
      <c r="B1794" s="3">
        <v>1689644</v>
      </c>
      <c r="C1794" s="3">
        <v>1690156</v>
      </c>
      <c r="D1794" s="3" t="s">
        <v>28</v>
      </c>
      <c r="E1794" t="str">
        <f t="shared" si="55"/>
        <v xml:space="preserve"> </v>
      </c>
      <c r="F1794">
        <f>IF(E1794=1,IF(E1793=1,F1793+1,1),0)</f>
        <v>0</v>
      </c>
      <c r="G1794" t="str">
        <f t="shared" si="56"/>
        <v/>
      </c>
    </row>
    <row r="1795" spans="1:7" x14ac:dyDescent="0.35">
      <c r="A1795" s="2" t="s">
        <v>11</v>
      </c>
      <c r="B1795" s="3">
        <v>1690574</v>
      </c>
      <c r="C1795" s="3">
        <v>1692125</v>
      </c>
      <c r="D1795" s="3" t="s">
        <v>28</v>
      </c>
      <c r="E1795">
        <f t="shared" ref="E1795:E1858" si="57">IF(B1796-C1795&lt;100, IF(B1796-C1795&lt;0, " ",1), " ")</f>
        <v>1</v>
      </c>
      <c r="F1795">
        <f>IF(E1795=1,IF(E1794=1,F1794+1,1),0)</f>
        <v>1</v>
      </c>
      <c r="G1795" t="str">
        <f t="shared" ref="G1795:G1858" si="58">IF(F1795&gt;0,IF(F1796=0,F1795+1,""),"")</f>
        <v/>
      </c>
    </row>
    <row r="1796" spans="1:7" x14ac:dyDescent="0.35">
      <c r="A1796" s="2" t="s">
        <v>11</v>
      </c>
      <c r="B1796" s="3">
        <v>1692202</v>
      </c>
      <c r="C1796" s="3">
        <v>1692278</v>
      </c>
      <c r="D1796" s="3" t="s">
        <v>28</v>
      </c>
      <c r="E1796">
        <f t="shared" si="57"/>
        <v>1</v>
      </c>
      <c r="F1796">
        <f>IF(E1796=1,IF(E1795=1,F1795+1,1),0)</f>
        <v>2</v>
      </c>
      <c r="G1796">
        <f t="shared" si="58"/>
        <v>3</v>
      </c>
    </row>
    <row r="1797" spans="1:7" x14ac:dyDescent="0.35">
      <c r="A1797" s="2" t="s">
        <v>11</v>
      </c>
      <c r="B1797" s="3">
        <v>1692340</v>
      </c>
      <c r="C1797" s="3">
        <v>1692415</v>
      </c>
      <c r="D1797" s="3" t="s">
        <v>28</v>
      </c>
      <c r="E1797" t="str">
        <f t="shared" si="57"/>
        <v xml:space="preserve"> </v>
      </c>
      <c r="F1797">
        <f>IF(E1797=1,IF(E1796=1,F1796+1,1),0)</f>
        <v>0</v>
      </c>
      <c r="G1797" t="str">
        <f t="shared" si="58"/>
        <v/>
      </c>
    </row>
    <row r="1798" spans="1:7" x14ac:dyDescent="0.35">
      <c r="A1798" s="2" t="s">
        <v>11</v>
      </c>
      <c r="B1798" s="3">
        <v>1692729</v>
      </c>
      <c r="C1798" s="3">
        <v>1695647</v>
      </c>
      <c r="D1798" s="3" t="s">
        <v>28</v>
      </c>
      <c r="E1798" t="str">
        <f t="shared" si="57"/>
        <v xml:space="preserve"> </v>
      </c>
      <c r="F1798">
        <f>IF(E1798=1,IF(E1797=1,F1797+1,1),0)</f>
        <v>0</v>
      </c>
      <c r="G1798" t="str">
        <f t="shared" si="58"/>
        <v/>
      </c>
    </row>
    <row r="1799" spans="1:7" x14ac:dyDescent="0.35">
      <c r="A1799" s="2" t="s">
        <v>11</v>
      </c>
      <c r="B1799" s="3">
        <v>1695798</v>
      </c>
      <c r="C1799" s="3">
        <v>1695913</v>
      </c>
      <c r="D1799" s="3" t="s">
        <v>28</v>
      </c>
      <c r="E1799" t="str">
        <f t="shared" si="57"/>
        <v xml:space="preserve"> </v>
      </c>
      <c r="F1799">
        <f>IF(E1799=1,IF(E1798=1,F1798+1,1),0)</f>
        <v>0</v>
      </c>
      <c r="G1799" t="str">
        <f t="shared" si="58"/>
        <v/>
      </c>
    </row>
    <row r="1800" spans="1:7" x14ac:dyDescent="0.35">
      <c r="A1800" s="2" t="s">
        <v>11</v>
      </c>
      <c r="B1800" s="3">
        <v>1698343</v>
      </c>
      <c r="C1800" s="3">
        <v>1699500</v>
      </c>
      <c r="D1800" s="3" t="s">
        <v>28</v>
      </c>
      <c r="E1800">
        <f t="shared" si="57"/>
        <v>1</v>
      </c>
      <c r="F1800">
        <f>IF(E1800=1,IF(E1799=1,F1799+1,1),0)</f>
        <v>1</v>
      </c>
      <c r="G1800" t="str">
        <f t="shared" si="58"/>
        <v/>
      </c>
    </row>
    <row r="1801" spans="1:7" x14ac:dyDescent="0.35">
      <c r="A1801" s="2" t="s">
        <v>11</v>
      </c>
      <c r="B1801" s="3">
        <v>1699585</v>
      </c>
      <c r="C1801" s="3">
        <v>1700454</v>
      </c>
      <c r="D1801" s="3" t="s">
        <v>28</v>
      </c>
      <c r="E1801">
        <f t="shared" si="57"/>
        <v>1</v>
      </c>
      <c r="F1801">
        <f>IF(E1801=1,IF(E1800=1,F1800+1,1),0)</f>
        <v>2</v>
      </c>
      <c r="G1801" t="str">
        <f t="shared" si="58"/>
        <v/>
      </c>
    </row>
    <row r="1802" spans="1:7" x14ac:dyDescent="0.35">
      <c r="A1802" s="2" t="s">
        <v>11</v>
      </c>
      <c r="B1802" s="3">
        <v>1700483</v>
      </c>
      <c r="C1802" s="3">
        <v>1701106</v>
      </c>
      <c r="D1802" s="3" t="s">
        <v>28</v>
      </c>
      <c r="E1802">
        <f t="shared" si="57"/>
        <v>1</v>
      </c>
      <c r="F1802">
        <f>IF(E1802=1,IF(E1801=1,F1801+1,1),0)</f>
        <v>3</v>
      </c>
      <c r="G1802">
        <f t="shared" si="58"/>
        <v>4</v>
      </c>
    </row>
    <row r="1803" spans="1:7" x14ac:dyDescent="0.35">
      <c r="A1803" s="2" t="s">
        <v>11</v>
      </c>
      <c r="B1803" s="3">
        <v>1701179</v>
      </c>
      <c r="C1803" s="3">
        <v>1704385</v>
      </c>
      <c r="D1803" s="3" t="s">
        <v>28</v>
      </c>
      <c r="E1803" t="str">
        <f t="shared" si="57"/>
        <v xml:space="preserve"> </v>
      </c>
      <c r="F1803">
        <f>IF(E1803=1,IF(E1802=1,F1802+1,1),0)</f>
        <v>0</v>
      </c>
      <c r="G1803" t="str">
        <f t="shared" si="58"/>
        <v/>
      </c>
    </row>
    <row r="1804" spans="1:7" x14ac:dyDescent="0.35">
      <c r="A1804" s="2" t="s">
        <v>11</v>
      </c>
      <c r="B1804" s="3">
        <v>1705311</v>
      </c>
      <c r="C1804" s="3">
        <v>1706582</v>
      </c>
      <c r="D1804" s="3" t="s">
        <v>28</v>
      </c>
      <c r="E1804" t="str">
        <f t="shared" si="57"/>
        <v xml:space="preserve"> </v>
      </c>
      <c r="F1804">
        <f>IF(E1804=1,IF(E1803=1,F1803+1,1),0)</f>
        <v>0</v>
      </c>
      <c r="G1804" t="str">
        <f t="shared" si="58"/>
        <v/>
      </c>
    </row>
    <row r="1805" spans="1:7" x14ac:dyDescent="0.35">
      <c r="A1805" s="2" t="s">
        <v>11</v>
      </c>
      <c r="B1805" s="3">
        <v>1706579</v>
      </c>
      <c r="C1805" s="3">
        <v>1707421</v>
      </c>
      <c r="D1805" s="3" t="s">
        <v>28</v>
      </c>
      <c r="E1805">
        <f t="shared" si="57"/>
        <v>1</v>
      </c>
      <c r="F1805">
        <f>IF(E1805=1,IF(E1804=1,F1804+1,1),0)</f>
        <v>1</v>
      </c>
      <c r="G1805">
        <f t="shared" si="58"/>
        <v>2</v>
      </c>
    </row>
    <row r="1806" spans="1:7" x14ac:dyDescent="0.35">
      <c r="A1806" s="2" t="s">
        <v>11</v>
      </c>
      <c r="B1806" s="3">
        <v>1707442</v>
      </c>
      <c r="C1806" s="3">
        <v>1708128</v>
      </c>
      <c r="D1806" s="3" t="s">
        <v>28</v>
      </c>
      <c r="E1806" t="str">
        <f t="shared" si="57"/>
        <v xml:space="preserve"> </v>
      </c>
      <c r="F1806">
        <f>IF(E1806=1,IF(E1805=1,F1805+1,1),0)</f>
        <v>0</v>
      </c>
      <c r="G1806" t="str">
        <f t="shared" si="58"/>
        <v/>
      </c>
    </row>
    <row r="1807" spans="1:7" x14ac:dyDescent="0.35">
      <c r="A1807" s="2" t="s">
        <v>11</v>
      </c>
      <c r="B1807" s="3">
        <v>1710547</v>
      </c>
      <c r="C1807" s="3">
        <v>1711416</v>
      </c>
      <c r="D1807" s="3" t="s">
        <v>28</v>
      </c>
      <c r="E1807" t="str">
        <f t="shared" si="57"/>
        <v xml:space="preserve"> </v>
      </c>
      <c r="F1807">
        <f>IF(E1807=1,IF(E1806=1,F1806+1,1),0)</f>
        <v>0</v>
      </c>
      <c r="G1807" t="str">
        <f t="shared" si="58"/>
        <v/>
      </c>
    </row>
    <row r="1808" spans="1:7" x14ac:dyDescent="0.35">
      <c r="A1808" s="2" t="s">
        <v>11</v>
      </c>
      <c r="B1808" s="3">
        <v>1717876</v>
      </c>
      <c r="C1808" s="3">
        <v>1719255</v>
      </c>
      <c r="D1808" s="3" t="s">
        <v>28</v>
      </c>
      <c r="E1808">
        <f t="shared" si="57"/>
        <v>1</v>
      </c>
      <c r="F1808">
        <f>IF(E1808=1,IF(E1807=1,F1807+1,1),0)</f>
        <v>1</v>
      </c>
      <c r="G1808" t="str">
        <f t="shared" si="58"/>
        <v/>
      </c>
    </row>
    <row r="1809" spans="1:7" x14ac:dyDescent="0.35">
      <c r="A1809" s="2" t="s">
        <v>11</v>
      </c>
      <c r="B1809" s="3">
        <v>1719306</v>
      </c>
      <c r="C1809" s="3">
        <v>1719956</v>
      </c>
      <c r="D1809" s="3" t="s">
        <v>28</v>
      </c>
      <c r="E1809">
        <f t="shared" si="57"/>
        <v>1</v>
      </c>
      <c r="F1809">
        <f>IF(E1809=1,IF(E1808=1,F1808+1,1),0)</f>
        <v>2</v>
      </c>
      <c r="G1809">
        <f t="shared" si="58"/>
        <v>3</v>
      </c>
    </row>
    <row r="1810" spans="1:7" x14ac:dyDescent="0.35">
      <c r="A1810" s="2" t="s">
        <v>11</v>
      </c>
      <c r="B1810" s="3">
        <v>1719968</v>
      </c>
      <c r="C1810" s="3">
        <v>1720903</v>
      </c>
      <c r="D1810" s="3" t="s">
        <v>28</v>
      </c>
      <c r="E1810" t="str">
        <f t="shared" si="57"/>
        <v xml:space="preserve"> </v>
      </c>
      <c r="F1810">
        <f>IF(E1810=1,IF(E1809=1,F1809+1,1),0)</f>
        <v>0</v>
      </c>
      <c r="G1810" t="str">
        <f t="shared" si="58"/>
        <v/>
      </c>
    </row>
    <row r="1811" spans="1:7" x14ac:dyDescent="0.35">
      <c r="A1811" s="2" t="s">
        <v>11</v>
      </c>
      <c r="B1811" s="3">
        <v>1723381</v>
      </c>
      <c r="C1811" s="3">
        <v>1724283</v>
      </c>
      <c r="D1811" s="3" t="s">
        <v>28</v>
      </c>
      <c r="E1811" t="str">
        <f t="shared" si="57"/>
        <v xml:space="preserve"> </v>
      </c>
      <c r="F1811">
        <f>IF(E1811=1,IF(E1810=1,F1810+1,1),0)</f>
        <v>0</v>
      </c>
      <c r="G1811" t="str">
        <f t="shared" si="58"/>
        <v/>
      </c>
    </row>
    <row r="1812" spans="1:7" x14ac:dyDescent="0.35">
      <c r="A1812" s="2" t="s">
        <v>11</v>
      </c>
      <c r="B1812" s="3">
        <v>1724438</v>
      </c>
      <c r="C1812" s="3">
        <v>1725460</v>
      </c>
      <c r="D1812" s="3" t="s">
        <v>28</v>
      </c>
      <c r="E1812">
        <f t="shared" si="57"/>
        <v>1</v>
      </c>
      <c r="F1812">
        <f>IF(E1812=1,IF(E1811=1,F1811+1,1),0)</f>
        <v>1</v>
      </c>
      <c r="G1812" t="str">
        <f t="shared" si="58"/>
        <v/>
      </c>
    </row>
    <row r="1813" spans="1:7" x14ac:dyDescent="0.35">
      <c r="A1813" s="2" t="s">
        <v>11</v>
      </c>
      <c r="B1813" s="3">
        <v>1725479</v>
      </c>
      <c r="C1813" s="3">
        <v>1726006</v>
      </c>
      <c r="D1813" s="3" t="s">
        <v>28</v>
      </c>
      <c r="E1813">
        <f t="shared" si="57"/>
        <v>1</v>
      </c>
      <c r="F1813">
        <f>IF(E1813=1,IF(E1812=1,F1812+1,1),0)</f>
        <v>2</v>
      </c>
      <c r="G1813" t="str">
        <f t="shared" si="58"/>
        <v/>
      </c>
    </row>
    <row r="1814" spans="1:7" x14ac:dyDescent="0.35">
      <c r="A1814" s="2" t="s">
        <v>11</v>
      </c>
      <c r="B1814" s="3">
        <v>1726011</v>
      </c>
      <c r="C1814" s="3">
        <v>1727339</v>
      </c>
      <c r="D1814" s="3" t="s">
        <v>28</v>
      </c>
      <c r="E1814">
        <f t="shared" si="57"/>
        <v>1</v>
      </c>
      <c r="F1814">
        <f>IF(E1814=1,IF(E1813=1,F1813+1,1),0)</f>
        <v>3</v>
      </c>
      <c r="G1814" t="str">
        <f t="shared" si="58"/>
        <v/>
      </c>
    </row>
    <row r="1815" spans="1:7" x14ac:dyDescent="0.35">
      <c r="A1815" s="2" t="s">
        <v>11</v>
      </c>
      <c r="B1815" s="3">
        <v>1727351</v>
      </c>
      <c r="C1815" s="3">
        <v>1728025</v>
      </c>
      <c r="D1815" s="3" t="s">
        <v>28</v>
      </c>
      <c r="E1815">
        <f t="shared" si="57"/>
        <v>1</v>
      </c>
      <c r="F1815">
        <f>IF(E1815=1,IF(E1814=1,F1814+1,1),0)</f>
        <v>4</v>
      </c>
      <c r="G1815" t="str">
        <f t="shared" si="58"/>
        <v/>
      </c>
    </row>
    <row r="1816" spans="1:7" x14ac:dyDescent="0.35">
      <c r="A1816" s="2" t="s">
        <v>11</v>
      </c>
      <c r="B1816" s="3">
        <v>1728039</v>
      </c>
      <c r="C1816" s="3">
        <v>1728803</v>
      </c>
      <c r="D1816" s="3" t="s">
        <v>28</v>
      </c>
      <c r="E1816">
        <f t="shared" si="57"/>
        <v>1</v>
      </c>
      <c r="F1816">
        <f>IF(E1816=1,IF(E1815=1,F1815+1,1),0)</f>
        <v>5</v>
      </c>
      <c r="G1816" t="str">
        <f t="shared" si="58"/>
        <v/>
      </c>
    </row>
    <row r="1817" spans="1:7" x14ac:dyDescent="0.35">
      <c r="A1817" s="2" t="s">
        <v>11</v>
      </c>
      <c r="B1817" s="3">
        <v>1728824</v>
      </c>
      <c r="C1817" s="3">
        <v>1730284</v>
      </c>
      <c r="D1817" s="3" t="s">
        <v>28</v>
      </c>
      <c r="E1817">
        <f t="shared" si="57"/>
        <v>1</v>
      </c>
      <c r="F1817">
        <f>IF(E1817=1,IF(E1816=1,F1816+1,1),0)</f>
        <v>6</v>
      </c>
      <c r="G1817" t="str">
        <f t="shared" si="58"/>
        <v/>
      </c>
    </row>
    <row r="1818" spans="1:7" x14ac:dyDescent="0.35">
      <c r="A1818" s="2" t="s">
        <v>11</v>
      </c>
      <c r="B1818" s="3">
        <v>1730303</v>
      </c>
      <c r="C1818" s="3">
        <v>1731148</v>
      </c>
      <c r="D1818" s="3" t="s">
        <v>28</v>
      </c>
      <c r="E1818">
        <f t="shared" si="57"/>
        <v>1</v>
      </c>
      <c r="F1818">
        <f>IF(E1818=1,IF(E1817=1,F1817+1,1),0)</f>
        <v>7</v>
      </c>
      <c r="G1818" t="str">
        <f t="shared" si="58"/>
        <v/>
      </c>
    </row>
    <row r="1819" spans="1:7" x14ac:dyDescent="0.35">
      <c r="A1819" s="2" t="s">
        <v>11</v>
      </c>
      <c r="B1819" s="3">
        <v>1731227</v>
      </c>
      <c r="C1819" s="3">
        <v>1731610</v>
      </c>
      <c r="D1819" s="3" t="s">
        <v>28</v>
      </c>
      <c r="E1819">
        <f t="shared" si="57"/>
        <v>1</v>
      </c>
      <c r="F1819">
        <f>IF(E1819=1,IF(E1818=1,F1818+1,1),0)</f>
        <v>8</v>
      </c>
      <c r="G1819" t="str">
        <f t="shared" si="58"/>
        <v/>
      </c>
    </row>
    <row r="1820" spans="1:7" x14ac:dyDescent="0.35">
      <c r="A1820" s="2" t="s">
        <v>11</v>
      </c>
      <c r="B1820" s="3">
        <v>1731653</v>
      </c>
      <c r="C1820" s="3">
        <v>1732852</v>
      </c>
      <c r="D1820" s="3" t="s">
        <v>28</v>
      </c>
      <c r="E1820">
        <f t="shared" si="57"/>
        <v>1</v>
      </c>
      <c r="F1820">
        <f>IF(E1820=1,IF(E1819=1,F1819+1,1),0)</f>
        <v>9</v>
      </c>
      <c r="G1820" t="str">
        <f t="shared" si="58"/>
        <v/>
      </c>
    </row>
    <row r="1821" spans="1:7" x14ac:dyDescent="0.35">
      <c r="A1821" s="2" t="s">
        <v>11</v>
      </c>
      <c r="B1821" s="3">
        <v>1732866</v>
      </c>
      <c r="C1821" s="3">
        <v>1733669</v>
      </c>
      <c r="D1821" s="3" t="s">
        <v>28</v>
      </c>
      <c r="E1821">
        <f t="shared" si="57"/>
        <v>1</v>
      </c>
      <c r="F1821">
        <f>IF(E1821=1,IF(E1820=1,F1820+1,1),0)</f>
        <v>10</v>
      </c>
      <c r="G1821" t="str">
        <f t="shared" si="58"/>
        <v/>
      </c>
    </row>
    <row r="1822" spans="1:7" x14ac:dyDescent="0.35">
      <c r="A1822" s="2" t="s">
        <v>11</v>
      </c>
      <c r="B1822" s="3">
        <v>1733689</v>
      </c>
      <c r="C1822" s="3">
        <v>1734495</v>
      </c>
      <c r="D1822" s="3" t="s">
        <v>28</v>
      </c>
      <c r="E1822">
        <f t="shared" si="57"/>
        <v>1</v>
      </c>
      <c r="F1822">
        <f>IF(E1822=1,IF(E1821=1,F1821+1,1),0)</f>
        <v>11</v>
      </c>
      <c r="G1822">
        <f t="shared" si="58"/>
        <v>12</v>
      </c>
    </row>
    <row r="1823" spans="1:7" x14ac:dyDescent="0.35">
      <c r="A1823" s="2" t="s">
        <v>11</v>
      </c>
      <c r="B1823" s="3">
        <v>1734514</v>
      </c>
      <c r="C1823" s="3">
        <v>1735959</v>
      </c>
      <c r="D1823" s="3" t="s">
        <v>28</v>
      </c>
      <c r="E1823" t="str">
        <f t="shared" si="57"/>
        <v xml:space="preserve"> </v>
      </c>
      <c r="F1823">
        <f>IF(E1823=1,IF(E1822=1,F1822+1,1),0)</f>
        <v>0</v>
      </c>
      <c r="G1823" t="str">
        <f t="shared" si="58"/>
        <v/>
      </c>
    </row>
    <row r="1824" spans="1:7" x14ac:dyDescent="0.35">
      <c r="A1824" s="2" t="s">
        <v>11</v>
      </c>
      <c r="B1824" s="3">
        <v>1736117</v>
      </c>
      <c r="C1824" s="3">
        <v>1737823</v>
      </c>
      <c r="D1824" s="3" t="s">
        <v>28</v>
      </c>
      <c r="E1824" t="str">
        <f t="shared" si="57"/>
        <v xml:space="preserve"> </v>
      </c>
      <c r="F1824">
        <f>IF(E1824=1,IF(E1823=1,F1823+1,1),0)</f>
        <v>0</v>
      </c>
      <c r="G1824" t="str">
        <f t="shared" si="58"/>
        <v/>
      </c>
    </row>
    <row r="1825" spans="1:7" x14ac:dyDescent="0.35">
      <c r="A1825" s="2" t="s">
        <v>11</v>
      </c>
      <c r="B1825" s="3">
        <v>1737816</v>
      </c>
      <c r="C1825" s="3">
        <v>1739144</v>
      </c>
      <c r="D1825" s="3" t="s">
        <v>28</v>
      </c>
      <c r="E1825">
        <f t="shared" si="57"/>
        <v>1</v>
      </c>
      <c r="F1825">
        <f>IF(E1825=1,IF(E1824=1,F1824+1,1),0)</f>
        <v>1</v>
      </c>
      <c r="G1825" t="str">
        <f t="shared" si="58"/>
        <v/>
      </c>
    </row>
    <row r="1826" spans="1:7" x14ac:dyDescent="0.35">
      <c r="A1826" s="2" t="s">
        <v>11</v>
      </c>
      <c r="B1826" s="3">
        <v>1739179</v>
      </c>
      <c r="C1826" s="3">
        <v>1740744</v>
      </c>
      <c r="D1826" s="3" t="s">
        <v>28</v>
      </c>
      <c r="E1826">
        <f t="shared" si="57"/>
        <v>1</v>
      </c>
      <c r="F1826">
        <f>IF(E1826=1,IF(E1825=1,F1825+1,1),0)</f>
        <v>2</v>
      </c>
      <c r="G1826">
        <f t="shared" si="58"/>
        <v>3</v>
      </c>
    </row>
    <row r="1827" spans="1:7" x14ac:dyDescent="0.35">
      <c r="A1827" s="2" t="s">
        <v>11</v>
      </c>
      <c r="B1827" s="3">
        <v>1740835</v>
      </c>
      <c r="C1827" s="3">
        <v>1741764</v>
      </c>
      <c r="D1827" s="3" t="s">
        <v>28</v>
      </c>
      <c r="E1827" t="str">
        <f t="shared" si="57"/>
        <v xml:space="preserve"> </v>
      </c>
      <c r="F1827">
        <f>IF(E1827=1,IF(E1826=1,F1826+1,1),0)</f>
        <v>0</v>
      </c>
      <c r="G1827" t="str">
        <f t="shared" si="58"/>
        <v/>
      </c>
    </row>
    <row r="1828" spans="1:7" x14ac:dyDescent="0.35">
      <c r="A1828" s="2" t="s">
        <v>11</v>
      </c>
      <c r="B1828" s="3">
        <v>1741948</v>
      </c>
      <c r="C1828" s="3">
        <v>1745121</v>
      </c>
      <c r="D1828" s="3" t="s">
        <v>28</v>
      </c>
      <c r="E1828" t="str">
        <f t="shared" si="57"/>
        <v xml:space="preserve"> </v>
      </c>
      <c r="F1828">
        <f>IF(E1828=1,IF(E1827=1,F1827+1,1),0)</f>
        <v>0</v>
      </c>
      <c r="G1828" t="str">
        <f t="shared" si="58"/>
        <v/>
      </c>
    </row>
    <row r="1829" spans="1:7" x14ac:dyDescent="0.35">
      <c r="A1829" s="2" t="s">
        <v>11</v>
      </c>
      <c r="B1829" s="3">
        <v>1748618</v>
      </c>
      <c r="C1829" s="3">
        <v>1749274</v>
      </c>
      <c r="D1829" s="3" t="s">
        <v>28</v>
      </c>
      <c r="E1829">
        <f t="shared" si="57"/>
        <v>1</v>
      </c>
      <c r="F1829">
        <f>IF(E1829=1,IF(E1828=1,F1828+1,1),0)</f>
        <v>1</v>
      </c>
      <c r="G1829" t="str">
        <f t="shared" si="58"/>
        <v/>
      </c>
    </row>
    <row r="1830" spans="1:7" x14ac:dyDescent="0.35">
      <c r="A1830" s="2" t="s">
        <v>11</v>
      </c>
      <c r="B1830" s="3">
        <v>1749281</v>
      </c>
      <c r="C1830" s="3">
        <v>1749703</v>
      </c>
      <c r="D1830" s="3" t="s">
        <v>28</v>
      </c>
      <c r="E1830">
        <f t="shared" si="57"/>
        <v>1</v>
      </c>
      <c r="F1830">
        <f>IF(E1830=1,IF(E1829=1,F1829+1,1),0)</f>
        <v>2</v>
      </c>
      <c r="G1830">
        <f t="shared" si="58"/>
        <v>3</v>
      </c>
    </row>
    <row r="1831" spans="1:7" x14ac:dyDescent="0.35">
      <c r="A1831" s="2" t="s">
        <v>11</v>
      </c>
      <c r="B1831" s="3">
        <v>1749788</v>
      </c>
      <c r="C1831" s="3">
        <v>1750654</v>
      </c>
      <c r="D1831" s="3" t="s">
        <v>28</v>
      </c>
      <c r="E1831" t="str">
        <f t="shared" si="57"/>
        <v xml:space="preserve"> </v>
      </c>
      <c r="F1831">
        <f>IF(E1831=1,IF(E1830=1,F1830+1,1),0)</f>
        <v>0</v>
      </c>
      <c r="G1831" t="str">
        <f t="shared" si="58"/>
        <v/>
      </c>
    </row>
    <row r="1832" spans="1:7" x14ac:dyDescent="0.35">
      <c r="A1832" s="2" t="s">
        <v>11</v>
      </c>
      <c r="B1832" s="3">
        <v>1750828</v>
      </c>
      <c r="C1832" s="3">
        <v>1751655</v>
      </c>
      <c r="D1832" s="3" t="s">
        <v>28</v>
      </c>
      <c r="E1832">
        <f t="shared" si="57"/>
        <v>1</v>
      </c>
      <c r="F1832">
        <f>IF(E1832=1,IF(E1831=1,F1831+1,1),0)</f>
        <v>1</v>
      </c>
      <c r="G1832" t="str">
        <f t="shared" si="58"/>
        <v/>
      </c>
    </row>
    <row r="1833" spans="1:7" x14ac:dyDescent="0.35">
      <c r="A1833" s="2" t="s">
        <v>11</v>
      </c>
      <c r="B1833" s="3">
        <v>1751729</v>
      </c>
      <c r="C1833" s="3">
        <v>1753213</v>
      </c>
      <c r="D1833" s="3" t="s">
        <v>28</v>
      </c>
      <c r="E1833">
        <f t="shared" si="57"/>
        <v>1</v>
      </c>
      <c r="F1833">
        <f>IF(E1833=1,IF(E1832=1,F1832+1,1),0)</f>
        <v>2</v>
      </c>
      <c r="G1833">
        <f t="shared" si="58"/>
        <v>3</v>
      </c>
    </row>
    <row r="1834" spans="1:7" x14ac:dyDescent="0.35">
      <c r="A1834" s="2" t="s">
        <v>11</v>
      </c>
      <c r="B1834" s="3">
        <v>1753276</v>
      </c>
      <c r="C1834" s="3">
        <v>1753974</v>
      </c>
      <c r="D1834" s="3" t="s">
        <v>28</v>
      </c>
      <c r="E1834" t="str">
        <f t="shared" si="57"/>
        <v xml:space="preserve"> </v>
      </c>
      <c r="F1834">
        <f>IF(E1834=1,IF(E1833=1,F1833+1,1),0)</f>
        <v>0</v>
      </c>
      <c r="G1834" t="str">
        <f t="shared" si="58"/>
        <v/>
      </c>
    </row>
    <row r="1835" spans="1:7" x14ac:dyDescent="0.35">
      <c r="A1835" s="2" t="s">
        <v>11</v>
      </c>
      <c r="B1835" s="3">
        <v>1754140</v>
      </c>
      <c r="C1835" s="3">
        <v>1754748</v>
      </c>
      <c r="D1835" s="3" t="s">
        <v>28</v>
      </c>
      <c r="E1835" t="str">
        <f t="shared" si="57"/>
        <v xml:space="preserve"> </v>
      </c>
      <c r="F1835">
        <f>IF(E1835=1,IF(E1834=1,F1834+1,1),0)</f>
        <v>0</v>
      </c>
      <c r="G1835" t="str">
        <f t="shared" si="58"/>
        <v/>
      </c>
    </row>
    <row r="1836" spans="1:7" x14ac:dyDescent="0.35">
      <c r="A1836" s="2" t="s">
        <v>11</v>
      </c>
      <c r="B1836" s="3">
        <v>1754932</v>
      </c>
      <c r="C1836" s="3">
        <v>1755270</v>
      </c>
      <c r="D1836" s="3" t="s">
        <v>28</v>
      </c>
      <c r="E1836" t="str">
        <f t="shared" si="57"/>
        <v xml:space="preserve"> </v>
      </c>
      <c r="F1836">
        <f>IF(E1836=1,IF(E1835=1,F1835+1,1),0)</f>
        <v>0</v>
      </c>
      <c r="G1836" t="str">
        <f t="shared" si="58"/>
        <v/>
      </c>
    </row>
    <row r="1837" spans="1:7" x14ac:dyDescent="0.35">
      <c r="A1837" s="2" t="s">
        <v>11</v>
      </c>
      <c r="B1837" s="3">
        <v>1755534</v>
      </c>
      <c r="C1837" s="3">
        <v>1755926</v>
      </c>
      <c r="D1837" s="3" t="s">
        <v>28</v>
      </c>
      <c r="E1837">
        <f t="shared" si="57"/>
        <v>1</v>
      </c>
      <c r="F1837">
        <f>IF(E1837=1,IF(E1836=1,F1836+1,1),0)</f>
        <v>1</v>
      </c>
      <c r="G1837">
        <f t="shared" si="58"/>
        <v>2</v>
      </c>
    </row>
    <row r="1838" spans="1:7" x14ac:dyDescent="0.35">
      <c r="A1838" s="2" t="s">
        <v>11</v>
      </c>
      <c r="B1838" s="3">
        <v>1756014</v>
      </c>
      <c r="C1838" s="3">
        <v>1757468</v>
      </c>
      <c r="D1838" s="3" t="s">
        <v>28</v>
      </c>
      <c r="E1838" t="str">
        <f t="shared" si="57"/>
        <v xml:space="preserve"> </v>
      </c>
      <c r="F1838">
        <f>IF(E1838=1,IF(E1837=1,F1837+1,1),0)</f>
        <v>0</v>
      </c>
      <c r="G1838" t="str">
        <f t="shared" si="58"/>
        <v/>
      </c>
    </row>
    <row r="1839" spans="1:7" x14ac:dyDescent="0.35">
      <c r="A1839" s="2" t="s">
        <v>11</v>
      </c>
      <c r="B1839" s="3">
        <v>1757681</v>
      </c>
      <c r="C1839" s="3">
        <v>1758493</v>
      </c>
      <c r="D1839" s="3" t="s">
        <v>28</v>
      </c>
      <c r="E1839" t="str">
        <f t="shared" si="57"/>
        <v xml:space="preserve"> </v>
      </c>
      <c r="F1839">
        <f>IF(E1839=1,IF(E1838=1,F1838+1,1),0)</f>
        <v>0</v>
      </c>
      <c r="G1839" t="str">
        <f t="shared" si="58"/>
        <v/>
      </c>
    </row>
    <row r="1840" spans="1:7" x14ac:dyDescent="0.35">
      <c r="A1840" s="2" t="s">
        <v>11</v>
      </c>
      <c r="B1840" s="3">
        <v>1758601</v>
      </c>
      <c r="C1840" s="3">
        <v>1759287</v>
      </c>
      <c r="D1840" s="3" t="s">
        <v>28</v>
      </c>
      <c r="E1840">
        <f t="shared" si="57"/>
        <v>1</v>
      </c>
      <c r="F1840">
        <f>IF(E1840=1,IF(E1839=1,F1839+1,1),0)</f>
        <v>1</v>
      </c>
      <c r="G1840">
        <f t="shared" si="58"/>
        <v>2</v>
      </c>
    </row>
    <row r="1841" spans="1:7" x14ac:dyDescent="0.35">
      <c r="A1841" s="2" t="s">
        <v>11</v>
      </c>
      <c r="B1841" s="3">
        <v>1759385</v>
      </c>
      <c r="C1841" s="3">
        <v>1759969</v>
      </c>
      <c r="D1841" s="3" t="s">
        <v>28</v>
      </c>
      <c r="E1841" t="str">
        <f t="shared" si="57"/>
        <v xml:space="preserve"> </v>
      </c>
      <c r="F1841">
        <f>IF(E1841=1,IF(E1840=1,F1840+1,1),0)</f>
        <v>0</v>
      </c>
      <c r="G1841" t="str">
        <f t="shared" si="58"/>
        <v/>
      </c>
    </row>
    <row r="1842" spans="1:7" x14ac:dyDescent="0.35">
      <c r="A1842" s="2" t="s">
        <v>11</v>
      </c>
      <c r="B1842" s="3">
        <v>1761351</v>
      </c>
      <c r="C1842" s="3">
        <v>1762901</v>
      </c>
      <c r="D1842" s="3" t="s">
        <v>28</v>
      </c>
      <c r="E1842">
        <f t="shared" si="57"/>
        <v>1</v>
      </c>
      <c r="F1842">
        <f>IF(E1842=1,IF(E1841=1,F1841+1,1),0)</f>
        <v>1</v>
      </c>
      <c r="G1842">
        <f t="shared" si="58"/>
        <v>2</v>
      </c>
    </row>
    <row r="1843" spans="1:7" x14ac:dyDescent="0.35">
      <c r="A1843" s="2" t="s">
        <v>11</v>
      </c>
      <c r="B1843" s="3">
        <v>1762988</v>
      </c>
      <c r="C1843" s="3">
        <v>1763063</v>
      </c>
      <c r="D1843" s="3" t="s">
        <v>28</v>
      </c>
      <c r="E1843" t="str">
        <f t="shared" si="57"/>
        <v xml:space="preserve"> </v>
      </c>
      <c r="F1843">
        <f>IF(E1843=1,IF(E1842=1,F1842+1,1),0)</f>
        <v>0</v>
      </c>
      <c r="G1843" t="str">
        <f t="shared" si="58"/>
        <v/>
      </c>
    </row>
    <row r="1844" spans="1:7" x14ac:dyDescent="0.35">
      <c r="A1844" s="2" t="s">
        <v>11</v>
      </c>
      <c r="B1844" s="3">
        <v>1763282</v>
      </c>
      <c r="C1844" s="3">
        <v>1766200</v>
      </c>
      <c r="D1844" s="3" t="s">
        <v>28</v>
      </c>
      <c r="E1844" t="str">
        <f t="shared" si="57"/>
        <v xml:space="preserve"> </v>
      </c>
      <c r="F1844">
        <f>IF(E1844=1,IF(E1843=1,F1843+1,1),0)</f>
        <v>0</v>
      </c>
      <c r="G1844" t="str">
        <f t="shared" si="58"/>
        <v/>
      </c>
    </row>
    <row r="1845" spans="1:7" x14ac:dyDescent="0.35">
      <c r="A1845" s="2" t="s">
        <v>11</v>
      </c>
      <c r="B1845" s="3">
        <v>1766351</v>
      </c>
      <c r="C1845" s="3">
        <v>1766466</v>
      </c>
      <c r="D1845" s="3" t="s">
        <v>28</v>
      </c>
      <c r="E1845" t="str">
        <f t="shared" si="57"/>
        <v xml:space="preserve"> </v>
      </c>
      <c r="F1845">
        <f>IF(E1845=1,IF(E1844=1,F1844+1,1),0)</f>
        <v>0</v>
      </c>
      <c r="G1845" t="str">
        <f t="shared" si="58"/>
        <v/>
      </c>
    </row>
    <row r="1846" spans="1:7" x14ac:dyDescent="0.35">
      <c r="A1846" s="2" t="s">
        <v>11</v>
      </c>
      <c r="B1846" s="3">
        <v>1767075</v>
      </c>
      <c r="C1846" s="3">
        <v>1767587</v>
      </c>
      <c r="D1846" s="3" t="s">
        <v>28</v>
      </c>
      <c r="E1846">
        <f t="shared" si="57"/>
        <v>1</v>
      </c>
      <c r="F1846">
        <f>IF(E1846=1,IF(E1845=1,F1845+1,1),0)</f>
        <v>1</v>
      </c>
      <c r="G1846" t="str">
        <f t="shared" si="58"/>
        <v/>
      </c>
    </row>
    <row r="1847" spans="1:7" x14ac:dyDescent="0.35">
      <c r="A1847" s="2" t="s">
        <v>11</v>
      </c>
      <c r="B1847" s="3">
        <v>1767650</v>
      </c>
      <c r="C1847" s="3">
        <v>1768603</v>
      </c>
      <c r="D1847" s="3" t="s">
        <v>28</v>
      </c>
      <c r="E1847">
        <f t="shared" si="57"/>
        <v>1</v>
      </c>
      <c r="F1847">
        <f>IF(E1847=1,IF(E1846=1,F1846+1,1),0)</f>
        <v>2</v>
      </c>
      <c r="G1847">
        <f t="shared" si="58"/>
        <v>3</v>
      </c>
    </row>
    <row r="1848" spans="1:7" x14ac:dyDescent="0.35">
      <c r="A1848" s="2" t="s">
        <v>11</v>
      </c>
      <c r="B1848" s="3">
        <v>1768603</v>
      </c>
      <c r="C1848" s="3">
        <v>1769943</v>
      </c>
      <c r="D1848" s="3" t="s">
        <v>28</v>
      </c>
      <c r="E1848" t="str">
        <f t="shared" si="57"/>
        <v xml:space="preserve"> </v>
      </c>
      <c r="F1848">
        <f>IF(E1848=1,IF(E1847=1,F1847+1,1),0)</f>
        <v>0</v>
      </c>
      <c r="G1848" t="str">
        <f t="shared" si="58"/>
        <v/>
      </c>
    </row>
    <row r="1849" spans="1:7" x14ac:dyDescent="0.35">
      <c r="A1849" s="2" t="s">
        <v>11</v>
      </c>
      <c r="B1849" s="3">
        <v>1769940</v>
      </c>
      <c r="C1849" s="3">
        <v>1770764</v>
      </c>
      <c r="D1849" s="3" t="s">
        <v>28</v>
      </c>
      <c r="E1849">
        <f t="shared" si="57"/>
        <v>1</v>
      </c>
      <c r="F1849">
        <f>IF(E1849=1,IF(E1848=1,F1848+1,1),0)</f>
        <v>1</v>
      </c>
      <c r="G1849" t="str">
        <f t="shared" si="58"/>
        <v/>
      </c>
    </row>
    <row r="1850" spans="1:7" x14ac:dyDescent="0.35">
      <c r="A1850" s="2" t="s">
        <v>11</v>
      </c>
      <c r="B1850" s="3">
        <v>1770764</v>
      </c>
      <c r="C1850" s="3">
        <v>1772140</v>
      </c>
      <c r="D1850" s="3" t="s">
        <v>28</v>
      </c>
      <c r="E1850">
        <f t="shared" si="57"/>
        <v>1</v>
      </c>
      <c r="F1850">
        <f>IF(E1850=1,IF(E1849=1,F1849+1,1),0)</f>
        <v>2</v>
      </c>
      <c r="G1850">
        <f t="shared" si="58"/>
        <v>3</v>
      </c>
    </row>
    <row r="1851" spans="1:7" x14ac:dyDescent="0.35">
      <c r="A1851" s="2" t="s">
        <v>11</v>
      </c>
      <c r="B1851" s="3">
        <v>1772223</v>
      </c>
      <c r="C1851" s="3">
        <v>1772624</v>
      </c>
      <c r="D1851" s="3" t="s">
        <v>28</v>
      </c>
      <c r="E1851" t="str">
        <f t="shared" si="57"/>
        <v xml:space="preserve"> </v>
      </c>
      <c r="F1851">
        <f>IF(E1851=1,IF(E1850=1,F1850+1,1),0)</f>
        <v>0</v>
      </c>
      <c r="G1851" t="str">
        <f t="shared" si="58"/>
        <v/>
      </c>
    </row>
    <row r="1852" spans="1:7" x14ac:dyDescent="0.35">
      <c r="A1852" s="2" t="s">
        <v>11</v>
      </c>
      <c r="B1852" s="3">
        <v>1772759</v>
      </c>
      <c r="C1852" s="3">
        <v>1773184</v>
      </c>
      <c r="D1852" s="3" t="s">
        <v>28</v>
      </c>
      <c r="E1852" t="str">
        <f t="shared" si="57"/>
        <v xml:space="preserve"> </v>
      </c>
      <c r="F1852">
        <f>IF(E1852=1,IF(E1851=1,F1851+1,1),0)</f>
        <v>0</v>
      </c>
      <c r="G1852" t="str">
        <f t="shared" si="58"/>
        <v/>
      </c>
    </row>
    <row r="1853" spans="1:7" x14ac:dyDescent="0.35">
      <c r="A1853" s="2" t="s">
        <v>11</v>
      </c>
      <c r="B1853" s="3">
        <v>1773304</v>
      </c>
      <c r="C1853" s="3">
        <v>1774017</v>
      </c>
      <c r="D1853" s="3" t="s">
        <v>28</v>
      </c>
      <c r="E1853">
        <f t="shared" si="57"/>
        <v>1</v>
      </c>
      <c r="F1853">
        <f>IF(E1853=1,IF(E1852=1,F1852+1,1),0)</f>
        <v>1</v>
      </c>
      <c r="G1853">
        <f t="shared" si="58"/>
        <v>2</v>
      </c>
    </row>
    <row r="1854" spans="1:7" x14ac:dyDescent="0.35">
      <c r="A1854" s="2" t="s">
        <v>11</v>
      </c>
      <c r="B1854" s="3">
        <v>1774081</v>
      </c>
      <c r="C1854" s="3">
        <v>1774680</v>
      </c>
      <c r="D1854" s="3" t="s">
        <v>28</v>
      </c>
      <c r="E1854" t="str">
        <f t="shared" si="57"/>
        <v xml:space="preserve"> </v>
      </c>
      <c r="F1854">
        <f>IF(E1854=1,IF(E1853=1,F1853+1,1),0)</f>
        <v>0</v>
      </c>
      <c r="G1854" t="str">
        <f t="shared" si="58"/>
        <v/>
      </c>
    </row>
    <row r="1855" spans="1:7" x14ac:dyDescent="0.35">
      <c r="A1855" s="2" t="s">
        <v>11</v>
      </c>
      <c r="B1855" s="3">
        <v>1782633</v>
      </c>
      <c r="C1855" s="3">
        <v>1783625</v>
      </c>
      <c r="D1855" s="3" t="s">
        <v>28</v>
      </c>
      <c r="E1855" t="str">
        <f t="shared" si="57"/>
        <v xml:space="preserve"> </v>
      </c>
      <c r="F1855">
        <f>IF(E1855=1,IF(E1854=1,F1854+1,1),0)</f>
        <v>0</v>
      </c>
      <c r="G1855" t="str">
        <f t="shared" si="58"/>
        <v/>
      </c>
    </row>
    <row r="1856" spans="1:7" x14ac:dyDescent="0.35">
      <c r="A1856" s="2" t="s">
        <v>11</v>
      </c>
      <c r="B1856" s="3">
        <v>1786275</v>
      </c>
      <c r="C1856" s="3">
        <v>1787135</v>
      </c>
      <c r="D1856" s="3" t="s">
        <v>28</v>
      </c>
      <c r="E1856" t="str">
        <f t="shared" si="57"/>
        <v xml:space="preserve"> </v>
      </c>
      <c r="F1856">
        <f>IF(E1856=1,IF(E1855=1,F1855+1,1),0)</f>
        <v>0</v>
      </c>
      <c r="G1856" t="str">
        <f t="shared" si="58"/>
        <v/>
      </c>
    </row>
    <row r="1857" spans="1:7" x14ac:dyDescent="0.35">
      <c r="A1857" s="2" t="s">
        <v>11</v>
      </c>
      <c r="B1857" s="3">
        <v>1787318</v>
      </c>
      <c r="C1857" s="3">
        <v>1788337</v>
      </c>
      <c r="D1857" s="3" t="s">
        <v>28</v>
      </c>
      <c r="E1857">
        <f t="shared" si="57"/>
        <v>1</v>
      </c>
      <c r="F1857">
        <f>IF(E1857=1,IF(E1856=1,F1856+1,1),0)</f>
        <v>1</v>
      </c>
      <c r="G1857">
        <f t="shared" si="58"/>
        <v>2</v>
      </c>
    </row>
    <row r="1858" spans="1:7" x14ac:dyDescent="0.35">
      <c r="A1858" s="2" t="s">
        <v>11</v>
      </c>
      <c r="B1858" s="3">
        <v>1788347</v>
      </c>
      <c r="C1858" s="3">
        <v>1788826</v>
      </c>
      <c r="D1858" s="3" t="s">
        <v>28</v>
      </c>
      <c r="E1858" t="str">
        <f t="shared" si="57"/>
        <v xml:space="preserve"> </v>
      </c>
      <c r="F1858">
        <f>IF(E1858=1,IF(E1857=1,F1857+1,1),0)</f>
        <v>0</v>
      </c>
      <c r="G1858" t="str">
        <f t="shared" si="58"/>
        <v/>
      </c>
    </row>
    <row r="1859" spans="1:7" x14ac:dyDescent="0.35">
      <c r="A1859" s="2" t="s">
        <v>11</v>
      </c>
      <c r="B1859" s="3">
        <v>1788816</v>
      </c>
      <c r="C1859" s="3">
        <v>1790798</v>
      </c>
      <c r="D1859" s="3" t="s">
        <v>28</v>
      </c>
      <c r="E1859" t="str">
        <f t="shared" ref="E1859:E1922" si="59">IF(B1860-C1859&lt;100, IF(B1860-C1859&lt;0, " ",1), " ")</f>
        <v xml:space="preserve"> </v>
      </c>
      <c r="F1859">
        <f>IF(E1859=1,IF(E1858=1,F1858+1,1),0)</f>
        <v>0</v>
      </c>
      <c r="G1859" t="str">
        <f t="shared" ref="G1859:G1922" si="60">IF(F1859&gt;0,IF(F1860=0,F1859+1,""),"")</f>
        <v/>
      </c>
    </row>
    <row r="1860" spans="1:7" x14ac:dyDescent="0.35">
      <c r="A1860" s="2" t="s">
        <v>11</v>
      </c>
      <c r="B1860" s="3">
        <v>1791589</v>
      </c>
      <c r="C1860" s="3">
        <v>1793511</v>
      </c>
      <c r="D1860" s="3" t="s">
        <v>28</v>
      </c>
      <c r="E1860" t="str">
        <f t="shared" si="59"/>
        <v xml:space="preserve"> </v>
      </c>
      <c r="F1860">
        <f>IF(E1860=1,IF(E1859=1,F1859+1,1),0)</f>
        <v>0</v>
      </c>
      <c r="G1860" t="str">
        <f t="shared" si="60"/>
        <v/>
      </c>
    </row>
    <row r="1861" spans="1:7" x14ac:dyDescent="0.35">
      <c r="A1861" s="2" t="s">
        <v>11</v>
      </c>
      <c r="B1861" s="3">
        <v>1803532</v>
      </c>
      <c r="C1861" s="3">
        <v>1804071</v>
      </c>
      <c r="D1861" s="3" t="s">
        <v>28</v>
      </c>
      <c r="E1861">
        <f t="shared" si="59"/>
        <v>1</v>
      </c>
      <c r="F1861">
        <f>IF(E1861=1,IF(E1860=1,F1860+1,1),0)</f>
        <v>1</v>
      </c>
      <c r="G1861" t="str">
        <f t="shared" si="60"/>
        <v/>
      </c>
    </row>
    <row r="1862" spans="1:7" x14ac:dyDescent="0.35">
      <c r="A1862" s="2" t="s">
        <v>11</v>
      </c>
      <c r="B1862" s="3">
        <v>1804072</v>
      </c>
      <c r="C1862" s="3">
        <v>1804347</v>
      </c>
      <c r="D1862" s="3" t="s">
        <v>28</v>
      </c>
      <c r="E1862">
        <f t="shared" si="59"/>
        <v>1</v>
      </c>
      <c r="F1862">
        <f>IF(E1862=1,IF(E1861=1,F1861+1,1),0)</f>
        <v>2</v>
      </c>
      <c r="G1862" t="str">
        <f t="shared" si="60"/>
        <v/>
      </c>
    </row>
    <row r="1863" spans="1:7" x14ac:dyDescent="0.35">
      <c r="A1863" s="2" t="s">
        <v>11</v>
      </c>
      <c r="B1863" s="3">
        <v>1804388</v>
      </c>
      <c r="C1863" s="3">
        <v>1806874</v>
      </c>
      <c r="D1863" s="3" t="s">
        <v>28</v>
      </c>
      <c r="E1863">
        <f t="shared" si="59"/>
        <v>1</v>
      </c>
      <c r="F1863">
        <f>IF(E1863=1,IF(E1862=1,F1862+1,1),0)</f>
        <v>3</v>
      </c>
      <c r="G1863" t="str">
        <f t="shared" si="60"/>
        <v/>
      </c>
    </row>
    <row r="1864" spans="1:7" x14ac:dyDescent="0.35">
      <c r="A1864" s="2" t="s">
        <v>11</v>
      </c>
      <c r="B1864" s="3">
        <v>1806938</v>
      </c>
      <c r="C1864" s="3">
        <v>1807690</v>
      </c>
      <c r="D1864" s="3" t="s">
        <v>28</v>
      </c>
      <c r="E1864">
        <f t="shared" si="59"/>
        <v>1</v>
      </c>
      <c r="F1864">
        <f>IF(E1864=1,IF(E1863=1,F1863+1,1),0)</f>
        <v>4</v>
      </c>
      <c r="G1864" t="str">
        <f t="shared" si="60"/>
        <v/>
      </c>
    </row>
    <row r="1865" spans="1:7" x14ac:dyDescent="0.35">
      <c r="A1865" s="2" t="s">
        <v>11</v>
      </c>
      <c r="B1865" s="3">
        <v>1807690</v>
      </c>
      <c r="C1865" s="3">
        <v>1808565</v>
      </c>
      <c r="D1865" s="3" t="s">
        <v>28</v>
      </c>
      <c r="E1865">
        <f t="shared" si="59"/>
        <v>1</v>
      </c>
      <c r="F1865">
        <f>IF(E1865=1,IF(E1864=1,F1864+1,1),0)</f>
        <v>5</v>
      </c>
      <c r="G1865" t="str">
        <f t="shared" si="60"/>
        <v/>
      </c>
    </row>
    <row r="1866" spans="1:7" x14ac:dyDescent="0.35">
      <c r="A1866" s="2" t="s">
        <v>11</v>
      </c>
      <c r="B1866" s="3">
        <v>1808571</v>
      </c>
      <c r="C1866" s="3">
        <v>1808996</v>
      </c>
      <c r="D1866" s="3" t="s">
        <v>28</v>
      </c>
      <c r="E1866">
        <f t="shared" si="59"/>
        <v>1</v>
      </c>
      <c r="F1866">
        <f>IF(E1866=1,IF(E1865=1,F1865+1,1),0)</f>
        <v>6</v>
      </c>
      <c r="G1866">
        <f t="shared" si="60"/>
        <v>7</v>
      </c>
    </row>
    <row r="1867" spans="1:7" x14ac:dyDescent="0.35">
      <c r="A1867" s="2" t="s">
        <v>11</v>
      </c>
      <c r="B1867" s="3">
        <v>1809012</v>
      </c>
      <c r="C1867" s="3">
        <v>1809605</v>
      </c>
      <c r="D1867" s="3" t="s">
        <v>28</v>
      </c>
      <c r="E1867" t="str">
        <f t="shared" si="59"/>
        <v xml:space="preserve"> </v>
      </c>
      <c r="F1867">
        <f>IF(E1867=1,IF(E1866=1,F1866+1,1),0)</f>
        <v>0</v>
      </c>
      <c r="G1867" t="str">
        <f t="shared" si="60"/>
        <v/>
      </c>
    </row>
    <row r="1868" spans="1:7" x14ac:dyDescent="0.35">
      <c r="A1868" s="2" t="s">
        <v>11</v>
      </c>
      <c r="B1868" s="3">
        <v>1809760</v>
      </c>
      <c r="C1868" s="3">
        <v>1810881</v>
      </c>
      <c r="D1868" s="3" t="s">
        <v>28</v>
      </c>
      <c r="E1868" t="str">
        <f t="shared" si="59"/>
        <v xml:space="preserve"> </v>
      </c>
      <c r="F1868">
        <f>IF(E1868=1,IF(E1867=1,F1867+1,1),0)</f>
        <v>0</v>
      </c>
      <c r="G1868" t="str">
        <f t="shared" si="60"/>
        <v/>
      </c>
    </row>
    <row r="1869" spans="1:7" x14ac:dyDescent="0.35">
      <c r="A1869" s="2" t="s">
        <v>11</v>
      </c>
      <c r="B1869" s="3">
        <v>1814108</v>
      </c>
      <c r="C1869" s="3">
        <v>1815061</v>
      </c>
      <c r="D1869" s="3" t="s">
        <v>28</v>
      </c>
      <c r="E1869" t="str">
        <f t="shared" si="59"/>
        <v xml:space="preserve"> </v>
      </c>
      <c r="F1869">
        <f>IF(E1869=1,IF(E1868=1,F1868+1,1),0)</f>
        <v>0</v>
      </c>
      <c r="G1869" t="str">
        <f t="shared" si="60"/>
        <v/>
      </c>
    </row>
    <row r="1870" spans="1:7" x14ac:dyDescent="0.35">
      <c r="A1870" s="2" t="s">
        <v>11</v>
      </c>
      <c r="B1870" s="3">
        <v>1817479</v>
      </c>
      <c r="C1870" s="3">
        <v>1818726</v>
      </c>
      <c r="D1870" s="3" t="s">
        <v>28</v>
      </c>
      <c r="E1870" t="str">
        <f t="shared" si="59"/>
        <v xml:space="preserve"> </v>
      </c>
      <c r="F1870">
        <f>IF(E1870=1,IF(E1869=1,F1869+1,1),0)</f>
        <v>0</v>
      </c>
      <c r="G1870" t="str">
        <f t="shared" si="60"/>
        <v/>
      </c>
    </row>
    <row r="1871" spans="1:7" x14ac:dyDescent="0.35">
      <c r="A1871" s="2" t="s">
        <v>11</v>
      </c>
      <c r="B1871" s="3">
        <v>1818883</v>
      </c>
      <c r="C1871" s="3">
        <v>1819161</v>
      </c>
      <c r="D1871" s="3" t="s">
        <v>28</v>
      </c>
      <c r="E1871">
        <f t="shared" si="59"/>
        <v>1</v>
      </c>
      <c r="F1871">
        <f>IF(E1871=1,IF(E1870=1,F1870+1,1),0)</f>
        <v>1</v>
      </c>
      <c r="G1871" t="str">
        <f t="shared" si="60"/>
        <v/>
      </c>
    </row>
    <row r="1872" spans="1:7" x14ac:dyDescent="0.35">
      <c r="A1872" s="2" t="s">
        <v>11</v>
      </c>
      <c r="B1872" s="3">
        <v>1819161</v>
      </c>
      <c r="C1872" s="3">
        <v>1819877</v>
      </c>
      <c r="D1872" s="3" t="s">
        <v>28</v>
      </c>
      <c r="E1872">
        <f t="shared" si="59"/>
        <v>1</v>
      </c>
      <c r="F1872">
        <f>IF(E1872=1,IF(E1871=1,F1871+1,1),0)</f>
        <v>2</v>
      </c>
      <c r="G1872" t="str">
        <f t="shared" si="60"/>
        <v/>
      </c>
    </row>
    <row r="1873" spans="1:7" x14ac:dyDescent="0.35">
      <c r="A1873" s="2" t="s">
        <v>11</v>
      </c>
      <c r="B1873" s="3">
        <v>1819886</v>
      </c>
      <c r="C1873" s="3">
        <v>1820362</v>
      </c>
      <c r="D1873" s="3" t="s">
        <v>28</v>
      </c>
      <c r="E1873">
        <f t="shared" si="59"/>
        <v>1</v>
      </c>
      <c r="F1873">
        <f>IF(E1873=1,IF(E1872=1,F1872+1,1),0)</f>
        <v>3</v>
      </c>
      <c r="G1873" t="str">
        <f t="shared" si="60"/>
        <v/>
      </c>
    </row>
    <row r="1874" spans="1:7" x14ac:dyDescent="0.35">
      <c r="A1874" s="2" t="s">
        <v>11</v>
      </c>
      <c r="B1874" s="3">
        <v>1820362</v>
      </c>
      <c r="C1874" s="3">
        <v>1821369</v>
      </c>
      <c r="D1874" s="3" t="s">
        <v>28</v>
      </c>
      <c r="E1874">
        <f t="shared" si="59"/>
        <v>1</v>
      </c>
      <c r="F1874">
        <f>IF(E1874=1,IF(E1873=1,F1873+1,1),0)</f>
        <v>4</v>
      </c>
      <c r="G1874" t="str">
        <f t="shared" si="60"/>
        <v/>
      </c>
    </row>
    <row r="1875" spans="1:7" x14ac:dyDescent="0.35">
      <c r="A1875" s="2" t="s">
        <v>11</v>
      </c>
      <c r="B1875" s="3">
        <v>1821399</v>
      </c>
      <c r="C1875" s="3">
        <v>1821917</v>
      </c>
      <c r="D1875" s="3" t="s">
        <v>28</v>
      </c>
      <c r="E1875">
        <f t="shared" si="59"/>
        <v>1</v>
      </c>
      <c r="F1875">
        <f>IF(E1875=1,IF(E1874=1,F1874+1,1),0)</f>
        <v>5</v>
      </c>
      <c r="G1875" t="str">
        <f t="shared" si="60"/>
        <v/>
      </c>
    </row>
    <row r="1876" spans="1:7" x14ac:dyDescent="0.35">
      <c r="A1876" s="2" t="s">
        <v>11</v>
      </c>
      <c r="B1876" s="3">
        <v>1821989</v>
      </c>
      <c r="C1876" s="3">
        <v>1822729</v>
      </c>
      <c r="D1876" s="3" t="s">
        <v>28</v>
      </c>
      <c r="E1876">
        <f t="shared" si="59"/>
        <v>1</v>
      </c>
      <c r="F1876">
        <f>IF(E1876=1,IF(E1875=1,F1875+1,1),0)</f>
        <v>6</v>
      </c>
      <c r="G1876">
        <f t="shared" si="60"/>
        <v>7</v>
      </c>
    </row>
    <row r="1877" spans="1:7" x14ac:dyDescent="0.35">
      <c r="A1877" s="2" t="s">
        <v>11</v>
      </c>
      <c r="B1877" s="3">
        <v>1822769</v>
      </c>
      <c r="C1877" s="3">
        <v>1823344</v>
      </c>
      <c r="D1877" s="3" t="s">
        <v>28</v>
      </c>
      <c r="E1877" t="str">
        <f t="shared" si="59"/>
        <v xml:space="preserve"> </v>
      </c>
      <c r="F1877">
        <f>IF(E1877=1,IF(E1876=1,F1876+1,1),0)</f>
        <v>0</v>
      </c>
      <c r="G1877" t="str">
        <f t="shared" si="60"/>
        <v/>
      </c>
    </row>
    <row r="1878" spans="1:7" x14ac:dyDescent="0.35">
      <c r="A1878" s="2" t="s">
        <v>11</v>
      </c>
      <c r="B1878" s="3">
        <v>1823557</v>
      </c>
      <c r="C1878" s="3">
        <v>1824960</v>
      </c>
      <c r="D1878" s="3" t="s">
        <v>28</v>
      </c>
      <c r="E1878" t="str">
        <f t="shared" si="59"/>
        <v xml:space="preserve"> </v>
      </c>
      <c r="F1878">
        <f>IF(E1878=1,IF(E1877=1,F1877+1,1),0)</f>
        <v>0</v>
      </c>
      <c r="G1878" t="str">
        <f t="shared" si="60"/>
        <v/>
      </c>
    </row>
    <row r="1879" spans="1:7" x14ac:dyDescent="0.35">
      <c r="A1879" s="2" t="s">
        <v>11</v>
      </c>
      <c r="B1879" s="3">
        <v>1827708</v>
      </c>
      <c r="C1879" s="3">
        <v>1828379</v>
      </c>
      <c r="D1879" s="3" t="s">
        <v>28</v>
      </c>
      <c r="E1879">
        <f t="shared" si="59"/>
        <v>1</v>
      </c>
      <c r="F1879">
        <f>IF(E1879=1,IF(E1878=1,F1878+1,1),0)</f>
        <v>1</v>
      </c>
      <c r="G1879" t="str">
        <f t="shared" si="60"/>
        <v/>
      </c>
    </row>
    <row r="1880" spans="1:7" x14ac:dyDescent="0.35">
      <c r="A1880" s="2" t="s">
        <v>11</v>
      </c>
      <c r="B1880" s="3">
        <v>1828408</v>
      </c>
      <c r="C1880" s="3">
        <v>1829082</v>
      </c>
      <c r="D1880" s="3" t="s">
        <v>28</v>
      </c>
      <c r="E1880">
        <f t="shared" si="59"/>
        <v>1</v>
      </c>
      <c r="F1880">
        <f>IF(E1880=1,IF(E1879=1,F1879+1,1),0)</f>
        <v>2</v>
      </c>
      <c r="G1880">
        <f t="shared" si="60"/>
        <v>3</v>
      </c>
    </row>
    <row r="1881" spans="1:7" x14ac:dyDescent="0.35">
      <c r="A1881" s="2" t="s">
        <v>11</v>
      </c>
      <c r="B1881" s="3">
        <v>1829092</v>
      </c>
      <c r="C1881" s="3">
        <v>1830093</v>
      </c>
      <c r="D1881" s="3" t="s">
        <v>28</v>
      </c>
      <c r="E1881" t="str">
        <f t="shared" si="59"/>
        <v xml:space="preserve"> </v>
      </c>
      <c r="F1881">
        <f>IF(E1881=1,IF(E1880=1,F1880+1,1),0)</f>
        <v>0</v>
      </c>
      <c r="G1881" t="str">
        <f t="shared" si="60"/>
        <v/>
      </c>
    </row>
    <row r="1882" spans="1:7" x14ac:dyDescent="0.35">
      <c r="A1882" s="2" t="s">
        <v>11</v>
      </c>
      <c r="B1882" s="3">
        <v>1830252</v>
      </c>
      <c r="C1882" s="3">
        <v>1832798</v>
      </c>
      <c r="D1882" s="3" t="s">
        <v>28</v>
      </c>
      <c r="E1882" t="str">
        <f t="shared" si="59"/>
        <v xml:space="preserve"> </v>
      </c>
      <c r="F1882">
        <f>IF(E1882=1,IF(E1881=1,F1881+1,1),0)</f>
        <v>0</v>
      </c>
      <c r="G1882" t="str">
        <f t="shared" si="60"/>
        <v/>
      </c>
    </row>
    <row r="1883" spans="1:7" x14ac:dyDescent="0.35">
      <c r="A1883" s="2" t="s">
        <v>11</v>
      </c>
      <c r="B1883" s="3">
        <v>1833008</v>
      </c>
      <c r="C1883" s="3">
        <v>1833643</v>
      </c>
      <c r="D1883" s="3" t="s">
        <v>28</v>
      </c>
      <c r="E1883" t="str">
        <f t="shared" si="59"/>
        <v xml:space="preserve"> </v>
      </c>
      <c r="F1883">
        <f>IF(E1883=1,IF(E1882=1,F1882+1,1),0)</f>
        <v>0</v>
      </c>
      <c r="G1883" t="str">
        <f t="shared" si="60"/>
        <v/>
      </c>
    </row>
    <row r="1884" spans="1:7" x14ac:dyDescent="0.35">
      <c r="A1884" s="2" t="s">
        <v>11</v>
      </c>
      <c r="B1884" s="3">
        <v>1840445</v>
      </c>
      <c r="C1884" s="3">
        <v>1841263</v>
      </c>
      <c r="D1884" s="3" t="s">
        <v>28</v>
      </c>
      <c r="E1884">
        <f t="shared" si="59"/>
        <v>1</v>
      </c>
      <c r="F1884">
        <f>IF(E1884=1,IF(E1883=1,F1883+1,1),0)</f>
        <v>1</v>
      </c>
      <c r="G1884">
        <f t="shared" si="60"/>
        <v>2</v>
      </c>
    </row>
    <row r="1885" spans="1:7" x14ac:dyDescent="0.35">
      <c r="A1885" s="2" t="s">
        <v>11</v>
      </c>
      <c r="B1885" s="3">
        <v>1841297</v>
      </c>
      <c r="C1885" s="3">
        <v>1841683</v>
      </c>
      <c r="D1885" s="3" t="s">
        <v>28</v>
      </c>
      <c r="E1885" t="str">
        <f t="shared" si="59"/>
        <v xml:space="preserve"> </v>
      </c>
      <c r="F1885">
        <f>IF(E1885=1,IF(E1884=1,F1884+1,1),0)</f>
        <v>0</v>
      </c>
      <c r="G1885" t="str">
        <f t="shared" si="60"/>
        <v/>
      </c>
    </row>
    <row r="1886" spans="1:7" x14ac:dyDescent="0.35">
      <c r="A1886" s="2" t="s">
        <v>11</v>
      </c>
      <c r="B1886" s="3">
        <v>1844324</v>
      </c>
      <c r="C1886" s="3">
        <v>1844677</v>
      </c>
      <c r="D1886" s="3" t="s">
        <v>28</v>
      </c>
      <c r="E1886" t="str">
        <f t="shared" si="59"/>
        <v xml:space="preserve"> </v>
      </c>
      <c r="F1886">
        <f>IF(E1886=1,IF(E1885=1,F1885+1,1),0)</f>
        <v>0</v>
      </c>
      <c r="G1886" t="str">
        <f t="shared" si="60"/>
        <v/>
      </c>
    </row>
    <row r="1887" spans="1:7" x14ac:dyDescent="0.35">
      <c r="A1887" s="2" t="s">
        <v>11</v>
      </c>
      <c r="B1887" s="3">
        <v>1844879</v>
      </c>
      <c r="C1887" s="3">
        <v>1845244</v>
      </c>
      <c r="D1887" s="3" t="s">
        <v>28</v>
      </c>
      <c r="E1887" t="str">
        <f t="shared" si="59"/>
        <v xml:space="preserve"> </v>
      </c>
      <c r="F1887">
        <f>IF(E1887=1,IF(E1886=1,F1886+1,1),0)</f>
        <v>0</v>
      </c>
      <c r="G1887" t="str">
        <f t="shared" si="60"/>
        <v/>
      </c>
    </row>
    <row r="1888" spans="1:7" x14ac:dyDescent="0.35">
      <c r="A1888" s="2" t="s">
        <v>11</v>
      </c>
      <c r="B1888" s="3">
        <v>1845373</v>
      </c>
      <c r="C1888" s="3">
        <v>1845552</v>
      </c>
      <c r="D1888" s="3" t="s">
        <v>28</v>
      </c>
      <c r="E1888">
        <f t="shared" si="59"/>
        <v>1</v>
      </c>
      <c r="F1888">
        <f>IF(E1888=1,IF(E1887=1,F1887+1,1),0)</f>
        <v>1</v>
      </c>
      <c r="G1888">
        <f t="shared" si="60"/>
        <v>2</v>
      </c>
    </row>
    <row r="1889" spans="1:7" x14ac:dyDescent="0.35">
      <c r="A1889" s="2" t="s">
        <v>11</v>
      </c>
      <c r="B1889" s="3">
        <v>1845568</v>
      </c>
      <c r="C1889" s="3">
        <v>1845933</v>
      </c>
      <c r="D1889" s="3" t="s">
        <v>28</v>
      </c>
      <c r="E1889" t="str">
        <f t="shared" si="59"/>
        <v xml:space="preserve"> </v>
      </c>
      <c r="F1889">
        <f>IF(E1889=1,IF(E1888=1,F1888+1,1),0)</f>
        <v>0</v>
      </c>
      <c r="G1889" t="str">
        <f t="shared" si="60"/>
        <v/>
      </c>
    </row>
    <row r="1890" spans="1:7" x14ac:dyDescent="0.35">
      <c r="A1890" s="2" t="s">
        <v>11</v>
      </c>
      <c r="B1890" s="3">
        <v>1846075</v>
      </c>
      <c r="C1890" s="3">
        <v>1846440</v>
      </c>
      <c r="D1890" s="3" t="s">
        <v>28</v>
      </c>
      <c r="E1890" t="str">
        <f t="shared" si="59"/>
        <v xml:space="preserve"> </v>
      </c>
      <c r="F1890">
        <f>IF(E1890=1,IF(E1889=1,F1889+1,1),0)</f>
        <v>0</v>
      </c>
      <c r="G1890" t="str">
        <f t="shared" si="60"/>
        <v/>
      </c>
    </row>
    <row r="1891" spans="1:7" x14ac:dyDescent="0.35">
      <c r="A1891" s="2" t="s">
        <v>11</v>
      </c>
      <c r="B1891" s="3">
        <v>1859757</v>
      </c>
      <c r="C1891" s="3">
        <v>1860746</v>
      </c>
      <c r="D1891" s="3" t="s">
        <v>28</v>
      </c>
      <c r="E1891">
        <f t="shared" si="59"/>
        <v>1</v>
      </c>
      <c r="F1891">
        <f>IF(E1891=1,IF(E1890=1,F1890+1,1),0)</f>
        <v>1</v>
      </c>
      <c r="G1891">
        <f t="shared" si="60"/>
        <v>2</v>
      </c>
    </row>
    <row r="1892" spans="1:7" x14ac:dyDescent="0.35">
      <c r="A1892" s="2" t="s">
        <v>11</v>
      </c>
      <c r="B1892" s="3">
        <v>1860770</v>
      </c>
      <c r="C1892" s="3">
        <v>1861330</v>
      </c>
      <c r="D1892" s="3" t="s">
        <v>28</v>
      </c>
      <c r="E1892" t="str">
        <f t="shared" si="59"/>
        <v xml:space="preserve"> </v>
      </c>
      <c r="F1892">
        <f>IF(E1892=1,IF(E1891=1,F1891+1,1),0)</f>
        <v>0</v>
      </c>
      <c r="G1892" t="str">
        <f t="shared" si="60"/>
        <v/>
      </c>
    </row>
    <row r="1893" spans="1:7" x14ac:dyDescent="0.35">
      <c r="A1893" s="2" t="s">
        <v>11</v>
      </c>
      <c r="B1893" s="3">
        <v>1861327</v>
      </c>
      <c r="C1893" s="3">
        <v>1862607</v>
      </c>
      <c r="D1893" s="3" t="s">
        <v>28</v>
      </c>
      <c r="E1893" t="str">
        <f t="shared" si="59"/>
        <v xml:space="preserve"> </v>
      </c>
      <c r="F1893">
        <f>IF(E1893=1,IF(E1892=1,F1892+1,1),0)</f>
        <v>0</v>
      </c>
      <c r="G1893" t="str">
        <f t="shared" si="60"/>
        <v/>
      </c>
    </row>
    <row r="1894" spans="1:7" x14ac:dyDescent="0.35">
      <c r="A1894" s="2" t="s">
        <v>11</v>
      </c>
      <c r="B1894" s="3">
        <v>1862907</v>
      </c>
      <c r="C1894" s="3">
        <v>1862983</v>
      </c>
      <c r="D1894" s="3" t="s">
        <v>28</v>
      </c>
      <c r="E1894" t="str">
        <f t="shared" si="59"/>
        <v xml:space="preserve"> </v>
      </c>
      <c r="F1894">
        <f>IF(E1894=1,IF(E1893=1,F1893+1,1),0)</f>
        <v>0</v>
      </c>
      <c r="G1894" t="str">
        <f t="shared" si="60"/>
        <v/>
      </c>
    </row>
    <row r="1895" spans="1:7" x14ac:dyDescent="0.35">
      <c r="A1895" s="2" t="s">
        <v>11</v>
      </c>
      <c r="B1895" s="3">
        <v>1863460</v>
      </c>
      <c r="C1895" s="3">
        <v>1863723</v>
      </c>
      <c r="D1895" s="3" t="s">
        <v>28</v>
      </c>
      <c r="E1895" t="str">
        <f t="shared" si="59"/>
        <v xml:space="preserve"> </v>
      </c>
      <c r="F1895">
        <f>IF(E1895=1,IF(E1894=1,F1894+1,1),0)</f>
        <v>0</v>
      </c>
      <c r="G1895" t="str">
        <f t="shared" si="60"/>
        <v/>
      </c>
    </row>
    <row r="1896" spans="1:7" x14ac:dyDescent="0.35">
      <c r="A1896" s="2" t="s">
        <v>11</v>
      </c>
      <c r="B1896" s="3">
        <v>1865347</v>
      </c>
      <c r="C1896" s="3">
        <v>1866027</v>
      </c>
      <c r="D1896" s="3" t="s">
        <v>28</v>
      </c>
      <c r="E1896" t="str">
        <f t="shared" si="59"/>
        <v xml:space="preserve"> </v>
      </c>
      <c r="F1896">
        <f>IF(E1896=1,IF(E1895=1,F1895+1,1),0)</f>
        <v>0</v>
      </c>
      <c r="G1896" t="str">
        <f t="shared" si="60"/>
        <v/>
      </c>
    </row>
    <row r="1897" spans="1:7" x14ac:dyDescent="0.35">
      <c r="A1897" s="2" t="s">
        <v>11</v>
      </c>
      <c r="B1897" s="3">
        <v>1866659</v>
      </c>
      <c r="C1897" s="3">
        <v>1868233</v>
      </c>
      <c r="D1897" s="3" t="s">
        <v>28</v>
      </c>
      <c r="E1897">
        <f t="shared" si="59"/>
        <v>1</v>
      </c>
      <c r="F1897">
        <f>IF(E1897=1,IF(E1896=1,F1896+1,1),0)</f>
        <v>1</v>
      </c>
      <c r="G1897" t="str">
        <f t="shared" si="60"/>
        <v/>
      </c>
    </row>
    <row r="1898" spans="1:7" x14ac:dyDescent="0.35">
      <c r="A1898" s="2" t="s">
        <v>11</v>
      </c>
      <c r="B1898" s="3">
        <v>1868322</v>
      </c>
      <c r="C1898" s="3">
        <v>1869257</v>
      </c>
      <c r="D1898" s="3" t="s">
        <v>28</v>
      </c>
      <c r="E1898">
        <f t="shared" si="59"/>
        <v>1</v>
      </c>
      <c r="F1898">
        <f>IF(E1898=1,IF(E1897=1,F1897+1,1),0)</f>
        <v>2</v>
      </c>
      <c r="G1898">
        <f t="shared" si="60"/>
        <v>3</v>
      </c>
    </row>
    <row r="1899" spans="1:7" x14ac:dyDescent="0.35">
      <c r="A1899" s="2" t="s">
        <v>11</v>
      </c>
      <c r="B1899" s="3">
        <v>1869291</v>
      </c>
      <c r="C1899" s="3">
        <v>1872089</v>
      </c>
      <c r="D1899" s="3" t="s">
        <v>28</v>
      </c>
      <c r="E1899" t="str">
        <f t="shared" si="59"/>
        <v xml:space="preserve"> </v>
      </c>
      <c r="F1899">
        <f>IF(E1899=1,IF(E1898=1,F1898+1,1),0)</f>
        <v>0</v>
      </c>
      <c r="G1899" t="str">
        <f t="shared" si="60"/>
        <v/>
      </c>
    </row>
    <row r="1900" spans="1:7" x14ac:dyDescent="0.35">
      <c r="A1900" s="2" t="s">
        <v>11</v>
      </c>
      <c r="B1900" s="3">
        <v>1872200</v>
      </c>
      <c r="C1900" s="3">
        <v>1872697</v>
      </c>
      <c r="D1900" s="3" t="s">
        <v>28</v>
      </c>
      <c r="E1900">
        <f t="shared" si="59"/>
        <v>1</v>
      </c>
      <c r="F1900">
        <f>IF(E1900=1,IF(E1899=1,F1899+1,1),0)</f>
        <v>1</v>
      </c>
      <c r="G1900">
        <f t="shared" si="60"/>
        <v>2</v>
      </c>
    </row>
    <row r="1901" spans="1:7" x14ac:dyDescent="0.35">
      <c r="A1901" s="2" t="s">
        <v>11</v>
      </c>
      <c r="B1901" s="3">
        <v>1872710</v>
      </c>
      <c r="C1901" s="3">
        <v>1873654</v>
      </c>
      <c r="D1901" s="3" t="s">
        <v>28</v>
      </c>
      <c r="E1901" t="str">
        <f t="shared" si="59"/>
        <v xml:space="preserve"> </v>
      </c>
      <c r="F1901">
        <f>IF(E1901=1,IF(E1900=1,F1900+1,1),0)</f>
        <v>0</v>
      </c>
      <c r="G1901" t="str">
        <f t="shared" si="60"/>
        <v/>
      </c>
    </row>
    <row r="1902" spans="1:7" x14ac:dyDescent="0.35">
      <c r="A1902" s="2" t="s">
        <v>11</v>
      </c>
      <c r="B1902" s="3">
        <v>1873933</v>
      </c>
      <c r="C1902" s="3">
        <v>1874280</v>
      </c>
      <c r="D1902" s="3" t="s">
        <v>28</v>
      </c>
      <c r="E1902" t="str">
        <f t="shared" si="59"/>
        <v xml:space="preserve"> </v>
      </c>
      <c r="F1902">
        <f>IF(E1902=1,IF(E1901=1,F1901+1,1),0)</f>
        <v>0</v>
      </c>
      <c r="G1902" t="str">
        <f t="shared" si="60"/>
        <v/>
      </c>
    </row>
    <row r="1903" spans="1:7" x14ac:dyDescent="0.35">
      <c r="A1903" s="2" t="s">
        <v>11</v>
      </c>
      <c r="B1903" s="3">
        <v>1874401</v>
      </c>
      <c r="C1903" s="3">
        <v>1875009</v>
      </c>
      <c r="D1903" s="3" t="s">
        <v>28</v>
      </c>
      <c r="E1903">
        <f t="shared" si="59"/>
        <v>1</v>
      </c>
      <c r="F1903">
        <f>IF(E1903=1,IF(E1902=1,F1902+1,1),0)</f>
        <v>1</v>
      </c>
      <c r="G1903" t="str">
        <f t="shared" si="60"/>
        <v/>
      </c>
    </row>
    <row r="1904" spans="1:7" x14ac:dyDescent="0.35">
      <c r="A1904" s="2" t="s">
        <v>11</v>
      </c>
      <c r="B1904" s="3">
        <v>1875012</v>
      </c>
      <c r="C1904" s="3">
        <v>1875692</v>
      </c>
      <c r="D1904" s="3" t="s">
        <v>28</v>
      </c>
      <c r="E1904">
        <f t="shared" si="59"/>
        <v>1</v>
      </c>
      <c r="F1904">
        <f>IF(E1904=1,IF(E1903=1,F1903+1,1),0)</f>
        <v>2</v>
      </c>
      <c r="G1904" t="str">
        <f t="shared" si="60"/>
        <v/>
      </c>
    </row>
    <row r="1905" spans="1:7" x14ac:dyDescent="0.35">
      <c r="A1905" s="2" t="s">
        <v>11</v>
      </c>
      <c r="B1905" s="3">
        <v>1875702</v>
      </c>
      <c r="C1905" s="3">
        <v>1876025</v>
      </c>
      <c r="D1905" s="3" t="s">
        <v>28</v>
      </c>
      <c r="E1905">
        <f t="shared" si="59"/>
        <v>1</v>
      </c>
      <c r="F1905">
        <f>IF(E1905=1,IF(E1904=1,F1904+1,1),0)</f>
        <v>3</v>
      </c>
      <c r="G1905">
        <f t="shared" si="60"/>
        <v>4</v>
      </c>
    </row>
    <row r="1906" spans="1:7" x14ac:dyDescent="0.35">
      <c r="A1906" s="2" t="s">
        <v>11</v>
      </c>
      <c r="B1906" s="3">
        <v>1876031</v>
      </c>
      <c r="C1906" s="3">
        <v>1877179</v>
      </c>
      <c r="D1906" s="3" t="s">
        <v>28</v>
      </c>
      <c r="E1906" t="str">
        <f t="shared" si="59"/>
        <v xml:space="preserve"> </v>
      </c>
      <c r="F1906">
        <f>IF(E1906=1,IF(E1905=1,F1905+1,1),0)</f>
        <v>0</v>
      </c>
      <c r="G1906" t="str">
        <f t="shared" si="60"/>
        <v/>
      </c>
    </row>
    <row r="1907" spans="1:7" x14ac:dyDescent="0.35">
      <c r="A1907" s="2" t="s">
        <v>11</v>
      </c>
      <c r="B1907" s="3">
        <v>1877331</v>
      </c>
      <c r="C1907" s="3">
        <v>1877990</v>
      </c>
      <c r="D1907" s="3" t="s">
        <v>28</v>
      </c>
      <c r="E1907">
        <f t="shared" si="59"/>
        <v>1</v>
      </c>
      <c r="F1907">
        <f>IF(E1907=1,IF(E1906=1,F1906+1,1),0)</f>
        <v>1</v>
      </c>
      <c r="G1907">
        <f t="shared" si="60"/>
        <v>2</v>
      </c>
    </row>
    <row r="1908" spans="1:7" x14ac:dyDescent="0.35">
      <c r="A1908" s="2" t="s">
        <v>11</v>
      </c>
      <c r="B1908" s="3">
        <v>1878008</v>
      </c>
      <c r="C1908" s="3">
        <v>1879240</v>
      </c>
      <c r="D1908" s="3" t="s">
        <v>28</v>
      </c>
      <c r="E1908" t="str">
        <f t="shared" si="59"/>
        <v xml:space="preserve"> </v>
      </c>
      <c r="F1908">
        <f>IF(E1908=1,IF(E1907=1,F1907+1,1),0)</f>
        <v>0</v>
      </c>
      <c r="G1908" t="str">
        <f t="shared" si="60"/>
        <v/>
      </c>
    </row>
    <row r="1909" spans="1:7" x14ac:dyDescent="0.35">
      <c r="A1909" s="2" t="s">
        <v>11</v>
      </c>
      <c r="B1909" s="3">
        <v>1879373</v>
      </c>
      <c r="C1909" s="3">
        <v>1880419</v>
      </c>
      <c r="D1909" s="3" t="s">
        <v>28</v>
      </c>
      <c r="E1909">
        <f t="shared" si="59"/>
        <v>1</v>
      </c>
      <c r="F1909">
        <f>IF(E1909=1,IF(E1908=1,F1908+1,1),0)</f>
        <v>1</v>
      </c>
      <c r="G1909" t="str">
        <f t="shared" si="60"/>
        <v/>
      </c>
    </row>
    <row r="1910" spans="1:7" x14ac:dyDescent="0.35">
      <c r="A1910" s="2" t="s">
        <v>11</v>
      </c>
      <c r="B1910" s="3">
        <v>1880421</v>
      </c>
      <c r="C1910" s="3">
        <v>1881050</v>
      </c>
      <c r="D1910" s="3" t="s">
        <v>28</v>
      </c>
      <c r="E1910">
        <f t="shared" si="59"/>
        <v>1</v>
      </c>
      <c r="F1910">
        <f>IF(E1910=1,IF(E1909=1,F1909+1,1),0)</f>
        <v>2</v>
      </c>
      <c r="G1910" t="str">
        <f t="shared" si="60"/>
        <v/>
      </c>
    </row>
    <row r="1911" spans="1:7" x14ac:dyDescent="0.35">
      <c r="A1911" s="2" t="s">
        <v>11</v>
      </c>
      <c r="B1911" s="3">
        <v>1881055</v>
      </c>
      <c r="C1911" s="3">
        <v>1882038</v>
      </c>
      <c r="D1911" s="3" t="s">
        <v>28</v>
      </c>
      <c r="E1911">
        <f t="shared" si="59"/>
        <v>1</v>
      </c>
      <c r="F1911">
        <f>IF(E1911=1,IF(E1910=1,F1910+1,1),0)</f>
        <v>3</v>
      </c>
      <c r="G1911" t="str">
        <f t="shared" si="60"/>
        <v/>
      </c>
    </row>
    <row r="1912" spans="1:7" x14ac:dyDescent="0.35">
      <c r="A1912" s="2" t="s">
        <v>11</v>
      </c>
      <c r="B1912" s="3">
        <v>1882042</v>
      </c>
      <c r="C1912" s="3">
        <v>1882824</v>
      </c>
      <c r="D1912" s="3" t="s">
        <v>28</v>
      </c>
      <c r="E1912">
        <f t="shared" si="59"/>
        <v>1</v>
      </c>
      <c r="F1912">
        <f>IF(E1912=1,IF(E1911=1,F1911+1,1),0)</f>
        <v>4</v>
      </c>
      <c r="G1912" t="str">
        <f t="shared" si="60"/>
        <v/>
      </c>
    </row>
    <row r="1913" spans="1:7" x14ac:dyDescent="0.35">
      <c r="A1913" s="2" t="s">
        <v>11</v>
      </c>
      <c r="B1913" s="3">
        <v>1882869</v>
      </c>
      <c r="C1913" s="3">
        <v>1883393</v>
      </c>
      <c r="D1913" s="3" t="s">
        <v>28</v>
      </c>
      <c r="E1913">
        <f t="shared" si="59"/>
        <v>1</v>
      </c>
      <c r="F1913">
        <f>IF(E1913=1,IF(E1912=1,F1912+1,1),0)</f>
        <v>5</v>
      </c>
      <c r="G1913">
        <f t="shared" si="60"/>
        <v>6</v>
      </c>
    </row>
    <row r="1914" spans="1:7" x14ac:dyDescent="0.35">
      <c r="A1914" s="2" t="s">
        <v>11</v>
      </c>
      <c r="B1914" s="3">
        <v>1883484</v>
      </c>
      <c r="C1914" s="3">
        <v>1884788</v>
      </c>
      <c r="D1914" s="3" t="s">
        <v>28</v>
      </c>
      <c r="E1914" t="str">
        <f t="shared" si="59"/>
        <v xml:space="preserve"> </v>
      </c>
      <c r="F1914">
        <f>IF(E1914=1,IF(E1913=1,F1913+1,1),0)</f>
        <v>0</v>
      </c>
      <c r="G1914" t="str">
        <f t="shared" si="60"/>
        <v/>
      </c>
    </row>
    <row r="1915" spans="1:7" x14ac:dyDescent="0.35">
      <c r="A1915" s="2" t="s">
        <v>11</v>
      </c>
      <c r="B1915" s="3">
        <v>1885096</v>
      </c>
      <c r="C1915" s="3">
        <v>1886187</v>
      </c>
      <c r="D1915" s="3" t="s">
        <v>28</v>
      </c>
      <c r="E1915" t="str">
        <f t="shared" si="59"/>
        <v xml:space="preserve"> </v>
      </c>
      <c r="F1915">
        <f>IF(E1915=1,IF(E1914=1,F1914+1,1),0)</f>
        <v>0</v>
      </c>
      <c r="G1915" t="str">
        <f t="shared" si="60"/>
        <v/>
      </c>
    </row>
    <row r="1916" spans="1:7" x14ac:dyDescent="0.35">
      <c r="A1916" s="2" t="s">
        <v>11</v>
      </c>
      <c r="B1916" s="3">
        <v>1886317</v>
      </c>
      <c r="C1916" s="3">
        <v>1887276</v>
      </c>
      <c r="D1916" s="3" t="s">
        <v>28</v>
      </c>
      <c r="E1916">
        <f t="shared" si="59"/>
        <v>1</v>
      </c>
      <c r="F1916">
        <f>IF(E1916=1,IF(E1915=1,F1915+1,1),0)</f>
        <v>1</v>
      </c>
      <c r="G1916" t="str">
        <f t="shared" si="60"/>
        <v/>
      </c>
    </row>
    <row r="1917" spans="1:7" x14ac:dyDescent="0.35">
      <c r="A1917" s="2" t="s">
        <v>11</v>
      </c>
      <c r="B1917" s="3">
        <v>1887341</v>
      </c>
      <c r="C1917" s="3">
        <v>1887793</v>
      </c>
      <c r="D1917" s="3" t="s">
        <v>28</v>
      </c>
      <c r="E1917">
        <f t="shared" si="59"/>
        <v>1</v>
      </c>
      <c r="F1917">
        <f>IF(E1917=1,IF(E1916=1,F1916+1,1),0)</f>
        <v>2</v>
      </c>
      <c r="G1917" t="str">
        <f t="shared" si="60"/>
        <v/>
      </c>
    </row>
    <row r="1918" spans="1:7" x14ac:dyDescent="0.35">
      <c r="A1918" s="2" t="s">
        <v>11</v>
      </c>
      <c r="B1918" s="3">
        <v>1887802</v>
      </c>
      <c r="C1918" s="3">
        <v>1889298</v>
      </c>
      <c r="D1918" s="3" t="s">
        <v>28</v>
      </c>
      <c r="E1918">
        <f t="shared" si="59"/>
        <v>1</v>
      </c>
      <c r="F1918">
        <f>IF(E1918=1,IF(E1917=1,F1917+1,1),0)</f>
        <v>3</v>
      </c>
      <c r="G1918">
        <f t="shared" si="60"/>
        <v>4</v>
      </c>
    </row>
    <row r="1919" spans="1:7" x14ac:dyDescent="0.35">
      <c r="A1919" s="2" t="s">
        <v>11</v>
      </c>
      <c r="B1919" s="3">
        <v>1889312</v>
      </c>
      <c r="C1919" s="3">
        <v>1890673</v>
      </c>
      <c r="D1919" s="3" t="s">
        <v>28</v>
      </c>
      <c r="E1919" t="str">
        <f t="shared" si="59"/>
        <v xml:space="preserve"> </v>
      </c>
      <c r="F1919">
        <f>IF(E1919=1,IF(E1918=1,F1918+1,1),0)</f>
        <v>0</v>
      </c>
      <c r="G1919" t="str">
        <f t="shared" si="60"/>
        <v/>
      </c>
    </row>
    <row r="1920" spans="1:7" x14ac:dyDescent="0.35">
      <c r="A1920" s="2" t="s">
        <v>11</v>
      </c>
      <c r="B1920" s="3">
        <v>1890905</v>
      </c>
      <c r="C1920" s="3">
        <v>1892854</v>
      </c>
      <c r="D1920" s="3" t="s">
        <v>28</v>
      </c>
      <c r="E1920" t="str">
        <f t="shared" si="59"/>
        <v xml:space="preserve"> </v>
      </c>
      <c r="F1920">
        <f>IF(E1920=1,IF(E1919=1,F1919+1,1),0)</f>
        <v>0</v>
      </c>
      <c r="G1920" t="str">
        <f t="shared" si="60"/>
        <v/>
      </c>
    </row>
    <row r="1921" spans="1:7" x14ac:dyDescent="0.35">
      <c r="A1921" s="2" t="s">
        <v>11</v>
      </c>
      <c r="B1921" s="3">
        <v>1893034</v>
      </c>
      <c r="C1921" s="3">
        <v>1894173</v>
      </c>
      <c r="D1921" s="3" t="s">
        <v>28</v>
      </c>
      <c r="E1921" t="str">
        <f t="shared" si="59"/>
        <v xml:space="preserve"> </v>
      </c>
      <c r="F1921">
        <f>IF(E1921=1,IF(E1920=1,F1920+1,1),0)</f>
        <v>0</v>
      </c>
      <c r="G1921" t="str">
        <f t="shared" si="60"/>
        <v/>
      </c>
    </row>
    <row r="1922" spans="1:7" x14ac:dyDescent="0.35">
      <c r="A1922" s="2" t="s">
        <v>11</v>
      </c>
      <c r="B1922" s="3">
        <v>1894345</v>
      </c>
      <c r="C1922" s="3">
        <v>1895046</v>
      </c>
      <c r="D1922" s="3" t="s">
        <v>28</v>
      </c>
      <c r="E1922" t="str">
        <f t="shared" si="59"/>
        <v xml:space="preserve"> </v>
      </c>
      <c r="F1922">
        <f>IF(E1922=1,IF(E1921=1,F1921+1,1),0)</f>
        <v>0</v>
      </c>
      <c r="G1922" t="str">
        <f t="shared" si="60"/>
        <v/>
      </c>
    </row>
    <row r="1923" spans="1:7" x14ac:dyDescent="0.35">
      <c r="A1923" s="2" t="s">
        <v>11</v>
      </c>
      <c r="B1923" s="3">
        <v>1895154</v>
      </c>
      <c r="C1923" s="3">
        <v>1895927</v>
      </c>
      <c r="D1923" s="3" t="s">
        <v>28</v>
      </c>
      <c r="E1923" t="str">
        <f t="shared" ref="E1923:E1986" si="61">IF(B1924-C1923&lt;100, IF(B1924-C1923&lt;0, " ",1), " ")</f>
        <v xml:space="preserve"> </v>
      </c>
      <c r="F1923">
        <f>IF(E1923=1,IF(E1922=1,F1922+1,1),0)</f>
        <v>0</v>
      </c>
      <c r="G1923" t="str">
        <f t="shared" ref="G1923:G1986" si="62">IF(F1923&gt;0,IF(F1924=0,F1923+1,""),"")</f>
        <v/>
      </c>
    </row>
    <row r="1924" spans="1:7" x14ac:dyDescent="0.35">
      <c r="A1924" s="2" t="s">
        <v>11</v>
      </c>
      <c r="B1924" s="3">
        <v>1896262</v>
      </c>
      <c r="C1924" s="3">
        <v>1896894</v>
      </c>
      <c r="D1924" s="3" t="s">
        <v>28</v>
      </c>
      <c r="E1924">
        <f t="shared" si="61"/>
        <v>1</v>
      </c>
      <c r="F1924">
        <f>IF(E1924=1,IF(E1923=1,F1923+1,1),0)</f>
        <v>1</v>
      </c>
      <c r="G1924">
        <f t="shared" si="62"/>
        <v>2</v>
      </c>
    </row>
    <row r="1925" spans="1:7" x14ac:dyDescent="0.35">
      <c r="A1925" s="2" t="s">
        <v>11</v>
      </c>
      <c r="B1925" s="3">
        <v>1896912</v>
      </c>
      <c r="C1925" s="3">
        <v>1898495</v>
      </c>
      <c r="D1925" s="3" t="s">
        <v>28</v>
      </c>
      <c r="E1925" t="str">
        <f t="shared" si="61"/>
        <v xml:space="preserve"> </v>
      </c>
      <c r="F1925">
        <f>IF(E1925=1,IF(E1924=1,F1924+1,1),0)</f>
        <v>0</v>
      </c>
      <c r="G1925" t="str">
        <f t="shared" si="62"/>
        <v/>
      </c>
    </row>
    <row r="1926" spans="1:7" x14ac:dyDescent="0.35">
      <c r="A1926" s="2" t="s">
        <v>11</v>
      </c>
      <c r="B1926" s="3">
        <v>1898604</v>
      </c>
      <c r="C1926" s="3">
        <v>1898834</v>
      </c>
      <c r="D1926" s="3" t="s">
        <v>28</v>
      </c>
      <c r="E1926">
        <f t="shared" si="61"/>
        <v>1</v>
      </c>
      <c r="F1926">
        <f>IF(E1926=1,IF(E1925=1,F1925+1,1),0)</f>
        <v>1</v>
      </c>
      <c r="G1926" t="str">
        <f t="shared" si="62"/>
        <v/>
      </c>
    </row>
    <row r="1927" spans="1:7" x14ac:dyDescent="0.35">
      <c r="A1927" s="2" t="s">
        <v>11</v>
      </c>
      <c r="B1927" s="3">
        <v>1898834</v>
      </c>
      <c r="C1927" s="3">
        <v>1899409</v>
      </c>
      <c r="D1927" s="3" t="s">
        <v>28</v>
      </c>
      <c r="E1927">
        <f t="shared" si="61"/>
        <v>1</v>
      </c>
      <c r="F1927">
        <f>IF(E1927=1,IF(E1926=1,F1926+1,1),0)</f>
        <v>2</v>
      </c>
      <c r="G1927" t="str">
        <f t="shared" si="62"/>
        <v/>
      </c>
    </row>
    <row r="1928" spans="1:7" x14ac:dyDescent="0.35">
      <c r="A1928" s="2" t="s">
        <v>11</v>
      </c>
      <c r="B1928" s="3">
        <v>1899409</v>
      </c>
      <c r="C1928" s="3">
        <v>1900146</v>
      </c>
      <c r="D1928" s="3" t="s">
        <v>28</v>
      </c>
      <c r="E1928">
        <f t="shared" si="61"/>
        <v>1</v>
      </c>
      <c r="F1928">
        <f>IF(E1928=1,IF(E1927=1,F1927+1,1),0)</f>
        <v>3</v>
      </c>
      <c r="G1928">
        <f t="shared" si="62"/>
        <v>4</v>
      </c>
    </row>
    <row r="1929" spans="1:7" x14ac:dyDescent="0.35">
      <c r="A1929" s="2" t="s">
        <v>11</v>
      </c>
      <c r="B1929" s="3">
        <v>1900218</v>
      </c>
      <c r="C1929" s="3">
        <v>1901243</v>
      </c>
      <c r="D1929" s="3" t="s">
        <v>28</v>
      </c>
      <c r="E1929" t="str">
        <f t="shared" si="61"/>
        <v xml:space="preserve"> </v>
      </c>
      <c r="F1929">
        <f>IF(E1929=1,IF(E1928=1,F1928+1,1),0)</f>
        <v>0</v>
      </c>
      <c r="G1929" t="str">
        <f t="shared" si="62"/>
        <v/>
      </c>
    </row>
    <row r="1930" spans="1:7" x14ac:dyDescent="0.35">
      <c r="A1930" s="2" t="s">
        <v>11</v>
      </c>
      <c r="B1930" s="3">
        <v>1903351</v>
      </c>
      <c r="C1930" s="3">
        <v>1904322</v>
      </c>
      <c r="D1930" s="3" t="s">
        <v>28</v>
      </c>
      <c r="E1930" t="str">
        <f t="shared" si="61"/>
        <v xml:space="preserve"> </v>
      </c>
      <c r="F1930">
        <f>IF(E1930=1,IF(E1929=1,F1929+1,1),0)</f>
        <v>0</v>
      </c>
      <c r="G1930" t="str">
        <f t="shared" si="62"/>
        <v/>
      </c>
    </row>
    <row r="1931" spans="1:7" x14ac:dyDescent="0.35">
      <c r="A1931" s="2" t="s">
        <v>11</v>
      </c>
      <c r="B1931" s="3">
        <v>1905089</v>
      </c>
      <c r="C1931" s="3">
        <v>1905445</v>
      </c>
      <c r="D1931" s="3" t="s">
        <v>28</v>
      </c>
      <c r="E1931" t="str">
        <f t="shared" si="61"/>
        <v xml:space="preserve"> </v>
      </c>
      <c r="F1931">
        <f>IF(E1931=1,IF(E1930=1,F1930+1,1),0)</f>
        <v>0</v>
      </c>
      <c r="G1931" t="str">
        <f t="shared" si="62"/>
        <v/>
      </c>
    </row>
    <row r="1932" spans="1:7" x14ac:dyDescent="0.35">
      <c r="A1932" s="2" t="s">
        <v>11</v>
      </c>
      <c r="B1932" s="3">
        <v>1905442</v>
      </c>
      <c r="C1932" s="3">
        <v>1906347</v>
      </c>
      <c r="D1932" s="3" t="s">
        <v>28</v>
      </c>
      <c r="E1932" t="str">
        <f t="shared" si="61"/>
        <v xml:space="preserve"> </v>
      </c>
      <c r="F1932">
        <f>IF(E1932=1,IF(E1931=1,F1931+1,1),0)</f>
        <v>0</v>
      </c>
      <c r="G1932" t="str">
        <f t="shared" si="62"/>
        <v/>
      </c>
    </row>
    <row r="1933" spans="1:7" x14ac:dyDescent="0.35">
      <c r="A1933" s="2" t="s">
        <v>11</v>
      </c>
      <c r="B1933" s="3">
        <v>1910791</v>
      </c>
      <c r="C1933" s="3">
        <v>1913358</v>
      </c>
      <c r="D1933" s="3" t="s">
        <v>28</v>
      </c>
      <c r="E1933" t="str">
        <f t="shared" si="61"/>
        <v xml:space="preserve"> </v>
      </c>
      <c r="F1933">
        <f>IF(E1933=1,IF(E1932=1,F1932+1,1),0)</f>
        <v>0</v>
      </c>
      <c r="G1933" t="str">
        <f t="shared" si="62"/>
        <v/>
      </c>
    </row>
    <row r="1934" spans="1:7" x14ac:dyDescent="0.35">
      <c r="A1934" s="2" t="s">
        <v>11</v>
      </c>
      <c r="B1934" s="3">
        <v>1913515</v>
      </c>
      <c r="C1934" s="3">
        <v>1913889</v>
      </c>
      <c r="D1934" s="3" t="s">
        <v>28</v>
      </c>
      <c r="E1934">
        <f t="shared" si="61"/>
        <v>1</v>
      </c>
      <c r="F1934">
        <f>IF(E1934=1,IF(E1933=1,F1933+1,1),0)</f>
        <v>1</v>
      </c>
      <c r="G1934">
        <f t="shared" si="62"/>
        <v>2</v>
      </c>
    </row>
    <row r="1935" spans="1:7" x14ac:dyDescent="0.35">
      <c r="A1935" s="2" t="s">
        <v>11</v>
      </c>
      <c r="B1935" s="3">
        <v>1913905</v>
      </c>
      <c r="C1935" s="3">
        <v>1914633</v>
      </c>
      <c r="D1935" s="3" t="s">
        <v>28</v>
      </c>
      <c r="E1935" t="str">
        <f t="shared" si="61"/>
        <v xml:space="preserve"> </v>
      </c>
      <c r="F1935">
        <f>IF(E1935=1,IF(E1934=1,F1934+1,1),0)</f>
        <v>0</v>
      </c>
      <c r="G1935" t="str">
        <f t="shared" si="62"/>
        <v/>
      </c>
    </row>
    <row r="1936" spans="1:7" x14ac:dyDescent="0.35">
      <c r="A1936" s="2" t="s">
        <v>11</v>
      </c>
      <c r="B1936" s="3">
        <v>1919175</v>
      </c>
      <c r="C1936" s="3">
        <v>1919789</v>
      </c>
      <c r="D1936" s="3" t="s">
        <v>28</v>
      </c>
      <c r="E1936" t="str">
        <f t="shared" si="61"/>
        <v xml:space="preserve"> </v>
      </c>
      <c r="F1936">
        <f>IF(E1936=1,IF(E1935=1,F1935+1,1),0)</f>
        <v>0</v>
      </c>
      <c r="G1936" t="str">
        <f t="shared" si="62"/>
        <v/>
      </c>
    </row>
    <row r="1937" spans="1:7" x14ac:dyDescent="0.35">
      <c r="A1937" s="2" t="s">
        <v>11</v>
      </c>
      <c r="B1937" s="3">
        <v>1919956</v>
      </c>
      <c r="C1937" s="3">
        <v>1920642</v>
      </c>
      <c r="D1937" s="3" t="s">
        <v>28</v>
      </c>
      <c r="E1937">
        <f t="shared" si="61"/>
        <v>1</v>
      </c>
      <c r="F1937">
        <f>IF(E1937=1,IF(E1936=1,F1936+1,1),0)</f>
        <v>1</v>
      </c>
      <c r="G1937" t="str">
        <f t="shared" si="62"/>
        <v/>
      </c>
    </row>
    <row r="1938" spans="1:7" x14ac:dyDescent="0.35">
      <c r="A1938" s="2" t="s">
        <v>11</v>
      </c>
      <c r="B1938" s="3">
        <v>1920664</v>
      </c>
      <c r="C1938" s="3">
        <v>1921557</v>
      </c>
      <c r="D1938" s="3" t="s">
        <v>28</v>
      </c>
      <c r="E1938">
        <f t="shared" si="61"/>
        <v>1</v>
      </c>
      <c r="F1938">
        <f>IF(E1938=1,IF(E1937=1,F1937+1,1),0)</f>
        <v>2</v>
      </c>
      <c r="G1938" t="str">
        <f t="shared" si="62"/>
        <v/>
      </c>
    </row>
    <row r="1939" spans="1:7" x14ac:dyDescent="0.35">
      <c r="A1939" s="2" t="s">
        <v>11</v>
      </c>
      <c r="B1939" s="3">
        <v>1921567</v>
      </c>
      <c r="C1939" s="3">
        <v>1922034</v>
      </c>
      <c r="D1939" s="3" t="s">
        <v>28</v>
      </c>
      <c r="E1939">
        <f t="shared" si="61"/>
        <v>1</v>
      </c>
      <c r="F1939">
        <f>IF(E1939=1,IF(E1938=1,F1938+1,1),0)</f>
        <v>3</v>
      </c>
      <c r="G1939" t="str">
        <f t="shared" si="62"/>
        <v/>
      </c>
    </row>
    <row r="1940" spans="1:7" x14ac:dyDescent="0.35">
      <c r="A1940" s="2" t="s">
        <v>11</v>
      </c>
      <c r="B1940" s="3">
        <v>1922061</v>
      </c>
      <c r="C1940" s="3">
        <v>1922927</v>
      </c>
      <c r="D1940" s="3" t="s">
        <v>28</v>
      </c>
      <c r="E1940">
        <f t="shared" si="61"/>
        <v>1</v>
      </c>
      <c r="F1940">
        <f>IF(E1940=1,IF(E1939=1,F1939+1,1),0)</f>
        <v>4</v>
      </c>
      <c r="G1940">
        <f t="shared" si="62"/>
        <v>5</v>
      </c>
    </row>
    <row r="1941" spans="1:7" x14ac:dyDescent="0.35">
      <c r="A1941" s="2" t="s">
        <v>11</v>
      </c>
      <c r="B1941" s="3">
        <v>1922948</v>
      </c>
      <c r="C1941" s="3">
        <v>1923829</v>
      </c>
      <c r="D1941" s="3" t="s">
        <v>28</v>
      </c>
      <c r="E1941" t="str">
        <f t="shared" si="61"/>
        <v xml:space="preserve"> </v>
      </c>
      <c r="F1941">
        <f>IF(E1941=1,IF(E1940=1,F1940+1,1),0)</f>
        <v>0</v>
      </c>
      <c r="G1941" t="str">
        <f t="shared" si="62"/>
        <v/>
      </c>
    </row>
    <row r="1942" spans="1:7" x14ac:dyDescent="0.35">
      <c r="A1942" s="2" t="s">
        <v>11</v>
      </c>
      <c r="B1942" s="3">
        <v>1926140</v>
      </c>
      <c r="C1942" s="3">
        <v>1928692</v>
      </c>
      <c r="D1942" s="3" t="s">
        <v>28</v>
      </c>
      <c r="E1942" t="str">
        <f t="shared" si="61"/>
        <v xml:space="preserve"> </v>
      </c>
      <c r="F1942">
        <f>IF(E1942=1,IF(E1941=1,F1941+1,1),0)</f>
        <v>0</v>
      </c>
      <c r="G1942" t="str">
        <f t="shared" si="62"/>
        <v/>
      </c>
    </row>
    <row r="1943" spans="1:7" x14ac:dyDescent="0.35">
      <c r="A1943" s="2" t="s">
        <v>11</v>
      </c>
      <c r="B1943" s="3">
        <v>1930602</v>
      </c>
      <c r="C1943" s="3">
        <v>1931384</v>
      </c>
      <c r="D1943" s="3" t="s">
        <v>28</v>
      </c>
      <c r="E1943" t="str">
        <f t="shared" si="61"/>
        <v xml:space="preserve"> </v>
      </c>
      <c r="F1943">
        <f>IF(E1943=1,IF(E1942=1,F1942+1,1),0)</f>
        <v>0</v>
      </c>
      <c r="G1943" t="str">
        <f t="shared" si="62"/>
        <v/>
      </c>
    </row>
    <row r="1944" spans="1:7" x14ac:dyDescent="0.35">
      <c r="A1944" s="2" t="s">
        <v>11</v>
      </c>
      <c r="B1944" s="3">
        <v>1932738</v>
      </c>
      <c r="C1944" s="3">
        <v>1933286</v>
      </c>
      <c r="D1944" s="3" t="s">
        <v>28</v>
      </c>
      <c r="E1944">
        <f t="shared" si="61"/>
        <v>1</v>
      </c>
      <c r="F1944">
        <f>IF(E1944=1,IF(E1943=1,F1943+1,1),0)</f>
        <v>1</v>
      </c>
      <c r="G1944" t="str">
        <f t="shared" si="62"/>
        <v/>
      </c>
    </row>
    <row r="1945" spans="1:7" x14ac:dyDescent="0.35">
      <c r="A1945" s="2" t="s">
        <v>11</v>
      </c>
      <c r="B1945" s="3">
        <v>1933310</v>
      </c>
      <c r="C1945" s="3">
        <v>1934635</v>
      </c>
      <c r="D1945" s="3" t="s">
        <v>28</v>
      </c>
      <c r="E1945">
        <f t="shared" si="61"/>
        <v>1</v>
      </c>
      <c r="F1945">
        <f>IF(E1945=1,IF(E1944=1,F1944+1,1),0)</f>
        <v>2</v>
      </c>
      <c r="G1945" t="str">
        <f t="shared" si="62"/>
        <v/>
      </c>
    </row>
    <row r="1946" spans="1:7" x14ac:dyDescent="0.35">
      <c r="A1946" s="2" t="s">
        <v>11</v>
      </c>
      <c r="B1946" s="3">
        <v>1934647</v>
      </c>
      <c r="C1946" s="3">
        <v>1935852</v>
      </c>
      <c r="D1946" s="3" t="s">
        <v>28</v>
      </c>
      <c r="E1946">
        <f t="shared" si="61"/>
        <v>1</v>
      </c>
      <c r="F1946">
        <f>IF(E1946=1,IF(E1945=1,F1945+1,1),0)</f>
        <v>3</v>
      </c>
      <c r="G1946">
        <f t="shared" si="62"/>
        <v>4</v>
      </c>
    </row>
    <row r="1947" spans="1:7" x14ac:dyDescent="0.35">
      <c r="A1947" s="2" t="s">
        <v>11</v>
      </c>
      <c r="B1947" s="3">
        <v>1935855</v>
      </c>
      <c r="C1947" s="3">
        <v>1937024</v>
      </c>
      <c r="D1947" s="3" t="s">
        <v>28</v>
      </c>
      <c r="E1947" t="str">
        <f t="shared" si="61"/>
        <v xml:space="preserve"> </v>
      </c>
      <c r="F1947">
        <f>IF(E1947=1,IF(E1946=1,F1946+1,1),0)</f>
        <v>0</v>
      </c>
      <c r="G1947" t="str">
        <f t="shared" si="62"/>
        <v/>
      </c>
    </row>
    <row r="1948" spans="1:7" x14ac:dyDescent="0.35">
      <c r="A1948" s="2" t="s">
        <v>11</v>
      </c>
      <c r="B1948" s="3">
        <v>1943857</v>
      </c>
      <c r="C1948" s="3">
        <v>1944891</v>
      </c>
      <c r="D1948" s="3" t="s">
        <v>28</v>
      </c>
      <c r="E1948" t="str">
        <f t="shared" si="61"/>
        <v xml:space="preserve"> </v>
      </c>
      <c r="F1948">
        <f>IF(E1948=1,IF(E1947=1,F1947+1,1),0)</f>
        <v>0</v>
      </c>
      <c r="G1948" t="str">
        <f t="shared" si="62"/>
        <v/>
      </c>
    </row>
    <row r="1949" spans="1:7" x14ac:dyDescent="0.35">
      <c r="A1949" s="2" t="s">
        <v>11</v>
      </c>
      <c r="B1949" s="3">
        <v>1944884</v>
      </c>
      <c r="C1949" s="3">
        <v>1945573</v>
      </c>
      <c r="D1949" s="3" t="s">
        <v>28</v>
      </c>
      <c r="E1949">
        <f t="shared" si="61"/>
        <v>1</v>
      </c>
      <c r="F1949">
        <f>IF(E1949=1,IF(E1948=1,F1948+1,1),0)</f>
        <v>1</v>
      </c>
      <c r="G1949">
        <f t="shared" si="62"/>
        <v>2</v>
      </c>
    </row>
    <row r="1950" spans="1:7" x14ac:dyDescent="0.35">
      <c r="A1950" s="2" t="s">
        <v>11</v>
      </c>
      <c r="B1950" s="3">
        <v>1945617</v>
      </c>
      <c r="C1950" s="3">
        <v>1946447</v>
      </c>
      <c r="D1950" s="3" t="s">
        <v>28</v>
      </c>
      <c r="E1950" t="str">
        <f t="shared" si="61"/>
        <v xml:space="preserve"> </v>
      </c>
      <c r="F1950">
        <f>IF(E1950=1,IF(E1949=1,F1949+1,1),0)</f>
        <v>0</v>
      </c>
      <c r="G1950" t="str">
        <f t="shared" si="62"/>
        <v/>
      </c>
    </row>
    <row r="1951" spans="1:7" x14ac:dyDescent="0.35">
      <c r="A1951" s="2" t="s">
        <v>11</v>
      </c>
      <c r="B1951" s="3">
        <v>1946753</v>
      </c>
      <c r="C1951" s="3">
        <v>1946920</v>
      </c>
      <c r="D1951" s="3" t="s">
        <v>28</v>
      </c>
      <c r="E1951">
        <f t="shared" si="61"/>
        <v>1</v>
      </c>
      <c r="F1951">
        <f>IF(E1951=1,IF(E1950=1,F1950+1,1),0)</f>
        <v>1</v>
      </c>
      <c r="G1951">
        <f t="shared" si="62"/>
        <v>2</v>
      </c>
    </row>
    <row r="1952" spans="1:7" x14ac:dyDescent="0.35">
      <c r="A1952" s="2" t="s">
        <v>11</v>
      </c>
      <c r="B1952" s="3">
        <v>1946927</v>
      </c>
      <c r="C1952" s="3">
        <v>1947039</v>
      </c>
      <c r="D1952" s="3" t="s">
        <v>28</v>
      </c>
      <c r="E1952" t="str">
        <f t="shared" si="61"/>
        <v xml:space="preserve"> </v>
      </c>
      <c r="F1952">
        <f>IF(E1952=1,IF(E1951=1,F1951+1,1),0)</f>
        <v>0</v>
      </c>
      <c r="G1952" t="str">
        <f t="shared" si="62"/>
        <v/>
      </c>
    </row>
    <row r="1953" spans="1:7" x14ac:dyDescent="0.35">
      <c r="A1953" s="2" t="s">
        <v>11</v>
      </c>
      <c r="B1953" s="3">
        <v>1962360</v>
      </c>
      <c r="C1953" s="3">
        <v>1963736</v>
      </c>
      <c r="D1953" s="3" t="s">
        <v>28</v>
      </c>
      <c r="E1953">
        <f t="shared" si="61"/>
        <v>1</v>
      </c>
      <c r="F1953">
        <f>IF(E1953=1,IF(E1952=1,F1952+1,1),0)</f>
        <v>1</v>
      </c>
      <c r="G1953">
        <f t="shared" si="62"/>
        <v>2</v>
      </c>
    </row>
    <row r="1954" spans="1:7" x14ac:dyDescent="0.35">
      <c r="A1954" s="2" t="s">
        <v>11</v>
      </c>
      <c r="B1954" s="3">
        <v>1963749</v>
      </c>
      <c r="C1954" s="3">
        <v>1964894</v>
      </c>
      <c r="D1954" s="3" t="s">
        <v>28</v>
      </c>
      <c r="E1954" t="str">
        <f t="shared" si="61"/>
        <v xml:space="preserve"> </v>
      </c>
      <c r="F1954">
        <f>IF(E1954=1,IF(E1953=1,F1953+1,1),0)</f>
        <v>0</v>
      </c>
      <c r="G1954" t="str">
        <f t="shared" si="62"/>
        <v/>
      </c>
    </row>
    <row r="1955" spans="1:7" x14ac:dyDescent="0.35">
      <c r="A1955" s="2" t="s">
        <v>11</v>
      </c>
      <c r="B1955" s="3">
        <v>1969367</v>
      </c>
      <c r="C1955" s="3">
        <v>1970317</v>
      </c>
      <c r="D1955" s="3" t="s">
        <v>28</v>
      </c>
      <c r="E1955" t="str">
        <f t="shared" si="61"/>
        <v xml:space="preserve"> </v>
      </c>
      <c r="F1955">
        <f>IF(E1955=1,IF(E1954=1,F1954+1,1),0)</f>
        <v>0</v>
      </c>
      <c r="G1955" t="str">
        <f t="shared" si="62"/>
        <v/>
      </c>
    </row>
    <row r="1956" spans="1:7" x14ac:dyDescent="0.35">
      <c r="A1956" s="2" t="s">
        <v>11</v>
      </c>
      <c r="B1956" s="3">
        <v>1974448</v>
      </c>
      <c r="C1956" s="3">
        <v>1975941</v>
      </c>
      <c r="D1956" s="3" t="s">
        <v>28</v>
      </c>
      <c r="E1956" t="str">
        <f t="shared" si="61"/>
        <v xml:space="preserve"> </v>
      </c>
      <c r="F1956">
        <f>IF(E1956=1,IF(E1955=1,F1955+1,1),0)</f>
        <v>0</v>
      </c>
      <c r="G1956" t="str">
        <f t="shared" si="62"/>
        <v/>
      </c>
    </row>
    <row r="1957" spans="1:7" x14ac:dyDescent="0.35">
      <c r="A1957" s="2" t="s">
        <v>11</v>
      </c>
      <c r="B1957" s="3">
        <v>1976085</v>
      </c>
      <c r="C1957" s="3">
        <v>1976804</v>
      </c>
      <c r="D1957" s="3" t="s">
        <v>28</v>
      </c>
      <c r="E1957" t="str">
        <f t="shared" si="61"/>
        <v xml:space="preserve"> </v>
      </c>
      <c r="F1957">
        <f>IF(E1957=1,IF(E1956=1,F1956+1,1),0)</f>
        <v>0</v>
      </c>
      <c r="G1957" t="str">
        <f t="shared" si="62"/>
        <v/>
      </c>
    </row>
    <row r="1958" spans="1:7" x14ac:dyDescent="0.35">
      <c r="A1958" s="2" t="s">
        <v>11</v>
      </c>
      <c r="B1958" s="3">
        <v>1977050</v>
      </c>
      <c r="C1958" s="3">
        <v>1979488</v>
      </c>
      <c r="D1958" s="3" t="s">
        <v>28</v>
      </c>
      <c r="E1958">
        <f t="shared" si="61"/>
        <v>1</v>
      </c>
      <c r="F1958">
        <f>IF(E1958=1,IF(E1957=1,F1957+1,1),0)</f>
        <v>1</v>
      </c>
      <c r="G1958" t="str">
        <f t="shared" si="62"/>
        <v/>
      </c>
    </row>
    <row r="1959" spans="1:7" x14ac:dyDescent="0.35">
      <c r="A1959" s="2" t="s">
        <v>11</v>
      </c>
      <c r="B1959" s="3">
        <v>1979499</v>
      </c>
      <c r="C1959" s="3">
        <v>1980119</v>
      </c>
      <c r="D1959" s="3" t="s">
        <v>28</v>
      </c>
      <c r="E1959">
        <f t="shared" si="61"/>
        <v>1</v>
      </c>
      <c r="F1959">
        <f>IF(E1959=1,IF(E1958=1,F1958+1,1),0)</f>
        <v>2</v>
      </c>
      <c r="G1959" t="str">
        <f t="shared" si="62"/>
        <v/>
      </c>
    </row>
    <row r="1960" spans="1:7" x14ac:dyDescent="0.35">
      <c r="A1960" s="2" t="s">
        <v>11</v>
      </c>
      <c r="B1960" s="3">
        <v>1980121</v>
      </c>
      <c r="C1960" s="3">
        <v>1980969</v>
      </c>
      <c r="D1960" s="3" t="s">
        <v>28</v>
      </c>
      <c r="E1960">
        <f t="shared" si="61"/>
        <v>1</v>
      </c>
      <c r="F1960">
        <f>IF(E1960=1,IF(E1959=1,F1959+1,1),0)</f>
        <v>3</v>
      </c>
      <c r="G1960" t="str">
        <f t="shared" si="62"/>
        <v/>
      </c>
    </row>
    <row r="1961" spans="1:7" x14ac:dyDescent="0.35">
      <c r="A1961" s="2" t="s">
        <v>11</v>
      </c>
      <c r="B1961" s="3">
        <v>1981058</v>
      </c>
      <c r="C1961" s="3">
        <v>1981663</v>
      </c>
      <c r="D1961" s="3" t="s">
        <v>28</v>
      </c>
      <c r="E1961">
        <f t="shared" si="61"/>
        <v>1</v>
      </c>
      <c r="F1961">
        <f>IF(E1961=1,IF(E1960=1,F1960+1,1),0)</f>
        <v>4</v>
      </c>
      <c r="G1961">
        <f t="shared" si="62"/>
        <v>5</v>
      </c>
    </row>
    <row r="1962" spans="1:7" x14ac:dyDescent="0.35">
      <c r="A1962" s="2" t="s">
        <v>11</v>
      </c>
      <c r="B1962" s="3">
        <v>1981681</v>
      </c>
      <c r="C1962" s="3">
        <v>1982226</v>
      </c>
      <c r="D1962" s="3" t="s">
        <v>28</v>
      </c>
      <c r="E1962" t="str">
        <f t="shared" si="61"/>
        <v xml:space="preserve"> </v>
      </c>
      <c r="F1962">
        <f>IF(E1962=1,IF(E1961=1,F1961+1,1),0)</f>
        <v>0</v>
      </c>
      <c r="G1962" t="str">
        <f t="shared" si="62"/>
        <v/>
      </c>
    </row>
    <row r="1963" spans="1:7" x14ac:dyDescent="0.35">
      <c r="A1963" s="2" t="s">
        <v>11</v>
      </c>
      <c r="B1963" s="3">
        <v>1988017</v>
      </c>
      <c r="C1963" s="3">
        <v>1988724</v>
      </c>
      <c r="D1963" s="3" t="s">
        <v>28</v>
      </c>
      <c r="E1963" t="str">
        <f t="shared" si="61"/>
        <v xml:space="preserve"> </v>
      </c>
      <c r="F1963">
        <f>IF(E1963=1,IF(E1962=1,F1962+1,1),0)</f>
        <v>0</v>
      </c>
      <c r="G1963" t="str">
        <f t="shared" si="62"/>
        <v/>
      </c>
    </row>
    <row r="1964" spans="1:7" x14ac:dyDescent="0.35">
      <c r="A1964" s="2" t="s">
        <v>11</v>
      </c>
      <c r="B1964" s="3">
        <v>1988717</v>
      </c>
      <c r="C1964" s="3">
        <v>1989796</v>
      </c>
      <c r="D1964" s="3" t="s">
        <v>28</v>
      </c>
      <c r="E1964" t="str">
        <f t="shared" si="61"/>
        <v xml:space="preserve"> </v>
      </c>
      <c r="F1964">
        <f>IF(E1964=1,IF(E1963=1,F1963+1,1),0)</f>
        <v>0</v>
      </c>
      <c r="G1964" t="str">
        <f t="shared" si="62"/>
        <v/>
      </c>
    </row>
    <row r="1965" spans="1:7" x14ac:dyDescent="0.35">
      <c r="A1965" s="2" t="s">
        <v>11</v>
      </c>
      <c r="B1965" s="3">
        <v>1991928</v>
      </c>
      <c r="C1965" s="3">
        <v>1992860</v>
      </c>
      <c r="D1965" s="3" t="s">
        <v>28</v>
      </c>
      <c r="E1965" t="str">
        <f t="shared" si="61"/>
        <v xml:space="preserve"> </v>
      </c>
      <c r="F1965">
        <f>IF(E1965=1,IF(E1964=1,F1964+1,1),0)</f>
        <v>0</v>
      </c>
      <c r="G1965" t="str">
        <f t="shared" si="62"/>
        <v/>
      </c>
    </row>
    <row r="1966" spans="1:7" x14ac:dyDescent="0.35">
      <c r="A1966" s="2" t="s">
        <v>11</v>
      </c>
      <c r="B1966" s="3">
        <v>1994906</v>
      </c>
      <c r="C1966" s="3">
        <v>1996159</v>
      </c>
      <c r="D1966" s="3" t="s">
        <v>28</v>
      </c>
      <c r="E1966" t="str">
        <f t="shared" si="61"/>
        <v xml:space="preserve"> </v>
      </c>
      <c r="F1966">
        <f>IF(E1966=1,IF(E1965=1,F1965+1,1),0)</f>
        <v>0</v>
      </c>
      <c r="G1966" t="str">
        <f t="shared" si="62"/>
        <v/>
      </c>
    </row>
    <row r="1967" spans="1:7" x14ac:dyDescent="0.35">
      <c r="A1967" s="2" t="s">
        <v>11</v>
      </c>
      <c r="B1967" s="3">
        <v>1996331</v>
      </c>
      <c r="C1967" s="3">
        <v>1997479</v>
      </c>
      <c r="D1967" s="3" t="s">
        <v>28</v>
      </c>
      <c r="E1967" t="str">
        <f t="shared" si="61"/>
        <v xml:space="preserve"> </v>
      </c>
      <c r="F1967">
        <f>IF(E1967=1,IF(E1966=1,F1966+1,1),0)</f>
        <v>0</v>
      </c>
      <c r="G1967" t="str">
        <f t="shared" si="62"/>
        <v/>
      </c>
    </row>
    <row r="1968" spans="1:7" x14ac:dyDescent="0.35">
      <c r="A1968" s="2" t="s">
        <v>11</v>
      </c>
      <c r="B1968" s="3">
        <v>1998080</v>
      </c>
      <c r="C1968" s="3">
        <v>1999222</v>
      </c>
      <c r="D1968" s="3" t="s">
        <v>28</v>
      </c>
      <c r="E1968" t="str">
        <f t="shared" si="61"/>
        <v xml:space="preserve"> </v>
      </c>
      <c r="F1968">
        <f>IF(E1968=1,IF(E1967=1,F1967+1,1),0)</f>
        <v>0</v>
      </c>
      <c r="G1968" t="str">
        <f t="shared" si="62"/>
        <v/>
      </c>
    </row>
    <row r="1969" spans="1:7" x14ac:dyDescent="0.35">
      <c r="A1969" s="2" t="s">
        <v>11</v>
      </c>
      <c r="B1969" s="3">
        <v>1999441</v>
      </c>
      <c r="C1969" s="3">
        <v>1999638</v>
      </c>
      <c r="D1969" s="3" t="s">
        <v>28</v>
      </c>
      <c r="E1969">
        <f t="shared" si="61"/>
        <v>1</v>
      </c>
      <c r="F1969">
        <f>IF(E1969=1,IF(E1968=1,F1968+1,1),0)</f>
        <v>1</v>
      </c>
      <c r="G1969" t="str">
        <f t="shared" si="62"/>
        <v/>
      </c>
    </row>
    <row r="1970" spans="1:7" x14ac:dyDescent="0.35">
      <c r="A1970" s="2" t="s">
        <v>11</v>
      </c>
      <c r="B1970" s="3">
        <v>1999648</v>
      </c>
      <c r="C1970" s="3">
        <v>2000070</v>
      </c>
      <c r="D1970" s="3" t="s">
        <v>28</v>
      </c>
      <c r="E1970">
        <f t="shared" si="61"/>
        <v>1</v>
      </c>
      <c r="F1970">
        <f>IF(E1970=1,IF(E1969=1,F1969+1,1),0)</f>
        <v>2</v>
      </c>
      <c r="G1970">
        <f t="shared" si="62"/>
        <v>3</v>
      </c>
    </row>
    <row r="1971" spans="1:7" x14ac:dyDescent="0.35">
      <c r="A1971" s="2" t="s">
        <v>11</v>
      </c>
      <c r="B1971" s="3">
        <v>2000091</v>
      </c>
      <c r="C1971" s="3">
        <v>2000810</v>
      </c>
      <c r="D1971" s="3" t="s">
        <v>28</v>
      </c>
      <c r="E1971" t="str">
        <f t="shared" si="61"/>
        <v xml:space="preserve"> </v>
      </c>
      <c r="F1971">
        <f>IF(E1971=1,IF(E1970=1,F1970+1,1),0)</f>
        <v>0</v>
      </c>
      <c r="G1971" t="str">
        <f t="shared" si="62"/>
        <v/>
      </c>
    </row>
    <row r="1972" spans="1:7" x14ac:dyDescent="0.35">
      <c r="A1972" s="2" t="s">
        <v>11</v>
      </c>
      <c r="B1972" s="3">
        <v>2000803</v>
      </c>
      <c r="C1972" s="3">
        <v>2001081</v>
      </c>
      <c r="D1972" s="3" t="s">
        <v>28</v>
      </c>
      <c r="E1972" t="str">
        <f t="shared" si="61"/>
        <v xml:space="preserve"> </v>
      </c>
      <c r="F1972">
        <f>IF(E1972=1,IF(E1971=1,F1971+1,1),0)</f>
        <v>0</v>
      </c>
      <c r="G1972" t="str">
        <f t="shared" si="62"/>
        <v/>
      </c>
    </row>
    <row r="1973" spans="1:7" x14ac:dyDescent="0.35">
      <c r="A1973" s="2" t="s">
        <v>11</v>
      </c>
      <c r="B1973" s="3">
        <v>2001273</v>
      </c>
      <c r="C1973" s="3">
        <v>2001548</v>
      </c>
      <c r="D1973" s="3" t="s">
        <v>28</v>
      </c>
      <c r="E1973" t="str">
        <f t="shared" si="61"/>
        <v xml:space="preserve"> </v>
      </c>
      <c r="F1973">
        <f>IF(E1973=1,IF(E1972=1,F1972+1,1),0)</f>
        <v>0</v>
      </c>
      <c r="G1973" t="str">
        <f t="shared" si="62"/>
        <v/>
      </c>
    </row>
    <row r="1974" spans="1:7" x14ac:dyDescent="0.35">
      <c r="A1974" s="2" t="s">
        <v>11</v>
      </c>
      <c r="B1974" s="3">
        <v>2002059</v>
      </c>
      <c r="C1974" s="3">
        <v>2002487</v>
      </c>
      <c r="D1974" s="3" t="s">
        <v>28</v>
      </c>
      <c r="E1974">
        <f t="shared" si="61"/>
        <v>1</v>
      </c>
      <c r="F1974">
        <f>IF(E1974=1,IF(E1973=1,F1973+1,1),0)</f>
        <v>1</v>
      </c>
      <c r="G1974">
        <f t="shared" si="62"/>
        <v>2</v>
      </c>
    </row>
    <row r="1975" spans="1:7" x14ac:dyDescent="0.35">
      <c r="A1975" s="2" t="s">
        <v>11</v>
      </c>
      <c r="B1975" s="3">
        <v>2002577</v>
      </c>
      <c r="C1975" s="3">
        <v>2003137</v>
      </c>
      <c r="D1975" s="3" t="s">
        <v>28</v>
      </c>
      <c r="E1975" t="str">
        <f t="shared" si="61"/>
        <v xml:space="preserve"> </v>
      </c>
      <c r="F1975">
        <f>IF(E1975=1,IF(E1974=1,F1974+1,1),0)</f>
        <v>0</v>
      </c>
      <c r="G1975" t="str">
        <f t="shared" si="62"/>
        <v/>
      </c>
    </row>
    <row r="1976" spans="1:7" x14ac:dyDescent="0.35">
      <c r="A1976" s="2" t="s">
        <v>11</v>
      </c>
      <c r="B1976" s="3">
        <v>2003130</v>
      </c>
      <c r="C1976" s="3">
        <v>2003540</v>
      </c>
      <c r="D1976" s="3" t="s">
        <v>28</v>
      </c>
      <c r="E1976" t="str">
        <f t="shared" si="61"/>
        <v xml:space="preserve"> </v>
      </c>
      <c r="F1976">
        <f>IF(E1976=1,IF(E1975=1,F1975+1,1),0)</f>
        <v>0</v>
      </c>
      <c r="G1976" t="str">
        <f t="shared" si="62"/>
        <v/>
      </c>
    </row>
    <row r="1977" spans="1:7" x14ac:dyDescent="0.35">
      <c r="A1977" s="2" t="s">
        <v>11</v>
      </c>
      <c r="B1977" s="3">
        <v>2003533</v>
      </c>
      <c r="C1977" s="3">
        <v>2003859</v>
      </c>
      <c r="D1977" s="3" t="s">
        <v>28</v>
      </c>
      <c r="E1977" t="str">
        <f t="shared" si="61"/>
        <v xml:space="preserve"> </v>
      </c>
      <c r="F1977">
        <f>IF(E1977=1,IF(E1976=1,F1976+1,1),0)</f>
        <v>0</v>
      </c>
      <c r="G1977" t="str">
        <f t="shared" si="62"/>
        <v/>
      </c>
    </row>
    <row r="1978" spans="1:7" x14ac:dyDescent="0.35">
      <c r="A1978" s="2" t="s">
        <v>11</v>
      </c>
      <c r="B1978" s="3">
        <v>2003856</v>
      </c>
      <c r="C1978" s="3">
        <v>2004290</v>
      </c>
      <c r="D1978" s="3" t="s">
        <v>28</v>
      </c>
      <c r="E1978" t="str">
        <f t="shared" si="61"/>
        <v xml:space="preserve"> </v>
      </c>
      <c r="F1978">
        <f>IF(E1978=1,IF(E1977=1,F1977+1,1),0)</f>
        <v>0</v>
      </c>
      <c r="G1978" t="str">
        <f t="shared" si="62"/>
        <v/>
      </c>
    </row>
    <row r="1979" spans="1:7" x14ac:dyDescent="0.35">
      <c r="A1979" s="2" t="s">
        <v>11</v>
      </c>
      <c r="B1979" s="3">
        <v>2004283</v>
      </c>
      <c r="C1979" s="3">
        <v>2006460</v>
      </c>
      <c r="D1979" s="3" t="s">
        <v>28</v>
      </c>
      <c r="E1979" t="str">
        <f t="shared" si="61"/>
        <v xml:space="preserve"> </v>
      </c>
      <c r="F1979">
        <f>IF(E1979=1,IF(E1978=1,F1978+1,1),0)</f>
        <v>0</v>
      </c>
      <c r="G1979" t="str">
        <f t="shared" si="62"/>
        <v/>
      </c>
    </row>
    <row r="1980" spans="1:7" x14ac:dyDescent="0.35">
      <c r="A1980" s="2" t="s">
        <v>11</v>
      </c>
      <c r="B1980" s="3">
        <v>2007544</v>
      </c>
      <c r="C1980" s="3">
        <v>2008494</v>
      </c>
      <c r="D1980" s="3" t="s">
        <v>28</v>
      </c>
      <c r="E1980" t="str">
        <f t="shared" si="61"/>
        <v xml:space="preserve"> </v>
      </c>
      <c r="F1980">
        <f>IF(E1980=1,IF(E1979=1,F1979+1,1),0)</f>
        <v>0</v>
      </c>
      <c r="G1980" t="str">
        <f t="shared" si="62"/>
        <v/>
      </c>
    </row>
    <row r="1981" spans="1:7" x14ac:dyDescent="0.35">
      <c r="A1981" s="2" t="s">
        <v>11</v>
      </c>
      <c r="B1981" s="3">
        <v>2014284</v>
      </c>
      <c r="C1981" s="3">
        <v>2016290</v>
      </c>
      <c r="D1981" s="3" t="s">
        <v>28</v>
      </c>
      <c r="E1981" t="str">
        <f t="shared" si="61"/>
        <v xml:space="preserve"> </v>
      </c>
      <c r="F1981">
        <f>IF(E1981=1,IF(E1980=1,F1980+1,1),0)</f>
        <v>0</v>
      </c>
      <c r="G1981" t="str">
        <f t="shared" si="62"/>
        <v/>
      </c>
    </row>
    <row r="1982" spans="1:7" x14ac:dyDescent="0.35">
      <c r="A1982" s="2" t="s">
        <v>11</v>
      </c>
      <c r="B1982" s="3">
        <v>2016543</v>
      </c>
      <c r="C1982" s="3">
        <v>2016701</v>
      </c>
      <c r="D1982" s="3" t="s">
        <v>28</v>
      </c>
      <c r="E1982">
        <f t="shared" si="61"/>
        <v>1</v>
      </c>
      <c r="F1982">
        <f>IF(E1982=1,IF(E1981=1,F1981+1,1),0)</f>
        <v>1</v>
      </c>
      <c r="G1982" t="str">
        <f t="shared" si="62"/>
        <v/>
      </c>
    </row>
    <row r="1983" spans="1:7" x14ac:dyDescent="0.35">
      <c r="A1983" s="2" t="s">
        <v>11</v>
      </c>
      <c r="B1983" s="3">
        <v>2016712</v>
      </c>
      <c r="C1983" s="3">
        <v>2017890</v>
      </c>
      <c r="D1983" s="3" t="s">
        <v>28</v>
      </c>
      <c r="E1983">
        <f t="shared" si="61"/>
        <v>1</v>
      </c>
      <c r="F1983">
        <f>IF(E1983=1,IF(E1982=1,F1982+1,1),0)</f>
        <v>2</v>
      </c>
      <c r="G1983" t="str">
        <f t="shared" si="62"/>
        <v/>
      </c>
    </row>
    <row r="1984" spans="1:7" x14ac:dyDescent="0.35">
      <c r="A1984" s="2" t="s">
        <v>11</v>
      </c>
      <c r="B1984" s="3">
        <v>2017902</v>
      </c>
      <c r="C1984" s="3">
        <v>2020373</v>
      </c>
      <c r="D1984" s="3" t="s">
        <v>28</v>
      </c>
      <c r="E1984">
        <f t="shared" si="61"/>
        <v>1</v>
      </c>
      <c r="F1984">
        <f>IF(E1984=1,IF(E1983=1,F1983+1,1),0)</f>
        <v>3</v>
      </c>
      <c r="G1984">
        <f t="shared" si="62"/>
        <v>4</v>
      </c>
    </row>
    <row r="1985" spans="1:7" x14ac:dyDescent="0.35">
      <c r="A1985" s="2" t="s">
        <v>11</v>
      </c>
      <c r="B1985" s="3">
        <v>2020373</v>
      </c>
      <c r="C1985" s="3">
        <v>2020960</v>
      </c>
      <c r="D1985" s="3" t="s">
        <v>28</v>
      </c>
      <c r="E1985" t="str">
        <f t="shared" si="61"/>
        <v xml:space="preserve"> </v>
      </c>
      <c r="F1985">
        <f>IF(E1985=1,IF(E1984=1,F1984+1,1),0)</f>
        <v>0</v>
      </c>
      <c r="G1985" t="str">
        <f t="shared" si="62"/>
        <v/>
      </c>
    </row>
    <row r="1986" spans="1:7" x14ac:dyDescent="0.35">
      <c r="A1986" s="2" t="s">
        <v>11</v>
      </c>
      <c r="B1986" s="3">
        <v>2025669</v>
      </c>
      <c r="C1986" s="3">
        <v>2025935</v>
      </c>
      <c r="D1986" s="3" t="s">
        <v>28</v>
      </c>
      <c r="E1986">
        <f t="shared" si="61"/>
        <v>1</v>
      </c>
      <c r="F1986">
        <f>IF(E1986=1,IF(E1985=1,F1985+1,1),0)</f>
        <v>1</v>
      </c>
      <c r="G1986" t="str">
        <f t="shared" si="62"/>
        <v/>
      </c>
    </row>
    <row r="1987" spans="1:7" x14ac:dyDescent="0.35">
      <c r="A1987" s="2" t="s">
        <v>11</v>
      </c>
      <c r="B1987" s="3">
        <v>2025945</v>
      </c>
      <c r="C1987" s="3">
        <v>2026565</v>
      </c>
      <c r="D1987" s="3" t="s">
        <v>28</v>
      </c>
      <c r="E1987">
        <f t="shared" ref="E1987:E2050" si="63">IF(B1988-C1987&lt;100, IF(B1988-C1987&lt;0, " ",1), " ")</f>
        <v>1</v>
      </c>
      <c r="F1987">
        <f>IF(E1987=1,IF(E1986=1,F1986+1,1),0)</f>
        <v>2</v>
      </c>
      <c r="G1987" t="str">
        <f t="shared" ref="G1987:G2050" si="64">IF(F1987&gt;0,IF(F1988=0,F1987+1,""),"")</f>
        <v/>
      </c>
    </row>
    <row r="1988" spans="1:7" x14ac:dyDescent="0.35">
      <c r="A1988" s="2" t="s">
        <v>11</v>
      </c>
      <c r="B1988" s="3">
        <v>2026623</v>
      </c>
      <c r="C1988" s="3">
        <v>2026952</v>
      </c>
      <c r="D1988" s="3" t="s">
        <v>28</v>
      </c>
      <c r="E1988">
        <f t="shared" si="63"/>
        <v>1</v>
      </c>
      <c r="F1988">
        <f>IF(E1988=1,IF(E1987=1,F1987+1,1),0)</f>
        <v>3</v>
      </c>
      <c r="G1988" t="str">
        <f t="shared" si="64"/>
        <v/>
      </c>
    </row>
    <row r="1989" spans="1:7" x14ac:dyDescent="0.35">
      <c r="A1989" s="2" t="s">
        <v>11</v>
      </c>
      <c r="B1989" s="3">
        <v>2027039</v>
      </c>
      <c r="C1989" s="3">
        <v>2028136</v>
      </c>
      <c r="D1989" s="3" t="s">
        <v>28</v>
      </c>
      <c r="E1989">
        <f t="shared" si="63"/>
        <v>1</v>
      </c>
      <c r="F1989">
        <f>IF(E1989=1,IF(E1988=1,F1988+1,1),0)</f>
        <v>4</v>
      </c>
      <c r="G1989">
        <f t="shared" si="64"/>
        <v>5</v>
      </c>
    </row>
    <row r="1990" spans="1:7" x14ac:dyDescent="0.35">
      <c r="A1990" s="2" t="s">
        <v>11</v>
      </c>
      <c r="B1990" s="3">
        <v>2028140</v>
      </c>
      <c r="C1990" s="3">
        <v>2028898</v>
      </c>
      <c r="D1990" s="3" t="s">
        <v>28</v>
      </c>
      <c r="E1990" t="str">
        <f t="shared" si="63"/>
        <v xml:space="preserve"> </v>
      </c>
      <c r="F1990">
        <f>IF(E1990=1,IF(E1989=1,F1989+1,1),0)</f>
        <v>0</v>
      </c>
      <c r="G1990" t="str">
        <f t="shared" si="64"/>
        <v/>
      </c>
    </row>
    <row r="1991" spans="1:7" x14ac:dyDescent="0.35">
      <c r="A1991" s="2" t="s">
        <v>11</v>
      </c>
      <c r="B1991" s="3">
        <v>2029743</v>
      </c>
      <c r="C1991" s="3">
        <v>2031119</v>
      </c>
      <c r="D1991" s="3" t="s">
        <v>28</v>
      </c>
      <c r="E1991" t="str">
        <f t="shared" si="63"/>
        <v xml:space="preserve"> </v>
      </c>
      <c r="F1991">
        <f>IF(E1991=1,IF(E1990=1,F1990+1,1),0)</f>
        <v>0</v>
      </c>
      <c r="G1991" t="str">
        <f t="shared" si="64"/>
        <v/>
      </c>
    </row>
    <row r="1992" spans="1:7" x14ac:dyDescent="0.35">
      <c r="A1992" s="2" t="s">
        <v>11</v>
      </c>
      <c r="B1992" s="3">
        <v>2041942</v>
      </c>
      <c r="C1992" s="3">
        <v>2042868</v>
      </c>
      <c r="D1992" s="3" t="s">
        <v>28</v>
      </c>
      <c r="E1992">
        <f t="shared" si="63"/>
        <v>1</v>
      </c>
      <c r="F1992">
        <f>IF(E1992=1,IF(E1991=1,F1991+1,1),0)</f>
        <v>1</v>
      </c>
      <c r="G1992" t="str">
        <f t="shared" si="64"/>
        <v/>
      </c>
    </row>
    <row r="1993" spans="1:7" x14ac:dyDescent="0.35">
      <c r="A1993" s="2" t="s">
        <v>11</v>
      </c>
      <c r="B1993" s="3">
        <v>2042885</v>
      </c>
      <c r="C1993" s="3">
        <v>2043631</v>
      </c>
      <c r="D1993" s="3" t="s">
        <v>28</v>
      </c>
      <c r="E1993">
        <f t="shared" si="63"/>
        <v>1</v>
      </c>
      <c r="F1993">
        <f>IF(E1993=1,IF(E1992=1,F1992+1,1),0)</f>
        <v>2</v>
      </c>
      <c r="G1993" t="str">
        <f t="shared" si="64"/>
        <v/>
      </c>
    </row>
    <row r="1994" spans="1:7" x14ac:dyDescent="0.35">
      <c r="A1994" s="2" t="s">
        <v>11</v>
      </c>
      <c r="B1994" s="3">
        <v>2043672</v>
      </c>
      <c r="C1994" s="3">
        <v>2045075</v>
      </c>
      <c r="D1994" s="3" t="s">
        <v>28</v>
      </c>
      <c r="E1994">
        <f t="shared" si="63"/>
        <v>1</v>
      </c>
      <c r="F1994">
        <f>IF(E1994=1,IF(E1993=1,F1993+1,1),0)</f>
        <v>3</v>
      </c>
      <c r="G1994">
        <f t="shared" si="64"/>
        <v>4</v>
      </c>
    </row>
    <row r="1995" spans="1:7" x14ac:dyDescent="0.35">
      <c r="A1995" s="2" t="s">
        <v>11</v>
      </c>
      <c r="B1995" s="3">
        <v>2045088</v>
      </c>
      <c r="C1995" s="3">
        <v>2046353</v>
      </c>
      <c r="D1995" s="3" t="s">
        <v>28</v>
      </c>
      <c r="E1995" t="str">
        <f t="shared" si="63"/>
        <v xml:space="preserve"> </v>
      </c>
      <c r="F1995">
        <f>IF(E1995=1,IF(E1994=1,F1994+1,1),0)</f>
        <v>0</v>
      </c>
      <c r="G1995" t="str">
        <f t="shared" si="64"/>
        <v/>
      </c>
    </row>
    <row r="1996" spans="1:7" x14ac:dyDescent="0.35">
      <c r="A1996" s="2" t="s">
        <v>11</v>
      </c>
      <c r="B1996" s="3">
        <v>2048387</v>
      </c>
      <c r="C1996" s="3">
        <v>2049985</v>
      </c>
      <c r="D1996" s="3" t="s">
        <v>28</v>
      </c>
      <c r="E1996">
        <f t="shared" si="63"/>
        <v>1</v>
      </c>
      <c r="F1996">
        <f>IF(E1996=1,IF(E1995=1,F1995+1,1),0)</f>
        <v>1</v>
      </c>
      <c r="G1996" t="str">
        <f t="shared" si="64"/>
        <v/>
      </c>
    </row>
    <row r="1997" spans="1:7" x14ac:dyDescent="0.35">
      <c r="A1997" s="2" t="s">
        <v>11</v>
      </c>
      <c r="B1997" s="3">
        <v>2050010</v>
      </c>
      <c r="C1997" s="3">
        <v>2053084</v>
      </c>
      <c r="D1997" s="3" t="s">
        <v>28</v>
      </c>
      <c r="E1997">
        <f t="shared" si="63"/>
        <v>1</v>
      </c>
      <c r="F1997">
        <f>IF(E1997=1,IF(E1996=1,F1996+1,1),0)</f>
        <v>2</v>
      </c>
      <c r="G1997" t="str">
        <f t="shared" si="64"/>
        <v/>
      </c>
    </row>
    <row r="1998" spans="1:7" x14ac:dyDescent="0.35">
      <c r="A1998" s="2" t="s">
        <v>11</v>
      </c>
      <c r="B1998" s="3">
        <v>2053084</v>
      </c>
      <c r="C1998" s="3">
        <v>2055744</v>
      </c>
      <c r="D1998" s="3" t="s">
        <v>28</v>
      </c>
      <c r="E1998">
        <f t="shared" si="63"/>
        <v>1</v>
      </c>
      <c r="F1998">
        <f>IF(E1998=1,IF(E1997=1,F1997+1,1),0)</f>
        <v>3</v>
      </c>
      <c r="G1998" t="str">
        <f t="shared" si="64"/>
        <v/>
      </c>
    </row>
    <row r="1999" spans="1:7" x14ac:dyDescent="0.35">
      <c r="A1999" s="2" t="s">
        <v>11</v>
      </c>
      <c r="B1999" s="3">
        <v>2055763</v>
      </c>
      <c r="C1999" s="3">
        <v>2056731</v>
      </c>
      <c r="D1999" s="3" t="s">
        <v>28</v>
      </c>
      <c r="E1999">
        <f t="shared" si="63"/>
        <v>1</v>
      </c>
      <c r="F1999">
        <f>IF(E1999=1,IF(E1998=1,F1998+1,1),0)</f>
        <v>4</v>
      </c>
      <c r="G1999" t="str">
        <f t="shared" si="64"/>
        <v/>
      </c>
    </row>
    <row r="2000" spans="1:7" x14ac:dyDescent="0.35">
      <c r="A2000" s="2" t="s">
        <v>11</v>
      </c>
      <c r="B2000" s="3">
        <v>2056772</v>
      </c>
      <c r="C2000" s="3">
        <v>2058796</v>
      </c>
      <c r="D2000" s="3" t="s">
        <v>28</v>
      </c>
      <c r="E2000">
        <f t="shared" si="63"/>
        <v>1</v>
      </c>
      <c r="F2000">
        <f>IF(E2000=1,IF(E1999=1,F1999+1,1),0)</f>
        <v>5</v>
      </c>
      <c r="G2000" t="str">
        <f t="shared" si="64"/>
        <v/>
      </c>
    </row>
    <row r="2001" spans="1:7" x14ac:dyDescent="0.35">
      <c r="A2001" s="2" t="s">
        <v>11</v>
      </c>
      <c r="B2001" s="3">
        <v>2058815</v>
      </c>
      <c r="C2001" s="3">
        <v>2059522</v>
      </c>
      <c r="D2001" s="3" t="s">
        <v>28</v>
      </c>
      <c r="E2001">
        <f t="shared" si="63"/>
        <v>1</v>
      </c>
      <c r="F2001">
        <f>IF(E2001=1,IF(E2000=1,F2000+1,1),0)</f>
        <v>6</v>
      </c>
      <c r="G2001">
        <f t="shared" si="64"/>
        <v>7</v>
      </c>
    </row>
    <row r="2002" spans="1:7" x14ac:dyDescent="0.35">
      <c r="A2002" s="2" t="s">
        <v>11</v>
      </c>
      <c r="B2002" s="3">
        <v>2059533</v>
      </c>
      <c r="C2002" s="3">
        <v>2060759</v>
      </c>
      <c r="D2002" s="3" t="s">
        <v>28</v>
      </c>
      <c r="E2002" t="str">
        <f t="shared" si="63"/>
        <v xml:space="preserve"> </v>
      </c>
      <c r="F2002">
        <f>IF(E2002=1,IF(E2001=1,F2001+1,1),0)</f>
        <v>0</v>
      </c>
      <c r="G2002" t="str">
        <f t="shared" si="64"/>
        <v/>
      </c>
    </row>
    <row r="2003" spans="1:7" x14ac:dyDescent="0.35">
      <c r="A2003" s="2" t="s">
        <v>11</v>
      </c>
      <c r="B2003" s="3">
        <v>2060752</v>
      </c>
      <c r="C2003" s="3">
        <v>2062287</v>
      </c>
      <c r="D2003" s="3" t="s">
        <v>28</v>
      </c>
      <c r="E2003">
        <f t="shared" si="63"/>
        <v>1</v>
      </c>
      <c r="F2003">
        <f>IF(E2003=1,IF(E2002=1,F2002+1,1),0)</f>
        <v>1</v>
      </c>
      <c r="G2003" t="str">
        <f t="shared" si="64"/>
        <v/>
      </c>
    </row>
    <row r="2004" spans="1:7" x14ac:dyDescent="0.35">
      <c r="A2004" s="2" t="s">
        <v>11</v>
      </c>
      <c r="B2004" s="3">
        <v>2062289</v>
      </c>
      <c r="C2004" s="3">
        <v>2063020</v>
      </c>
      <c r="D2004" s="3" t="s">
        <v>28</v>
      </c>
      <c r="E2004">
        <f t="shared" si="63"/>
        <v>1</v>
      </c>
      <c r="F2004">
        <f>IF(E2004=1,IF(E2003=1,F2003+1,1),0)</f>
        <v>2</v>
      </c>
      <c r="G2004" t="str">
        <f t="shared" si="64"/>
        <v/>
      </c>
    </row>
    <row r="2005" spans="1:7" x14ac:dyDescent="0.35">
      <c r="A2005" s="2" t="s">
        <v>11</v>
      </c>
      <c r="B2005" s="3">
        <v>2063024</v>
      </c>
      <c r="C2005" s="3">
        <v>2063506</v>
      </c>
      <c r="D2005" s="3" t="s">
        <v>28</v>
      </c>
      <c r="E2005">
        <f t="shared" si="63"/>
        <v>1</v>
      </c>
      <c r="F2005">
        <f>IF(E2005=1,IF(E2004=1,F2004+1,1),0)</f>
        <v>3</v>
      </c>
      <c r="G2005" t="str">
        <f t="shared" si="64"/>
        <v/>
      </c>
    </row>
    <row r="2006" spans="1:7" x14ac:dyDescent="0.35">
      <c r="A2006" s="2" t="s">
        <v>11</v>
      </c>
      <c r="B2006" s="3">
        <v>2063568</v>
      </c>
      <c r="C2006" s="3">
        <v>2065028</v>
      </c>
      <c r="D2006" s="3" t="s">
        <v>28</v>
      </c>
      <c r="E2006">
        <f t="shared" si="63"/>
        <v>1</v>
      </c>
      <c r="F2006">
        <f>IF(E2006=1,IF(E2005=1,F2005+1,1),0)</f>
        <v>4</v>
      </c>
      <c r="G2006">
        <f t="shared" si="64"/>
        <v>5</v>
      </c>
    </row>
    <row r="2007" spans="1:7" x14ac:dyDescent="0.35">
      <c r="A2007" s="2" t="s">
        <v>11</v>
      </c>
      <c r="B2007" s="3">
        <v>2065041</v>
      </c>
      <c r="C2007" s="3">
        <v>2066444</v>
      </c>
      <c r="D2007" s="3" t="s">
        <v>28</v>
      </c>
      <c r="E2007" t="str">
        <f t="shared" si="63"/>
        <v xml:space="preserve"> </v>
      </c>
      <c r="F2007">
        <f>IF(E2007=1,IF(E2006=1,F2006+1,1),0)</f>
        <v>0</v>
      </c>
      <c r="G2007" t="str">
        <f t="shared" si="64"/>
        <v/>
      </c>
    </row>
    <row r="2008" spans="1:7" x14ac:dyDescent="0.35">
      <c r="A2008" s="2" t="s">
        <v>11</v>
      </c>
      <c r="B2008" s="3">
        <v>2066576</v>
      </c>
      <c r="C2008" s="3">
        <v>2069158</v>
      </c>
      <c r="D2008" s="3" t="s">
        <v>28</v>
      </c>
      <c r="E2008" t="str">
        <f t="shared" si="63"/>
        <v xml:space="preserve"> </v>
      </c>
      <c r="F2008">
        <f>IF(E2008=1,IF(E2007=1,F2007+1,1),0)</f>
        <v>0</v>
      </c>
      <c r="G2008" t="str">
        <f t="shared" si="64"/>
        <v/>
      </c>
    </row>
    <row r="2009" spans="1:7" x14ac:dyDescent="0.35">
      <c r="A2009" s="2" t="s">
        <v>11</v>
      </c>
      <c r="B2009" s="3">
        <v>2077572</v>
      </c>
      <c r="C2009" s="3">
        <v>2078276</v>
      </c>
      <c r="D2009" s="3" t="s">
        <v>28</v>
      </c>
      <c r="E2009" t="str">
        <f t="shared" si="63"/>
        <v xml:space="preserve"> </v>
      </c>
      <c r="F2009">
        <f>IF(E2009=1,IF(E2008=1,F2008+1,1),0)</f>
        <v>0</v>
      </c>
      <c r="G2009" t="str">
        <f t="shared" si="64"/>
        <v/>
      </c>
    </row>
    <row r="2010" spans="1:7" x14ac:dyDescent="0.35">
      <c r="A2010" s="2" t="s">
        <v>11</v>
      </c>
      <c r="B2010" s="3">
        <v>2079149</v>
      </c>
      <c r="C2010" s="3">
        <v>2080477</v>
      </c>
      <c r="D2010" s="3" t="s">
        <v>28</v>
      </c>
      <c r="E2010" t="str">
        <f t="shared" si="63"/>
        <v xml:space="preserve"> </v>
      </c>
      <c r="F2010">
        <f>IF(E2010=1,IF(E2009=1,F2009+1,1),0)</f>
        <v>0</v>
      </c>
      <c r="G2010" t="str">
        <f t="shared" si="64"/>
        <v/>
      </c>
    </row>
    <row r="2011" spans="1:7" x14ac:dyDescent="0.35">
      <c r="A2011" s="2" t="s">
        <v>11</v>
      </c>
      <c r="B2011" s="3">
        <v>2090908</v>
      </c>
      <c r="C2011" s="3">
        <v>2091519</v>
      </c>
      <c r="D2011" s="3" t="s">
        <v>28</v>
      </c>
      <c r="E2011">
        <f t="shared" si="63"/>
        <v>1</v>
      </c>
      <c r="F2011">
        <f>IF(E2011=1,IF(E2010=1,F2010+1,1),0)</f>
        <v>1</v>
      </c>
      <c r="G2011">
        <f t="shared" si="64"/>
        <v>2</v>
      </c>
    </row>
    <row r="2012" spans="1:7" x14ac:dyDescent="0.35">
      <c r="A2012" s="2" t="s">
        <v>11</v>
      </c>
      <c r="B2012" s="3">
        <v>2091547</v>
      </c>
      <c r="C2012" s="3">
        <v>2092914</v>
      </c>
      <c r="D2012" s="3" t="s">
        <v>28</v>
      </c>
      <c r="E2012" t="str">
        <f t="shared" si="63"/>
        <v xml:space="preserve"> </v>
      </c>
      <c r="F2012">
        <f>IF(E2012=1,IF(E2011=1,F2011+1,1),0)</f>
        <v>0</v>
      </c>
      <c r="G2012" t="str">
        <f t="shared" si="64"/>
        <v/>
      </c>
    </row>
    <row r="2013" spans="1:7" x14ac:dyDescent="0.35">
      <c r="A2013" s="2" t="s">
        <v>11</v>
      </c>
      <c r="B2013" s="3">
        <v>2093273</v>
      </c>
      <c r="C2013" s="3">
        <v>2094859</v>
      </c>
      <c r="D2013" s="3" t="s">
        <v>28</v>
      </c>
      <c r="E2013">
        <f t="shared" si="63"/>
        <v>1</v>
      </c>
      <c r="F2013">
        <f>IF(E2013=1,IF(E2012=1,F2012+1,1),0)</f>
        <v>1</v>
      </c>
      <c r="G2013" t="str">
        <f t="shared" si="64"/>
        <v/>
      </c>
    </row>
    <row r="2014" spans="1:7" x14ac:dyDescent="0.35">
      <c r="A2014" s="2" t="s">
        <v>11</v>
      </c>
      <c r="B2014" s="3">
        <v>2094937</v>
      </c>
      <c r="C2014" s="3">
        <v>2095656</v>
      </c>
      <c r="D2014" s="3" t="s">
        <v>28</v>
      </c>
      <c r="E2014">
        <f t="shared" si="63"/>
        <v>1</v>
      </c>
      <c r="F2014">
        <f>IF(E2014=1,IF(E2013=1,F2013+1,1),0)</f>
        <v>2</v>
      </c>
      <c r="G2014" t="str">
        <f t="shared" si="64"/>
        <v/>
      </c>
    </row>
    <row r="2015" spans="1:7" x14ac:dyDescent="0.35">
      <c r="A2015" s="2" t="s">
        <v>11</v>
      </c>
      <c r="B2015" s="3">
        <v>2095668</v>
      </c>
      <c r="C2015" s="3">
        <v>2097071</v>
      </c>
      <c r="D2015" s="3" t="s">
        <v>28</v>
      </c>
      <c r="E2015">
        <f t="shared" si="63"/>
        <v>1</v>
      </c>
      <c r="F2015">
        <f>IF(E2015=1,IF(E2014=1,F2014+1,1),0)</f>
        <v>3</v>
      </c>
      <c r="G2015">
        <f t="shared" si="64"/>
        <v>4</v>
      </c>
    </row>
    <row r="2016" spans="1:7" x14ac:dyDescent="0.35">
      <c r="A2016" s="2" t="s">
        <v>11</v>
      </c>
      <c r="B2016" s="3">
        <v>2097089</v>
      </c>
      <c r="C2016" s="3">
        <v>2097811</v>
      </c>
      <c r="D2016" s="3" t="s">
        <v>28</v>
      </c>
      <c r="E2016" t="str">
        <f t="shared" si="63"/>
        <v xml:space="preserve"> </v>
      </c>
      <c r="F2016">
        <f>IF(E2016=1,IF(E2015=1,F2015+1,1),0)</f>
        <v>0</v>
      </c>
      <c r="G2016" t="str">
        <f t="shared" si="64"/>
        <v/>
      </c>
    </row>
    <row r="2017" spans="1:7" x14ac:dyDescent="0.35">
      <c r="A2017" s="2" t="s">
        <v>11</v>
      </c>
      <c r="B2017" s="3">
        <v>2099446</v>
      </c>
      <c r="C2017" s="3">
        <v>2100525</v>
      </c>
      <c r="D2017" s="3" t="s">
        <v>28</v>
      </c>
      <c r="E2017" t="str">
        <f t="shared" si="63"/>
        <v xml:space="preserve"> </v>
      </c>
      <c r="F2017">
        <f>IF(E2017=1,IF(E2016=1,F2016+1,1),0)</f>
        <v>0</v>
      </c>
      <c r="G2017" t="str">
        <f t="shared" si="64"/>
        <v/>
      </c>
    </row>
    <row r="2018" spans="1:7" x14ac:dyDescent="0.35">
      <c r="A2018" s="2" t="s">
        <v>11</v>
      </c>
      <c r="B2018" s="3">
        <v>2101021</v>
      </c>
      <c r="C2018" s="3">
        <v>2101716</v>
      </c>
      <c r="D2018" s="3" t="s">
        <v>28</v>
      </c>
      <c r="E2018" t="str">
        <f t="shared" si="63"/>
        <v xml:space="preserve"> </v>
      </c>
      <c r="F2018">
        <f>IF(E2018=1,IF(E2017=1,F2017+1,1),0)</f>
        <v>0</v>
      </c>
      <c r="G2018" t="str">
        <f t="shared" si="64"/>
        <v/>
      </c>
    </row>
    <row r="2019" spans="1:7" x14ac:dyDescent="0.35">
      <c r="A2019" s="2" t="s">
        <v>11</v>
      </c>
      <c r="B2019" s="3">
        <v>2101833</v>
      </c>
      <c r="C2019" s="3">
        <v>2102996</v>
      </c>
      <c r="D2019" s="3" t="s">
        <v>28</v>
      </c>
      <c r="E2019" t="str">
        <f t="shared" si="63"/>
        <v xml:space="preserve"> </v>
      </c>
      <c r="F2019">
        <f>IF(E2019=1,IF(E2018=1,F2018+1,1),0)</f>
        <v>0</v>
      </c>
      <c r="G2019" t="str">
        <f t="shared" si="64"/>
        <v/>
      </c>
    </row>
    <row r="2020" spans="1:7" x14ac:dyDescent="0.35">
      <c r="A2020" s="2" t="s">
        <v>11</v>
      </c>
      <c r="B2020" s="3">
        <v>2103110</v>
      </c>
      <c r="C2020" s="3">
        <v>2104189</v>
      </c>
      <c r="D2020" s="3" t="s">
        <v>28</v>
      </c>
      <c r="E2020">
        <f t="shared" si="63"/>
        <v>1</v>
      </c>
      <c r="F2020">
        <f>IF(E2020=1,IF(E2019=1,F2019+1,1),0)</f>
        <v>1</v>
      </c>
      <c r="G2020" t="str">
        <f t="shared" si="64"/>
        <v/>
      </c>
    </row>
    <row r="2021" spans="1:7" x14ac:dyDescent="0.35">
      <c r="A2021" s="2" t="s">
        <v>11</v>
      </c>
      <c r="B2021" s="3">
        <v>2104268</v>
      </c>
      <c r="C2021" s="3">
        <v>2104729</v>
      </c>
      <c r="D2021" s="3" t="s">
        <v>28</v>
      </c>
      <c r="E2021">
        <f t="shared" si="63"/>
        <v>1</v>
      </c>
      <c r="F2021">
        <f>IF(E2021=1,IF(E2020=1,F2020+1,1),0)</f>
        <v>2</v>
      </c>
      <c r="G2021">
        <f t="shared" si="64"/>
        <v>3</v>
      </c>
    </row>
    <row r="2022" spans="1:7" x14ac:dyDescent="0.35">
      <c r="A2022" s="2" t="s">
        <v>11</v>
      </c>
      <c r="B2022" s="3">
        <v>2104745</v>
      </c>
      <c r="C2022" s="3">
        <v>2105518</v>
      </c>
      <c r="D2022" s="3" t="s">
        <v>28</v>
      </c>
      <c r="E2022" t="str">
        <f t="shared" si="63"/>
        <v xml:space="preserve"> </v>
      </c>
      <c r="F2022">
        <f>IF(E2022=1,IF(E2021=1,F2021+1,1),0)</f>
        <v>0</v>
      </c>
      <c r="G2022" t="str">
        <f t="shared" si="64"/>
        <v/>
      </c>
    </row>
    <row r="2023" spans="1:7" x14ac:dyDescent="0.35">
      <c r="A2023" s="2" t="s">
        <v>11</v>
      </c>
      <c r="B2023" s="3">
        <v>2110367</v>
      </c>
      <c r="C2023" s="3">
        <v>2111101</v>
      </c>
      <c r="D2023" s="3" t="s">
        <v>28</v>
      </c>
      <c r="E2023">
        <f t="shared" si="63"/>
        <v>1</v>
      </c>
      <c r="F2023">
        <f>IF(E2023=1,IF(E2022=1,F2022+1,1),0)</f>
        <v>1</v>
      </c>
      <c r="G2023" t="str">
        <f t="shared" si="64"/>
        <v/>
      </c>
    </row>
    <row r="2024" spans="1:7" x14ac:dyDescent="0.35">
      <c r="A2024" s="2" t="s">
        <v>11</v>
      </c>
      <c r="B2024" s="3">
        <v>2111114</v>
      </c>
      <c r="C2024" s="3">
        <v>2111671</v>
      </c>
      <c r="D2024" s="3" t="s">
        <v>28</v>
      </c>
      <c r="E2024">
        <f t="shared" si="63"/>
        <v>1</v>
      </c>
      <c r="F2024">
        <f>IF(E2024=1,IF(E2023=1,F2023+1,1),0)</f>
        <v>2</v>
      </c>
      <c r="G2024">
        <f t="shared" si="64"/>
        <v>3</v>
      </c>
    </row>
    <row r="2025" spans="1:7" x14ac:dyDescent="0.35">
      <c r="A2025" s="2" t="s">
        <v>11</v>
      </c>
      <c r="B2025" s="3">
        <v>2111671</v>
      </c>
      <c r="C2025" s="3">
        <v>2112093</v>
      </c>
      <c r="D2025" s="3" t="s">
        <v>28</v>
      </c>
      <c r="E2025" t="str">
        <f t="shared" si="63"/>
        <v xml:space="preserve"> </v>
      </c>
      <c r="F2025">
        <f>IF(E2025=1,IF(E2024=1,F2024+1,1),0)</f>
        <v>0</v>
      </c>
      <c r="G2025" t="str">
        <f t="shared" si="64"/>
        <v/>
      </c>
    </row>
    <row r="2026" spans="1:7" x14ac:dyDescent="0.35">
      <c r="A2026" s="2" t="s">
        <v>11</v>
      </c>
      <c r="B2026" s="3">
        <v>2115595</v>
      </c>
      <c r="C2026" s="3">
        <v>2116899</v>
      </c>
      <c r="D2026" s="3" t="s">
        <v>28</v>
      </c>
      <c r="E2026" t="str">
        <f t="shared" si="63"/>
        <v xml:space="preserve"> </v>
      </c>
      <c r="F2026">
        <f>IF(E2026=1,IF(E2025=1,F2025+1,1),0)</f>
        <v>0</v>
      </c>
      <c r="G2026" t="str">
        <f t="shared" si="64"/>
        <v/>
      </c>
    </row>
    <row r="2027" spans="1:7" x14ac:dyDescent="0.35">
      <c r="A2027" s="2" t="s">
        <v>11</v>
      </c>
      <c r="B2027" s="3">
        <v>2118856</v>
      </c>
      <c r="C2027" s="3">
        <v>2119572</v>
      </c>
      <c r="D2027" s="3" t="s">
        <v>28</v>
      </c>
      <c r="E2027">
        <f t="shared" si="63"/>
        <v>1</v>
      </c>
      <c r="F2027">
        <f>IF(E2027=1,IF(E2026=1,F2026+1,1),0)</f>
        <v>1</v>
      </c>
      <c r="G2027" t="str">
        <f t="shared" si="64"/>
        <v/>
      </c>
    </row>
    <row r="2028" spans="1:7" x14ac:dyDescent="0.35">
      <c r="A2028" s="2" t="s">
        <v>11</v>
      </c>
      <c r="B2028" s="3">
        <v>2119588</v>
      </c>
      <c r="C2028" s="3">
        <v>2120232</v>
      </c>
      <c r="D2028" s="3" t="s">
        <v>28</v>
      </c>
      <c r="E2028">
        <f t="shared" si="63"/>
        <v>1</v>
      </c>
      <c r="F2028">
        <f>IF(E2028=1,IF(E2027=1,F2027+1,1),0)</f>
        <v>2</v>
      </c>
      <c r="G2028" t="str">
        <f t="shared" si="64"/>
        <v/>
      </c>
    </row>
    <row r="2029" spans="1:7" x14ac:dyDescent="0.35">
      <c r="A2029" s="2" t="s">
        <v>11</v>
      </c>
      <c r="B2029" s="3">
        <v>2120324</v>
      </c>
      <c r="C2029" s="3">
        <v>2121187</v>
      </c>
      <c r="D2029" s="3" t="s">
        <v>28</v>
      </c>
      <c r="E2029">
        <f t="shared" si="63"/>
        <v>1</v>
      </c>
      <c r="F2029">
        <f>IF(E2029=1,IF(E2028=1,F2028+1,1),0)</f>
        <v>3</v>
      </c>
      <c r="G2029">
        <f t="shared" si="64"/>
        <v>4</v>
      </c>
    </row>
    <row r="2030" spans="1:7" x14ac:dyDescent="0.35">
      <c r="A2030" s="2" t="s">
        <v>11</v>
      </c>
      <c r="B2030" s="3">
        <v>2121187</v>
      </c>
      <c r="C2030" s="3">
        <v>2121804</v>
      </c>
      <c r="D2030" s="3" t="s">
        <v>28</v>
      </c>
      <c r="E2030" t="str">
        <f t="shared" si="63"/>
        <v xml:space="preserve"> </v>
      </c>
      <c r="F2030">
        <f>IF(E2030=1,IF(E2029=1,F2029+1,1),0)</f>
        <v>0</v>
      </c>
      <c r="G2030" t="str">
        <f t="shared" si="64"/>
        <v/>
      </c>
    </row>
    <row r="2031" spans="1:7" x14ac:dyDescent="0.35">
      <c r="A2031" s="2" t="s">
        <v>11</v>
      </c>
      <c r="B2031" s="3">
        <v>2121795</v>
      </c>
      <c r="C2031" s="3">
        <v>2122733</v>
      </c>
      <c r="D2031" s="3" t="s">
        <v>28</v>
      </c>
      <c r="E2031">
        <f t="shared" si="63"/>
        <v>1</v>
      </c>
      <c r="F2031">
        <f>IF(E2031=1,IF(E2030=1,F2030+1,1),0)</f>
        <v>1</v>
      </c>
      <c r="G2031">
        <f t="shared" si="64"/>
        <v>2</v>
      </c>
    </row>
    <row r="2032" spans="1:7" x14ac:dyDescent="0.35">
      <c r="A2032" s="2" t="s">
        <v>11</v>
      </c>
      <c r="B2032" s="3">
        <v>2122733</v>
      </c>
      <c r="C2032" s="3">
        <v>2123404</v>
      </c>
      <c r="D2032" s="3" t="s">
        <v>28</v>
      </c>
      <c r="E2032" t="str">
        <f t="shared" si="63"/>
        <v xml:space="preserve"> </v>
      </c>
      <c r="F2032">
        <f>IF(E2032=1,IF(E2031=1,F2031+1,1),0)</f>
        <v>0</v>
      </c>
      <c r="G2032" t="str">
        <f t="shared" si="64"/>
        <v/>
      </c>
    </row>
    <row r="2033" spans="1:7" x14ac:dyDescent="0.35">
      <c r="A2033" s="2" t="s">
        <v>11</v>
      </c>
      <c r="B2033" s="3">
        <v>2126921</v>
      </c>
      <c r="C2033" s="3">
        <v>2127937</v>
      </c>
      <c r="D2033" s="3" t="s">
        <v>28</v>
      </c>
      <c r="E2033">
        <f t="shared" si="63"/>
        <v>1</v>
      </c>
      <c r="F2033">
        <f>IF(E2033=1,IF(E2032=1,F2032+1,1),0)</f>
        <v>1</v>
      </c>
      <c r="G2033" t="str">
        <f t="shared" si="64"/>
        <v/>
      </c>
    </row>
    <row r="2034" spans="1:7" x14ac:dyDescent="0.35">
      <c r="A2034" s="2" t="s">
        <v>11</v>
      </c>
      <c r="B2034" s="3">
        <v>2128004</v>
      </c>
      <c r="C2034" s="3">
        <v>2128417</v>
      </c>
      <c r="D2034" s="3" t="s">
        <v>28</v>
      </c>
      <c r="E2034">
        <f t="shared" si="63"/>
        <v>1</v>
      </c>
      <c r="F2034">
        <f>IF(E2034=1,IF(E2033=1,F2033+1,1),0)</f>
        <v>2</v>
      </c>
      <c r="G2034" t="str">
        <f t="shared" si="64"/>
        <v/>
      </c>
    </row>
    <row r="2035" spans="1:7" x14ac:dyDescent="0.35">
      <c r="A2035" s="2" t="s">
        <v>11</v>
      </c>
      <c r="B2035" s="3">
        <v>2128482</v>
      </c>
      <c r="C2035" s="3">
        <v>2129183</v>
      </c>
      <c r="D2035" s="3" t="s">
        <v>28</v>
      </c>
      <c r="E2035">
        <f t="shared" si="63"/>
        <v>1</v>
      </c>
      <c r="F2035">
        <f>IF(E2035=1,IF(E2034=1,F2034+1,1),0)</f>
        <v>3</v>
      </c>
      <c r="G2035">
        <f t="shared" si="64"/>
        <v>4</v>
      </c>
    </row>
    <row r="2036" spans="1:7" x14ac:dyDescent="0.35">
      <c r="A2036" s="2" t="s">
        <v>11</v>
      </c>
      <c r="B2036" s="3">
        <v>2129238</v>
      </c>
      <c r="C2036" s="3">
        <v>2130641</v>
      </c>
      <c r="D2036" s="3" t="s">
        <v>28</v>
      </c>
      <c r="E2036" t="str">
        <f t="shared" si="63"/>
        <v xml:space="preserve"> </v>
      </c>
      <c r="F2036">
        <f>IF(E2036=1,IF(E2035=1,F2035+1,1),0)</f>
        <v>0</v>
      </c>
      <c r="G2036" t="str">
        <f t="shared" si="64"/>
        <v/>
      </c>
    </row>
    <row r="2037" spans="1:7" x14ac:dyDescent="0.35">
      <c r="A2037" s="2" t="s">
        <v>11</v>
      </c>
      <c r="B2037" s="3">
        <v>2131592</v>
      </c>
      <c r="C2037" s="3">
        <v>2132062</v>
      </c>
      <c r="D2037" s="3" t="s">
        <v>28</v>
      </c>
      <c r="E2037">
        <f t="shared" si="63"/>
        <v>1</v>
      </c>
      <c r="F2037">
        <f>IF(E2037=1,IF(E2036=1,F2036+1,1),0)</f>
        <v>1</v>
      </c>
      <c r="G2037">
        <f t="shared" si="64"/>
        <v>2</v>
      </c>
    </row>
    <row r="2038" spans="1:7" x14ac:dyDescent="0.35">
      <c r="A2038" s="2" t="s">
        <v>11</v>
      </c>
      <c r="B2038" s="3">
        <v>2132147</v>
      </c>
      <c r="C2038" s="3">
        <v>2132359</v>
      </c>
      <c r="D2038" s="3" t="s">
        <v>28</v>
      </c>
      <c r="E2038" t="str">
        <f t="shared" si="63"/>
        <v xml:space="preserve"> </v>
      </c>
      <c r="F2038">
        <f>IF(E2038=1,IF(E2037=1,F2037+1,1),0)</f>
        <v>0</v>
      </c>
      <c r="G2038" t="str">
        <f t="shared" si="64"/>
        <v/>
      </c>
    </row>
    <row r="2039" spans="1:7" x14ac:dyDescent="0.35">
      <c r="A2039" s="2" t="s">
        <v>11</v>
      </c>
      <c r="B2039" s="3">
        <v>2132499</v>
      </c>
      <c r="C2039" s="3">
        <v>2134673</v>
      </c>
      <c r="D2039" s="3" t="s">
        <v>28</v>
      </c>
      <c r="E2039" t="str">
        <f t="shared" si="63"/>
        <v xml:space="preserve"> </v>
      </c>
      <c r="F2039">
        <f>IF(E2039=1,IF(E2038=1,F2038+1,1),0)</f>
        <v>0</v>
      </c>
      <c r="G2039" t="str">
        <f t="shared" si="64"/>
        <v/>
      </c>
    </row>
    <row r="2040" spans="1:7" x14ac:dyDescent="0.35">
      <c r="A2040" s="2" t="s">
        <v>11</v>
      </c>
      <c r="B2040" s="3">
        <v>2136770</v>
      </c>
      <c r="C2040" s="3">
        <v>2137873</v>
      </c>
      <c r="D2040" s="3" t="s">
        <v>28</v>
      </c>
      <c r="E2040">
        <f t="shared" si="63"/>
        <v>1</v>
      </c>
      <c r="F2040">
        <f>IF(E2040=1,IF(E2039=1,F2039+1,1),0)</f>
        <v>1</v>
      </c>
      <c r="G2040">
        <f t="shared" si="64"/>
        <v>2</v>
      </c>
    </row>
    <row r="2041" spans="1:7" x14ac:dyDescent="0.35">
      <c r="A2041" s="2" t="s">
        <v>11</v>
      </c>
      <c r="B2041" s="3">
        <v>2137897</v>
      </c>
      <c r="C2041" s="3">
        <v>2138220</v>
      </c>
      <c r="D2041" s="3" t="s">
        <v>28</v>
      </c>
      <c r="E2041" t="str">
        <f t="shared" si="63"/>
        <v xml:space="preserve"> </v>
      </c>
      <c r="F2041">
        <f>IF(E2041=1,IF(E2040=1,F2040+1,1),0)</f>
        <v>0</v>
      </c>
      <c r="G2041" t="str">
        <f t="shared" si="64"/>
        <v/>
      </c>
    </row>
    <row r="2042" spans="1:7" x14ac:dyDescent="0.35">
      <c r="A2042" s="2" t="s">
        <v>11</v>
      </c>
      <c r="B2042" s="3">
        <v>2139967</v>
      </c>
      <c r="C2042" s="3">
        <v>2141268</v>
      </c>
      <c r="D2042" s="3" t="s">
        <v>28</v>
      </c>
      <c r="E2042" t="str">
        <f t="shared" si="63"/>
        <v xml:space="preserve"> </v>
      </c>
      <c r="F2042">
        <f>IF(E2042=1,IF(E2041=1,F2041+1,1),0)</f>
        <v>0</v>
      </c>
      <c r="G2042" t="str">
        <f t="shared" si="64"/>
        <v/>
      </c>
    </row>
    <row r="2043" spans="1:7" x14ac:dyDescent="0.35">
      <c r="A2043" s="2" t="s">
        <v>11</v>
      </c>
      <c r="B2043" s="3">
        <v>2141265</v>
      </c>
      <c r="C2043" s="3">
        <v>2142428</v>
      </c>
      <c r="D2043" s="3" t="s">
        <v>28</v>
      </c>
      <c r="E2043" t="str">
        <f t="shared" si="63"/>
        <v xml:space="preserve"> </v>
      </c>
      <c r="F2043">
        <f>IF(E2043=1,IF(E2042=1,F2042+1,1),0)</f>
        <v>0</v>
      </c>
      <c r="G2043" t="str">
        <f t="shared" si="64"/>
        <v/>
      </c>
    </row>
    <row r="2044" spans="1:7" x14ac:dyDescent="0.35">
      <c r="A2044" s="2" t="s">
        <v>11</v>
      </c>
      <c r="B2044" s="3">
        <v>2142425</v>
      </c>
      <c r="C2044" s="3">
        <v>2143072</v>
      </c>
      <c r="D2044" s="3" t="s">
        <v>28</v>
      </c>
      <c r="E2044">
        <f t="shared" si="63"/>
        <v>1</v>
      </c>
      <c r="F2044">
        <f>IF(E2044=1,IF(E2043=1,F2043+1,1),0)</f>
        <v>1</v>
      </c>
      <c r="G2044" t="str">
        <f t="shared" si="64"/>
        <v/>
      </c>
    </row>
    <row r="2045" spans="1:7" x14ac:dyDescent="0.35">
      <c r="A2045" s="2" t="s">
        <v>11</v>
      </c>
      <c r="B2045" s="3">
        <v>2143076</v>
      </c>
      <c r="C2045" s="3">
        <v>2143831</v>
      </c>
      <c r="D2045" s="3" t="s">
        <v>28</v>
      </c>
      <c r="E2045">
        <f t="shared" si="63"/>
        <v>1</v>
      </c>
      <c r="F2045">
        <f>IF(E2045=1,IF(E2044=1,F2044+1,1),0)</f>
        <v>2</v>
      </c>
      <c r="G2045">
        <f t="shared" si="64"/>
        <v>3</v>
      </c>
    </row>
    <row r="2046" spans="1:7" x14ac:dyDescent="0.35">
      <c r="A2046" s="2" t="s">
        <v>11</v>
      </c>
      <c r="B2046" s="3">
        <v>2143849</v>
      </c>
      <c r="C2046" s="3">
        <v>2144490</v>
      </c>
      <c r="D2046" s="3" t="s">
        <v>28</v>
      </c>
      <c r="E2046" t="str">
        <f t="shared" si="63"/>
        <v xml:space="preserve"> </v>
      </c>
      <c r="F2046">
        <f>IF(E2046=1,IF(E2045=1,F2045+1,1),0)</f>
        <v>0</v>
      </c>
      <c r="G2046" t="str">
        <f t="shared" si="64"/>
        <v/>
      </c>
    </row>
    <row r="2047" spans="1:7" x14ac:dyDescent="0.35">
      <c r="A2047" s="2" t="s">
        <v>11</v>
      </c>
      <c r="B2047" s="3">
        <v>2144620</v>
      </c>
      <c r="C2047" s="3">
        <v>2145378</v>
      </c>
      <c r="D2047" s="3" t="s">
        <v>28</v>
      </c>
      <c r="E2047" t="str">
        <f t="shared" si="63"/>
        <v xml:space="preserve"> </v>
      </c>
      <c r="F2047">
        <f>IF(E2047=1,IF(E2046=1,F2046+1,1),0)</f>
        <v>0</v>
      </c>
      <c r="G2047" t="str">
        <f t="shared" si="64"/>
        <v/>
      </c>
    </row>
    <row r="2048" spans="1:7" x14ac:dyDescent="0.35">
      <c r="A2048" s="2" t="s">
        <v>11</v>
      </c>
      <c r="B2048" s="3">
        <v>2151377</v>
      </c>
      <c r="C2048" s="3">
        <v>2151901</v>
      </c>
      <c r="D2048" s="3" t="s">
        <v>28</v>
      </c>
      <c r="E2048">
        <f t="shared" si="63"/>
        <v>1</v>
      </c>
      <c r="F2048">
        <f>IF(E2048=1,IF(E2047=1,F2047+1,1),0)</f>
        <v>1</v>
      </c>
      <c r="G2048" t="str">
        <f t="shared" si="64"/>
        <v/>
      </c>
    </row>
    <row r="2049" spans="1:7" x14ac:dyDescent="0.35">
      <c r="A2049" s="2" t="s">
        <v>11</v>
      </c>
      <c r="B2049" s="3">
        <v>2151919</v>
      </c>
      <c r="C2049" s="3">
        <v>2152089</v>
      </c>
      <c r="D2049" s="3" t="s">
        <v>28</v>
      </c>
      <c r="E2049">
        <f t="shared" si="63"/>
        <v>1</v>
      </c>
      <c r="F2049">
        <f>IF(E2049=1,IF(E2048=1,F2048+1,1),0)</f>
        <v>2</v>
      </c>
      <c r="G2049" t="str">
        <f t="shared" si="64"/>
        <v/>
      </c>
    </row>
    <row r="2050" spans="1:7" x14ac:dyDescent="0.35">
      <c r="A2050" s="2" t="s">
        <v>11</v>
      </c>
      <c r="B2050" s="3">
        <v>2152119</v>
      </c>
      <c r="C2050" s="3">
        <v>2153138</v>
      </c>
      <c r="D2050" s="3" t="s">
        <v>28</v>
      </c>
      <c r="E2050">
        <f t="shared" si="63"/>
        <v>1</v>
      </c>
      <c r="F2050">
        <f>IF(E2050=1,IF(E2049=1,F2049+1,1),0)</f>
        <v>3</v>
      </c>
      <c r="G2050" t="str">
        <f t="shared" si="64"/>
        <v/>
      </c>
    </row>
    <row r="2051" spans="1:7" x14ac:dyDescent="0.35">
      <c r="A2051" s="2" t="s">
        <v>11</v>
      </c>
      <c r="B2051" s="3">
        <v>2153218</v>
      </c>
      <c r="C2051" s="3">
        <v>2154171</v>
      </c>
      <c r="D2051" s="3" t="s">
        <v>28</v>
      </c>
      <c r="E2051">
        <f t="shared" ref="E2051:E2114" si="65">IF(B2052-C2051&lt;100, IF(B2052-C2051&lt;0, " ",1), " ")</f>
        <v>1</v>
      </c>
      <c r="F2051">
        <f>IF(E2051=1,IF(E2050=1,F2050+1,1),0)</f>
        <v>4</v>
      </c>
      <c r="G2051" t="str">
        <f t="shared" ref="G2051:G2114" si="66">IF(F2051&gt;0,IF(F2052=0,F2051+1,""),"")</f>
        <v/>
      </c>
    </row>
    <row r="2052" spans="1:7" x14ac:dyDescent="0.35">
      <c r="A2052" s="2" t="s">
        <v>11</v>
      </c>
      <c r="B2052" s="3">
        <v>2154233</v>
      </c>
      <c r="C2052" s="3">
        <v>2155171</v>
      </c>
      <c r="D2052" s="3" t="s">
        <v>28</v>
      </c>
      <c r="E2052">
        <f t="shared" si="65"/>
        <v>1</v>
      </c>
      <c r="F2052">
        <f>IF(E2052=1,IF(E2051=1,F2051+1,1),0)</f>
        <v>5</v>
      </c>
      <c r="G2052">
        <f t="shared" si="66"/>
        <v>6</v>
      </c>
    </row>
    <row r="2053" spans="1:7" x14ac:dyDescent="0.35">
      <c r="A2053" s="2" t="s">
        <v>11</v>
      </c>
      <c r="B2053" s="3">
        <v>2155195</v>
      </c>
      <c r="C2053" s="3">
        <v>2155923</v>
      </c>
      <c r="D2053" s="3" t="s">
        <v>28</v>
      </c>
      <c r="E2053" t="str">
        <f t="shared" si="65"/>
        <v xml:space="preserve"> </v>
      </c>
      <c r="F2053">
        <f>IF(E2053=1,IF(E2052=1,F2052+1,1),0)</f>
        <v>0</v>
      </c>
      <c r="G2053" t="str">
        <f t="shared" si="66"/>
        <v/>
      </c>
    </row>
    <row r="2054" spans="1:7" x14ac:dyDescent="0.35">
      <c r="A2054" s="2" t="s">
        <v>11</v>
      </c>
      <c r="B2054" s="3">
        <v>2156184</v>
      </c>
      <c r="C2054" s="3">
        <v>2156414</v>
      </c>
      <c r="D2054" s="3" t="s">
        <v>28</v>
      </c>
      <c r="E2054" t="str">
        <f t="shared" si="65"/>
        <v xml:space="preserve"> </v>
      </c>
      <c r="F2054">
        <f>IF(E2054=1,IF(E2053=1,F2053+1,1),0)</f>
        <v>0</v>
      </c>
      <c r="G2054" t="str">
        <f t="shared" si="66"/>
        <v/>
      </c>
    </row>
    <row r="2055" spans="1:7" x14ac:dyDescent="0.35">
      <c r="A2055" s="2" t="s">
        <v>11</v>
      </c>
      <c r="B2055" s="3">
        <v>2156643</v>
      </c>
      <c r="C2055" s="3">
        <v>2157974</v>
      </c>
      <c r="D2055" s="3" t="s">
        <v>28</v>
      </c>
      <c r="E2055" t="str">
        <f t="shared" si="65"/>
        <v xml:space="preserve"> </v>
      </c>
      <c r="F2055">
        <f>IF(E2055=1,IF(E2054=1,F2054+1,1),0)</f>
        <v>0</v>
      </c>
      <c r="G2055" t="str">
        <f t="shared" si="66"/>
        <v/>
      </c>
    </row>
    <row r="2056" spans="1:7" x14ac:dyDescent="0.35">
      <c r="A2056" s="2" t="s">
        <v>11</v>
      </c>
      <c r="B2056" s="3">
        <v>2158088</v>
      </c>
      <c r="C2056" s="3">
        <v>2158996</v>
      </c>
      <c r="D2056" s="3" t="s">
        <v>28</v>
      </c>
      <c r="E2056" t="str">
        <f t="shared" si="65"/>
        <v xml:space="preserve"> </v>
      </c>
      <c r="F2056">
        <f>IF(E2056=1,IF(E2055=1,F2055+1,1),0)</f>
        <v>0</v>
      </c>
      <c r="G2056" t="str">
        <f t="shared" si="66"/>
        <v/>
      </c>
    </row>
    <row r="2057" spans="1:7" x14ac:dyDescent="0.35">
      <c r="A2057" s="2" t="s">
        <v>11</v>
      </c>
      <c r="B2057" s="3">
        <v>2160520</v>
      </c>
      <c r="C2057" s="3">
        <v>2161791</v>
      </c>
      <c r="D2057" s="3" t="s">
        <v>28</v>
      </c>
      <c r="E2057">
        <f t="shared" si="65"/>
        <v>1</v>
      </c>
      <c r="F2057">
        <f>IF(E2057=1,IF(E2056=1,F2056+1,1),0)</f>
        <v>1</v>
      </c>
      <c r="G2057" t="str">
        <f t="shared" si="66"/>
        <v/>
      </c>
    </row>
    <row r="2058" spans="1:7" x14ac:dyDescent="0.35">
      <c r="A2058" s="2" t="s">
        <v>11</v>
      </c>
      <c r="B2058" s="3">
        <v>2161848</v>
      </c>
      <c r="C2058" s="3">
        <v>2162159</v>
      </c>
      <c r="D2058" s="3" t="s">
        <v>28</v>
      </c>
      <c r="E2058">
        <f t="shared" si="65"/>
        <v>1</v>
      </c>
      <c r="F2058">
        <f>IF(E2058=1,IF(E2057=1,F2057+1,1),0)</f>
        <v>2</v>
      </c>
      <c r="G2058" t="str">
        <f t="shared" si="66"/>
        <v/>
      </c>
    </row>
    <row r="2059" spans="1:7" x14ac:dyDescent="0.35">
      <c r="A2059" s="2" t="s">
        <v>11</v>
      </c>
      <c r="B2059" s="3">
        <v>2162163</v>
      </c>
      <c r="C2059" s="3">
        <v>2162630</v>
      </c>
      <c r="D2059" s="3" t="s">
        <v>28</v>
      </c>
      <c r="E2059">
        <f t="shared" si="65"/>
        <v>1</v>
      </c>
      <c r="F2059">
        <f>IF(E2059=1,IF(E2058=1,F2058+1,1),0)</f>
        <v>3</v>
      </c>
      <c r="G2059" t="str">
        <f t="shared" si="66"/>
        <v/>
      </c>
    </row>
    <row r="2060" spans="1:7" x14ac:dyDescent="0.35">
      <c r="A2060" s="2" t="s">
        <v>11</v>
      </c>
      <c r="B2060" s="3">
        <v>2162643</v>
      </c>
      <c r="C2060" s="3">
        <v>2164577</v>
      </c>
      <c r="D2060" s="3" t="s">
        <v>28</v>
      </c>
      <c r="E2060">
        <f t="shared" si="65"/>
        <v>1</v>
      </c>
      <c r="F2060">
        <f>IF(E2060=1,IF(E2059=1,F2059+1,1),0)</f>
        <v>4</v>
      </c>
      <c r="G2060" t="str">
        <f t="shared" si="66"/>
        <v/>
      </c>
    </row>
    <row r="2061" spans="1:7" x14ac:dyDescent="0.35">
      <c r="A2061" s="2" t="s">
        <v>11</v>
      </c>
      <c r="B2061" s="3">
        <v>2164577</v>
      </c>
      <c r="C2061" s="3">
        <v>2165692</v>
      </c>
      <c r="D2061" s="3" t="s">
        <v>28</v>
      </c>
      <c r="E2061">
        <f t="shared" si="65"/>
        <v>1</v>
      </c>
      <c r="F2061">
        <f>IF(E2061=1,IF(E2060=1,F2060+1,1),0)</f>
        <v>5</v>
      </c>
      <c r="G2061" t="str">
        <f t="shared" si="66"/>
        <v/>
      </c>
    </row>
    <row r="2062" spans="1:7" x14ac:dyDescent="0.35">
      <c r="A2062" s="2" t="s">
        <v>11</v>
      </c>
      <c r="B2062" s="3">
        <v>2165739</v>
      </c>
      <c r="C2062" s="3">
        <v>2166626</v>
      </c>
      <c r="D2062" s="3" t="s">
        <v>28</v>
      </c>
      <c r="E2062">
        <f t="shared" si="65"/>
        <v>1</v>
      </c>
      <c r="F2062">
        <f>IF(E2062=1,IF(E2061=1,F2061+1,1),0)</f>
        <v>6</v>
      </c>
      <c r="G2062">
        <f t="shared" si="66"/>
        <v>7</v>
      </c>
    </row>
    <row r="2063" spans="1:7" x14ac:dyDescent="0.35">
      <c r="A2063" s="2" t="s">
        <v>11</v>
      </c>
      <c r="B2063" s="3">
        <v>2166653</v>
      </c>
      <c r="C2063" s="3">
        <v>2167837</v>
      </c>
      <c r="D2063" s="3" t="s">
        <v>28</v>
      </c>
      <c r="E2063" t="str">
        <f t="shared" si="65"/>
        <v xml:space="preserve"> </v>
      </c>
      <c r="F2063">
        <f>IF(E2063=1,IF(E2062=1,F2062+1,1),0)</f>
        <v>0</v>
      </c>
      <c r="G2063" t="str">
        <f t="shared" si="66"/>
        <v/>
      </c>
    </row>
    <row r="2064" spans="1:7" x14ac:dyDescent="0.35">
      <c r="A2064" s="2" t="s">
        <v>11</v>
      </c>
      <c r="B2064" s="3">
        <v>2167940</v>
      </c>
      <c r="C2064" s="3">
        <v>2168236</v>
      </c>
      <c r="D2064" s="3" t="s">
        <v>28</v>
      </c>
      <c r="E2064">
        <f t="shared" si="65"/>
        <v>1</v>
      </c>
      <c r="F2064">
        <f>IF(E2064=1,IF(E2063=1,F2063+1,1),0)</f>
        <v>1</v>
      </c>
      <c r="G2064" t="str">
        <f t="shared" si="66"/>
        <v/>
      </c>
    </row>
    <row r="2065" spans="1:7" x14ac:dyDescent="0.35">
      <c r="A2065" s="2" t="s">
        <v>11</v>
      </c>
      <c r="B2065" s="3">
        <v>2168243</v>
      </c>
      <c r="C2065" s="3">
        <v>2168899</v>
      </c>
      <c r="D2065" s="3" t="s">
        <v>28</v>
      </c>
      <c r="E2065">
        <f t="shared" si="65"/>
        <v>1</v>
      </c>
      <c r="F2065">
        <f>IF(E2065=1,IF(E2064=1,F2064+1,1),0)</f>
        <v>2</v>
      </c>
      <c r="G2065">
        <f t="shared" si="66"/>
        <v>3</v>
      </c>
    </row>
    <row r="2066" spans="1:7" x14ac:dyDescent="0.35">
      <c r="A2066" s="2" t="s">
        <v>11</v>
      </c>
      <c r="B2066" s="3">
        <v>2168964</v>
      </c>
      <c r="C2066" s="3">
        <v>2169926</v>
      </c>
      <c r="D2066" s="3" t="s">
        <v>28</v>
      </c>
      <c r="E2066" t="str">
        <f t="shared" si="65"/>
        <v xml:space="preserve"> </v>
      </c>
      <c r="F2066">
        <f>IF(E2066=1,IF(E2065=1,F2065+1,1),0)</f>
        <v>0</v>
      </c>
      <c r="G2066" t="str">
        <f t="shared" si="66"/>
        <v/>
      </c>
    </row>
    <row r="2067" spans="1:7" x14ac:dyDescent="0.35">
      <c r="A2067" s="2" t="s">
        <v>11</v>
      </c>
      <c r="B2067" s="3">
        <v>2171066</v>
      </c>
      <c r="C2067" s="3">
        <v>2171920</v>
      </c>
      <c r="D2067" s="3" t="s">
        <v>28</v>
      </c>
      <c r="E2067">
        <f t="shared" si="65"/>
        <v>1</v>
      </c>
      <c r="F2067">
        <f>IF(E2067=1,IF(E2066=1,F2066+1,1),0)</f>
        <v>1</v>
      </c>
      <c r="G2067">
        <f t="shared" si="66"/>
        <v>2</v>
      </c>
    </row>
    <row r="2068" spans="1:7" x14ac:dyDescent="0.35">
      <c r="A2068" s="2" t="s">
        <v>11</v>
      </c>
      <c r="B2068" s="3">
        <v>2171990</v>
      </c>
      <c r="C2068" s="3">
        <v>2172341</v>
      </c>
      <c r="D2068" s="3" t="s">
        <v>28</v>
      </c>
      <c r="E2068" t="str">
        <f t="shared" si="65"/>
        <v xml:space="preserve"> </v>
      </c>
      <c r="F2068">
        <f>IF(E2068=1,IF(E2067=1,F2067+1,1),0)</f>
        <v>0</v>
      </c>
      <c r="G2068" t="str">
        <f t="shared" si="66"/>
        <v/>
      </c>
    </row>
    <row r="2069" spans="1:7" x14ac:dyDescent="0.35">
      <c r="A2069" s="2" t="s">
        <v>11</v>
      </c>
      <c r="B2069" s="3">
        <v>2173881</v>
      </c>
      <c r="C2069" s="3">
        <v>2174291</v>
      </c>
      <c r="D2069" s="3" t="s">
        <v>28</v>
      </c>
      <c r="E2069">
        <f t="shared" si="65"/>
        <v>1</v>
      </c>
      <c r="F2069">
        <f>IF(E2069=1,IF(E2068=1,F2068+1,1),0)</f>
        <v>1</v>
      </c>
      <c r="G2069">
        <f t="shared" si="66"/>
        <v>2</v>
      </c>
    </row>
    <row r="2070" spans="1:7" x14ac:dyDescent="0.35">
      <c r="A2070" s="2" t="s">
        <v>11</v>
      </c>
      <c r="B2070" s="3">
        <v>2174345</v>
      </c>
      <c r="C2070" s="3">
        <v>2174494</v>
      </c>
      <c r="D2070" s="3" t="s">
        <v>28</v>
      </c>
      <c r="E2070" t="str">
        <f t="shared" si="65"/>
        <v xml:space="preserve"> </v>
      </c>
      <c r="F2070">
        <f>IF(E2070=1,IF(E2069=1,F2069+1,1),0)</f>
        <v>0</v>
      </c>
      <c r="G2070" t="str">
        <f t="shared" si="66"/>
        <v/>
      </c>
    </row>
    <row r="2071" spans="1:7" x14ac:dyDescent="0.35">
      <c r="A2071" s="2" t="s">
        <v>11</v>
      </c>
      <c r="B2071" s="3">
        <v>2176729</v>
      </c>
      <c r="C2071" s="3">
        <v>2177292</v>
      </c>
      <c r="D2071" s="3" t="s">
        <v>28</v>
      </c>
      <c r="E2071" t="str">
        <f t="shared" si="65"/>
        <v xml:space="preserve"> </v>
      </c>
      <c r="F2071">
        <f>IF(E2071=1,IF(E2070=1,F2070+1,1),0)</f>
        <v>0</v>
      </c>
      <c r="G2071" t="str">
        <f t="shared" si="66"/>
        <v/>
      </c>
    </row>
    <row r="2072" spans="1:7" x14ac:dyDescent="0.35">
      <c r="A2072" s="2" t="s">
        <v>11</v>
      </c>
      <c r="B2072" s="3">
        <v>2178190</v>
      </c>
      <c r="C2072" s="3">
        <v>2178804</v>
      </c>
      <c r="D2072" s="3" t="s">
        <v>28</v>
      </c>
      <c r="E2072" t="str">
        <f t="shared" si="65"/>
        <v xml:space="preserve"> </v>
      </c>
      <c r="F2072">
        <f>IF(E2072=1,IF(E2071=1,F2071+1,1),0)</f>
        <v>0</v>
      </c>
      <c r="G2072" t="str">
        <f t="shared" si="66"/>
        <v/>
      </c>
    </row>
    <row r="2073" spans="1:7" x14ac:dyDescent="0.35">
      <c r="A2073" s="2" t="s">
        <v>11</v>
      </c>
      <c r="B2073" s="3">
        <v>2180792</v>
      </c>
      <c r="C2073" s="3">
        <v>2181144</v>
      </c>
      <c r="D2073" s="3" t="s">
        <v>28</v>
      </c>
      <c r="E2073" t="str">
        <f t="shared" si="65"/>
        <v xml:space="preserve"> </v>
      </c>
      <c r="F2073">
        <f>IF(E2073=1,IF(E2072=1,F2072+1,1),0)</f>
        <v>0</v>
      </c>
      <c r="G2073" t="str">
        <f t="shared" si="66"/>
        <v/>
      </c>
    </row>
    <row r="2074" spans="1:7" x14ac:dyDescent="0.35">
      <c r="A2074" s="2" t="s">
        <v>11</v>
      </c>
      <c r="B2074" s="3">
        <v>2187406</v>
      </c>
      <c r="C2074" s="3">
        <v>2190237</v>
      </c>
      <c r="D2074" s="3" t="s">
        <v>28</v>
      </c>
      <c r="E2074">
        <f t="shared" si="65"/>
        <v>1</v>
      </c>
      <c r="F2074">
        <f>IF(E2074=1,IF(E2073=1,F2073+1,1),0)</f>
        <v>1</v>
      </c>
      <c r="G2074">
        <f t="shared" si="66"/>
        <v>2</v>
      </c>
    </row>
    <row r="2075" spans="1:7" x14ac:dyDescent="0.35">
      <c r="A2075" s="2" t="s">
        <v>11</v>
      </c>
      <c r="B2075" s="3">
        <v>2190308</v>
      </c>
      <c r="C2075" s="3">
        <v>2190868</v>
      </c>
      <c r="D2075" s="3" t="s">
        <v>28</v>
      </c>
      <c r="E2075" t="str">
        <f t="shared" si="65"/>
        <v xml:space="preserve"> </v>
      </c>
      <c r="F2075">
        <f>IF(E2075=1,IF(E2074=1,F2074+1,1),0)</f>
        <v>0</v>
      </c>
      <c r="G2075" t="str">
        <f t="shared" si="66"/>
        <v/>
      </c>
    </row>
    <row r="2076" spans="1:7" x14ac:dyDescent="0.35">
      <c r="A2076" s="2" t="s">
        <v>11</v>
      </c>
      <c r="B2076" s="3">
        <v>2194366</v>
      </c>
      <c r="C2076" s="3">
        <v>2195421</v>
      </c>
      <c r="D2076" s="3" t="s">
        <v>28</v>
      </c>
      <c r="E2076">
        <f t="shared" si="65"/>
        <v>1</v>
      </c>
      <c r="F2076">
        <f>IF(E2076=1,IF(E2075=1,F2075+1,1),0)</f>
        <v>1</v>
      </c>
      <c r="G2076" t="str">
        <f t="shared" si="66"/>
        <v/>
      </c>
    </row>
    <row r="2077" spans="1:7" x14ac:dyDescent="0.35">
      <c r="A2077" s="2" t="s">
        <v>11</v>
      </c>
      <c r="B2077" s="3">
        <v>2195500</v>
      </c>
      <c r="C2077" s="3">
        <v>2196549</v>
      </c>
      <c r="D2077" s="3" t="s">
        <v>28</v>
      </c>
      <c r="E2077">
        <f t="shared" si="65"/>
        <v>1</v>
      </c>
      <c r="F2077">
        <f>IF(E2077=1,IF(E2076=1,F2076+1,1),0)</f>
        <v>2</v>
      </c>
      <c r="G2077">
        <f t="shared" si="66"/>
        <v>3</v>
      </c>
    </row>
    <row r="2078" spans="1:7" x14ac:dyDescent="0.35">
      <c r="A2078" s="2" t="s">
        <v>11</v>
      </c>
      <c r="B2078" s="3">
        <v>2196549</v>
      </c>
      <c r="C2078" s="3">
        <v>2197037</v>
      </c>
      <c r="D2078" s="3" t="s">
        <v>28</v>
      </c>
      <c r="E2078" t="str">
        <f t="shared" si="65"/>
        <v xml:space="preserve"> </v>
      </c>
      <c r="F2078">
        <f>IF(E2078=1,IF(E2077=1,F2077+1,1),0)</f>
        <v>0</v>
      </c>
      <c r="G2078" t="str">
        <f t="shared" si="66"/>
        <v/>
      </c>
    </row>
    <row r="2079" spans="1:7" x14ac:dyDescent="0.35">
      <c r="A2079" s="2" t="s">
        <v>11</v>
      </c>
      <c r="B2079" s="3">
        <v>2209817</v>
      </c>
      <c r="C2079" s="3">
        <v>2210260</v>
      </c>
      <c r="D2079" s="3" t="s">
        <v>28</v>
      </c>
      <c r="E2079" t="str">
        <f t="shared" si="65"/>
        <v xml:space="preserve"> </v>
      </c>
      <c r="F2079">
        <f>IF(E2079=1,IF(E2078=1,F2078+1,1),0)</f>
        <v>0</v>
      </c>
      <c r="G2079" t="str">
        <f t="shared" si="66"/>
        <v/>
      </c>
    </row>
    <row r="2080" spans="1:7" x14ac:dyDescent="0.35">
      <c r="A2080" s="2" t="s">
        <v>11</v>
      </c>
      <c r="B2080" s="3">
        <v>2210473</v>
      </c>
      <c r="C2080" s="3">
        <v>2211771</v>
      </c>
      <c r="D2080" s="3" t="s">
        <v>28</v>
      </c>
      <c r="E2080" t="str">
        <f t="shared" si="65"/>
        <v xml:space="preserve"> </v>
      </c>
      <c r="F2080">
        <f>IF(E2080=1,IF(E2079=1,F2079+1,1),0)</f>
        <v>0</v>
      </c>
      <c r="G2080" t="str">
        <f t="shared" si="66"/>
        <v/>
      </c>
    </row>
    <row r="2081" spans="1:7" x14ac:dyDescent="0.35">
      <c r="A2081" s="2" t="s">
        <v>11</v>
      </c>
      <c r="B2081" s="3">
        <v>2211936</v>
      </c>
      <c r="C2081" s="3">
        <v>2212517</v>
      </c>
      <c r="D2081" s="3" t="s">
        <v>28</v>
      </c>
      <c r="E2081">
        <f t="shared" si="65"/>
        <v>1</v>
      </c>
      <c r="F2081">
        <f>IF(E2081=1,IF(E2080=1,F2080+1,1),0)</f>
        <v>1</v>
      </c>
      <c r="G2081">
        <f t="shared" si="66"/>
        <v>2</v>
      </c>
    </row>
    <row r="2082" spans="1:7" x14ac:dyDescent="0.35">
      <c r="A2082" s="2" t="s">
        <v>11</v>
      </c>
      <c r="B2082" s="3">
        <v>2212533</v>
      </c>
      <c r="C2082" s="3">
        <v>2213768</v>
      </c>
      <c r="D2082" s="3" t="s">
        <v>28</v>
      </c>
      <c r="E2082" t="str">
        <f t="shared" si="65"/>
        <v xml:space="preserve"> </v>
      </c>
      <c r="F2082">
        <f>IF(E2082=1,IF(E2081=1,F2081+1,1),0)</f>
        <v>0</v>
      </c>
      <c r="G2082" t="str">
        <f t="shared" si="66"/>
        <v/>
      </c>
    </row>
    <row r="2083" spans="1:7" x14ac:dyDescent="0.35">
      <c r="A2083" s="2" t="s">
        <v>11</v>
      </c>
      <c r="B2083" s="3">
        <v>2213893</v>
      </c>
      <c r="C2083" s="3">
        <v>2216307</v>
      </c>
      <c r="D2083" s="3" t="s">
        <v>28</v>
      </c>
      <c r="E2083" t="str">
        <f t="shared" si="65"/>
        <v xml:space="preserve"> </v>
      </c>
      <c r="F2083">
        <f>IF(E2083=1,IF(E2082=1,F2082+1,1),0)</f>
        <v>0</v>
      </c>
      <c r="G2083" t="str">
        <f t="shared" si="66"/>
        <v/>
      </c>
    </row>
    <row r="2084" spans="1:7" x14ac:dyDescent="0.35">
      <c r="A2084" s="2" t="s">
        <v>11</v>
      </c>
      <c r="B2084" s="3">
        <v>2216438</v>
      </c>
      <c r="C2084" s="3">
        <v>2218318</v>
      </c>
      <c r="D2084" s="3" t="s">
        <v>28</v>
      </c>
      <c r="E2084" t="str">
        <f t="shared" si="65"/>
        <v xml:space="preserve"> </v>
      </c>
      <c r="F2084">
        <f>IF(E2084=1,IF(E2083=1,F2083+1,1),0)</f>
        <v>0</v>
      </c>
      <c r="G2084" t="str">
        <f t="shared" si="66"/>
        <v/>
      </c>
    </row>
    <row r="2085" spans="1:7" x14ac:dyDescent="0.35">
      <c r="A2085" s="2" t="s">
        <v>11</v>
      </c>
      <c r="B2085" s="3">
        <v>2224889</v>
      </c>
      <c r="C2085" s="3">
        <v>2225611</v>
      </c>
      <c r="D2085" s="3" t="s">
        <v>28</v>
      </c>
      <c r="E2085" t="str">
        <f t="shared" si="65"/>
        <v xml:space="preserve"> </v>
      </c>
      <c r="F2085">
        <f>IF(E2085=1,IF(E2084=1,F2084+1,1),0)</f>
        <v>0</v>
      </c>
      <c r="G2085" t="str">
        <f t="shared" si="66"/>
        <v/>
      </c>
    </row>
    <row r="2086" spans="1:7" x14ac:dyDescent="0.35">
      <c r="A2086" s="2" t="s">
        <v>11</v>
      </c>
      <c r="B2086" s="3">
        <v>2225753</v>
      </c>
      <c r="C2086" s="3">
        <v>2226601</v>
      </c>
      <c r="D2086" s="3" t="s">
        <v>28</v>
      </c>
      <c r="E2086" t="str">
        <f t="shared" si="65"/>
        <v xml:space="preserve"> </v>
      </c>
      <c r="F2086">
        <f>IF(E2086=1,IF(E2085=1,F2085+1,1),0)</f>
        <v>0</v>
      </c>
      <c r="G2086" t="str">
        <f t="shared" si="66"/>
        <v/>
      </c>
    </row>
    <row r="2087" spans="1:7" x14ac:dyDescent="0.35">
      <c r="A2087" s="2" t="s">
        <v>11</v>
      </c>
      <c r="B2087" s="3">
        <v>2226745</v>
      </c>
      <c r="C2087" s="3">
        <v>2227473</v>
      </c>
      <c r="D2087" s="3" t="s">
        <v>28</v>
      </c>
      <c r="E2087">
        <f t="shared" si="65"/>
        <v>1</v>
      </c>
      <c r="F2087">
        <f>IF(E2087=1,IF(E2086=1,F2086+1,1),0)</f>
        <v>1</v>
      </c>
      <c r="G2087">
        <f t="shared" si="66"/>
        <v>2</v>
      </c>
    </row>
    <row r="2088" spans="1:7" x14ac:dyDescent="0.35">
      <c r="A2088" s="2" t="s">
        <v>11</v>
      </c>
      <c r="B2088" s="3">
        <v>2227549</v>
      </c>
      <c r="C2088" s="3">
        <v>2228106</v>
      </c>
      <c r="D2088" s="3" t="s">
        <v>28</v>
      </c>
      <c r="E2088" t="str">
        <f t="shared" si="65"/>
        <v xml:space="preserve"> </v>
      </c>
      <c r="F2088">
        <f>IF(E2088=1,IF(E2087=1,F2087+1,1),0)</f>
        <v>0</v>
      </c>
      <c r="G2088" t="str">
        <f t="shared" si="66"/>
        <v/>
      </c>
    </row>
    <row r="2089" spans="1:7" x14ac:dyDescent="0.35">
      <c r="A2089" s="2" t="s">
        <v>11</v>
      </c>
      <c r="B2089" s="3">
        <v>2228272</v>
      </c>
      <c r="C2089" s="3">
        <v>2229471</v>
      </c>
      <c r="D2089" s="3" t="s">
        <v>28</v>
      </c>
      <c r="E2089">
        <f t="shared" si="65"/>
        <v>1</v>
      </c>
      <c r="F2089">
        <f>IF(E2089=1,IF(E2088=1,F2088+1,1),0)</f>
        <v>1</v>
      </c>
      <c r="G2089" t="str">
        <f t="shared" si="66"/>
        <v/>
      </c>
    </row>
    <row r="2090" spans="1:7" x14ac:dyDescent="0.35">
      <c r="A2090" s="2" t="s">
        <v>11</v>
      </c>
      <c r="B2090" s="3">
        <v>2229521</v>
      </c>
      <c r="C2090" s="3">
        <v>2230243</v>
      </c>
      <c r="D2090" s="3" t="s">
        <v>28</v>
      </c>
      <c r="E2090">
        <f t="shared" si="65"/>
        <v>1</v>
      </c>
      <c r="F2090">
        <f>IF(E2090=1,IF(E2089=1,F2089+1,1),0)</f>
        <v>2</v>
      </c>
      <c r="G2090" t="str">
        <f t="shared" si="66"/>
        <v/>
      </c>
    </row>
    <row r="2091" spans="1:7" x14ac:dyDescent="0.35">
      <c r="A2091" s="2" t="s">
        <v>11</v>
      </c>
      <c r="B2091" s="3">
        <v>2230260</v>
      </c>
      <c r="C2091" s="3">
        <v>2231129</v>
      </c>
      <c r="D2091" s="3" t="s">
        <v>28</v>
      </c>
      <c r="E2091">
        <f t="shared" si="65"/>
        <v>1</v>
      </c>
      <c r="F2091">
        <f>IF(E2091=1,IF(E2090=1,F2090+1,1),0)</f>
        <v>3</v>
      </c>
      <c r="G2091" t="str">
        <f t="shared" si="66"/>
        <v/>
      </c>
    </row>
    <row r="2092" spans="1:7" x14ac:dyDescent="0.35">
      <c r="A2092" s="2" t="s">
        <v>11</v>
      </c>
      <c r="B2092" s="3">
        <v>2231151</v>
      </c>
      <c r="C2092" s="3">
        <v>2232479</v>
      </c>
      <c r="D2092" s="3" t="s">
        <v>28</v>
      </c>
      <c r="E2092">
        <f t="shared" si="65"/>
        <v>1</v>
      </c>
      <c r="F2092">
        <f>IF(E2092=1,IF(E2091=1,F2091+1,1),0)</f>
        <v>4</v>
      </c>
      <c r="G2092">
        <f t="shared" si="66"/>
        <v>5</v>
      </c>
    </row>
    <row r="2093" spans="1:7" x14ac:dyDescent="0.35">
      <c r="A2093" s="2" t="s">
        <v>11</v>
      </c>
      <c r="B2093" s="3">
        <v>2232509</v>
      </c>
      <c r="C2093" s="3">
        <v>2234884</v>
      </c>
      <c r="D2093" s="3" t="s">
        <v>28</v>
      </c>
      <c r="E2093" t="str">
        <f t="shared" si="65"/>
        <v xml:space="preserve"> </v>
      </c>
      <c r="F2093">
        <f>IF(E2093=1,IF(E2092=1,F2092+1,1),0)</f>
        <v>0</v>
      </c>
      <c r="G2093" t="str">
        <f t="shared" si="66"/>
        <v/>
      </c>
    </row>
    <row r="2094" spans="1:7" x14ac:dyDescent="0.35">
      <c r="A2094" s="2" t="s">
        <v>11</v>
      </c>
      <c r="B2094" s="3">
        <v>2234993</v>
      </c>
      <c r="C2094" s="3">
        <v>2235574</v>
      </c>
      <c r="D2094" s="3" t="s">
        <v>28</v>
      </c>
      <c r="E2094">
        <f t="shared" si="65"/>
        <v>1</v>
      </c>
      <c r="F2094">
        <f>IF(E2094=1,IF(E2093=1,F2093+1,1),0)</f>
        <v>1</v>
      </c>
      <c r="G2094">
        <f t="shared" si="66"/>
        <v>2</v>
      </c>
    </row>
    <row r="2095" spans="1:7" x14ac:dyDescent="0.35">
      <c r="A2095" s="2" t="s">
        <v>11</v>
      </c>
      <c r="B2095" s="3">
        <v>2235574</v>
      </c>
      <c r="C2095" s="3">
        <v>2236602</v>
      </c>
      <c r="D2095" s="3" t="s">
        <v>28</v>
      </c>
      <c r="E2095" t="str">
        <f t="shared" si="65"/>
        <v xml:space="preserve"> </v>
      </c>
      <c r="F2095">
        <f>IF(E2095=1,IF(E2094=1,F2094+1,1),0)</f>
        <v>0</v>
      </c>
      <c r="G2095" t="str">
        <f t="shared" si="66"/>
        <v/>
      </c>
    </row>
    <row r="2096" spans="1:7" x14ac:dyDescent="0.35">
      <c r="A2096" s="2" t="s">
        <v>11</v>
      </c>
      <c r="B2096" s="3">
        <v>2236708</v>
      </c>
      <c r="C2096" s="3">
        <v>2237166</v>
      </c>
      <c r="D2096" s="3" t="s">
        <v>28</v>
      </c>
      <c r="E2096">
        <f t="shared" si="65"/>
        <v>1</v>
      </c>
      <c r="F2096">
        <f>IF(E2096=1,IF(E2095=1,F2095+1,1),0)</f>
        <v>1</v>
      </c>
      <c r="G2096" t="str">
        <f t="shared" si="66"/>
        <v/>
      </c>
    </row>
    <row r="2097" spans="1:7" x14ac:dyDescent="0.35">
      <c r="A2097" s="2" t="s">
        <v>11</v>
      </c>
      <c r="B2097" s="3">
        <v>2237184</v>
      </c>
      <c r="C2097" s="3">
        <v>2237972</v>
      </c>
      <c r="D2097" s="3" t="s">
        <v>28</v>
      </c>
      <c r="E2097">
        <f t="shared" si="65"/>
        <v>1</v>
      </c>
      <c r="F2097">
        <f>IF(E2097=1,IF(E2096=1,F2096+1,1),0)</f>
        <v>2</v>
      </c>
      <c r="G2097" t="str">
        <f t="shared" si="66"/>
        <v/>
      </c>
    </row>
    <row r="2098" spans="1:7" x14ac:dyDescent="0.35">
      <c r="A2098" s="2" t="s">
        <v>11</v>
      </c>
      <c r="B2098" s="3">
        <v>2238057</v>
      </c>
      <c r="C2098" s="3">
        <v>2239226</v>
      </c>
      <c r="D2098" s="3" t="s">
        <v>28</v>
      </c>
      <c r="E2098">
        <f t="shared" si="65"/>
        <v>1</v>
      </c>
      <c r="F2098">
        <f>IF(E2098=1,IF(E2097=1,F2097+1,1),0)</f>
        <v>3</v>
      </c>
      <c r="G2098" t="str">
        <f t="shared" si="66"/>
        <v/>
      </c>
    </row>
    <row r="2099" spans="1:7" x14ac:dyDescent="0.35">
      <c r="A2099" s="2" t="s">
        <v>11</v>
      </c>
      <c r="B2099" s="3">
        <v>2239228</v>
      </c>
      <c r="C2099" s="3">
        <v>2239821</v>
      </c>
      <c r="D2099" s="3" t="s">
        <v>28</v>
      </c>
      <c r="E2099">
        <f t="shared" si="65"/>
        <v>1</v>
      </c>
      <c r="F2099">
        <f>IF(E2099=1,IF(E2098=1,F2098+1,1),0)</f>
        <v>4</v>
      </c>
      <c r="G2099" t="str">
        <f t="shared" si="66"/>
        <v/>
      </c>
    </row>
    <row r="2100" spans="1:7" x14ac:dyDescent="0.35">
      <c r="A2100" s="2" t="s">
        <v>11</v>
      </c>
      <c r="B2100" s="3">
        <v>2239852</v>
      </c>
      <c r="C2100" s="3">
        <v>2241708</v>
      </c>
      <c r="D2100" s="3" t="s">
        <v>28</v>
      </c>
      <c r="E2100">
        <f t="shared" si="65"/>
        <v>1</v>
      </c>
      <c r="F2100">
        <f>IF(E2100=1,IF(E2099=1,F2099+1,1),0)</f>
        <v>5</v>
      </c>
      <c r="G2100" t="str">
        <f t="shared" si="66"/>
        <v/>
      </c>
    </row>
    <row r="2101" spans="1:7" x14ac:dyDescent="0.35">
      <c r="A2101" s="2" t="s">
        <v>11</v>
      </c>
      <c r="B2101" s="3">
        <v>2241723</v>
      </c>
      <c r="C2101" s="3">
        <v>2242379</v>
      </c>
      <c r="D2101" s="3" t="s">
        <v>28</v>
      </c>
      <c r="E2101">
        <f t="shared" si="65"/>
        <v>1</v>
      </c>
      <c r="F2101">
        <f>IF(E2101=1,IF(E2100=1,F2100+1,1),0)</f>
        <v>6</v>
      </c>
      <c r="G2101" t="str">
        <f t="shared" si="66"/>
        <v/>
      </c>
    </row>
    <row r="2102" spans="1:7" x14ac:dyDescent="0.35">
      <c r="A2102" s="2" t="s">
        <v>11</v>
      </c>
      <c r="B2102" s="3">
        <v>2242390</v>
      </c>
      <c r="C2102" s="3">
        <v>2243019</v>
      </c>
      <c r="D2102" s="3" t="s">
        <v>28</v>
      </c>
      <c r="E2102">
        <f t="shared" si="65"/>
        <v>1</v>
      </c>
      <c r="F2102">
        <f>IF(E2102=1,IF(E2101=1,F2101+1,1),0)</f>
        <v>7</v>
      </c>
      <c r="G2102" t="str">
        <f t="shared" si="66"/>
        <v/>
      </c>
    </row>
    <row r="2103" spans="1:7" x14ac:dyDescent="0.35">
      <c r="A2103" s="2" t="s">
        <v>11</v>
      </c>
      <c r="B2103" s="3">
        <v>2243021</v>
      </c>
      <c r="C2103" s="3">
        <v>2243950</v>
      </c>
      <c r="D2103" s="3" t="s">
        <v>28</v>
      </c>
      <c r="E2103">
        <f t="shared" si="65"/>
        <v>1</v>
      </c>
      <c r="F2103">
        <f>IF(E2103=1,IF(E2102=1,F2102+1,1),0)</f>
        <v>8</v>
      </c>
      <c r="G2103" t="str">
        <f t="shared" si="66"/>
        <v/>
      </c>
    </row>
    <row r="2104" spans="1:7" x14ac:dyDescent="0.35">
      <c r="A2104" s="2" t="s">
        <v>11</v>
      </c>
      <c r="B2104" s="3">
        <v>2243976</v>
      </c>
      <c r="C2104" s="3">
        <v>2244554</v>
      </c>
      <c r="D2104" s="3" t="s">
        <v>28</v>
      </c>
      <c r="E2104">
        <f t="shared" si="65"/>
        <v>1</v>
      </c>
      <c r="F2104">
        <f>IF(E2104=1,IF(E2103=1,F2103+1,1),0)</f>
        <v>9</v>
      </c>
      <c r="G2104" t="str">
        <f t="shared" si="66"/>
        <v/>
      </c>
    </row>
    <row r="2105" spans="1:7" x14ac:dyDescent="0.35">
      <c r="A2105" s="2" t="s">
        <v>11</v>
      </c>
      <c r="B2105" s="3">
        <v>2244599</v>
      </c>
      <c r="C2105" s="3">
        <v>2244937</v>
      </c>
      <c r="D2105" s="3" t="s">
        <v>28</v>
      </c>
      <c r="E2105">
        <f t="shared" si="65"/>
        <v>1</v>
      </c>
      <c r="F2105">
        <f>IF(E2105=1,IF(E2104=1,F2104+1,1),0)</f>
        <v>10</v>
      </c>
      <c r="G2105">
        <f t="shared" si="66"/>
        <v>11</v>
      </c>
    </row>
    <row r="2106" spans="1:7" x14ac:dyDescent="0.35">
      <c r="A2106" s="2" t="s">
        <v>11</v>
      </c>
      <c r="B2106" s="3">
        <v>2244938</v>
      </c>
      <c r="C2106" s="3">
        <v>2246191</v>
      </c>
      <c r="D2106" s="3" t="s">
        <v>28</v>
      </c>
      <c r="E2106" t="str">
        <f t="shared" si="65"/>
        <v xml:space="preserve"> </v>
      </c>
      <c r="F2106">
        <f>IF(E2106=1,IF(E2105=1,F2105+1,1),0)</f>
        <v>0</v>
      </c>
      <c r="G2106" t="str">
        <f t="shared" si="66"/>
        <v/>
      </c>
    </row>
    <row r="2107" spans="1:7" x14ac:dyDescent="0.35">
      <c r="A2107" s="2" t="s">
        <v>11</v>
      </c>
      <c r="B2107" s="3">
        <v>2246309</v>
      </c>
      <c r="C2107" s="3">
        <v>2248675</v>
      </c>
      <c r="D2107" s="3" t="s">
        <v>28</v>
      </c>
      <c r="E2107" t="str">
        <f t="shared" si="65"/>
        <v xml:space="preserve"> </v>
      </c>
      <c r="F2107">
        <f>IF(E2107=1,IF(E2106=1,F2106+1,1),0)</f>
        <v>0</v>
      </c>
      <c r="G2107" t="str">
        <f t="shared" si="66"/>
        <v/>
      </c>
    </row>
    <row r="2108" spans="1:7" x14ac:dyDescent="0.35">
      <c r="A2108" s="2" t="s">
        <v>11</v>
      </c>
      <c r="B2108" s="3">
        <v>2248855</v>
      </c>
      <c r="C2108" s="3">
        <v>2250039</v>
      </c>
      <c r="D2108" s="3" t="s">
        <v>28</v>
      </c>
      <c r="E2108">
        <f t="shared" si="65"/>
        <v>1</v>
      </c>
      <c r="F2108">
        <f>IF(E2108=1,IF(E2107=1,F2107+1,1),0)</f>
        <v>1</v>
      </c>
      <c r="G2108">
        <f t="shared" si="66"/>
        <v>2</v>
      </c>
    </row>
    <row r="2109" spans="1:7" x14ac:dyDescent="0.35">
      <c r="A2109" s="2" t="s">
        <v>11</v>
      </c>
      <c r="B2109" s="3">
        <v>2250078</v>
      </c>
      <c r="C2109" s="3">
        <v>2250623</v>
      </c>
      <c r="D2109" s="3" t="s">
        <v>28</v>
      </c>
      <c r="E2109" t="str">
        <f t="shared" si="65"/>
        <v xml:space="preserve"> </v>
      </c>
      <c r="F2109">
        <f>IF(E2109=1,IF(E2108=1,F2108+1,1),0)</f>
        <v>0</v>
      </c>
      <c r="G2109" t="str">
        <f t="shared" si="66"/>
        <v/>
      </c>
    </row>
    <row r="2110" spans="1:7" x14ac:dyDescent="0.35">
      <c r="A2110" s="2" t="s">
        <v>11</v>
      </c>
      <c r="B2110" s="3">
        <v>2250746</v>
      </c>
      <c r="C2110" s="3">
        <v>2251702</v>
      </c>
      <c r="D2110" s="3" t="s">
        <v>28</v>
      </c>
      <c r="E2110">
        <f t="shared" si="65"/>
        <v>1</v>
      </c>
      <c r="F2110">
        <f>IF(E2110=1,IF(E2109=1,F2109+1,1),0)</f>
        <v>1</v>
      </c>
      <c r="G2110" t="str">
        <f t="shared" si="66"/>
        <v/>
      </c>
    </row>
    <row r="2111" spans="1:7" x14ac:dyDescent="0.35">
      <c r="A2111" s="2" t="s">
        <v>11</v>
      </c>
      <c r="B2111" s="3">
        <v>2251726</v>
      </c>
      <c r="C2111" s="3">
        <v>2252832</v>
      </c>
      <c r="D2111" s="3" t="s">
        <v>28</v>
      </c>
      <c r="E2111">
        <f t="shared" si="65"/>
        <v>1</v>
      </c>
      <c r="F2111">
        <f>IF(E2111=1,IF(E2110=1,F2110+1,1),0)</f>
        <v>2</v>
      </c>
      <c r="G2111" t="str">
        <f t="shared" si="66"/>
        <v/>
      </c>
    </row>
    <row r="2112" spans="1:7" x14ac:dyDescent="0.35">
      <c r="A2112" s="2" t="s">
        <v>11</v>
      </c>
      <c r="B2112" s="3">
        <v>2252862</v>
      </c>
      <c r="C2112" s="3">
        <v>2254133</v>
      </c>
      <c r="D2112" s="3" t="s">
        <v>28</v>
      </c>
      <c r="E2112">
        <f t="shared" si="65"/>
        <v>1</v>
      </c>
      <c r="F2112">
        <f>IF(E2112=1,IF(E2111=1,F2111+1,1),0)</f>
        <v>3</v>
      </c>
      <c r="G2112">
        <f t="shared" si="66"/>
        <v>4</v>
      </c>
    </row>
    <row r="2113" spans="1:7" x14ac:dyDescent="0.35">
      <c r="A2113" s="2" t="s">
        <v>11</v>
      </c>
      <c r="B2113" s="3">
        <v>2254152</v>
      </c>
      <c r="C2113" s="3">
        <v>2254763</v>
      </c>
      <c r="D2113" s="3" t="s">
        <v>28</v>
      </c>
      <c r="E2113" t="str">
        <f t="shared" si="65"/>
        <v xml:space="preserve"> </v>
      </c>
      <c r="F2113">
        <f>IF(E2113=1,IF(E2112=1,F2112+1,1),0)</f>
        <v>0</v>
      </c>
      <c r="G2113" t="str">
        <f t="shared" si="66"/>
        <v/>
      </c>
    </row>
    <row r="2114" spans="1:7" x14ac:dyDescent="0.35">
      <c r="A2114" s="2" t="s">
        <v>11</v>
      </c>
      <c r="B2114" s="3">
        <v>2254968</v>
      </c>
      <c r="C2114" s="3">
        <v>2255405</v>
      </c>
      <c r="D2114" s="3" t="s">
        <v>28</v>
      </c>
      <c r="E2114" t="str">
        <f t="shared" si="65"/>
        <v xml:space="preserve"> </v>
      </c>
      <c r="F2114">
        <f>IF(E2114=1,IF(E2113=1,F2113+1,1),0)</f>
        <v>0</v>
      </c>
      <c r="G2114" t="str">
        <f t="shared" si="66"/>
        <v/>
      </c>
    </row>
    <row r="2899" spans="2:4" x14ac:dyDescent="0.35">
      <c r="B2899" s="57"/>
      <c r="C2899" s="57"/>
      <c r="D2899" s="57"/>
    </row>
    <row r="2902" spans="2:4" x14ac:dyDescent="0.35">
      <c r="B2902" s="57"/>
      <c r="C2902" s="57"/>
      <c r="D2902" s="57"/>
    </row>
    <row r="2906" spans="2:4" x14ac:dyDescent="0.35">
      <c r="B2906" s="57"/>
      <c r="C2906" s="57"/>
      <c r="D2906" s="57"/>
    </row>
  </sheetData>
  <sortState ref="A2:D2906">
    <sortCondition ref="D2:D2906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data</vt:lpstr>
      <vt:lpstr>Длина генов</vt:lpstr>
      <vt:lpstr>Сводная таблица</vt:lpstr>
      <vt:lpstr>Распределение по цепям</vt:lpstr>
      <vt:lpstr>код фермента</vt:lpstr>
      <vt:lpstr>Пересечения</vt:lpstr>
      <vt:lpstr>Квазиопероны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2018-12-20T20:49:14Z</dcterms:created>
  <dcterms:modified xsi:type="dcterms:W3CDTF">2018-12-27T20:09:46Z</dcterms:modified>
</cp:coreProperties>
</file>